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web development\javascript\test projects\supermarket-employees\supermarket-employees\test-data\"/>
    </mc:Choice>
  </mc:AlternateContent>
  <xr:revisionPtr revIDLastSave="0" documentId="13_ncr:1_{5F25A884-B06A-467B-B08C-53DA709BBA6A}" xr6:coauthVersionLast="47" xr6:coauthVersionMax="47" xr10:uidLastSave="{00000000-0000-0000-0000-000000000000}"/>
  <bookViews>
    <workbookView xWindow="-120" yWindow="-120" windowWidth="29040" windowHeight="15720" activeTab="5" xr2:uid="{3A7408DD-74C0-4ED9-9772-6BBFA399A695}"/>
  </bookViews>
  <sheets>
    <sheet name="products" sheetId="1" r:id="rId1"/>
    <sheet name="inventory" sheetId="2" r:id="rId2"/>
    <sheet name="sales" sheetId="3" r:id="rId3"/>
    <sheet name="products-csv" sheetId="4" r:id="rId4"/>
    <sheet name="inventory-csv" sheetId="5" r:id="rId5"/>
    <sheet name="sales-csv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A1" i="5"/>
  <c r="A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11" i="1"/>
  <c r="D7" i="2" s="1"/>
  <c r="E135" i="3" s="1"/>
  <c r="D10" i="1"/>
  <c r="D31" i="2" s="1"/>
  <c r="D9" i="1"/>
  <c r="D5" i="2" s="1"/>
  <c r="E87" i="3" s="1"/>
  <c r="D8" i="1"/>
  <c r="D28" i="2" s="1"/>
  <c r="D7" i="1"/>
  <c r="D27" i="2" s="1"/>
  <c r="D6" i="1"/>
  <c r="D16" i="2" s="1"/>
  <c r="D5" i="1"/>
  <c r="D15" i="2" s="1"/>
  <c r="D4" i="1"/>
  <c r="D4" i="2" s="1"/>
  <c r="E291" i="3" s="1"/>
  <c r="D3" i="1"/>
  <c r="D3" i="2" s="1"/>
  <c r="E3" i="3" s="1"/>
  <c r="D2" i="1"/>
  <c r="D2" i="2" s="1"/>
  <c r="E2" i="3" s="1"/>
  <c r="D30" i="2" l="1"/>
  <c r="D6" i="2"/>
  <c r="E230" i="3" s="1"/>
  <c r="G230" i="3" s="1"/>
  <c r="A11" i="4"/>
  <c r="A10" i="4"/>
  <c r="A9" i="4"/>
  <c r="A8" i="4"/>
  <c r="A7" i="4"/>
  <c r="A6" i="4"/>
  <c r="A5" i="4"/>
  <c r="A4" i="4"/>
  <c r="A3" i="4"/>
  <c r="G291" i="3"/>
  <c r="A2" i="4"/>
  <c r="G87" i="3"/>
  <c r="G3" i="3"/>
  <c r="G135" i="3"/>
  <c r="G2" i="3"/>
  <c r="E301" i="3"/>
  <c r="G301" i="3" s="1"/>
  <c r="E266" i="3"/>
  <c r="G266" i="3" s="1"/>
  <c r="E242" i="3"/>
  <c r="G242" i="3" s="1"/>
  <c r="E229" i="3"/>
  <c r="G229" i="3" s="1"/>
  <c r="E205" i="3"/>
  <c r="G205" i="3" s="1"/>
  <c r="E196" i="3"/>
  <c r="G196" i="3" s="1"/>
  <c r="E146" i="3"/>
  <c r="G146" i="3" s="1"/>
  <c r="E122" i="3"/>
  <c r="G122" i="3" s="1"/>
  <c r="E98" i="3"/>
  <c r="G98" i="3" s="1"/>
  <c r="E85" i="3"/>
  <c r="G85" i="3" s="1"/>
  <c r="E61" i="3"/>
  <c r="G61" i="3" s="1"/>
  <c r="D193" i="3"/>
  <c r="F193" i="3" s="1"/>
  <c r="E300" i="3"/>
  <c r="G300" i="3" s="1"/>
  <c r="E264" i="3"/>
  <c r="G264" i="3" s="1"/>
  <c r="E252" i="3"/>
  <c r="G252" i="3" s="1"/>
  <c r="E216" i="3"/>
  <c r="G216" i="3" s="1"/>
  <c r="E204" i="3"/>
  <c r="G204" i="3" s="1"/>
  <c r="E192" i="3"/>
  <c r="G192" i="3" s="1"/>
  <c r="E180" i="3"/>
  <c r="G180" i="3" s="1"/>
  <c r="E168" i="3"/>
  <c r="G168" i="3" s="1"/>
  <c r="E156" i="3"/>
  <c r="G156" i="3" s="1"/>
  <c r="E120" i="3"/>
  <c r="G120" i="3" s="1"/>
  <c r="E108" i="3"/>
  <c r="G108" i="3" s="1"/>
  <c r="E72" i="3"/>
  <c r="G72" i="3" s="1"/>
  <c r="E60" i="3"/>
  <c r="G60" i="3" s="1"/>
  <c r="E48" i="3"/>
  <c r="G48" i="3" s="1"/>
  <c r="E36" i="3"/>
  <c r="G36" i="3" s="1"/>
  <c r="E24" i="3"/>
  <c r="G24" i="3" s="1"/>
  <c r="E12" i="3"/>
  <c r="G12" i="3" s="1"/>
  <c r="E263" i="3"/>
  <c r="G263" i="3" s="1"/>
  <c r="E251" i="3"/>
  <c r="G251" i="3" s="1"/>
  <c r="E239" i="3"/>
  <c r="G239" i="3" s="1"/>
  <c r="E215" i="3"/>
  <c r="G215" i="3" s="1"/>
  <c r="E203" i="3"/>
  <c r="G203" i="3" s="1"/>
  <c r="E191" i="3"/>
  <c r="G191" i="3" s="1"/>
  <c r="E179" i="3"/>
  <c r="G179" i="3" s="1"/>
  <c r="E167" i="3"/>
  <c r="G167" i="3" s="1"/>
  <c r="E155" i="3"/>
  <c r="G155" i="3" s="1"/>
  <c r="E119" i="3"/>
  <c r="G119" i="3" s="1"/>
  <c r="E107" i="3"/>
  <c r="G107" i="3" s="1"/>
  <c r="E95" i="3"/>
  <c r="G95" i="3" s="1"/>
  <c r="E71" i="3"/>
  <c r="G71" i="3" s="1"/>
  <c r="E59" i="3"/>
  <c r="G59" i="3" s="1"/>
  <c r="E47" i="3"/>
  <c r="G47" i="3" s="1"/>
  <c r="E35" i="3"/>
  <c r="G35" i="3" s="1"/>
  <c r="E23" i="3"/>
  <c r="G23" i="3" s="1"/>
  <c r="E11" i="3"/>
  <c r="G11" i="3" s="1"/>
  <c r="E290" i="3"/>
  <c r="G290" i="3" s="1"/>
  <c r="E265" i="3"/>
  <c r="G265" i="3" s="1"/>
  <c r="E121" i="3"/>
  <c r="G121" i="3" s="1"/>
  <c r="E238" i="3"/>
  <c r="G238" i="3" s="1"/>
  <c r="E214" i="3"/>
  <c r="G214" i="3" s="1"/>
  <c r="E202" i="3"/>
  <c r="G202" i="3" s="1"/>
  <c r="E190" i="3"/>
  <c r="G190" i="3" s="1"/>
  <c r="E178" i="3"/>
  <c r="G178" i="3" s="1"/>
  <c r="E94" i="3"/>
  <c r="G94" i="3" s="1"/>
  <c r="E70" i="3"/>
  <c r="G70" i="3" s="1"/>
  <c r="E58" i="3"/>
  <c r="G58" i="3" s="1"/>
  <c r="E46" i="3"/>
  <c r="G46" i="3" s="1"/>
  <c r="E34" i="3"/>
  <c r="G34" i="3" s="1"/>
  <c r="E278" i="3"/>
  <c r="G278" i="3" s="1"/>
  <c r="E169" i="3"/>
  <c r="G169" i="3" s="1"/>
  <c r="E285" i="3"/>
  <c r="G285" i="3" s="1"/>
  <c r="E273" i="3"/>
  <c r="G273" i="3" s="1"/>
  <c r="E237" i="3"/>
  <c r="G237" i="3" s="1"/>
  <c r="E213" i="3"/>
  <c r="G213" i="3" s="1"/>
  <c r="E189" i="3"/>
  <c r="G189" i="3" s="1"/>
  <c r="E177" i="3"/>
  <c r="G177" i="3" s="1"/>
  <c r="E141" i="3"/>
  <c r="G141" i="3" s="1"/>
  <c r="E129" i="3"/>
  <c r="G129" i="3" s="1"/>
  <c r="E93" i="3"/>
  <c r="G93" i="3" s="1"/>
  <c r="E69" i="3"/>
  <c r="G69" i="3" s="1"/>
  <c r="E45" i="3"/>
  <c r="G45" i="3" s="1"/>
  <c r="E33" i="3"/>
  <c r="G33" i="3" s="1"/>
  <c r="E284" i="3"/>
  <c r="G284" i="3" s="1"/>
  <c r="E272" i="3"/>
  <c r="G272" i="3" s="1"/>
  <c r="E248" i="3"/>
  <c r="G248" i="3" s="1"/>
  <c r="E212" i="3"/>
  <c r="G212" i="3" s="1"/>
  <c r="E188" i="3"/>
  <c r="G188" i="3" s="1"/>
  <c r="E176" i="3"/>
  <c r="G176" i="3" s="1"/>
  <c r="E152" i="3"/>
  <c r="G152" i="3" s="1"/>
  <c r="E140" i="3"/>
  <c r="G140" i="3" s="1"/>
  <c r="E128" i="3"/>
  <c r="G128" i="3" s="1"/>
  <c r="E104" i="3"/>
  <c r="G104" i="3" s="1"/>
  <c r="E68" i="3"/>
  <c r="G68" i="3" s="1"/>
  <c r="E44" i="3"/>
  <c r="G44" i="3" s="1"/>
  <c r="E32" i="3"/>
  <c r="G32" i="3" s="1"/>
  <c r="E8" i="3"/>
  <c r="G8" i="3" s="1"/>
  <c r="E217" i="3"/>
  <c r="G217" i="3" s="1"/>
  <c r="E259" i="3"/>
  <c r="G259" i="3" s="1"/>
  <c r="E247" i="3"/>
  <c r="G247" i="3" s="1"/>
  <c r="E211" i="3"/>
  <c r="G211" i="3" s="1"/>
  <c r="E187" i="3"/>
  <c r="G187" i="3" s="1"/>
  <c r="E175" i="3"/>
  <c r="G175" i="3" s="1"/>
  <c r="E163" i="3"/>
  <c r="G163" i="3" s="1"/>
  <c r="E151" i="3"/>
  <c r="G151" i="3" s="1"/>
  <c r="E115" i="3"/>
  <c r="G115" i="3" s="1"/>
  <c r="E103" i="3"/>
  <c r="G103" i="3" s="1"/>
  <c r="E67" i="3"/>
  <c r="G67" i="3" s="1"/>
  <c r="E43" i="3"/>
  <c r="G43" i="3" s="1"/>
  <c r="E31" i="3"/>
  <c r="G31" i="3" s="1"/>
  <c r="E19" i="3"/>
  <c r="G19" i="3" s="1"/>
  <c r="E7" i="3"/>
  <c r="G7" i="3" s="1"/>
  <c r="E25" i="3"/>
  <c r="G25" i="3" s="1"/>
  <c r="E258" i="3"/>
  <c r="G258" i="3" s="1"/>
  <c r="E246" i="3"/>
  <c r="G246" i="3" s="1"/>
  <c r="E222" i="3"/>
  <c r="G222" i="3" s="1"/>
  <c r="E210" i="3"/>
  <c r="G210" i="3" s="1"/>
  <c r="E186" i="3"/>
  <c r="G186" i="3" s="1"/>
  <c r="E174" i="3"/>
  <c r="G174" i="3" s="1"/>
  <c r="E162" i="3"/>
  <c r="G162" i="3" s="1"/>
  <c r="E150" i="3"/>
  <c r="G150" i="3" s="1"/>
  <c r="E114" i="3"/>
  <c r="G114" i="3" s="1"/>
  <c r="E102" i="3"/>
  <c r="G102" i="3" s="1"/>
  <c r="E78" i="3"/>
  <c r="G78" i="3" s="1"/>
  <c r="E66" i="3"/>
  <c r="G66" i="3" s="1"/>
  <c r="E42" i="3"/>
  <c r="G42" i="3" s="1"/>
  <c r="E30" i="3"/>
  <c r="G30" i="3" s="1"/>
  <c r="E18" i="3"/>
  <c r="G18" i="3" s="1"/>
  <c r="E6" i="3"/>
  <c r="G6" i="3" s="1"/>
  <c r="E134" i="3"/>
  <c r="G134" i="3" s="1"/>
  <c r="E86" i="3"/>
  <c r="G86" i="3" s="1"/>
  <c r="E73" i="3"/>
  <c r="G73" i="3" s="1"/>
  <c r="E269" i="3"/>
  <c r="G269" i="3" s="1"/>
  <c r="E257" i="3"/>
  <c r="G257" i="3" s="1"/>
  <c r="E245" i="3"/>
  <c r="G245" i="3" s="1"/>
  <c r="E221" i="3"/>
  <c r="G221" i="3" s="1"/>
  <c r="E209" i="3"/>
  <c r="G209" i="3" s="1"/>
  <c r="E197" i="3"/>
  <c r="G197" i="3" s="1"/>
  <c r="E185" i="3"/>
  <c r="G185" i="3" s="1"/>
  <c r="E161" i="3"/>
  <c r="G161" i="3" s="1"/>
  <c r="E149" i="3"/>
  <c r="G149" i="3" s="1"/>
  <c r="E125" i="3"/>
  <c r="G125" i="3" s="1"/>
  <c r="E113" i="3"/>
  <c r="G113" i="3" s="1"/>
  <c r="E101" i="3"/>
  <c r="G101" i="3" s="1"/>
  <c r="E77" i="3"/>
  <c r="G77" i="3" s="1"/>
  <c r="E65" i="3"/>
  <c r="G65" i="3" s="1"/>
  <c r="E53" i="3"/>
  <c r="G53" i="3" s="1"/>
  <c r="E41" i="3"/>
  <c r="G41" i="3" s="1"/>
  <c r="E17" i="3"/>
  <c r="G17" i="3" s="1"/>
  <c r="E5" i="3"/>
  <c r="G5" i="3" s="1"/>
  <c r="E184" i="3"/>
  <c r="G184" i="3" s="1"/>
  <c r="E148" i="3"/>
  <c r="G148" i="3" s="1"/>
  <c r="E136" i="3"/>
  <c r="G136" i="3" s="1"/>
  <c r="E124" i="3"/>
  <c r="G124" i="3" s="1"/>
  <c r="E100" i="3"/>
  <c r="G100" i="3" s="1"/>
  <c r="E88" i="3"/>
  <c r="G88" i="3" s="1"/>
  <c r="E52" i="3"/>
  <c r="G52" i="3" s="1"/>
  <c r="E40" i="3"/>
  <c r="G40" i="3" s="1"/>
  <c r="E4" i="3"/>
  <c r="G4" i="3" s="1"/>
  <c r="E280" i="3"/>
  <c r="G280" i="3" s="1"/>
  <c r="E268" i="3"/>
  <c r="G268" i="3" s="1"/>
  <c r="E244" i="3"/>
  <c r="G244" i="3" s="1"/>
  <c r="D205" i="3"/>
  <c r="F205" i="3" s="1"/>
  <c r="E279" i="3"/>
  <c r="G279" i="3" s="1"/>
  <c r="E267" i="3"/>
  <c r="G267" i="3" s="1"/>
  <c r="E243" i="3"/>
  <c r="G243" i="3" s="1"/>
  <c r="E231" i="3"/>
  <c r="G231" i="3" s="1"/>
  <c r="E147" i="3"/>
  <c r="G147" i="3" s="1"/>
  <c r="E123" i="3"/>
  <c r="G123" i="3" s="1"/>
  <c r="E99" i="3"/>
  <c r="G99" i="3" s="1"/>
  <c r="D18" i="2"/>
  <c r="D181" i="3"/>
  <c r="F181" i="3" s="1"/>
  <c r="D169" i="3"/>
  <c r="F169" i="3" s="1"/>
  <c r="H169" i="3" s="1"/>
  <c r="I169" i="3" s="1"/>
  <c r="D301" i="3"/>
  <c r="F301" i="3" s="1"/>
  <c r="D145" i="3"/>
  <c r="F145" i="3" s="1"/>
  <c r="D289" i="3"/>
  <c r="F289" i="3" s="1"/>
  <c r="D133" i="3"/>
  <c r="F133" i="3" s="1"/>
  <c r="D277" i="3"/>
  <c r="F277" i="3" s="1"/>
  <c r="D121" i="3"/>
  <c r="F121" i="3" s="1"/>
  <c r="H121" i="3" s="1"/>
  <c r="I121" i="3" s="1"/>
  <c r="D265" i="3"/>
  <c r="F265" i="3" s="1"/>
  <c r="H265" i="3" s="1"/>
  <c r="I265" i="3" s="1"/>
  <c r="D85" i="3"/>
  <c r="F85" i="3" s="1"/>
  <c r="H85" i="3" s="1"/>
  <c r="I85" i="3" s="1"/>
  <c r="D253" i="3"/>
  <c r="F253" i="3" s="1"/>
  <c r="D73" i="3"/>
  <c r="F73" i="3" s="1"/>
  <c r="H73" i="3" s="1"/>
  <c r="I73" i="3" s="1"/>
  <c r="D241" i="3"/>
  <c r="F241" i="3" s="1"/>
  <c r="D61" i="3"/>
  <c r="F61" i="3" s="1"/>
  <c r="D229" i="3"/>
  <c r="F229" i="3" s="1"/>
  <c r="D25" i="3"/>
  <c r="F25" i="3" s="1"/>
  <c r="D217" i="3"/>
  <c r="F217" i="3" s="1"/>
  <c r="D290" i="3"/>
  <c r="F290" i="3" s="1"/>
  <c r="H290" i="3" s="1"/>
  <c r="I290" i="3" s="1"/>
  <c r="D278" i="3"/>
  <c r="F278" i="3" s="1"/>
  <c r="H278" i="3" s="1"/>
  <c r="I278" i="3" s="1"/>
  <c r="D266" i="3"/>
  <c r="F266" i="3" s="1"/>
  <c r="H266" i="3" s="1"/>
  <c r="I266" i="3" s="1"/>
  <c r="D254" i="3"/>
  <c r="F254" i="3" s="1"/>
  <c r="D242" i="3"/>
  <c r="F242" i="3" s="1"/>
  <c r="D230" i="3"/>
  <c r="F230" i="3" s="1"/>
  <c r="D218" i="3"/>
  <c r="F218" i="3" s="1"/>
  <c r="D206" i="3"/>
  <c r="F206" i="3" s="1"/>
  <c r="D194" i="3"/>
  <c r="F194" i="3" s="1"/>
  <c r="D182" i="3"/>
  <c r="F182" i="3" s="1"/>
  <c r="D170" i="3"/>
  <c r="F170" i="3" s="1"/>
  <c r="D158" i="3"/>
  <c r="F158" i="3" s="1"/>
  <c r="D146" i="3"/>
  <c r="F146" i="3" s="1"/>
  <c r="D134" i="3"/>
  <c r="F134" i="3" s="1"/>
  <c r="H134" i="3" s="1"/>
  <c r="I134" i="3" s="1"/>
  <c r="D122" i="3"/>
  <c r="F122" i="3" s="1"/>
  <c r="D110" i="3"/>
  <c r="F110" i="3" s="1"/>
  <c r="D98" i="3"/>
  <c r="F98" i="3" s="1"/>
  <c r="D86" i="3"/>
  <c r="F86" i="3" s="1"/>
  <c r="H86" i="3" s="1"/>
  <c r="I86" i="3" s="1"/>
  <c r="D74" i="3"/>
  <c r="F74" i="3" s="1"/>
  <c r="D62" i="3"/>
  <c r="F62" i="3" s="1"/>
  <c r="D50" i="3"/>
  <c r="F50" i="3" s="1"/>
  <c r="D38" i="3"/>
  <c r="F38" i="3" s="1"/>
  <c r="D26" i="3"/>
  <c r="F26" i="3" s="1"/>
  <c r="D14" i="3"/>
  <c r="F14" i="3" s="1"/>
  <c r="D157" i="3"/>
  <c r="F157" i="3" s="1"/>
  <c r="D109" i="3"/>
  <c r="F109" i="3" s="1"/>
  <c r="D97" i="3"/>
  <c r="F97" i="3" s="1"/>
  <c r="D49" i="3"/>
  <c r="F49" i="3" s="1"/>
  <c r="D37" i="3"/>
  <c r="F37" i="3" s="1"/>
  <c r="D13" i="3"/>
  <c r="F13" i="3" s="1"/>
  <c r="D300" i="3"/>
  <c r="D288" i="3"/>
  <c r="D276" i="3"/>
  <c r="D264" i="3"/>
  <c r="D252" i="3"/>
  <c r="D240" i="3"/>
  <c r="D228" i="3"/>
  <c r="D216" i="3"/>
  <c r="D204" i="3"/>
  <c r="D192" i="3"/>
  <c r="D180" i="3"/>
  <c r="D168" i="3"/>
  <c r="D156" i="3"/>
  <c r="D144" i="3"/>
  <c r="D132" i="3"/>
  <c r="D120" i="3"/>
  <c r="D108" i="3"/>
  <c r="D96" i="3"/>
  <c r="D84" i="3"/>
  <c r="D72" i="3"/>
  <c r="D60" i="3"/>
  <c r="D48" i="3"/>
  <c r="D36" i="3"/>
  <c r="D24" i="3"/>
  <c r="D12" i="3"/>
  <c r="D299" i="3"/>
  <c r="F299" i="3" s="1"/>
  <c r="D287" i="3"/>
  <c r="F287" i="3" s="1"/>
  <c r="D275" i="3"/>
  <c r="F275" i="3" s="1"/>
  <c r="D263" i="3"/>
  <c r="F263" i="3" s="1"/>
  <c r="D251" i="3"/>
  <c r="F251" i="3" s="1"/>
  <c r="H251" i="3" s="1"/>
  <c r="I251" i="3" s="1"/>
  <c r="D239" i="3"/>
  <c r="F239" i="3" s="1"/>
  <c r="D227" i="3"/>
  <c r="F227" i="3" s="1"/>
  <c r="D215" i="3"/>
  <c r="F215" i="3" s="1"/>
  <c r="H215" i="3" s="1"/>
  <c r="I215" i="3" s="1"/>
  <c r="D203" i="3"/>
  <c r="F203" i="3" s="1"/>
  <c r="H203" i="3" s="1"/>
  <c r="I203" i="3" s="1"/>
  <c r="D191" i="3"/>
  <c r="F191" i="3" s="1"/>
  <c r="H191" i="3" s="1"/>
  <c r="I191" i="3" s="1"/>
  <c r="D179" i="3"/>
  <c r="F179" i="3" s="1"/>
  <c r="H179" i="3" s="1"/>
  <c r="I179" i="3" s="1"/>
  <c r="D167" i="3"/>
  <c r="F167" i="3" s="1"/>
  <c r="H167" i="3" s="1"/>
  <c r="I167" i="3" s="1"/>
  <c r="D155" i="3"/>
  <c r="F155" i="3" s="1"/>
  <c r="H155" i="3" s="1"/>
  <c r="I155" i="3" s="1"/>
  <c r="D143" i="3"/>
  <c r="F143" i="3" s="1"/>
  <c r="D131" i="3"/>
  <c r="F131" i="3" s="1"/>
  <c r="D119" i="3"/>
  <c r="F119" i="3" s="1"/>
  <c r="H119" i="3" s="1"/>
  <c r="I119" i="3" s="1"/>
  <c r="D107" i="3"/>
  <c r="F107" i="3" s="1"/>
  <c r="D95" i="3"/>
  <c r="F95" i="3" s="1"/>
  <c r="D83" i="3"/>
  <c r="F83" i="3" s="1"/>
  <c r="D71" i="3"/>
  <c r="F71" i="3" s="1"/>
  <c r="D59" i="3"/>
  <c r="F59" i="3" s="1"/>
  <c r="D47" i="3"/>
  <c r="F47" i="3" s="1"/>
  <c r="D35" i="3"/>
  <c r="F35" i="3" s="1"/>
  <c r="H35" i="3" s="1"/>
  <c r="I35" i="3" s="1"/>
  <c r="D23" i="3"/>
  <c r="F23" i="3" s="1"/>
  <c r="H23" i="3" s="1"/>
  <c r="I23" i="3" s="1"/>
  <c r="D11" i="3"/>
  <c r="F11" i="3" s="1"/>
  <c r="H11" i="3" s="1"/>
  <c r="I11" i="3" s="1"/>
  <c r="D298" i="3"/>
  <c r="F298" i="3" s="1"/>
  <c r="D286" i="3"/>
  <c r="F286" i="3" s="1"/>
  <c r="D274" i="3"/>
  <c r="F274" i="3" s="1"/>
  <c r="D262" i="3"/>
  <c r="F262" i="3" s="1"/>
  <c r="D250" i="3"/>
  <c r="F250" i="3" s="1"/>
  <c r="D238" i="3"/>
  <c r="F238" i="3" s="1"/>
  <c r="H238" i="3" s="1"/>
  <c r="I238" i="3" s="1"/>
  <c r="D226" i="3"/>
  <c r="F226" i="3" s="1"/>
  <c r="D214" i="3"/>
  <c r="F214" i="3" s="1"/>
  <c r="D202" i="3"/>
  <c r="F202" i="3" s="1"/>
  <c r="H202" i="3" s="1"/>
  <c r="I202" i="3" s="1"/>
  <c r="D190" i="3"/>
  <c r="F190" i="3" s="1"/>
  <c r="D178" i="3"/>
  <c r="F178" i="3" s="1"/>
  <c r="H178" i="3" s="1"/>
  <c r="I178" i="3" s="1"/>
  <c r="D166" i="3"/>
  <c r="F166" i="3" s="1"/>
  <c r="D154" i="3"/>
  <c r="F154" i="3" s="1"/>
  <c r="D142" i="3"/>
  <c r="F142" i="3" s="1"/>
  <c r="D130" i="3"/>
  <c r="F130" i="3" s="1"/>
  <c r="D118" i="3"/>
  <c r="F118" i="3" s="1"/>
  <c r="D106" i="3"/>
  <c r="F106" i="3" s="1"/>
  <c r="D94" i="3"/>
  <c r="F94" i="3" s="1"/>
  <c r="D82" i="3"/>
  <c r="F82" i="3" s="1"/>
  <c r="D70" i="3"/>
  <c r="F70" i="3" s="1"/>
  <c r="H70" i="3" s="1"/>
  <c r="I70" i="3" s="1"/>
  <c r="D58" i="3"/>
  <c r="F58" i="3" s="1"/>
  <c r="H58" i="3" s="1"/>
  <c r="I58" i="3" s="1"/>
  <c r="D46" i="3"/>
  <c r="F46" i="3" s="1"/>
  <c r="D34" i="3"/>
  <c r="F34" i="3" s="1"/>
  <c r="H34" i="3" s="1"/>
  <c r="I34" i="3" s="1"/>
  <c r="D22" i="3"/>
  <c r="F22" i="3" s="1"/>
  <c r="D10" i="3"/>
  <c r="F10" i="3" s="1"/>
  <c r="D297" i="3"/>
  <c r="F297" i="3" s="1"/>
  <c r="D285" i="3"/>
  <c r="F285" i="3" s="1"/>
  <c r="H285" i="3" s="1"/>
  <c r="I285" i="3" s="1"/>
  <c r="D273" i="3"/>
  <c r="F273" i="3" s="1"/>
  <c r="D261" i="3"/>
  <c r="F261" i="3" s="1"/>
  <c r="D249" i="3"/>
  <c r="F249" i="3" s="1"/>
  <c r="D237" i="3"/>
  <c r="F237" i="3" s="1"/>
  <c r="H237" i="3" s="1"/>
  <c r="I237" i="3" s="1"/>
  <c r="D225" i="3"/>
  <c r="F225" i="3" s="1"/>
  <c r="D213" i="3"/>
  <c r="F213" i="3" s="1"/>
  <c r="D201" i="3"/>
  <c r="F201" i="3" s="1"/>
  <c r="D189" i="3"/>
  <c r="F189" i="3" s="1"/>
  <c r="H189" i="3" s="1"/>
  <c r="I189" i="3" s="1"/>
  <c r="D177" i="3"/>
  <c r="F177" i="3" s="1"/>
  <c r="D165" i="3"/>
  <c r="F165" i="3" s="1"/>
  <c r="D153" i="3"/>
  <c r="F153" i="3" s="1"/>
  <c r="D141" i="3"/>
  <c r="F141" i="3" s="1"/>
  <c r="D129" i="3"/>
  <c r="F129" i="3" s="1"/>
  <c r="H129" i="3" s="1"/>
  <c r="I129" i="3" s="1"/>
  <c r="D117" i="3"/>
  <c r="F117" i="3" s="1"/>
  <c r="D105" i="3"/>
  <c r="F105" i="3" s="1"/>
  <c r="D93" i="3"/>
  <c r="F93" i="3" s="1"/>
  <c r="H93" i="3" s="1"/>
  <c r="I93" i="3" s="1"/>
  <c r="D81" i="3"/>
  <c r="F81" i="3" s="1"/>
  <c r="D69" i="3"/>
  <c r="F69" i="3" s="1"/>
  <c r="H69" i="3" s="1"/>
  <c r="I69" i="3" s="1"/>
  <c r="D57" i="3"/>
  <c r="F57" i="3" s="1"/>
  <c r="D45" i="3"/>
  <c r="F45" i="3" s="1"/>
  <c r="D33" i="3"/>
  <c r="F33" i="3" s="1"/>
  <c r="H33" i="3" s="1"/>
  <c r="I33" i="3" s="1"/>
  <c r="D21" i="3"/>
  <c r="F21" i="3" s="1"/>
  <c r="D9" i="3"/>
  <c r="F9" i="3" s="1"/>
  <c r="D296" i="3"/>
  <c r="F296" i="3" s="1"/>
  <c r="D284" i="3"/>
  <c r="F284" i="3" s="1"/>
  <c r="H284" i="3" s="1"/>
  <c r="I284" i="3" s="1"/>
  <c r="D272" i="3"/>
  <c r="F272" i="3" s="1"/>
  <c r="D260" i="3"/>
  <c r="F260" i="3" s="1"/>
  <c r="D248" i="3"/>
  <c r="F248" i="3" s="1"/>
  <c r="D236" i="3"/>
  <c r="F236" i="3" s="1"/>
  <c r="D224" i="3"/>
  <c r="F224" i="3" s="1"/>
  <c r="D212" i="3"/>
  <c r="F212" i="3" s="1"/>
  <c r="D200" i="3"/>
  <c r="F200" i="3" s="1"/>
  <c r="D188" i="3"/>
  <c r="F188" i="3" s="1"/>
  <c r="H188" i="3" s="1"/>
  <c r="I188" i="3" s="1"/>
  <c r="D176" i="3"/>
  <c r="F176" i="3" s="1"/>
  <c r="H176" i="3" s="1"/>
  <c r="I176" i="3" s="1"/>
  <c r="D164" i="3"/>
  <c r="F164" i="3" s="1"/>
  <c r="D152" i="3"/>
  <c r="F152" i="3" s="1"/>
  <c r="H152" i="3" s="1"/>
  <c r="I152" i="3" s="1"/>
  <c r="D140" i="3"/>
  <c r="F140" i="3" s="1"/>
  <c r="H140" i="3" s="1"/>
  <c r="I140" i="3" s="1"/>
  <c r="D128" i="3"/>
  <c r="F128" i="3" s="1"/>
  <c r="H128" i="3" s="1"/>
  <c r="I128" i="3" s="1"/>
  <c r="D116" i="3"/>
  <c r="F116" i="3" s="1"/>
  <c r="D104" i="3"/>
  <c r="F104" i="3" s="1"/>
  <c r="H104" i="3" s="1"/>
  <c r="I104" i="3" s="1"/>
  <c r="D92" i="3"/>
  <c r="F92" i="3" s="1"/>
  <c r="D80" i="3"/>
  <c r="F80" i="3" s="1"/>
  <c r="D68" i="3"/>
  <c r="F68" i="3" s="1"/>
  <c r="H68" i="3" s="1"/>
  <c r="I68" i="3" s="1"/>
  <c r="D56" i="3"/>
  <c r="F56" i="3" s="1"/>
  <c r="D44" i="3"/>
  <c r="F44" i="3" s="1"/>
  <c r="H44" i="3" s="1"/>
  <c r="I44" i="3" s="1"/>
  <c r="D32" i="3"/>
  <c r="F32" i="3" s="1"/>
  <c r="H32" i="3" s="1"/>
  <c r="I32" i="3" s="1"/>
  <c r="D20" i="3"/>
  <c r="F20" i="3" s="1"/>
  <c r="D8" i="3"/>
  <c r="F8" i="3" s="1"/>
  <c r="D295" i="3"/>
  <c r="F295" i="3" s="1"/>
  <c r="D283" i="3"/>
  <c r="F283" i="3" s="1"/>
  <c r="D271" i="3"/>
  <c r="F271" i="3" s="1"/>
  <c r="D259" i="3"/>
  <c r="F259" i="3" s="1"/>
  <c r="D247" i="3"/>
  <c r="F247" i="3" s="1"/>
  <c r="H247" i="3" s="1"/>
  <c r="I247" i="3" s="1"/>
  <c r="D235" i="3"/>
  <c r="F235" i="3" s="1"/>
  <c r="D223" i="3"/>
  <c r="F223" i="3" s="1"/>
  <c r="D211" i="3"/>
  <c r="F211" i="3" s="1"/>
  <c r="D199" i="3"/>
  <c r="F199" i="3" s="1"/>
  <c r="D187" i="3"/>
  <c r="F187" i="3" s="1"/>
  <c r="D175" i="3"/>
  <c r="F175" i="3" s="1"/>
  <c r="D163" i="3"/>
  <c r="F163" i="3" s="1"/>
  <c r="H163" i="3" s="1"/>
  <c r="I163" i="3" s="1"/>
  <c r="D151" i="3"/>
  <c r="F151" i="3" s="1"/>
  <c r="H151" i="3" s="1"/>
  <c r="I151" i="3" s="1"/>
  <c r="D139" i="3"/>
  <c r="F139" i="3" s="1"/>
  <c r="D127" i="3"/>
  <c r="F127" i="3" s="1"/>
  <c r="D115" i="3"/>
  <c r="F115" i="3" s="1"/>
  <c r="H115" i="3" s="1"/>
  <c r="I115" i="3" s="1"/>
  <c r="D103" i="3"/>
  <c r="F103" i="3" s="1"/>
  <c r="H103" i="3" s="1"/>
  <c r="I103" i="3" s="1"/>
  <c r="D91" i="3"/>
  <c r="F91" i="3" s="1"/>
  <c r="D79" i="3"/>
  <c r="F79" i="3" s="1"/>
  <c r="D67" i="3"/>
  <c r="F67" i="3" s="1"/>
  <c r="D55" i="3"/>
  <c r="F55" i="3" s="1"/>
  <c r="D43" i="3"/>
  <c r="F43" i="3" s="1"/>
  <c r="D31" i="3"/>
  <c r="F31" i="3" s="1"/>
  <c r="D19" i="3"/>
  <c r="F19" i="3" s="1"/>
  <c r="D7" i="3"/>
  <c r="F7" i="3" s="1"/>
  <c r="H7" i="3" s="1"/>
  <c r="I7" i="3" s="1"/>
  <c r="D294" i="3"/>
  <c r="F294" i="3" s="1"/>
  <c r="D282" i="3"/>
  <c r="F282" i="3" s="1"/>
  <c r="D270" i="3"/>
  <c r="F270" i="3" s="1"/>
  <c r="D258" i="3"/>
  <c r="F258" i="3" s="1"/>
  <c r="H258" i="3" s="1"/>
  <c r="I258" i="3" s="1"/>
  <c r="D246" i="3"/>
  <c r="F246" i="3" s="1"/>
  <c r="H246" i="3" s="1"/>
  <c r="I246" i="3" s="1"/>
  <c r="D234" i="3"/>
  <c r="F234" i="3" s="1"/>
  <c r="D222" i="3"/>
  <c r="F222" i="3" s="1"/>
  <c r="H222" i="3" s="1"/>
  <c r="I222" i="3" s="1"/>
  <c r="D210" i="3"/>
  <c r="F210" i="3" s="1"/>
  <c r="D198" i="3"/>
  <c r="F198" i="3" s="1"/>
  <c r="D186" i="3"/>
  <c r="F186" i="3" s="1"/>
  <c r="H186" i="3" s="1"/>
  <c r="I186" i="3" s="1"/>
  <c r="D174" i="3"/>
  <c r="F174" i="3" s="1"/>
  <c r="H174" i="3" s="1"/>
  <c r="I174" i="3" s="1"/>
  <c r="D162" i="3"/>
  <c r="F162" i="3" s="1"/>
  <c r="H162" i="3" s="1"/>
  <c r="I162" i="3" s="1"/>
  <c r="D150" i="3"/>
  <c r="F150" i="3" s="1"/>
  <c r="D138" i="3"/>
  <c r="F138" i="3" s="1"/>
  <c r="D126" i="3"/>
  <c r="F126" i="3" s="1"/>
  <c r="D114" i="3"/>
  <c r="F114" i="3" s="1"/>
  <c r="D102" i="3"/>
  <c r="F102" i="3" s="1"/>
  <c r="D90" i="3"/>
  <c r="F90" i="3" s="1"/>
  <c r="D78" i="3"/>
  <c r="F78" i="3" s="1"/>
  <c r="H78" i="3" s="1"/>
  <c r="I78" i="3" s="1"/>
  <c r="D66" i="3"/>
  <c r="F66" i="3" s="1"/>
  <c r="D54" i="3"/>
  <c r="F54" i="3" s="1"/>
  <c r="D42" i="3"/>
  <c r="F42" i="3" s="1"/>
  <c r="H42" i="3" s="1"/>
  <c r="I42" i="3" s="1"/>
  <c r="D30" i="3"/>
  <c r="F30" i="3" s="1"/>
  <c r="H30" i="3" s="1"/>
  <c r="I30" i="3" s="1"/>
  <c r="D18" i="3"/>
  <c r="F18" i="3" s="1"/>
  <c r="D6" i="3"/>
  <c r="F6" i="3" s="1"/>
  <c r="H6" i="3" s="1"/>
  <c r="I6" i="3" s="1"/>
  <c r="D293" i="3"/>
  <c r="F293" i="3" s="1"/>
  <c r="D281" i="3"/>
  <c r="F281" i="3" s="1"/>
  <c r="D269" i="3"/>
  <c r="F269" i="3" s="1"/>
  <c r="D257" i="3"/>
  <c r="F257" i="3" s="1"/>
  <c r="H257" i="3" s="1"/>
  <c r="I257" i="3" s="1"/>
  <c r="D245" i="3"/>
  <c r="F245" i="3" s="1"/>
  <c r="D233" i="3"/>
  <c r="F233" i="3" s="1"/>
  <c r="D221" i="3"/>
  <c r="F221" i="3" s="1"/>
  <c r="H221" i="3" s="1"/>
  <c r="I221" i="3" s="1"/>
  <c r="D209" i="3"/>
  <c r="F209" i="3" s="1"/>
  <c r="H209" i="3" s="1"/>
  <c r="I209" i="3" s="1"/>
  <c r="D197" i="3"/>
  <c r="F197" i="3" s="1"/>
  <c r="H197" i="3" s="1"/>
  <c r="I197" i="3" s="1"/>
  <c r="D185" i="3"/>
  <c r="F185" i="3" s="1"/>
  <c r="D173" i="3"/>
  <c r="F173" i="3" s="1"/>
  <c r="D161" i="3"/>
  <c r="F161" i="3" s="1"/>
  <c r="H161" i="3" s="1"/>
  <c r="I161" i="3" s="1"/>
  <c r="D149" i="3"/>
  <c r="F149" i="3" s="1"/>
  <c r="H149" i="3" s="1"/>
  <c r="I149" i="3" s="1"/>
  <c r="D137" i="3"/>
  <c r="F137" i="3" s="1"/>
  <c r="D125" i="3"/>
  <c r="F125" i="3" s="1"/>
  <c r="H125" i="3" s="1"/>
  <c r="I125" i="3" s="1"/>
  <c r="D113" i="3"/>
  <c r="F113" i="3" s="1"/>
  <c r="H113" i="3" s="1"/>
  <c r="I113" i="3" s="1"/>
  <c r="D101" i="3"/>
  <c r="F101" i="3" s="1"/>
  <c r="D89" i="3"/>
  <c r="F89" i="3" s="1"/>
  <c r="D77" i="3"/>
  <c r="F77" i="3" s="1"/>
  <c r="D65" i="3"/>
  <c r="F65" i="3" s="1"/>
  <c r="D53" i="3"/>
  <c r="F53" i="3" s="1"/>
  <c r="D41" i="3"/>
  <c r="F41" i="3" s="1"/>
  <c r="H41" i="3" s="1"/>
  <c r="I41" i="3" s="1"/>
  <c r="D29" i="3"/>
  <c r="F29" i="3" s="1"/>
  <c r="D17" i="3"/>
  <c r="F17" i="3" s="1"/>
  <c r="D5" i="3"/>
  <c r="F5" i="3" s="1"/>
  <c r="H5" i="3" s="1"/>
  <c r="I5" i="3" s="1"/>
  <c r="D292" i="3"/>
  <c r="F292" i="3" s="1"/>
  <c r="D280" i="3"/>
  <c r="F280" i="3" s="1"/>
  <c r="D268" i="3"/>
  <c r="F268" i="3" s="1"/>
  <c r="D256" i="3"/>
  <c r="F256" i="3" s="1"/>
  <c r="D244" i="3"/>
  <c r="F244" i="3" s="1"/>
  <c r="H244" i="3" s="1"/>
  <c r="I244" i="3" s="1"/>
  <c r="D232" i="3"/>
  <c r="F232" i="3" s="1"/>
  <c r="D220" i="3"/>
  <c r="F220" i="3" s="1"/>
  <c r="D208" i="3"/>
  <c r="F208" i="3" s="1"/>
  <c r="D196" i="3"/>
  <c r="F196" i="3" s="1"/>
  <c r="D184" i="3"/>
  <c r="F184" i="3" s="1"/>
  <c r="H184" i="3" s="1"/>
  <c r="I184" i="3" s="1"/>
  <c r="D172" i="3"/>
  <c r="F172" i="3" s="1"/>
  <c r="D160" i="3"/>
  <c r="F160" i="3" s="1"/>
  <c r="D148" i="3"/>
  <c r="F148" i="3" s="1"/>
  <c r="H148" i="3" s="1"/>
  <c r="I148" i="3" s="1"/>
  <c r="D136" i="3"/>
  <c r="F136" i="3" s="1"/>
  <c r="D124" i="3"/>
  <c r="F124" i="3" s="1"/>
  <c r="H124" i="3" s="1"/>
  <c r="I124" i="3" s="1"/>
  <c r="D112" i="3"/>
  <c r="F112" i="3" s="1"/>
  <c r="D100" i="3"/>
  <c r="F100" i="3" s="1"/>
  <c r="D88" i="3"/>
  <c r="F88" i="3" s="1"/>
  <c r="H88" i="3" s="1"/>
  <c r="I88" i="3" s="1"/>
  <c r="D76" i="3"/>
  <c r="F76" i="3" s="1"/>
  <c r="D64" i="3"/>
  <c r="F64" i="3" s="1"/>
  <c r="D52" i="3"/>
  <c r="F52" i="3" s="1"/>
  <c r="D40" i="3"/>
  <c r="F40" i="3" s="1"/>
  <c r="H40" i="3" s="1"/>
  <c r="I40" i="3" s="1"/>
  <c r="D28" i="3"/>
  <c r="F28" i="3" s="1"/>
  <c r="D16" i="3"/>
  <c r="F16" i="3" s="1"/>
  <c r="D4" i="3"/>
  <c r="F4" i="3" s="1"/>
  <c r="D291" i="3"/>
  <c r="F291" i="3" s="1"/>
  <c r="D279" i="3"/>
  <c r="F279" i="3" s="1"/>
  <c r="H279" i="3" s="1"/>
  <c r="I279" i="3" s="1"/>
  <c r="D267" i="3"/>
  <c r="F267" i="3" s="1"/>
  <c r="H267" i="3" s="1"/>
  <c r="I267" i="3" s="1"/>
  <c r="D255" i="3"/>
  <c r="F255" i="3" s="1"/>
  <c r="D243" i="3"/>
  <c r="F243" i="3" s="1"/>
  <c r="H243" i="3" s="1"/>
  <c r="I243" i="3" s="1"/>
  <c r="D231" i="3"/>
  <c r="F231" i="3" s="1"/>
  <c r="H231" i="3" s="1"/>
  <c r="I231" i="3" s="1"/>
  <c r="D219" i="3"/>
  <c r="F219" i="3" s="1"/>
  <c r="D207" i="3"/>
  <c r="F207" i="3" s="1"/>
  <c r="D195" i="3"/>
  <c r="F195" i="3" s="1"/>
  <c r="D183" i="3"/>
  <c r="F183" i="3" s="1"/>
  <c r="D171" i="3"/>
  <c r="F171" i="3" s="1"/>
  <c r="D159" i="3"/>
  <c r="F159" i="3" s="1"/>
  <c r="D147" i="3"/>
  <c r="F147" i="3" s="1"/>
  <c r="D135" i="3"/>
  <c r="F135" i="3" s="1"/>
  <c r="H135" i="3" s="1"/>
  <c r="I135" i="3" s="1"/>
  <c r="D123" i="3"/>
  <c r="F123" i="3" s="1"/>
  <c r="D111" i="3"/>
  <c r="F111" i="3" s="1"/>
  <c r="D99" i="3"/>
  <c r="F99" i="3" s="1"/>
  <c r="H99" i="3" s="1"/>
  <c r="I99" i="3" s="1"/>
  <c r="D87" i="3"/>
  <c r="F87" i="3" s="1"/>
  <c r="H87" i="3" s="1"/>
  <c r="I87" i="3" s="1"/>
  <c r="D75" i="3"/>
  <c r="F75" i="3" s="1"/>
  <c r="D63" i="3"/>
  <c r="F63" i="3" s="1"/>
  <c r="D51" i="3"/>
  <c r="F51" i="3" s="1"/>
  <c r="D39" i="3"/>
  <c r="F39" i="3" s="1"/>
  <c r="D27" i="3"/>
  <c r="F27" i="3" s="1"/>
  <c r="D15" i="3"/>
  <c r="F15" i="3" s="1"/>
  <c r="D3" i="3"/>
  <c r="F3" i="3" s="1"/>
  <c r="H3" i="3" s="1"/>
  <c r="I3" i="3" s="1"/>
  <c r="D2" i="3"/>
  <c r="F2" i="3" s="1"/>
  <c r="H2" i="3" s="1"/>
  <c r="I2" i="3" s="1"/>
  <c r="D23" i="2"/>
  <c r="H31" i="2"/>
  <c r="A31" i="5" s="1"/>
  <c r="H7" i="2"/>
  <c r="A7" i="5" s="1"/>
  <c r="H30" i="2"/>
  <c r="H6" i="2"/>
  <c r="H5" i="2"/>
  <c r="A5" i="5" s="1"/>
  <c r="H28" i="2"/>
  <c r="A28" i="5" s="1"/>
  <c r="H16" i="2"/>
  <c r="A16" i="5" s="1"/>
  <c r="H4" i="2"/>
  <c r="A4" i="5" s="1"/>
  <c r="H27" i="2"/>
  <c r="A27" i="5" s="1"/>
  <c r="H15" i="2"/>
  <c r="A15" i="5" s="1"/>
  <c r="H3" i="2"/>
  <c r="A3" i="5" s="1"/>
  <c r="H2" i="2"/>
  <c r="A2" i="5" s="1"/>
  <c r="D24" i="2"/>
  <c r="D26" i="2"/>
  <c r="D25" i="2"/>
  <c r="D14" i="2"/>
  <c r="D13" i="2"/>
  <c r="D12" i="2"/>
  <c r="D11" i="2"/>
  <c r="D22" i="2"/>
  <c r="D10" i="2"/>
  <c r="D21" i="2"/>
  <c r="D9" i="2"/>
  <c r="D20" i="2"/>
  <c r="D8" i="2"/>
  <c r="D19" i="2"/>
  <c r="D29" i="2"/>
  <c r="D17" i="2"/>
  <c r="H196" i="3" l="1"/>
  <c r="I196" i="3" s="1"/>
  <c r="F132" i="3"/>
  <c r="F276" i="3"/>
  <c r="A99" i="6"/>
  <c r="A148" i="6"/>
  <c r="A41" i="6"/>
  <c r="A162" i="6"/>
  <c r="A237" i="6"/>
  <c r="A140" i="6"/>
  <c r="A189" i="6"/>
  <c r="F144" i="3"/>
  <c r="F288" i="3"/>
  <c r="A11" i="6"/>
  <c r="A155" i="6"/>
  <c r="A258" i="6"/>
  <c r="A290" i="6"/>
  <c r="A197" i="6"/>
  <c r="A30" i="6"/>
  <c r="A174" i="6"/>
  <c r="A152" i="6"/>
  <c r="F12" i="3"/>
  <c r="H12" i="3" s="1"/>
  <c r="I12" i="3" s="1"/>
  <c r="F156" i="3"/>
  <c r="H156" i="3" s="1"/>
  <c r="I156" i="3" s="1"/>
  <c r="F300" i="3"/>
  <c r="H300" i="3" s="1"/>
  <c r="I300" i="3" s="1"/>
  <c r="A23" i="6"/>
  <c r="A167" i="6"/>
  <c r="A2" i="6"/>
  <c r="A209" i="6"/>
  <c r="A42" i="6"/>
  <c r="A186" i="6"/>
  <c r="A69" i="6"/>
  <c r="F24" i="3"/>
  <c r="F168" i="3"/>
  <c r="H168" i="3" s="1"/>
  <c r="I168" i="3" s="1"/>
  <c r="A35" i="6"/>
  <c r="A179" i="6"/>
  <c r="A265" i="6"/>
  <c r="A243" i="6"/>
  <c r="A85" i="6"/>
  <c r="A40" i="6"/>
  <c r="A244" i="6"/>
  <c r="A221" i="6"/>
  <c r="A103" i="6"/>
  <c r="A32" i="6"/>
  <c r="A176" i="6"/>
  <c r="F36" i="3"/>
  <c r="H36" i="3" s="1"/>
  <c r="I36" i="3" s="1"/>
  <c r="F180" i="3"/>
  <c r="H180" i="3" s="1"/>
  <c r="I180" i="3" s="1"/>
  <c r="A191" i="6"/>
  <c r="A3" i="6"/>
  <c r="A115" i="6"/>
  <c r="A44" i="6"/>
  <c r="A188" i="6"/>
  <c r="A93" i="6"/>
  <c r="F48" i="3"/>
  <c r="F192" i="3"/>
  <c r="A203" i="6"/>
  <c r="A73" i="6"/>
  <c r="A121" i="6"/>
  <c r="A267" i="6"/>
  <c r="A78" i="6"/>
  <c r="F60" i="3"/>
  <c r="H60" i="3" s="1"/>
  <c r="I60" i="3" s="1"/>
  <c r="F204" i="3"/>
  <c r="H204" i="3" s="1"/>
  <c r="I204" i="3" s="1"/>
  <c r="A204" i="6"/>
  <c r="A215" i="6"/>
  <c r="A266" i="6"/>
  <c r="A86" i="6"/>
  <c r="A113" i="6"/>
  <c r="A68" i="6"/>
  <c r="A34" i="6"/>
  <c r="A178" i="6"/>
  <c r="F72" i="3"/>
  <c r="H72" i="3" s="1"/>
  <c r="I72" i="3" s="1"/>
  <c r="F216" i="3"/>
  <c r="A278" i="6"/>
  <c r="A246" i="6"/>
  <c r="A88" i="6"/>
  <c r="A125" i="6"/>
  <c r="A7" i="6"/>
  <c r="A151" i="6"/>
  <c r="A129" i="6"/>
  <c r="F84" i="3"/>
  <c r="F228" i="3"/>
  <c r="A135" i="6"/>
  <c r="A169" i="6"/>
  <c r="A222" i="6"/>
  <c r="A279" i="6"/>
  <c r="A163" i="6"/>
  <c r="A58" i="6"/>
  <c r="A202" i="6"/>
  <c r="F96" i="3"/>
  <c r="F240" i="3"/>
  <c r="A251" i="6"/>
  <c r="A231" i="6"/>
  <c r="A196" i="6"/>
  <c r="A247" i="6"/>
  <c r="A5" i="6"/>
  <c r="A149" i="6"/>
  <c r="A104" i="6"/>
  <c r="A70" i="6"/>
  <c r="F108" i="3"/>
  <c r="H108" i="3" s="1"/>
  <c r="I108" i="3" s="1"/>
  <c r="F252" i="3"/>
  <c r="H252" i="3" s="1"/>
  <c r="I252" i="3" s="1"/>
  <c r="A252" i="6"/>
  <c r="A119" i="6"/>
  <c r="A184" i="6"/>
  <c r="A134" i="6"/>
  <c r="A284" i="6"/>
  <c r="A124" i="6"/>
  <c r="A161" i="6"/>
  <c r="F120" i="3"/>
  <c r="H120" i="3" s="1"/>
  <c r="I120" i="3" s="1"/>
  <c r="F264" i="3"/>
  <c r="H264" i="3" s="1"/>
  <c r="I264" i="3" s="1"/>
  <c r="A264" i="6"/>
  <c r="A285" i="6"/>
  <c r="A257" i="6"/>
  <c r="A87" i="6"/>
  <c r="A6" i="6"/>
  <c r="A128" i="6"/>
  <c r="A33" i="6"/>
  <c r="A238" i="6"/>
  <c r="H230" i="3"/>
  <c r="I230" i="3" s="1"/>
  <c r="H212" i="3"/>
  <c r="I212" i="3" s="1"/>
  <c r="H190" i="3"/>
  <c r="I190" i="3" s="1"/>
  <c r="H102" i="3"/>
  <c r="I102" i="3" s="1"/>
  <c r="H213" i="3"/>
  <c r="I213" i="3" s="1"/>
  <c r="H291" i="3"/>
  <c r="I291" i="3" s="1"/>
  <c r="H192" i="3"/>
  <c r="I192" i="3" s="1"/>
  <c r="H4" i="3"/>
  <c r="I4" i="3" s="1"/>
  <c r="H259" i="3"/>
  <c r="I259" i="3" s="1"/>
  <c r="H19" i="3"/>
  <c r="I19" i="3" s="1"/>
  <c r="H263" i="3"/>
  <c r="I263" i="3" s="1"/>
  <c r="H29" i="2"/>
  <c r="A29" i="5" s="1"/>
  <c r="H25" i="2"/>
  <c r="A25" i="5" s="1"/>
  <c r="H19" i="2"/>
  <c r="A19" i="5"/>
  <c r="H24" i="2"/>
  <c r="A24" i="5" s="1"/>
  <c r="H18" i="2"/>
  <c r="A18" i="5" s="1"/>
  <c r="H23" i="2"/>
  <c r="A23" i="5" s="1"/>
  <c r="H26" i="2"/>
  <c r="A26" i="5" s="1"/>
  <c r="E232" i="3"/>
  <c r="G232" i="3" s="1"/>
  <c r="H232" i="3" s="1"/>
  <c r="I232" i="3" s="1"/>
  <c r="A6" i="5"/>
  <c r="A30" i="5"/>
  <c r="H8" i="2"/>
  <c r="A8" i="5" s="1"/>
  <c r="H22" i="2"/>
  <c r="A22" i="5" s="1"/>
  <c r="H21" i="2"/>
  <c r="A21" i="5" s="1"/>
  <c r="H12" i="2"/>
  <c r="A12" i="5" s="1"/>
  <c r="H13" i="2"/>
  <c r="A13" i="5" s="1"/>
  <c r="H20" i="2"/>
  <c r="A20" i="5" s="1"/>
  <c r="H17" i="2"/>
  <c r="A17" i="5" s="1"/>
  <c r="H14" i="2"/>
  <c r="A14" i="5" s="1"/>
  <c r="H214" i="3"/>
  <c r="I214" i="3" s="1"/>
  <c r="H216" i="3"/>
  <c r="I216" i="3" s="1"/>
  <c r="H150" i="3"/>
  <c r="I150" i="3" s="1"/>
  <c r="H272" i="3"/>
  <c r="I272" i="3" s="1"/>
  <c r="H273" i="3"/>
  <c r="I273" i="3" s="1"/>
  <c r="H107" i="3"/>
  <c r="I107" i="3" s="1"/>
  <c r="H52" i="3"/>
  <c r="I52" i="3" s="1"/>
  <c r="H8" i="3"/>
  <c r="I8" i="3" s="1"/>
  <c r="H205" i="3"/>
  <c r="I205" i="3" s="1"/>
  <c r="H43" i="3"/>
  <c r="I43" i="3" s="1"/>
  <c r="H77" i="3"/>
  <c r="I77" i="3" s="1"/>
  <c r="H123" i="3"/>
  <c r="I123" i="3" s="1"/>
  <c r="H210" i="3"/>
  <c r="I210" i="3" s="1"/>
  <c r="H100" i="3"/>
  <c r="I100" i="3" s="1"/>
  <c r="H67" i="3"/>
  <c r="I67" i="3" s="1"/>
  <c r="H45" i="3"/>
  <c r="I45" i="3" s="1"/>
  <c r="H46" i="3"/>
  <c r="I46" i="3" s="1"/>
  <c r="H136" i="3"/>
  <c r="I136" i="3" s="1"/>
  <c r="H280" i="3"/>
  <c r="I280" i="3" s="1"/>
  <c r="H269" i="3"/>
  <c r="I269" i="3" s="1"/>
  <c r="H114" i="3"/>
  <c r="I114" i="3" s="1"/>
  <c r="H59" i="3"/>
  <c r="I59" i="3" s="1"/>
  <c r="H48" i="3"/>
  <c r="I48" i="3" s="1"/>
  <c r="H122" i="3"/>
  <c r="I122" i="3" s="1"/>
  <c r="H141" i="3"/>
  <c r="I141" i="3" s="1"/>
  <c r="H18" i="3"/>
  <c r="I18" i="3" s="1"/>
  <c r="H61" i="3"/>
  <c r="I61" i="3" s="1"/>
  <c r="H185" i="3"/>
  <c r="I185" i="3" s="1"/>
  <c r="H65" i="3"/>
  <c r="I65" i="3" s="1"/>
  <c r="H66" i="3"/>
  <c r="I66" i="3" s="1"/>
  <c r="H177" i="3"/>
  <c r="I177" i="3" s="1"/>
  <c r="H211" i="3"/>
  <c r="I211" i="3" s="1"/>
  <c r="H47" i="3"/>
  <c r="I47" i="3" s="1"/>
  <c r="H98" i="3"/>
  <c r="I98" i="3" s="1"/>
  <c r="H94" i="3"/>
  <c r="I94" i="3" s="1"/>
  <c r="H268" i="3"/>
  <c r="I268" i="3" s="1"/>
  <c r="H17" i="3"/>
  <c r="I17" i="3" s="1"/>
  <c r="H239" i="3"/>
  <c r="I239" i="3" s="1"/>
  <c r="H217" i="3"/>
  <c r="I217" i="3" s="1"/>
  <c r="H25" i="3"/>
  <c r="I25" i="3" s="1"/>
  <c r="H53" i="3"/>
  <c r="I53" i="3" s="1"/>
  <c r="H31" i="3"/>
  <c r="I31" i="3" s="1"/>
  <c r="H301" i="3"/>
  <c r="I301" i="3" s="1"/>
  <c r="H101" i="3"/>
  <c r="I101" i="3" s="1"/>
  <c r="H245" i="3"/>
  <c r="I245" i="3" s="1"/>
  <c r="H147" i="3"/>
  <c r="I147" i="3" s="1"/>
  <c r="H242" i="3"/>
  <c r="I242" i="3" s="1"/>
  <c r="H71" i="3"/>
  <c r="I71" i="3" s="1"/>
  <c r="H187" i="3"/>
  <c r="I187" i="3" s="1"/>
  <c r="H95" i="3"/>
  <c r="I95" i="3" s="1"/>
  <c r="H146" i="3"/>
  <c r="I146" i="3" s="1"/>
  <c r="H175" i="3"/>
  <c r="I175" i="3" s="1"/>
  <c r="H248" i="3"/>
  <c r="I248" i="3" s="1"/>
  <c r="H229" i="3"/>
  <c r="I229" i="3" s="1"/>
  <c r="E39" i="3"/>
  <c r="G39" i="3" s="1"/>
  <c r="H39" i="3" s="1"/>
  <c r="I39" i="3" s="1"/>
  <c r="E51" i="3"/>
  <c r="G51" i="3" s="1"/>
  <c r="H51" i="3" s="1"/>
  <c r="I51" i="3" s="1"/>
  <c r="E183" i="3"/>
  <c r="G183" i="3" s="1"/>
  <c r="H183" i="3" s="1"/>
  <c r="I183" i="3" s="1"/>
  <c r="E195" i="3"/>
  <c r="G195" i="3" s="1"/>
  <c r="H195" i="3" s="1"/>
  <c r="I195" i="3" s="1"/>
  <c r="E208" i="3"/>
  <c r="G208" i="3" s="1"/>
  <c r="H208" i="3" s="1"/>
  <c r="I208" i="3" s="1"/>
  <c r="E220" i="3"/>
  <c r="G220" i="3" s="1"/>
  <c r="H220" i="3" s="1"/>
  <c r="I220" i="3" s="1"/>
  <c r="E256" i="3"/>
  <c r="G256" i="3" s="1"/>
  <c r="H256" i="3" s="1"/>
  <c r="I256" i="3" s="1"/>
  <c r="E16" i="3"/>
  <c r="G16" i="3" s="1"/>
  <c r="H16" i="3" s="1"/>
  <c r="I16" i="3" s="1"/>
  <c r="E64" i="3"/>
  <c r="G64" i="3" s="1"/>
  <c r="H64" i="3" s="1"/>
  <c r="I64" i="3" s="1"/>
  <c r="E76" i="3"/>
  <c r="G76" i="3" s="1"/>
  <c r="H76" i="3" s="1"/>
  <c r="I76" i="3" s="1"/>
  <c r="E112" i="3"/>
  <c r="G112" i="3" s="1"/>
  <c r="H112" i="3" s="1"/>
  <c r="I112" i="3" s="1"/>
  <c r="E160" i="3"/>
  <c r="G160" i="3" s="1"/>
  <c r="H160" i="3" s="1"/>
  <c r="I160" i="3" s="1"/>
  <c r="E29" i="3"/>
  <c r="G29" i="3" s="1"/>
  <c r="H29" i="3" s="1"/>
  <c r="I29" i="3" s="1"/>
  <c r="E173" i="3"/>
  <c r="G173" i="3" s="1"/>
  <c r="H173" i="3" s="1"/>
  <c r="I173" i="3" s="1"/>
  <c r="E289" i="3"/>
  <c r="G289" i="3" s="1"/>
  <c r="H289" i="3" s="1"/>
  <c r="I289" i="3" s="1"/>
  <c r="E295" i="3"/>
  <c r="G295" i="3" s="1"/>
  <c r="H295" i="3" s="1"/>
  <c r="I295" i="3" s="1"/>
  <c r="E133" i="3"/>
  <c r="G133" i="3" s="1"/>
  <c r="H133" i="3" s="1"/>
  <c r="I133" i="3" s="1"/>
  <c r="E92" i="3"/>
  <c r="G92" i="3" s="1"/>
  <c r="H92" i="3" s="1"/>
  <c r="I92" i="3" s="1"/>
  <c r="E236" i="3"/>
  <c r="G236" i="3" s="1"/>
  <c r="H236" i="3" s="1"/>
  <c r="I236" i="3" s="1"/>
  <c r="E145" i="3"/>
  <c r="G145" i="3" s="1"/>
  <c r="H145" i="3" s="1"/>
  <c r="I145" i="3" s="1"/>
  <c r="E57" i="3"/>
  <c r="G57" i="3" s="1"/>
  <c r="H57" i="3" s="1"/>
  <c r="I57" i="3" s="1"/>
  <c r="E201" i="3"/>
  <c r="G201" i="3" s="1"/>
  <c r="H201" i="3" s="1"/>
  <c r="I201" i="3" s="1"/>
  <c r="E277" i="3"/>
  <c r="G277" i="3" s="1"/>
  <c r="H277" i="3" s="1"/>
  <c r="I277" i="3" s="1"/>
  <c r="E299" i="3"/>
  <c r="G299" i="3" s="1"/>
  <c r="H299" i="3" s="1"/>
  <c r="I299" i="3" s="1"/>
  <c r="E84" i="3"/>
  <c r="G84" i="3" s="1"/>
  <c r="E228" i="3"/>
  <c r="G228" i="3" s="1"/>
  <c r="H10" i="2"/>
  <c r="A10" i="5" s="1"/>
  <c r="E27" i="3"/>
  <c r="G27" i="3" s="1"/>
  <c r="H27" i="3" s="1"/>
  <c r="I27" i="3" s="1"/>
  <c r="E171" i="3"/>
  <c r="G171" i="3" s="1"/>
  <c r="H171" i="3" s="1"/>
  <c r="I171" i="3" s="1"/>
  <c r="E293" i="3"/>
  <c r="G293" i="3" s="1"/>
  <c r="H293" i="3" s="1"/>
  <c r="I293" i="3" s="1"/>
  <c r="E90" i="3"/>
  <c r="G90" i="3" s="1"/>
  <c r="H90" i="3" s="1"/>
  <c r="I90" i="3" s="1"/>
  <c r="E138" i="3"/>
  <c r="G138" i="3" s="1"/>
  <c r="H138" i="3" s="1"/>
  <c r="I138" i="3" s="1"/>
  <c r="E234" i="3"/>
  <c r="G234" i="3" s="1"/>
  <c r="H234" i="3" s="1"/>
  <c r="I234" i="3" s="1"/>
  <c r="E282" i="3"/>
  <c r="G282" i="3" s="1"/>
  <c r="H282" i="3" s="1"/>
  <c r="I282" i="3" s="1"/>
  <c r="E97" i="3"/>
  <c r="G97" i="3" s="1"/>
  <c r="H97" i="3" s="1"/>
  <c r="I97" i="3" s="1"/>
  <c r="E241" i="3"/>
  <c r="G241" i="3" s="1"/>
  <c r="H241" i="3" s="1"/>
  <c r="I241" i="3" s="1"/>
  <c r="E55" i="3"/>
  <c r="G55" i="3" s="1"/>
  <c r="H55" i="3" s="1"/>
  <c r="I55" i="3" s="1"/>
  <c r="E127" i="3"/>
  <c r="G127" i="3" s="1"/>
  <c r="H127" i="3" s="1"/>
  <c r="I127" i="3" s="1"/>
  <c r="E199" i="3"/>
  <c r="G199" i="3" s="1"/>
  <c r="H199" i="3" s="1"/>
  <c r="I199" i="3" s="1"/>
  <c r="E271" i="3"/>
  <c r="G271" i="3" s="1"/>
  <c r="H271" i="3" s="1"/>
  <c r="I271" i="3" s="1"/>
  <c r="E80" i="3"/>
  <c r="G80" i="3" s="1"/>
  <c r="H80" i="3" s="1"/>
  <c r="I80" i="3" s="1"/>
  <c r="E224" i="3"/>
  <c r="G224" i="3" s="1"/>
  <c r="H224" i="3" s="1"/>
  <c r="I224" i="3" s="1"/>
  <c r="E158" i="3"/>
  <c r="G158" i="3" s="1"/>
  <c r="H158" i="3" s="1"/>
  <c r="I158" i="3" s="1"/>
  <c r="E254" i="3"/>
  <c r="G254" i="3" s="1"/>
  <c r="H254" i="3" s="1"/>
  <c r="I254" i="3" s="1"/>
  <c r="E21" i="3"/>
  <c r="G21" i="3" s="1"/>
  <c r="H21" i="3" s="1"/>
  <c r="I21" i="3" s="1"/>
  <c r="E117" i="3"/>
  <c r="G117" i="3" s="1"/>
  <c r="H117" i="3" s="1"/>
  <c r="I117" i="3" s="1"/>
  <c r="E165" i="3"/>
  <c r="G165" i="3" s="1"/>
  <c r="H165" i="3" s="1"/>
  <c r="I165" i="3" s="1"/>
  <c r="E261" i="3"/>
  <c r="G261" i="3" s="1"/>
  <c r="H261" i="3" s="1"/>
  <c r="I261" i="3" s="1"/>
  <c r="E297" i="3"/>
  <c r="G297" i="3" s="1"/>
  <c r="H297" i="3" s="1"/>
  <c r="I297" i="3" s="1"/>
  <c r="E14" i="3"/>
  <c r="G14" i="3" s="1"/>
  <c r="H14" i="3" s="1"/>
  <c r="I14" i="3" s="1"/>
  <c r="E110" i="3"/>
  <c r="G110" i="3" s="1"/>
  <c r="H110" i="3" s="1"/>
  <c r="I110" i="3" s="1"/>
  <c r="E10" i="3"/>
  <c r="G10" i="3" s="1"/>
  <c r="H10" i="3" s="1"/>
  <c r="I10" i="3" s="1"/>
  <c r="E106" i="3"/>
  <c r="G106" i="3" s="1"/>
  <c r="H106" i="3" s="1"/>
  <c r="I106" i="3" s="1"/>
  <c r="E154" i="3"/>
  <c r="G154" i="3" s="1"/>
  <c r="H154" i="3" s="1"/>
  <c r="I154" i="3" s="1"/>
  <c r="E250" i="3"/>
  <c r="G250" i="3" s="1"/>
  <c r="H250" i="3" s="1"/>
  <c r="I250" i="3" s="1"/>
  <c r="E131" i="3"/>
  <c r="G131" i="3" s="1"/>
  <c r="H131" i="3" s="1"/>
  <c r="I131" i="3" s="1"/>
  <c r="E143" i="3"/>
  <c r="G143" i="3" s="1"/>
  <c r="H143" i="3" s="1"/>
  <c r="I143" i="3" s="1"/>
  <c r="E275" i="3"/>
  <c r="G275" i="3" s="1"/>
  <c r="H275" i="3" s="1"/>
  <c r="I275" i="3" s="1"/>
  <c r="E287" i="3"/>
  <c r="G287" i="3" s="1"/>
  <c r="H287" i="3" s="1"/>
  <c r="I287" i="3" s="1"/>
  <c r="H9" i="2"/>
  <c r="A9" i="5" s="1"/>
  <c r="E292" i="3"/>
  <c r="G292" i="3" s="1"/>
  <c r="H292" i="3" s="1"/>
  <c r="I292" i="3" s="1"/>
  <c r="E89" i="3"/>
  <c r="G89" i="3" s="1"/>
  <c r="H89" i="3" s="1"/>
  <c r="I89" i="3" s="1"/>
  <c r="E137" i="3"/>
  <c r="G137" i="3" s="1"/>
  <c r="H137" i="3" s="1"/>
  <c r="I137" i="3" s="1"/>
  <c r="E233" i="3"/>
  <c r="G233" i="3" s="1"/>
  <c r="H233" i="3" s="1"/>
  <c r="I233" i="3" s="1"/>
  <c r="E281" i="3"/>
  <c r="G281" i="3" s="1"/>
  <c r="H281" i="3" s="1"/>
  <c r="I281" i="3" s="1"/>
  <c r="E181" i="3"/>
  <c r="G181" i="3" s="1"/>
  <c r="H181" i="3" s="1"/>
  <c r="I181" i="3" s="1"/>
  <c r="E218" i="3"/>
  <c r="G218" i="3" s="1"/>
  <c r="H218" i="3" s="1"/>
  <c r="I218" i="3" s="1"/>
  <c r="E54" i="3"/>
  <c r="G54" i="3" s="1"/>
  <c r="H54" i="3" s="1"/>
  <c r="I54" i="3" s="1"/>
  <c r="E126" i="3"/>
  <c r="G126" i="3" s="1"/>
  <c r="H126" i="3" s="1"/>
  <c r="I126" i="3" s="1"/>
  <c r="E198" i="3"/>
  <c r="G198" i="3" s="1"/>
  <c r="H198" i="3" s="1"/>
  <c r="I198" i="3" s="1"/>
  <c r="E270" i="3"/>
  <c r="G270" i="3" s="1"/>
  <c r="H270" i="3" s="1"/>
  <c r="I270" i="3" s="1"/>
  <c r="E157" i="3"/>
  <c r="G157" i="3" s="1"/>
  <c r="H157" i="3" s="1"/>
  <c r="I157" i="3" s="1"/>
  <c r="E170" i="3"/>
  <c r="G170" i="3" s="1"/>
  <c r="H170" i="3" s="1"/>
  <c r="I170" i="3" s="1"/>
  <c r="E79" i="3"/>
  <c r="G79" i="3" s="1"/>
  <c r="H79" i="3" s="1"/>
  <c r="I79" i="3" s="1"/>
  <c r="E223" i="3"/>
  <c r="G223" i="3" s="1"/>
  <c r="H223" i="3" s="1"/>
  <c r="I223" i="3" s="1"/>
  <c r="E20" i="3"/>
  <c r="G20" i="3" s="1"/>
  <c r="H20" i="3" s="1"/>
  <c r="I20" i="3" s="1"/>
  <c r="E116" i="3"/>
  <c r="G116" i="3" s="1"/>
  <c r="H116" i="3" s="1"/>
  <c r="I116" i="3" s="1"/>
  <c r="E164" i="3"/>
  <c r="G164" i="3" s="1"/>
  <c r="H164" i="3" s="1"/>
  <c r="I164" i="3" s="1"/>
  <c r="E260" i="3"/>
  <c r="G260" i="3" s="1"/>
  <c r="H260" i="3" s="1"/>
  <c r="I260" i="3" s="1"/>
  <c r="E296" i="3"/>
  <c r="G296" i="3" s="1"/>
  <c r="H296" i="3" s="1"/>
  <c r="I296" i="3" s="1"/>
  <c r="E37" i="3"/>
  <c r="G37" i="3" s="1"/>
  <c r="H37" i="3" s="1"/>
  <c r="I37" i="3" s="1"/>
  <c r="E74" i="3"/>
  <c r="G74" i="3" s="1"/>
  <c r="H74" i="3" s="1"/>
  <c r="I74" i="3" s="1"/>
  <c r="E9" i="3"/>
  <c r="G9" i="3" s="1"/>
  <c r="H9" i="3" s="1"/>
  <c r="I9" i="3" s="1"/>
  <c r="E105" i="3"/>
  <c r="G105" i="3" s="1"/>
  <c r="H105" i="3" s="1"/>
  <c r="I105" i="3" s="1"/>
  <c r="E153" i="3"/>
  <c r="G153" i="3" s="1"/>
  <c r="H153" i="3" s="1"/>
  <c r="I153" i="3" s="1"/>
  <c r="E249" i="3"/>
  <c r="G249" i="3" s="1"/>
  <c r="H249" i="3" s="1"/>
  <c r="I249" i="3" s="1"/>
  <c r="E206" i="3"/>
  <c r="G206" i="3" s="1"/>
  <c r="H206" i="3" s="1"/>
  <c r="I206" i="3" s="1"/>
  <c r="E82" i="3"/>
  <c r="G82" i="3" s="1"/>
  <c r="H82" i="3" s="1"/>
  <c r="I82" i="3" s="1"/>
  <c r="E130" i="3"/>
  <c r="G130" i="3" s="1"/>
  <c r="H130" i="3" s="1"/>
  <c r="I130" i="3" s="1"/>
  <c r="E142" i="3"/>
  <c r="G142" i="3" s="1"/>
  <c r="H142" i="3" s="1"/>
  <c r="I142" i="3" s="1"/>
  <c r="E226" i="3"/>
  <c r="G226" i="3" s="1"/>
  <c r="H226" i="3" s="1"/>
  <c r="I226" i="3" s="1"/>
  <c r="E274" i="3"/>
  <c r="G274" i="3" s="1"/>
  <c r="H274" i="3" s="1"/>
  <c r="I274" i="3" s="1"/>
  <c r="E286" i="3"/>
  <c r="G286" i="3" s="1"/>
  <c r="H286" i="3" s="1"/>
  <c r="I286" i="3" s="1"/>
  <c r="E26" i="3"/>
  <c r="G26" i="3" s="1"/>
  <c r="H26" i="3" s="1"/>
  <c r="I26" i="3" s="1"/>
  <c r="E49" i="3"/>
  <c r="G49" i="3" s="1"/>
  <c r="H49" i="3" s="1"/>
  <c r="I49" i="3" s="1"/>
  <c r="E96" i="3"/>
  <c r="G96" i="3" s="1"/>
  <c r="H96" i="3" s="1"/>
  <c r="I96" i="3" s="1"/>
  <c r="E240" i="3"/>
  <c r="G240" i="3" s="1"/>
  <c r="H240" i="3" s="1"/>
  <c r="I240" i="3" s="1"/>
  <c r="E13" i="3"/>
  <c r="G13" i="3" s="1"/>
  <c r="H13" i="3" s="1"/>
  <c r="I13" i="3" s="1"/>
  <c r="E109" i="3"/>
  <c r="G109" i="3" s="1"/>
  <c r="H109" i="3" s="1"/>
  <c r="I109" i="3" s="1"/>
  <c r="E193" i="3"/>
  <c r="G193" i="3" s="1"/>
  <c r="H193" i="3" s="1"/>
  <c r="I193" i="3" s="1"/>
  <c r="E253" i="3"/>
  <c r="G253" i="3" s="1"/>
  <c r="H253" i="3" s="1"/>
  <c r="I253" i="3" s="1"/>
  <c r="E62" i="3"/>
  <c r="G62" i="3" s="1"/>
  <c r="H62" i="3" s="1"/>
  <c r="I62" i="3" s="1"/>
  <c r="H11" i="2"/>
  <c r="A11" i="5" s="1"/>
  <c r="E15" i="3"/>
  <c r="G15" i="3" s="1"/>
  <c r="H15" i="3" s="1"/>
  <c r="I15" i="3" s="1"/>
  <c r="E63" i="3"/>
  <c r="G63" i="3" s="1"/>
  <c r="H63" i="3" s="1"/>
  <c r="I63" i="3" s="1"/>
  <c r="E75" i="3"/>
  <c r="G75" i="3" s="1"/>
  <c r="H75" i="3" s="1"/>
  <c r="I75" i="3" s="1"/>
  <c r="E111" i="3"/>
  <c r="G111" i="3" s="1"/>
  <c r="H111" i="3" s="1"/>
  <c r="I111" i="3" s="1"/>
  <c r="E159" i="3"/>
  <c r="G159" i="3" s="1"/>
  <c r="H159" i="3" s="1"/>
  <c r="I159" i="3" s="1"/>
  <c r="E207" i="3"/>
  <c r="G207" i="3" s="1"/>
  <c r="H207" i="3" s="1"/>
  <c r="I207" i="3" s="1"/>
  <c r="E219" i="3"/>
  <c r="G219" i="3" s="1"/>
  <c r="H219" i="3" s="1"/>
  <c r="I219" i="3" s="1"/>
  <c r="E255" i="3"/>
  <c r="G255" i="3" s="1"/>
  <c r="H255" i="3" s="1"/>
  <c r="I255" i="3" s="1"/>
  <c r="E28" i="3"/>
  <c r="G28" i="3" s="1"/>
  <c r="H28" i="3" s="1"/>
  <c r="I28" i="3" s="1"/>
  <c r="E172" i="3"/>
  <c r="G172" i="3" s="1"/>
  <c r="H172" i="3" s="1"/>
  <c r="I172" i="3" s="1"/>
  <c r="E294" i="3"/>
  <c r="G294" i="3" s="1"/>
  <c r="H294" i="3" s="1"/>
  <c r="I294" i="3" s="1"/>
  <c r="E50" i="3"/>
  <c r="G50" i="3" s="1"/>
  <c r="H50" i="3" s="1"/>
  <c r="I50" i="3" s="1"/>
  <c r="E91" i="3"/>
  <c r="G91" i="3" s="1"/>
  <c r="H91" i="3" s="1"/>
  <c r="I91" i="3" s="1"/>
  <c r="E139" i="3"/>
  <c r="G139" i="3" s="1"/>
  <c r="H139" i="3" s="1"/>
  <c r="I139" i="3" s="1"/>
  <c r="E235" i="3"/>
  <c r="G235" i="3" s="1"/>
  <c r="H235" i="3" s="1"/>
  <c r="I235" i="3" s="1"/>
  <c r="E283" i="3"/>
  <c r="G283" i="3" s="1"/>
  <c r="H283" i="3" s="1"/>
  <c r="I283" i="3" s="1"/>
  <c r="E38" i="3"/>
  <c r="G38" i="3" s="1"/>
  <c r="H38" i="3" s="1"/>
  <c r="I38" i="3" s="1"/>
  <c r="E182" i="3"/>
  <c r="G182" i="3" s="1"/>
  <c r="H182" i="3" s="1"/>
  <c r="I182" i="3" s="1"/>
  <c r="E56" i="3"/>
  <c r="G56" i="3" s="1"/>
  <c r="H56" i="3" s="1"/>
  <c r="I56" i="3" s="1"/>
  <c r="E200" i="3"/>
  <c r="G200" i="3" s="1"/>
  <c r="H200" i="3" s="1"/>
  <c r="I200" i="3" s="1"/>
  <c r="E81" i="3"/>
  <c r="G81" i="3" s="1"/>
  <c r="H81" i="3" s="1"/>
  <c r="I81" i="3" s="1"/>
  <c r="E225" i="3"/>
  <c r="G225" i="3" s="1"/>
  <c r="H225" i="3" s="1"/>
  <c r="I225" i="3" s="1"/>
  <c r="E22" i="3"/>
  <c r="G22" i="3" s="1"/>
  <c r="H22" i="3" s="1"/>
  <c r="I22" i="3" s="1"/>
  <c r="E118" i="3"/>
  <c r="G118" i="3" s="1"/>
  <c r="H118" i="3" s="1"/>
  <c r="I118" i="3" s="1"/>
  <c r="E166" i="3"/>
  <c r="G166" i="3" s="1"/>
  <c r="H166" i="3" s="1"/>
  <c r="I166" i="3" s="1"/>
  <c r="E262" i="3"/>
  <c r="G262" i="3" s="1"/>
  <c r="H262" i="3" s="1"/>
  <c r="I262" i="3" s="1"/>
  <c r="E298" i="3"/>
  <c r="G298" i="3" s="1"/>
  <c r="H298" i="3" s="1"/>
  <c r="I298" i="3" s="1"/>
  <c r="E194" i="3"/>
  <c r="G194" i="3" s="1"/>
  <c r="H194" i="3" s="1"/>
  <c r="I194" i="3" s="1"/>
  <c r="E83" i="3"/>
  <c r="G83" i="3" s="1"/>
  <c r="H83" i="3" s="1"/>
  <c r="I83" i="3" s="1"/>
  <c r="E227" i="3"/>
  <c r="G227" i="3" s="1"/>
  <c r="H227" i="3" s="1"/>
  <c r="I227" i="3" s="1"/>
  <c r="E132" i="3"/>
  <c r="G132" i="3" s="1"/>
  <c r="H132" i="3" s="1"/>
  <c r="I132" i="3" s="1"/>
  <c r="E144" i="3"/>
  <c r="G144" i="3" s="1"/>
  <c r="E276" i="3"/>
  <c r="G276" i="3" s="1"/>
  <c r="H276" i="3" s="1"/>
  <c r="I276" i="3" s="1"/>
  <c r="E288" i="3"/>
  <c r="G288" i="3" s="1"/>
  <c r="H288" i="3" s="1"/>
  <c r="I288" i="3" s="1"/>
  <c r="A146" i="6" l="1"/>
  <c r="A180" i="6"/>
  <c r="A12" i="6"/>
  <c r="A25" i="6"/>
  <c r="A177" i="6"/>
  <c r="A48" i="6"/>
  <c r="A165" i="6"/>
  <c r="H24" i="3"/>
  <c r="I24" i="3" s="1"/>
  <c r="A21" i="6"/>
  <c r="A273" i="6"/>
  <c r="A141" i="6"/>
  <c r="A136" i="6"/>
  <c r="H228" i="3"/>
  <c r="I228" i="3" s="1"/>
  <c r="H144" i="3"/>
  <c r="I144" i="3" s="1"/>
  <c r="H84" i="3"/>
  <c r="I84" i="3" s="1"/>
  <c r="A268" i="6"/>
  <c r="A112" i="6"/>
  <c r="A300" i="6"/>
  <c r="A94" i="6"/>
  <c r="A120" i="6"/>
  <c r="A17" i="6"/>
  <c r="A126" i="6"/>
  <c r="A205" i="6"/>
  <c r="A92" i="6"/>
  <c r="A46" i="6"/>
  <c r="A39" i="6"/>
  <c r="A72" i="6"/>
  <c r="A259" i="6"/>
  <c r="A71" i="6"/>
  <c r="A207" i="6"/>
  <c r="A225" i="6"/>
  <c r="A274" i="6"/>
  <c r="A172" i="6"/>
  <c r="A79" i="6"/>
  <c r="A49" i="6"/>
  <c r="A45" i="6"/>
  <c r="A158" i="6"/>
  <c r="A181" i="6"/>
  <c r="A219" i="6"/>
  <c r="A76" i="6"/>
  <c r="A293" i="6"/>
  <c r="A218" i="6"/>
  <c r="A97" i="6"/>
  <c r="A81" i="6"/>
  <c r="A194" i="6"/>
  <c r="A28" i="6"/>
  <c r="A14" i="6"/>
  <c r="A226" i="6"/>
  <c r="A19" i="6"/>
  <c r="A295" i="6"/>
  <c r="A224" i="6"/>
  <c r="A98" i="6"/>
  <c r="A208" i="6"/>
  <c r="A101" i="6"/>
  <c r="A234" i="6"/>
  <c r="A291" i="6"/>
  <c r="A50" i="6"/>
  <c r="A130" i="6"/>
  <c r="A123" i="6"/>
  <c r="A289" i="6"/>
  <c r="A82" i="6"/>
  <c r="A75" i="6"/>
  <c r="A108" i="6"/>
  <c r="A107" i="6"/>
  <c r="A114" i="6"/>
  <c r="A80" i="6"/>
  <c r="A245" i="6"/>
  <c r="A27" i="6"/>
  <c r="A60" i="6"/>
  <c r="A282" i="6"/>
  <c r="A59" i="6"/>
  <c r="A66" i="6"/>
  <c r="A262" i="6"/>
  <c r="A171" i="6"/>
  <c r="A213" i="6"/>
  <c r="A260" i="6"/>
  <c r="A156" i="6"/>
  <c r="A299" i="6"/>
  <c r="A67" i="6"/>
  <c r="A37" i="6"/>
  <c r="A235" i="6"/>
  <c r="A253" i="6"/>
  <c r="A240" i="6"/>
  <c r="A296" i="6"/>
  <c r="A157" i="6"/>
  <c r="A117" i="6"/>
  <c r="A147" i="6"/>
  <c r="A64" i="6"/>
  <c r="A192" i="6"/>
  <c r="A233" i="6"/>
  <c r="A301" i="6"/>
  <c r="A182" i="6"/>
  <c r="A53" i="6"/>
  <c r="A242" i="6"/>
  <c r="A55" i="6"/>
  <c r="A214" i="6"/>
  <c r="A137" i="6"/>
  <c r="A239" i="6"/>
  <c r="A212" i="6"/>
  <c r="A166" i="6"/>
  <c r="A89" i="6"/>
  <c r="A198" i="6"/>
  <c r="A164" i="6"/>
  <c r="A38" i="6"/>
  <c r="A160" i="6"/>
  <c r="A18" i="6"/>
  <c r="A269" i="6"/>
  <c r="A150" i="6"/>
  <c r="A277" i="6"/>
  <c r="A116" i="6"/>
  <c r="A236" i="6"/>
  <c r="A63" i="6"/>
  <c r="A96" i="6"/>
  <c r="A250" i="6"/>
  <c r="A95" i="6"/>
  <c r="A102" i="6"/>
  <c r="A133" i="6"/>
  <c r="A220" i="6"/>
  <c r="A22" i="6"/>
  <c r="A15" i="6"/>
  <c r="A281" i="6"/>
  <c r="A47" i="6"/>
  <c r="A54" i="6"/>
  <c r="A272" i="6"/>
  <c r="A20" i="6"/>
  <c r="A16" i="6"/>
  <c r="A288" i="6"/>
  <c r="A185" i="6"/>
  <c r="A287" i="6"/>
  <c r="A256" i="6"/>
  <c r="A187" i="6"/>
  <c r="A217" i="6"/>
  <c r="A153" i="6"/>
  <c r="A100" i="6"/>
  <c r="A228" i="6"/>
  <c r="A271" i="6"/>
  <c r="A139" i="6"/>
  <c r="A145" i="6"/>
  <c r="A105" i="6"/>
  <c r="A254" i="6"/>
  <c r="A52" i="6"/>
  <c r="A91" i="6"/>
  <c r="A61" i="6"/>
  <c r="A118" i="6"/>
  <c r="A111" i="6"/>
  <c r="A143" i="6"/>
  <c r="A173" i="6"/>
  <c r="A275" i="6"/>
  <c r="A43" i="6"/>
  <c r="A13" i="6"/>
  <c r="A9" i="6"/>
  <c r="A122" i="6"/>
  <c r="A210" i="6"/>
  <c r="A227" i="6"/>
  <c r="A261" i="6"/>
  <c r="A292" i="6"/>
  <c r="A200" i="6"/>
  <c r="A74" i="6"/>
  <c r="A154" i="6"/>
  <c r="A195" i="6"/>
  <c r="A77" i="6"/>
  <c r="A183" i="6"/>
  <c r="A201" i="6"/>
  <c r="A223" i="6"/>
  <c r="A144" i="6"/>
  <c r="A276" i="6"/>
  <c r="A29" i="6"/>
  <c r="A131" i="6"/>
  <c r="A138" i="6"/>
  <c r="A241" i="6"/>
  <c r="A199" i="6"/>
  <c r="A51" i="6"/>
  <c r="A84" i="6"/>
  <c r="A248" i="6"/>
  <c r="A83" i="6"/>
  <c r="A90" i="6"/>
  <c r="A109" i="6"/>
  <c r="A56" i="6"/>
  <c r="A255" i="6"/>
  <c r="A10" i="6"/>
  <c r="A36" i="6"/>
  <c r="A211" i="6"/>
  <c r="A57" i="6"/>
  <c r="A170" i="6"/>
  <c r="A4" i="6"/>
  <c r="A298" i="6"/>
  <c r="A175" i="6"/>
  <c r="A193" i="6"/>
  <c r="A216" i="6"/>
  <c r="A294" i="6"/>
  <c r="A127" i="6"/>
  <c r="A206" i="6"/>
  <c r="A168" i="6"/>
  <c r="A229" i="6"/>
  <c r="A26" i="6"/>
  <c r="A106" i="6"/>
  <c r="A132" i="6"/>
  <c r="A286" i="6"/>
  <c r="A263" i="6"/>
  <c r="A31" i="6"/>
  <c r="A249" i="6"/>
  <c r="A297" i="6"/>
  <c r="A110" i="6"/>
  <c r="A190" i="6"/>
  <c r="A280" i="6"/>
  <c r="A283" i="6"/>
  <c r="A232" i="6"/>
  <c r="A62" i="6"/>
  <c r="A142" i="6"/>
  <c r="A159" i="6"/>
  <c r="A65" i="6"/>
  <c r="A8" i="6"/>
  <c r="A230" i="6"/>
  <c r="A270" i="6"/>
  <c r="A24" i="6" l="1"/>
</calcChain>
</file>

<file path=xl/sharedStrings.xml><?xml version="1.0" encoding="utf-8"?>
<sst xmlns="http://schemas.openxmlformats.org/spreadsheetml/2006/main" count="409" uniqueCount="26">
  <si>
    <t>id</t>
  </si>
  <si>
    <t>created_at</t>
  </si>
  <si>
    <t>product</t>
  </si>
  <si>
    <t>price</t>
  </si>
  <si>
    <t>active</t>
  </si>
  <si>
    <t>cost</t>
  </si>
  <si>
    <t>expiration</t>
  </si>
  <si>
    <t>quantity</t>
  </si>
  <si>
    <t>totalCost</t>
  </si>
  <si>
    <t>productId</t>
  </si>
  <si>
    <t>totalPrice</t>
  </si>
  <si>
    <t>grossProfit</t>
  </si>
  <si>
    <t>netProfit</t>
  </si>
  <si>
    <t>date</t>
  </si>
  <si>
    <t>inventoryId</t>
  </si>
  <si>
    <t>apple</t>
  </si>
  <si>
    <t>orange</t>
  </si>
  <si>
    <t>banana</t>
  </si>
  <si>
    <t>kiwifruit</t>
  </si>
  <si>
    <t>chicken breast</t>
  </si>
  <si>
    <t>ravioli</t>
  </si>
  <si>
    <t>spaghetti</t>
  </si>
  <si>
    <t>cheese</t>
  </si>
  <si>
    <t>ham</t>
  </si>
  <si>
    <t>hamburger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</si>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</sst>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C5C4-3A2D-4033-9763-FB381160B09C}">
  <dimension ref="A1:F11"/>
  <sheetViews>
    <sheetView workbookViewId="0">
      <selection activeCell="F1" sqref="F1"/>
    </sheetView>
  </sheetViews>
  <sheetFormatPr baseColWidth="10" defaultRowHeight="15" x14ac:dyDescent="0.25"/>
  <cols>
    <col min="3" max="3" width="16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1</v>
      </c>
      <c r="C2" t="s">
        <v>15</v>
      </c>
      <c r="D2">
        <f ca="1">ROUNDUP(RANDBETWEEN(10,50),0)</f>
        <v>43</v>
      </c>
      <c r="E2" t="s">
        <v>25</v>
      </c>
      <c r="F2">
        <v>1</v>
      </c>
    </row>
    <row r="3" spans="1:6" x14ac:dyDescent="0.25">
      <c r="A3">
        <v>2</v>
      </c>
      <c r="C3" t="s">
        <v>16</v>
      </c>
      <c r="D3">
        <f t="shared" ref="D3:D11" ca="1" si="0">ROUNDUP(RANDBETWEEN(10,50),0)</f>
        <v>28</v>
      </c>
      <c r="E3" t="s">
        <v>25</v>
      </c>
      <c r="F3">
        <v>2</v>
      </c>
    </row>
    <row r="4" spans="1:6" x14ac:dyDescent="0.25">
      <c r="A4">
        <v>3</v>
      </c>
      <c r="C4" t="s">
        <v>17</v>
      </c>
      <c r="D4">
        <f t="shared" ca="1" si="0"/>
        <v>23</v>
      </c>
      <c r="E4" t="s">
        <v>25</v>
      </c>
      <c r="F4">
        <v>3</v>
      </c>
    </row>
    <row r="5" spans="1:6" x14ac:dyDescent="0.25">
      <c r="A5">
        <v>4</v>
      </c>
      <c r="C5" t="s">
        <v>18</v>
      </c>
      <c r="D5">
        <f t="shared" ca="1" si="0"/>
        <v>19</v>
      </c>
      <c r="E5" t="s">
        <v>25</v>
      </c>
      <c r="F5">
        <v>4</v>
      </c>
    </row>
    <row r="6" spans="1:6" x14ac:dyDescent="0.25">
      <c r="A6">
        <v>5</v>
      </c>
      <c r="C6" t="s">
        <v>19</v>
      </c>
      <c r="D6">
        <f t="shared" ca="1" si="0"/>
        <v>11</v>
      </c>
      <c r="E6" t="s">
        <v>25</v>
      </c>
      <c r="F6">
        <v>5</v>
      </c>
    </row>
    <row r="7" spans="1:6" x14ac:dyDescent="0.25">
      <c r="A7">
        <v>6</v>
      </c>
      <c r="C7" t="s">
        <v>20</v>
      </c>
      <c r="D7">
        <f t="shared" ca="1" si="0"/>
        <v>43</v>
      </c>
      <c r="E7" t="s">
        <v>25</v>
      </c>
      <c r="F7">
        <v>6</v>
      </c>
    </row>
    <row r="8" spans="1:6" x14ac:dyDescent="0.25">
      <c r="A8">
        <v>7</v>
      </c>
      <c r="C8" t="s">
        <v>21</v>
      </c>
      <c r="D8">
        <f t="shared" ca="1" si="0"/>
        <v>40</v>
      </c>
      <c r="E8" t="s">
        <v>25</v>
      </c>
      <c r="F8">
        <v>7</v>
      </c>
    </row>
    <row r="9" spans="1:6" x14ac:dyDescent="0.25">
      <c r="A9">
        <v>8</v>
      </c>
      <c r="C9" t="s">
        <v>22</v>
      </c>
      <c r="D9">
        <f t="shared" ca="1" si="0"/>
        <v>21</v>
      </c>
      <c r="E9" t="s">
        <v>25</v>
      </c>
      <c r="F9">
        <v>8</v>
      </c>
    </row>
    <row r="10" spans="1:6" x14ac:dyDescent="0.25">
      <c r="A10">
        <v>9</v>
      </c>
      <c r="C10" t="s">
        <v>23</v>
      </c>
      <c r="D10">
        <f t="shared" ca="1" si="0"/>
        <v>37</v>
      </c>
      <c r="E10" t="s">
        <v>25</v>
      </c>
      <c r="F10">
        <v>9</v>
      </c>
    </row>
    <row r="11" spans="1:6" x14ac:dyDescent="0.25">
      <c r="A11">
        <v>10</v>
      </c>
      <c r="C11" t="s">
        <v>24</v>
      </c>
      <c r="D11">
        <f t="shared" ca="1" si="0"/>
        <v>13</v>
      </c>
      <c r="E11" t="s">
        <v>25</v>
      </c>
      <c r="F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B435-0826-45AF-AB6D-BB475BEA2AFC}">
  <dimension ref="A1:J31"/>
  <sheetViews>
    <sheetView workbookViewId="0">
      <selection activeCell="C2" sqref="C2:C3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4</v>
      </c>
      <c r="H1" t="s">
        <v>8</v>
      </c>
      <c r="I1" t="s">
        <v>9</v>
      </c>
      <c r="J1" t="s">
        <v>0</v>
      </c>
    </row>
    <row r="2" spans="1:10" x14ac:dyDescent="0.25">
      <c r="A2">
        <v>1</v>
      </c>
      <c r="C2" t="s">
        <v>15</v>
      </c>
      <c r="D2">
        <f ca="1">ROUNDUP(RANDBETWEEN(VLOOKUP(C2,products!C:D,2,FALSE)-10,VLOOKUP(C2,products!C:D,2,FALSE)-5),0)</f>
        <v>37</v>
      </c>
      <c r="F2">
        <f ca="1">ROUNDUP(RANDBETWEEN(10,50),0)</f>
        <v>28</v>
      </c>
      <c r="G2" t="s">
        <v>25</v>
      </c>
      <c r="H2">
        <f ca="1">F2*D2</f>
        <v>1036</v>
      </c>
      <c r="I2">
        <f>VLOOKUP(C2,products!C:F,4,FALSE)</f>
        <v>1</v>
      </c>
      <c r="J2">
        <v>1</v>
      </c>
    </row>
    <row r="3" spans="1:10" x14ac:dyDescent="0.25">
      <c r="A3">
        <v>2</v>
      </c>
      <c r="C3" t="s">
        <v>16</v>
      </c>
      <c r="D3">
        <f ca="1">ROUNDUP(RANDBETWEEN(VLOOKUP(C3,products!C:D,2,FALSE)-10,VLOOKUP(C3,products!C:D,2,FALSE)-5),0)</f>
        <v>23</v>
      </c>
      <c r="F3">
        <f t="shared" ref="F3:F31" ca="1" si="0">ROUNDUP(RANDBETWEEN(10,50),0)</f>
        <v>34</v>
      </c>
      <c r="G3" t="s">
        <v>25</v>
      </c>
      <c r="H3">
        <f t="shared" ref="H3:H31" ca="1" si="1">F3*D3</f>
        <v>782</v>
      </c>
      <c r="I3">
        <f>VLOOKUP(C3,products!C:F,4,FALSE)</f>
        <v>2</v>
      </c>
      <c r="J3">
        <v>2</v>
      </c>
    </row>
    <row r="4" spans="1:10" x14ac:dyDescent="0.25">
      <c r="A4">
        <v>3</v>
      </c>
      <c r="C4" t="s">
        <v>17</v>
      </c>
      <c r="D4">
        <f ca="1">ROUNDUP(RANDBETWEEN(VLOOKUP(C4,products!C:D,2,FALSE)-10,VLOOKUP(C4,products!C:D,2,FALSE)-5),0)</f>
        <v>14</v>
      </c>
      <c r="F4">
        <f t="shared" ca="1" si="0"/>
        <v>34</v>
      </c>
      <c r="G4" t="s">
        <v>25</v>
      </c>
      <c r="H4">
        <f t="shared" ca="1" si="1"/>
        <v>476</v>
      </c>
      <c r="I4">
        <f>VLOOKUP(C4,products!C:F,4,FALSE)</f>
        <v>3</v>
      </c>
      <c r="J4">
        <v>3</v>
      </c>
    </row>
    <row r="5" spans="1:10" x14ac:dyDescent="0.25">
      <c r="A5">
        <v>4</v>
      </c>
      <c r="C5" t="s">
        <v>22</v>
      </c>
      <c r="D5">
        <f ca="1">ROUNDUP(RANDBETWEEN(VLOOKUP(C5,products!C:D,2,FALSE)-10,VLOOKUP(C5,products!C:D,2,FALSE)-5),0)</f>
        <v>16</v>
      </c>
      <c r="F5">
        <f t="shared" ca="1" si="0"/>
        <v>16</v>
      </c>
      <c r="G5" t="s">
        <v>25</v>
      </c>
      <c r="H5">
        <f t="shared" ca="1" si="1"/>
        <v>256</v>
      </c>
      <c r="I5">
        <f>VLOOKUP(C5,products!C:F,4,FALSE)</f>
        <v>8</v>
      </c>
      <c r="J5">
        <v>4</v>
      </c>
    </row>
    <row r="6" spans="1:10" x14ac:dyDescent="0.25">
      <c r="A6">
        <v>5</v>
      </c>
      <c r="C6" t="s">
        <v>23</v>
      </c>
      <c r="D6">
        <f ca="1">ROUNDUP(RANDBETWEEN(VLOOKUP(C6,products!C:D,2,FALSE)-10,VLOOKUP(C6,products!C:D,2,FALSE)-5),0)</f>
        <v>27</v>
      </c>
      <c r="F6">
        <f t="shared" ca="1" si="0"/>
        <v>19</v>
      </c>
      <c r="G6" t="s">
        <v>25</v>
      </c>
      <c r="H6">
        <f t="shared" ca="1" si="1"/>
        <v>513</v>
      </c>
      <c r="I6">
        <f>VLOOKUP(C6,products!C:F,4,FALSE)</f>
        <v>9</v>
      </c>
      <c r="J6">
        <v>5</v>
      </c>
    </row>
    <row r="7" spans="1:10" x14ac:dyDescent="0.25">
      <c r="A7">
        <v>6</v>
      </c>
      <c r="C7" t="s">
        <v>24</v>
      </c>
      <c r="D7">
        <f ca="1">ROUNDUP(RANDBETWEEN(VLOOKUP(C7,products!C:D,2,FALSE)-10,VLOOKUP(C7,products!C:D,2,FALSE)-5),0)</f>
        <v>7</v>
      </c>
      <c r="F7">
        <f t="shared" ca="1" si="0"/>
        <v>40</v>
      </c>
      <c r="G7" t="s">
        <v>25</v>
      </c>
      <c r="H7">
        <f t="shared" ca="1" si="1"/>
        <v>280</v>
      </c>
      <c r="I7">
        <f>VLOOKUP(C7,products!C:F,4,FALSE)</f>
        <v>10</v>
      </c>
      <c r="J7">
        <v>6</v>
      </c>
    </row>
    <row r="8" spans="1:10" x14ac:dyDescent="0.25">
      <c r="A8">
        <v>7</v>
      </c>
      <c r="C8" t="s">
        <v>17</v>
      </c>
      <c r="D8">
        <f ca="1">ROUNDUP(RANDBETWEEN(VLOOKUP(C8,products!C:D,2,FALSE)-10,VLOOKUP(C8,products!C:D,2,FALSE)-5),0)</f>
        <v>15</v>
      </c>
      <c r="F8">
        <f t="shared" ca="1" si="0"/>
        <v>40</v>
      </c>
      <c r="G8" t="s">
        <v>25</v>
      </c>
      <c r="H8">
        <f t="shared" ca="1" si="1"/>
        <v>600</v>
      </c>
      <c r="I8">
        <f>VLOOKUP(C8,products!C:F,4,FALSE)</f>
        <v>3</v>
      </c>
      <c r="J8">
        <v>7</v>
      </c>
    </row>
    <row r="9" spans="1:10" x14ac:dyDescent="0.25">
      <c r="A9">
        <v>8</v>
      </c>
      <c r="C9" t="s">
        <v>18</v>
      </c>
      <c r="D9">
        <f ca="1">ROUNDUP(RANDBETWEEN(VLOOKUP(C9,products!C:D,2,FALSE)-10,VLOOKUP(C9,products!C:D,2,FALSE)-5),0)</f>
        <v>14</v>
      </c>
      <c r="F9">
        <f t="shared" ca="1" si="0"/>
        <v>35</v>
      </c>
      <c r="G9" t="s">
        <v>25</v>
      </c>
      <c r="H9">
        <f t="shared" ca="1" si="1"/>
        <v>490</v>
      </c>
      <c r="I9">
        <f>VLOOKUP(C9,products!C:F,4,FALSE)</f>
        <v>4</v>
      </c>
      <c r="J9">
        <v>8</v>
      </c>
    </row>
    <row r="10" spans="1:10" x14ac:dyDescent="0.25">
      <c r="A10">
        <v>9</v>
      </c>
      <c r="C10" t="s">
        <v>19</v>
      </c>
      <c r="D10">
        <f ca="1">ROUNDUP(RANDBETWEEN(VLOOKUP(C10,products!C:D,2,FALSE)-10,VLOOKUP(C10,products!C:D,2,FALSE)-5),0)</f>
        <v>6</v>
      </c>
      <c r="F10">
        <f t="shared" ca="1" si="0"/>
        <v>38</v>
      </c>
      <c r="G10" t="s">
        <v>25</v>
      </c>
      <c r="H10">
        <f t="shared" ca="1" si="1"/>
        <v>228</v>
      </c>
      <c r="I10">
        <f>VLOOKUP(C10,products!C:F,4,FALSE)</f>
        <v>5</v>
      </c>
      <c r="J10">
        <v>9</v>
      </c>
    </row>
    <row r="11" spans="1:10" x14ac:dyDescent="0.25">
      <c r="A11">
        <v>10</v>
      </c>
      <c r="C11" t="s">
        <v>20</v>
      </c>
      <c r="D11">
        <f ca="1">ROUNDUP(RANDBETWEEN(VLOOKUP(C11,products!C:D,2,FALSE)-10,VLOOKUP(C11,products!C:D,2,FALSE)-5),0)</f>
        <v>38</v>
      </c>
      <c r="F11">
        <f t="shared" ca="1" si="0"/>
        <v>49</v>
      </c>
      <c r="G11" t="s">
        <v>25</v>
      </c>
      <c r="H11">
        <f t="shared" ca="1" si="1"/>
        <v>1862</v>
      </c>
      <c r="I11">
        <f>VLOOKUP(C11,products!C:F,4,FALSE)</f>
        <v>6</v>
      </c>
      <c r="J11">
        <v>10</v>
      </c>
    </row>
    <row r="12" spans="1:10" x14ac:dyDescent="0.25">
      <c r="A12">
        <v>11</v>
      </c>
      <c r="C12" t="s">
        <v>15</v>
      </c>
      <c r="D12">
        <f ca="1">ROUNDUP(RANDBETWEEN(VLOOKUP(C12,products!C:D,2,FALSE)-10,VLOOKUP(C12,products!C:D,2,FALSE)-5),0)</f>
        <v>38</v>
      </c>
      <c r="F12">
        <f t="shared" ca="1" si="0"/>
        <v>35</v>
      </c>
      <c r="G12" t="s">
        <v>25</v>
      </c>
      <c r="H12">
        <f t="shared" ca="1" si="1"/>
        <v>1330</v>
      </c>
      <c r="I12">
        <f>VLOOKUP(C12,products!C:F,4,FALSE)</f>
        <v>1</v>
      </c>
      <c r="J12">
        <v>11</v>
      </c>
    </row>
    <row r="13" spans="1:10" x14ac:dyDescent="0.25">
      <c r="A13">
        <v>12</v>
      </c>
      <c r="C13" t="s">
        <v>16</v>
      </c>
      <c r="D13">
        <f ca="1">ROUNDUP(RANDBETWEEN(VLOOKUP(C13,products!C:D,2,FALSE)-10,VLOOKUP(C13,products!C:D,2,FALSE)-5),0)</f>
        <v>23</v>
      </c>
      <c r="F13">
        <f t="shared" ca="1" si="0"/>
        <v>31</v>
      </c>
      <c r="G13" t="s">
        <v>25</v>
      </c>
      <c r="H13">
        <f t="shared" ca="1" si="1"/>
        <v>713</v>
      </c>
      <c r="I13">
        <f>VLOOKUP(C13,products!C:F,4,FALSE)</f>
        <v>2</v>
      </c>
      <c r="J13">
        <v>12</v>
      </c>
    </row>
    <row r="14" spans="1:10" x14ac:dyDescent="0.25">
      <c r="A14">
        <v>13</v>
      </c>
      <c r="C14" t="s">
        <v>17</v>
      </c>
      <c r="D14">
        <f ca="1">ROUNDUP(RANDBETWEEN(VLOOKUP(C14,products!C:D,2,FALSE)-10,VLOOKUP(C14,products!C:D,2,FALSE)-5),0)</f>
        <v>17</v>
      </c>
      <c r="F14">
        <f t="shared" ca="1" si="0"/>
        <v>50</v>
      </c>
      <c r="G14" t="s">
        <v>25</v>
      </c>
      <c r="H14">
        <f t="shared" ca="1" si="1"/>
        <v>850</v>
      </c>
      <c r="I14">
        <f>VLOOKUP(C14,products!C:F,4,FALSE)</f>
        <v>3</v>
      </c>
      <c r="J14">
        <v>13</v>
      </c>
    </row>
    <row r="15" spans="1:10" x14ac:dyDescent="0.25">
      <c r="A15">
        <v>14</v>
      </c>
      <c r="C15" t="s">
        <v>18</v>
      </c>
      <c r="D15">
        <f ca="1">ROUNDUP(RANDBETWEEN(VLOOKUP(C15,products!C:D,2,FALSE)-10,VLOOKUP(C15,products!C:D,2,FALSE)-5),0)</f>
        <v>10</v>
      </c>
      <c r="F15">
        <f t="shared" ca="1" si="0"/>
        <v>40</v>
      </c>
      <c r="G15" t="s">
        <v>25</v>
      </c>
      <c r="H15">
        <f t="shared" ca="1" si="1"/>
        <v>400</v>
      </c>
      <c r="I15">
        <f>VLOOKUP(C15,products!C:F,4,FALSE)</f>
        <v>4</v>
      </c>
      <c r="J15">
        <v>14</v>
      </c>
    </row>
    <row r="16" spans="1:10" x14ac:dyDescent="0.25">
      <c r="A16">
        <v>15</v>
      </c>
      <c r="C16" t="s">
        <v>19</v>
      </c>
      <c r="D16">
        <f ca="1">ROUNDUP(RANDBETWEEN(VLOOKUP(C16,products!C:D,2,FALSE)-10,VLOOKUP(C16,products!C:D,2,FALSE)-5),0)</f>
        <v>6</v>
      </c>
      <c r="F16">
        <f t="shared" ca="1" si="0"/>
        <v>20</v>
      </c>
      <c r="G16" t="s">
        <v>25</v>
      </c>
      <c r="H16">
        <f t="shared" ca="1" si="1"/>
        <v>120</v>
      </c>
      <c r="I16">
        <f>VLOOKUP(C16,products!C:F,4,FALSE)</f>
        <v>5</v>
      </c>
      <c r="J16">
        <v>15</v>
      </c>
    </row>
    <row r="17" spans="1:10" x14ac:dyDescent="0.25">
      <c r="A17">
        <v>16</v>
      </c>
      <c r="C17" t="s">
        <v>20</v>
      </c>
      <c r="D17">
        <f ca="1">ROUNDUP(RANDBETWEEN(VLOOKUP(C17,products!C:D,2,FALSE)-10,VLOOKUP(C17,products!C:D,2,FALSE)-5),0)</f>
        <v>35</v>
      </c>
      <c r="F17">
        <f t="shared" ca="1" si="0"/>
        <v>27</v>
      </c>
      <c r="G17" t="s">
        <v>25</v>
      </c>
      <c r="H17">
        <f t="shared" ca="1" si="1"/>
        <v>945</v>
      </c>
      <c r="I17">
        <f>VLOOKUP(C17,products!C:F,4,FALSE)</f>
        <v>6</v>
      </c>
      <c r="J17">
        <v>16</v>
      </c>
    </row>
    <row r="18" spans="1:10" x14ac:dyDescent="0.25">
      <c r="A18">
        <v>17</v>
      </c>
      <c r="C18" t="s">
        <v>21</v>
      </c>
      <c r="D18">
        <f ca="1">ROUNDUP(RANDBETWEEN(VLOOKUP(C18,products!C:D,2,FALSE)-10,VLOOKUP(C18,products!C:D,2,FALSE)-5),0)</f>
        <v>30</v>
      </c>
      <c r="F18">
        <f t="shared" ca="1" si="0"/>
        <v>38</v>
      </c>
      <c r="G18" t="s">
        <v>25</v>
      </c>
      <c r="H18">
        <f t="shared" ca="1" si="1"/>
        <v>1140</v>
      </c>
      <c r="I18">
        <f>VLOOKUP(C18,products!C:F,4,FALSE)</f>
        <v>7</v>
      </c>
      <c r="J18">
        <v>17</v>
      </c>
    </row>
    <row r="19" spans="1:10" x14ac:dyDescent="0.25">
      <c r="A19">
        <v>18</v>
      </c>
      <c r="C19" t="s">
        <v>22</v>
      </c>
      <c r="D19">
        <f ca="1">ROUNDUP(RANDBETWEEN(VLOOKUP(C19,products!C:D,2,FALSE)-10,VLOOKUP(C19,products!C:D,2,FALSE)-5),0)</f>
        <v>13</v>
      </c>
      <c r="F19">
        <f t="shared" ca="1" si="0"/>
        <v>16</v>
      </c>
      <c r="G19" t="s">
        <v>25</v>
      </c>
      <c r="H19">
        <f t="shared" ca="1" si="1"/>
        <v>208</v>
      </c>
      <c r="I19">
        <f>VLOOKUP(C19,products!C:F,4,FALSE)</f>
        <v>8</v>
      </c>
      <c r="J19">
        <v>18</v>
      </c>
    </row>
    <row r="20" spans="1:10" x14ac:dyDescent="0.25">
      <c r="A20">
        <v>19</v>
      </c>
      <c r="C20" t="s">
        <v>23</v>
      </c>
      <c r="D20">
        <f ca="1">ROUNDUP(RANDBETWEEN(VLOOKUP(C20,products!C:D,2,FALSE)-10,VLOOKUP(C20,products!C:D,2,FALSE)-5),0)</f>
        <v>32</v>
      </c>
      <c r="F20">
        <f t="shared" ca="1" si="0"/>
        <v>15</v>
      </c>
      <c r="G20" t="s">
        <v>25</v>
      </c>
      <c r="H20">
        <f t="shared" ca="1" si="1"/>
        <v>480</v>
      </c>
      <c r="I20">
        <f>VLOOKUP(C20,products!C:F,4,FALSE)</f>
        <v>9</v>
      </c>
      <c r="J20">
        <v>19</v>
      </c>
    </row>
    <row r="21" spans="1:10" x14ac:dyDescent="0.25">
      <c r="A21">
        <v>20</v>
      </c>
      <c r="C21" t="s">
        <v>24</v>
      </c>
      <c r="D21">
        <f ca="1">ROUNDUP(RANDBETWEEN(VLOOKUP(C21,products!C:D,2,FALSE)-10,VLOOKUP(C21,products!C:D,2,FALSE)-5),0)</f>
        <v>5</v>
      </c>
      <c r="F21">
        <f t="shared" ca="1" si="0"/>
        <v>13</v>
      </c>
      <c r="G21" t="s">
        <v>25</v>
      </c>
      <c r="H21">
        <f t="shared" ca="1" si="1"/>
        <v>65</v>
      </c>
      <c r="I21">
        <f>VLOOKUP(C21,products!C:F,4,FALSE)</f>
        <v>10</v>
      </c>
      <c r="J21">
        <v>20</v>
      </c>
    </row>
    <row r="22" spans="1:10" x14ac:dyDescent="0.25">
      <c r="A22">
        <v>21</v>
      </c>
      <c r="C22" t="s">
        <v>22</v>
      </c>
      <c r="D22">
        <f ca="1">ROUNDUP(RANDBETWEEN(VLOOKUP(C22,products!C:D,2,FALSE)-10,VLOOKUP(C22,products!C:D,2,FALSE)-5),0)</f>
        <v>16</v>
      </c>
      <c r="F22">
        <f t="shared" ca="1" si="0"/>
        <v>27</v>
      </c>
      <c r="G22" t="s">
        <v>25</v>
      </c>
      <c r="H22">
        <f t="shared" ca="1" si="1"/>
        <v>432</v>
      </c>
      <c r="I22">
        <f>VLOOKUP(C22,products!C:F,4,FALSE)</f>
        <v>8</v>
      </c>
      <c r="J22">
        <v>21</v>
      </c>
    </row>
    <row r="23" spans="1:10" x14ac:dyDescent="0.25">
      <c r="A23">
        <v>22</v>
      </c>
      <c r="C23" t="s">
        <v>23</v>
      </c>
      <c r="D23">
        <f ca="1">ROUNDUP(RANDBETWEEN(VLOOKUP(C23,products!C:D,2,FALSE)-10,VLOOKUP(C23,products!C:D,2,FALSE)-5),0)</f>
        <v>30</v>
      </c>
      <c r="F23">
        <f t="shared" ca="1" si="0"/>
        <v>19</v>
      </c>
      <c r="G23" t="s">
        <v>25</v>
      </c>
      <c r="H23">
        <f t="shared" ca="1" si="1"/>
        <v>570</v>
      </c>
      <c r="I23">
        <f>VLOOKUP(C23,products!C:F,4,FALSE)</f>
        <v>9</v>
      </c>
      <c r="J23">
        <v>22</v>
      </c>
    </row>
    <row r="24" spans="1:10" x14ac:dyDescent="0.25">
      <c r="A24">
        <v>23</v>
      </c>
      <c r="C24" t="s">
        <v>24</v>
      </c>
      <c r="D24">
        <f ca="1">ROUNDUP(RANDBETWEEN(VLOOKUP(C24,products!C:D,2,FALSE)-10,VLOOKUP(C24,products!C:D,2,FALSE)-5),0)</f>
        <v>6</v>
      </c>
      <c r="F24">
        <f t="shared" ca="1" si="0"/>
        <v>22</v>
      </c>
      <c r="G24" t="s">
        <v>25</v>
      </c>
      <c r="H24">
        <f t="shared" ca="1" si="1"/>
        <v>132</v>
      </c>
      <c r="I24">
        <f>VLOOKUP(C24,products!C:F,4,FALSE)</f>
        <v>10</v>
      </c>
      <c r="J24">
        <v>23</v>
      </c>
    </row>
    <row r="25" spans="1:10" x14ac:dyDescent="0.25">
      <c r="A25">
        <v>24</v>
      </c>
      <c r="C25" t="s">
        <v>17</v>
      </c>
      <c r="D25">
        <f ca="1">ROUNDUP(RANDBETWEEN(VLOOKUP(C25,products!C:D,2,FALSE)-10,VLOOKUP(C25,products!C:D,2,FALSE)-5),0)</f>
        <v>17</v>
      </c>
      <c r="F25">
        <f t="shared" ca="1" si="0"/>
        <v>36</v>
      </c>
      <c r="G25" t="s">
        <v>25</v>
      </c>
      <c r="H25">
        <f t="shared" ca="1" si="1"/>
        <v>612</v>
      </c>
      <c r="I25">
        <f>VLOOKUP(C25,products!C:F,4,FALSE)</f>
        <v>3</v>
      </c>
      <c r="J25">
        <v>24</v>
      </c>
    </row>
    <row r="26" spans="1:10" x14ac:dyDescent="0.25">
      <c r="A26">
        <v>25</v>
      </c>
      <c r="C26" t="s">
        <v>18</v>
      </c>
      <c r="D26">
        <f ca="1">ROUNDUP(RANDBETWEEN(VLOOKUP(C26,products!C:D,2,FALSE)-10,VLOOKUP(C26,products!C:D,2,FALSE)-5),0)</f>
        <v>9</v>
      </c>
      <c r="F26">
        <f t="shared" ca="1" si="0"/>
        <v>29</v>
      </c>
      <c r="G26" t="s">
        <v>25</v>
      </c>
      <c r="H26">
        <f t="shared" ca="1" si="1"/>
        <v>261</v>
      </c>
      <c r="I26">
        <f>VLOOKUP(C26,products!C:F,4,FALSE)</f>
        <v>4</v>
      </c>
      <c r="J26">
        <v>25</v>
      </c>
    </row>
    <row r="27" spans="1:10" x14ac:dyDescent="0.25">
      <c r="A27">
        <v>26</v>
      </c>
      <c r="C27" t="s">
        <v>20</v>
      </c>
      <c r="D27">
        <f ca="1">ROUNDUP(RANDBETWEEN(VLOOKUP(C27,products!C:D,2,FALSE)-10,VLOOKUP(C27,products!C:D,2,FALSE)-5),0)</f>
        <v>36</v>
      </c>
      <c r="F27">
        <f t="shared" ca="1" si="0"/>
        <v>39</v>
      </c>
      <c r="G27" t="s">
        <v>25</v>
      </c>
      <c r="H27">
        <f t="shared" ca="1" si="1"/>
        <v>1404</v>
      </c>
      <c r="I27">
        <f>VLOOKUP(C27,products!C:F,4,FALSE)</f>
        <v>6</v>
      </c>
      <c r="J27">
        <v>26</v>
      </c>
    </row>
    <row r="28" spans="1:10" x14ac:dyDescent="0.25">
      <c r="A28">
        <v>27</v>
      </c>
      <c r="C28" t="s">
        <v>21</v>
      </c>
      <c r="D28">
        <f ca="1">ROUNDUP(RANDBETWEEN(VLOOKUP(C28,products!C:D,2,FALSE)-10,VLOOKUP(C28,products!C:D,2,FALSE)-5),0)</f>
        <v>31</v>
      </c>
      <c r="F28">
        <f t="shared" ca="1" si="0"/>
        <v>27</v>
      </c>
      <c r="G28" t="s">
        <v>25</v>
      </c>
      <c r="H28">
        <f t="shared" ca="1" si="1"/>
        <v>837</v>
      </c>
      <c r="I28">
        <f>VLOOKUP(C28,products!C:F,4,FALSE)</f>
        <v>7</v>
      </c>
      <c r="J28">
        <v>27</v>
      </c>
    </row>
    <row r="29" spans="1:10" x14ac:dyDescent="0.25">
      <c r="A29">
        <v>28</v>
      </c>
      <c r="C29" t="s">
        <v>22</v>
      </c>
      <c r="D29">
        <f ca="1">ROUNDUP(RANDBETWEEN(VLOOKUP(C29,products!C:D,2,FALSE)-10,VLOOKUP(C29,products!C:D,2,FALSE)-5),0)</f>
        <v>13</v>
      </c>
      <c r="F29">
        <f t="shared" ca="1" si="0"/>
        <v>17</v>
      </c>
      <c r="G29" t="s">
        <v>25</v>
      </c>
      <c r="H29">
        <f t="shared" ca="1" si="1"/>
        <v>221</v>
      </c>
      <c r="I29">
        <f>VLOOKUP(C29,products!C:F,4,FALSE)</f>
        <v>8</v>
      </c>
      <c r="J29">
        <v>28</v>
      </c>
    </row>
    <row r="30" spans="1:10" x14ac:dyDescent="0.25">
      <c r="A30">
        <v>29</v>
      </c>
      <c r="C30" t="s">
        <v>23</v>
      </c>
      <c r="D30">
        <f ca="1">ROUNDUP(RANDBETWEEN(VLOOKUP(C30,products!C:D,2,FALSE)-10,VLOOKUP(C30,products!C:D,2,FALSE)-5),0)</f>
        <v>32</v>
      </c>
      <c r="F30">
        <f t="shared" ca="1" si="0"/>
        <v>46</v>
      </c>
      <c r="G30" t="s">
        <v>25</v>
      </c>
      <c r="H30">
        <f t="shared" ca="1" si="1"/>
        <v>1472</v>
      </c>
      <c r="I30">
        <f>VLOOKUP(C30,products!C:F,4,FALSE)</f>
        <v>9</v>
      </c>
      <c r="J30">
        <v>29</v>
      </c>
    </row>
    <row r="31" spans="1:10" x14ac:dyDescent="0.25">
      <c r="A31">
        <v>30</v>
      </c>
      <c r="C31" t="s">
        <v>23</v>
      </c>
      <c r="D31">
        <f ca="1">ROUNDUP(RANDBETWEEN(VLOOKUP(C31,products!C:D,2,FALSE)-10,VLOOKUP(C31,products!C:D,2,FALSE)-5),0)</f>
        <v>30</v>
      </c>
      <c r="F31">
        <f t="shared" ca="1" si="0"/>
        <v>26</v>
      </c>
      <c r="G31" t="s">
        <v>25</v>
      </c>
      <c r="H31">
        <f t="shared" ca="1" si="1"/>
        <v>780</v>
      </c>
      <c r="I31">
        <f>VLOOKUP(C31,products!C:F,4,FALSE)</f>
        <v>9</v>
      </c>
      <c r="J3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D940-44EE-4F96-9A80-A464CECFA40C}">
  <dimension ref="A1:O301"/>
  <sheetViews>
    <sheetView workbookViewId="0">
      <selection activeCell="P16" sqref="P15:P1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7</v>
      </c>
      <c r="D1" t="s">
        <v>3</v>
      </c>
      <c r="E1" t="s">
        <v>5</v>
      </c>
      <c r="F1" t="s">
        <v>10</v>
      </c>
      <c r="G1" t="s">
        <v>8</v>
      </c>
      <c r="H1" t="s">
        <v>11</v>
      </c>
      <c r="I1" t="s">
        <v>12</v>
      </c>
      <c r="J1" t="s">
        <v>2</v>
      </c>
      <c r="K1" t="s">
        <v>9</v>
      </c>
      <c r="L1" t="s">
        <v>13</v>
      </c>
      <c r="M1" t="s">
        <v>14</v>
      </c>
    </row>
    <row r="2" spans="1:15" x14ac:dyDescent="0.25">
      <c r="A2">
        <v>1</v>
      </c>
      <c r="C2">
        <f ca="1">ROUNDUP(RANDBETWEEN(10,50),0)</f>
        <v>29</v>
      </c>
      <c r="D2">
        <f ca="1">VLOOKUP(J2,products!C:F,2,FALSE)</f>
        <v>43</v>
      </c>
      <c r="E2">
        <f ca="1">VLOOKUP(J2,inventory!C:D,2,FALSE)</f>
        <v>37</v>
      </c>
      <c r="F2">
        <f ca="1">C2*D2</f>
        <v>1247</v>
      </c>
      <c r="G2">
        <f ca="1">C2*E2</f>
        <v>1073</v>
      </c>
      <c r="H2">
        <f ca="1">F2-G2</f>
        <v>174</v>
      </c>
      <c r="I2">
        <f ca="1">H2*0.65</f>
        <v>113.10000000000001</v>
      </c>
      <c r="J2" t="s">
        <v>15</v>
      </c>
      <c r="K2">
        <f>VLOOKUP(J2,products!C:F,4,FALSE)</f>
        <v>1</v>
      </c>
      <c r="L2" s="1">
        <f ca="1">TODAY()+ROUNDUP(RANDBETWEEN(-360,-1),0)</f>
        <v>45010</v>
      </c>
      <c r="M2">
        <f>VLOOKUP(J2,inventory!C:J,8,FALSE)</f>
        <v>1</v>
      </c>
    </row>
    <row r="3" spans="1:15" x14ac:dyDescent="0.25">
      <c r="A3">
        <v>2</v>
      </c>
      <c r="C3">
        <f t="shared" ref="C3:C66" ca="1" si="0">ROUNDUP(RANDBETWEEN(10,50),0)</f>
        <v>39</v>
      </c>
      <c r="D3">
        <f ca="1">VLOOKUP(J3,products!C:F,2,FALSE)</f>
        <v>28</v>
      </c>
      <c r="E3">
        <f ca="1">VLOOKUP(J3,inventory!C:D,2,FALSE)</f>
        <v>23</v>
      </c>
      <c r="F3">
        <f t="shared" ref="F3:F66" ca="1" si="1">C3*D3</f>
        <v>1092</v>
      </c>
      <c r="G3">
        <f t="shared" ref="G3:G66" ca="1" si="2">C3*E3</f>
        <v>897</v>
      </c>
      <c r="H3">
        <f t="shared" ref="H3:H66" ca="1" si="3">F3-G3</f>
        <v>195</v>
      </c>
      <c r="I3">
        <f t="shared" ref="I3:I66" ca="1" si="4">H3*0.65</f>
        <v>126.75</v>
      </c>
      <c r="J3" t="s">
        <v>16</v>
      </c>
      <c r="K3">
        <f>VLOOKUP(J3,products!C:F,4,FALSE)</f>
        <v>2</v>
      </c>
      <c r="L3" s="1">
        <f t="shared" ref="L3:L66" ca="1" si="5">TODAY()+ROUNDUP(RANDBETWEEN(-360,-1),0)</f>
        <v>45068</v>
      </c>
      <c r="M3">
        <f>VLOOKUP(J3,inventory!C:J,8,FALSE)</f>
        <v>2</v>
      </c>
    </row>
    <row r="4" spans="1:15" x14ac:dyDescent="0.25">
      <c r="A4">
        <v>3</v>
      </c>
      <c r="C4">
        <f t="shared" ca="1" si="0"/>
        <v>47</v>
      </c>
      <c r="D4">
        <f ca="1">VLOOKUP(J4,products!C:F,2,FALSE)</f>
        <v>23</v>
      </c>
      <c r="E4">
        <f ca="1">VLOOKUP(J4,inventory!C:D,2,FALSE)</f>
        <v>14</v>
      </c>
      <c r="F4">
        <f t="shared" ca="1" si="1"/>
        <v>1081</v>
      </c>
      <c r="G4">
        <f t="shared" ca="1" si="2"/>
        <v>658</v>
      </c>
      <c r="H4">
        <f t="shared" ca="1" si="3"/>
        <v>423</v>
      </c>
      <c r="I4">
        <f t="shared" ca="1" si="4"/>
        <v>274.95</v>
      </c>
      <c r="J4" t="s">
        <v>17</v>
      </c>
      <c r="K4">
        <f>VLOOKUP(J4,products!C:F,4,FALSE)</f>
        <v>3</v>
      </c>
      <c r="L4" s="1">
        <f t="shared" ca="1" si="5"/>
        <v>45090</v>
      </c>
      <c r="M4">
        <f>VLOOKUP(J4,inventory!C:J,8,FALSE)</f>
        <v>3</v>
      </c>
    </row>
    <row r="5" spans="1:15" x14ac:dyDescent="0.25">
      <c r="A5">
        <v>4</v>
      </c>
      <c r="C5">
        <f t="shared" ca="1" si="0"/>
        <v>25</v>
      </c>
      <c r="D5">
        <f ca="1">VLOOKUP(J5,products!C:F,2,FALSE)</f>
        <v>21</v>
      </c>
      <c r="E5">
        <f ca="1">VLOOKUP(J5,inventory!C:D,2,FALSE)</f>
        <v>16</v>
      </c>
      <c r="F5">
        <f t="shared" ca="1" si="1"/>
        <v>525</v>
      </c>
      <c r="G5">
        <f t="shared" ca="1" si="2"/>
        <v>400</v>
      </c>
      <c r="H5">
        <f t="shared" ca="1" si="3"/>
        <v>125</v>
      </c>
      <c r="I5">
        <f t="shared" ca="1" si="4"/>
        <v>81.25</v>
      </c>
      <c r="J5" t="s">
        <v>22</v>
      </c>
      <c r="K5">
        <f>VLOOKUP(J5,products!C:F,4,FALSE)</f>
        <v>8</v>
      </c>
      <c r="L5" s="1">
        <f t="shared" ca="1" si="5"/>
        <v>45128</v>
      </c>
      <c r="M5">
        <f>VLOOKUP(J5,inventory!C:J,8,FALSE)</f>
        <v>4</v>
      </c>
    </row>
    <row r="6" spans="1:15" x14ac:dyDescent="0.25">
      <c r="A6">
        <v>5</v>
      </c>
      <c r="C6">
        <f t="shared" ca="1" si="0"/>
        <v>14</v>
      </c>
      <c r="D6">
        <f ca="1">VLOOKUP(J6,products!C:F,2,FALSE)</f>
        <v>43</v>
      </c>
      <c r="E6">
        <f ca="1">VLOOKUP(J6,inventory!C:D,2,FALSE)</f>
        <v>37</v>
      </c>
      <c r="F6">
        <f t="shared" ca="1" si="1"/>
        <v>602</v>
      </c>
      <c r="G6">
        <f t="shared" ca="1" si="2"/>
        <v>518</v>
      </c>
      <c r="H6">
        <f t="shared" ca="1" si="3"/>
        <v>84</v>
      </c>
      <c r="I6">
        <f t="shared" ca="1" si="4"/>
        <v>54.6</v>
      </c>
      <c r="J6" t="s">
        <v>15</v>
      </c>
      <c r="K6">
        <f>VLOOKUP(J6,products!C:F,4,FALSE)</f>
        <v>1</v>
      </c>
      <c r="L6" s="1">
        <f t="shared" ca="1" si="5"/>
        <v>45044</v>
      </c>
      <c r="M6">
        <f>VLOOKUP(J6,inventory!C:J,8,FALSE)</f>
        <v>1</v>
      </c>
    </row>
    <row r="7" spans="1:15" x14ac:dyDescent="0.25">
      <c r="A7">
        <v>6</v>
      </c>
      <c r="C7">
        <f t="shared" ca="1" si="0"/>
        <v>30</v>
      </c>
      <c r="D7">
        <f ca="1">VLOOKUP(J7,products!C:F,2,FALSE)</f>
        <v>28</v>
      </c>
      <c r="E7">
        <f ca="1">VLOOKUP(J7,inventory!C:D,2,FALSE)</f>
        <v>23</v>
      </c>
      <c r="F7">
        <f t="shared" ca="1" si="1"/>
        <v>840</v>
      </c>
      <c r="G7">
        <f t="shared" ca="1" si="2"/>
        <v>690</v>
      </c>
      <c r="H7">
        <f t="shared" ca="1" si="3"/>
        <v>150</v>
      </c>
      <c r="I7">
        <f t="shared" ca="1" si="4"/>
        <v>97.5</v>
      </c>
      <c r="J7" t="s">
        <v>16</v>
      </c>
      <c r="K7">
        <f>VLOOKUP(J7,products!C:F,4,FALSE)</f>
        <v>2</v>
      </c>
      <c r="L7" s="1">
        <f t="shared" ca="1" si="5"/>
        <v>45052</v>
      </c>
      <c r="M7">
        <f>VLOOKUP(J7,inventory!C:J,8,FALSE)</f>
        <v>2</v>
      </c>
      <c r="O7" s="2"/>
    </row>
    <row r="8" spans="1:15" x14ac:dyDescent="0.25">
      <c r="A8">
        <v>7</v>
      </c>
      <c r="C8">
        <f t="shared" ca="1" si="0"/>
        <v>25</v>
      </c>
      <c r="D8">
        <f ca="1">VLOOKUP(J8,products!C:F,2,FALSE)</f>
        <v>23</v>
      </c>
      <c r="E8">
        <f ca="1">VLOOKUP(J8,inventory!C:D,2,FALSE)</f>
        <v>14</v>
      </c>
      <c r="F8">
        <f t="shared" ca="1" si="1"/>
        <v>575</v>
      </c>
      <c r="G8">
        <f t="shared" ca="1" si="2"/>
        <v>350</v>
      </c>
      <c r="H8">
        <f t="shared" ca="1" si="3"/>
        <v>225</v>
      </c>
      <c r="I8">
        <f t="shared" ca="1" si="4"/>
        <v>146.25</v>
      </c>
      <c r="J8" t="s">
        <v>17</v>
      </c>
      <c r="K8">
        <f>VLOOKUP(J8,products!C:F,4,FALSE)</f>
        <v>3</v>
      </c>
      <c r="L8" s="1">
        <f t="shared" ca="1" si="5"/>
        <v>45006</v>
      </c>
      <c r="M8">
        <f>VLOOKUP(J8,inventory!C:J,8,FALSE)</f>
        <v>3</v>
      </c>
    </row>
    <row r="9" spans="1:15" x14ac:dyDescent="0.25">
      <c r="A9">
        <v>8</v>
      </c>
      <c r="C9">
        <f t="shared" ca="1" si="0"/>
        <v>27</v>
      </c>
      <c r="D9">
        <f ca="1">VLOOKUP(J9,products!C:F,2,FALSE)</f>
        <v>19</v>
      </c>
      <c r="E9">
        <f ca="1">VLOOKUP(J9,inventory!C:D,2,FALSE)</f>
        <v>14</v>
      </c>
      <c r="F9">
        <f t="shared" ca="1" si="1"/>
        <v>513</v>
      </c>
      <c r="G9">
        <f t="shared" ca="1" si="2"/>
        <v>378</v>
      </c>
      <c r="H9">
        <f t="shared" ca="1" si="3"/>
        <v>135</v>
      </c>
      <c r="I9">
        <f t="shared" ca="1" si="4"/>
        <v>87.75</v>
      </c>
      <c r="J9" t="s">
        <v>18</v>
      </c>
      <c r="K9">
        <f>VLOOKUP(J9,products!C:F,4,FALSE)</f>
        <v>4</v>
      </c>
      <c r="L9" s="1">
        <f t="shared" ca="1" si="5"/>
        <v>44983</v>
      </c>
      <c r="M9">
        <f>VLOOKUP(J9,inventory!C:J,8,FALSE)</f>
        <v>8</v>
      </c>
    </row>
    <row r="10" spans="1:15" x14ac:dyDescent="0.25">
      <c r="A10">
        <v>9</v>
      </c>
      <c r="C10">
        <f t="shared" ca="1" si="0"/>
        <v>11</v>
      </c>
      <c r="D10">
        <f ca="1">VLOOKUP(J10,products!C:F,2,FALSE)</f>
        <v>11</v>
      </c>
      <c r="E10">
        <f ca="1">VLOOKUP(J10,inventory!C:D,2,FALSE)</f>
        <v>6</v>
      </c>
      <c r="F10">
        <f t="shared" ca="1" si="1"/>
        <v>121</v>
      </c>
      <c r="G10">
        <f t="shared" ca="1" si="2"/>
        <v>66</v>
      </c>
      <c r="H10">
        <f t="shared" ca="1" si="3"/>
        <v>55</v>
      </c>
      <c r="I10">
        <f t="shared" ca="1" si="4"/>
        <v>35.75</v>
      </c>
      <c r="J10" t="s">
        <v>19</v>
      </c>
      <c r="K10">
        <f>VLOOKUP(J10,products!C:F,4,FALSE)</f>
        <v>5</v>
      </c>
      <c r="L10" s="1">
        <f t="shared" ca="1" si="5"/>
        <v>44958</v>
      </c>
      <c r="M10">
        <f>VLOOKUP(J10,inventory!C:J,8,FALSE)</f>
        <v>9</v>
      </c>
    </row>
    <row r="11" spans="1:15" x14ac:dyDescent="0.25">
      <c r="A11">
        <v>10</v>
      </c>
      <c r="C11">
        <f t="shared" ca="1" si="0"/>
        <v>10</v>
      </c>
      <c r="D11">
        <f ca="1">VLOOKUP(J11,products!C:F,2,FALSE)</f>
        <v>28</v>
      </c>
      <c r="E11">
        <f ca="1">VLOOKUP(J11,inventory!C:D,2,FALSE)</f>
        <v>23</v>
      </c>
      <c r="F11">
        <f t="shared" ca="1" si="1"/>
        <v>280</v>
      </c>
      <c r="G11">
        <f t="shared" ca="1" si="2"/>
        <v>230</v>
      </c>
      <c r="H11">
        <f t="shared" ca="1" si="3"/>
        <v>50</v>
      </c>
      <c r="I11">
        <f t="shared" ca="1" si="4"/>
        <v>32.5</v>
      </c>
      <c r="J11" t="s">
        <v>16</v>
      </c>
      <c r="K11">
        <f>VLOOKUP(J11,products!C:F,4,FALSE)</f>
        <v>2</v>
      </c>
      <c r="L11" s="1">
        <f t="shared" ca="1" si="5"/>
        <v>44942</v>
      </c>
      <c r="M11">
        <f>VLOOKUP(J11,inventory!C:J,8,FALSE)</f>
        <v>2</v>
      </c>
    </row>
    <row r="12" spans="1:15" x14ac:dyDescent="0.25">
      <c r="A12">
        <v>11</v>
      </c>
      <c r="C12">
        <f t="shared" ca="1" si="0"/>
        <v>27</v>
      </c>
      <c r="D12">
        <f ca="1">VLOOKUP(J12,products!C:F,2,FALSE)</f>
        <v>23</v>
      </c>
      <c r="E12">
        <f ca="1">VLOOKUP(J12,inventory!C:D,2,FALSE)</f>
        <v>14</v>
      </c>
      <c r="F12">
        <f t="shared" ca="1" si="1"/>
        <v>621</v>
      </c>
      <c r="G12">
        <f t="shared" ca="1" si="2"/>
        <v>378</v>
      </c>
      <c r="H12">
        <f t="shared" ca="1" si="3"/>
        <v>243</v>
      </c>
      <c r="I12">
        <f t="shared" ca="1" si="4"/>
        <v>157.95000000000002</v>
      </c>
      <c r="J12" t="s">
        <v>17</v>
      </c>
      <c r="K12">
        <f>VLOOKUP(J12,products!C:F,4,FALSE)</f>
        <v>3</v>
      </c>
      <c r="L12" s="1">
        <f t="shared" ca="1" si="5"/>
        <v>44964</v>
      </c>
      <c r="M12">
        <f>VLOOKUP(J12,inventory!C:J,8,FALSE)</f>
        <v>3</v>
      </c>
    </row>
    <row r="13" spans="1:15" x14ac:dyDescent="0.25">
      <c r="A13">
        <v>12</v>
      </c>
      <c r="C13">
        <f t="shared" ca="1" si="0"/>
        <v>48</v>
      </c>
      <c r="D13">
        <f ca="1">VLOOKUP(J13,products!C:F,2,FALSE)</f>
        <v>19</v>
      </c>
      <c r="E13">
        <f ca="1">VLOOKUP(J13,inventory!C:D,2,FALSE)</f>
        <v>14</v>
      </c>
      <c r="F13">
        <f t="shared" ca="1" si="1"/>
        <v>912</v>
      </c>
      <c r="G13">
        <f t="shared" ca="1" si="2"/>
        <v>672</v>
      </c>
      <c r="H13">
        <f t="shared" ca="1" si="3"/>
        <v>240</v>
      </c>
      <c r="I13">
        <f t="shared" ca="1" si="4"/>
        <v>156</v>
      </c>
      <c r="J13" t="s">
        <v>18</v>
      </c>
      <c r="K13">
        <f>VLOOKUP(J13,products!C:F,4,FALSE)</f>
        <v>4</v>
      </c>
      <c r="L13" s="1">
        <f t="shared" ca="1" si="5"/>
        <v>45081</v>
      </c>
      <c r="M13">
        <f>VLOOKUP(J13,inventory!C:J,8,FALSE)</f>
        <v>8</v>
      </c>
    </row>
    <row r="14" spans="1:15" x14ac:dyDescent="0.25">
      <c r="A14">
        <v>13</v>
      </c>
      <c r="C14">
        <f t="shared" ca="1" si="0"/>
        <v>30</v>
      </c>
      <c r="D14">
        <f ca="1">VLOOKUP(J14,products!C:F,2,FALSE)</f>
        <v>11</v>
      </c>
      <c r="E14">
        <f ca="1">VLOOKUP(J14,inventory!C:D,2,FALSE)</f>
        <v>6</v>
      </c>
      <c r="F14">
        <f t="shared" ca="1" si="1"/>
        <v>330</v>
      </c>
      <c r="G14">
        <f t="shared" ca="1" si="2"/>
        <v>180</v>
      </c>
      <c r="H14">
        <f t="shared" ca="1" si="3"/>
        <v>150</v>
      </c>
      <c r="I14">
        <f t="shared" ca="1" si="4"/>
        <v>97.5</v>
      </c>
      <c r="J14" t="s">
        <v>19</v>
      </c>
      <c r="K14">
        <f>VLOOKUP(J14,products!C:F,4,FALSE)</f>
        <v>5</v>
      </c>
      <c r="L14" s="1">
        <f t="shared" ca="1" si="5"/>
        <v>45050</v>
      </c>
      <c r="M14">
        <f>VLOOKUP(J14,inventory!C:J,8,FALSE)</f>
        <v>9</v>
      </c>
    </row>
    <row r="15" spans="1:15" x14ac:dyDescent="0.25">
      <c r="A15">
        <v>14</v>
      </c>
      <c r="C15">
        <f t="shared" ca="1" si="0"/>
        <v>27</v>
      </c>
      <c r="D15">
        <f ca="1">VLOOKUP(J15,products!C:F,2,FALSE)</f>
        <v>43</v>
      </c>
      <c r="E15">
        <f ca="1">VLOOKUP(J15,inventory!C:D,2,FALSE)</f>
        <v>38</v>
      </c>
      <c r="F15">
        <f t="shared" ca="1" si="1"/>
        <v>1161</v>
      </c>
      <c r="G15">
        <f t="shared" ca="1" si="2"/>
        <v>1026</v>
      </c>
      <c r="H15">
        <f t="shared" ca="1" si="3"/>
        <v>135</v>
      </c>
      <c r="I15">
        <f t="shared" ca="1" si="4"/>
        <v>87.75</v>
      </c>
      <c r="J15" t="s">
        <v>20</v>
      </c>
      <c r="K15">
        <f>VLOOKUP(J15,products!C:F,4,FALSE)</f>
        <v>6</v>
      </c>
      <c r="L15" s="1">
        <f t="shared" ca="1" si="5"/>
        <v>45096</v>
      </c>
      <c r="M15">
        <f>VLOOKUP(J15,inventory!C:J,8,FALSE)</f>
        <v>10</v>
      </c>
    </row>
    <row r="16" spans="1:15" x14ac:dyDescent="0.25">
      <c r="A16">
        <v>15</v>
      </c>
      <c r="C16">
        <f t="shared" ca="1" si="0"/>
        <v>45</v>
      </c>
      <c r="D16">
        <f ca="1">VLOOKUP(J16,products!C:F,2,FALSE)</f>
        <v>40</v>
      </c>
      <c r="E16">
        <f ca="1">VLOOKUP(J16,inventory!C:D,2,FALSE)</f>
        <v>30</v>
      </c>
      <c r="F16">
        <f t="shared" ca="1" si="1"/>
        <v>1800</v>
      </c>
      <c r="G16">
        <f t="shared" ca="1" si="2"/>
        <v>1350</v>
      </c>
      <c r="H16">
        <f t="shared" ca="1" si="3"/>
        <v>450</v>
      </c>
      <c r="I16">
        <f t="shared" ca="1" si="4"/>
        <v>292.5</v>
      </c>
      <c r="J16" t="s">
        <v>21</v>
      </c>
      <c r="K16">
        <f>VLOOKUP(J16,products!C:F,4,FALSE)</f>
        <v>7</v>
      </c>
      <c r="L16" s="1">
        <f t="shared" ca="1" si="5"/>
        <v>44910</v>
      </c>
      <c r="M16">
        <f>VLOOKUP(J16,inventory!C:J,8,FALSE)</f>
        <v>17</v>
      </c>
    </row>
    <row r="17" spans="1:13" x14ac:dyDescent="0.25">
      <c r="A17">
        <v>16</v>
      </c>
      <c r="C17">
        <f t="shared" ca="1" si="0"/>
        <v>43</v>
      </c>
      <c r="D17">
        <f ca="1">VLOOKUP(J17,products!C:F,2,FALSE)</f>
        <v>37</v>
      </c>
      <c r="E17">
        <f ca="1">VLOOKUP(J17,inventory!C:D,2,FALSE)</f>
        <v>27</v>
      </c>
      <c r="F17">
        <f t="shared" ca="1" si="1"/>
        <v>1591</v>
      </c>
      <c r="G17">
        <f t="shared" ca="1" si="2"/>
        <v>1161</v>
      </c>
      <c r="H17">
        <f t="shared" ca="1" si="3"/>
        <v>430</v>
      </c>
      <c r="I17">
        <f t="shared" ca="1" si="4"/>
        <v>279.5</v>
      </c>
      <c r="J17" t="s">
        <v>23</v>
      </c>
      <c r="K17">
        <f>VLOOKUP(J17,products!C:F,4,FALSE)</f>
        <v>9</v>
      </c>
      <c r="L17" s="1">
        <f t="shared" ca="1" si="5"/>
        <v>45105</v>
      </c>
      <c r="M17">
        <f>VLOOKUP(J17,inventory!C:J,8,FALSE)</f>
        <v>5</v>
      </c>
    </row>
    <row r="18" spans="1:13" x14ac:dyDescent="0.25">
      <c r="A18">
        <v>17</v>
      </c>
      <c r="C18">
        <f t="shared" ca="1" si="0"/>
        <v>18</v>
      </c>
      <c r="D18">
        <f ca="1">VLOOKUP(J18,products!C:F,2,FALSE)</f>
        <v>13</v>
      </c>
      <c r="E18">
        <f ca="1">VLOOKUP(J18,inventory!C:D,2,FALSE)</f>
        <v>7</v>
      </c>
      <c r="F18">
        <f t="shared" ca="1" si="1"/>
        <v>234</v>
      </c>
      <c r="G18">
        <f t="shared" ca="1" si="2"/>
        <v>126</v>
      </c>
      <c r="H18">
        <f t="shared" ca="1" si="3"/>
        <v>108</v>
      </c>
      <c r="I18">
        <f t="shared" ca="1" si="4"/>
        <v>70.2</v>
      </c>
      <c r="J18" t="s">
        <v>24</v>
      </c>
      <c r="K18">
        <f>VLOOKUP(J18,products!C:F,4,FALSE)</f>
        <v>10</v>
      </c>
      <c r="L18" s="1">
        <f t="shared" ca="1" si="5"/>
        <v>45110</v>
      </c>
      <c r="M18">
        <f>VLOOKUP(J18,inventory!C:J,8,FALSE)</f>
        <v>6</v>
      </c>
    </row>
    <row r="19" spans="1:13" x14ac:dyDescent="0.25">
      <c r="A19">
        <v>18</v>
      </c>
      <c r="C19">
        <f t="shared" ca="1" si="0"/>
        <v>16</v>
      </c>
      <c r="D19">
        <f ca="1">VLOOKUP(J19,products!C:F,2,FALSE)</f>
        <v>23</v>
      </c>
      <c r="E19">
        <f ca="1">VLOOKUP(J19,inventory!C:D,2,FALSE)</f>
        <v>14</v>
      </c>
      <c r="F19">
        <f t="shared" ca="1" si="1"/>
        <v>368</v>
      </c>
      <c r="G19">
        <f t="shared" ca="1" si="2"/>
        <v>224</v>
      </c>
      <c r="H19">
        <f t="shared" ca="1" si="3"/>
        <v>144</v>
      </c>
      <c r="I19">
        <f t="shared" ca="1" si="4"/>
        <v>93.600000000000009</v>
      </c>
      <c r="J19" t="s">
        <v>17</v>
      </c>
      <c r="K19">
        <f>VLOOKUP(J19,products!C:F,4,FALSE)</f>
        <v>3</v>
      </c>
      <c r="L19" s="1">
        <f t="shared" ca="1" si="5"/>
        <v>44962</v>
      </c>
      <c r="M19">
        <f>VLOOKUP(J19,inventory!C:J,8,FALSE)</f>
        <v>3</v>
      </c>
    </row>
    <row r="20" spans="1:13" x14ac:dyDescent="0.25">
      <c r="A20">
        <v>19</v>
      </c>
      <c r="C20">
        <f t="shared" ca="1" si="0"/>
        <v>26</v>
      </c>
      <c r="D20">
        <f ca="1">VLOOKUP(J20,products!C:F,2,FALSE)</f>
        <v>19</v>
      </c>
      <c r="E20">
        <f ca="1">VLOOKUP(J20,inventory!C:D,2,FALSE)</f>
        <v>14</v>
      </c>
      <c r="F20">
        <f t="shared" ca="1" si="1"/>
        <v>494</v>
      </c>
      <c r="G20">
        <f t="shared" ca="1" si="2"/>
        <v>364</v>
      </c>
      <c r="H20">
        <f t="shared" ca="1" si="3"/>
        <v>130</v>
      </c>
      <c r="I20">
        <f t="shared" ca="1" si="4"/>
        <v>84.5</v>
      </c>
      <c r="J20" t="s">
        <v>18</v>
      </c>
      <c r="K20">
        <f>VLOOKUP(J20,products!C:F,4,FALSE)</f>
        <v>4</v>
      </c>
      <c r="L20" s="1">
        <f t="shared" ca="1" si="5"/>
        <v>44897</v>
      </c>
      <c r="M20">
        <f>VLOOKUP(J20,inventory!C:J,8,FALSE)</f>
        <v>8</v>
      </c>
    </row>
    <row r="21" spans="1:13" x14ac:dyDescent="0.25">
      <c r="A21">
        <v>20</v>
      </c>
      <c r="C21">
        <f t="shared" ca="1" si="0"/>
        <v>37</v>
      </c>
      <c r="D21">
        <f ca="1">VLOOKUP(J21,products!C:F,2,FALSE)</f>
        <v>11</v>
      </c>
      <c r="E21">
        <f ca="1">VLOOKUP(J21,inventory!C:D,2,FALSE)</f>
        <v>6</v>
      </c>
      <c r="F21">
        <f t="shared" ca="1" si="1"/>
        <v>407</v>
      </c>
      <c r="G21">
        <f t="shared" ca="1" si="2"/>
        <v>222</v>
      </c>
      <c r="H21">
        <f t="shared" ca="1" si="3"/>
        <v>185</v>
      </c>
      <c r="I21">
        <f t="shared" ca="1" si="4"/>
        <v>120.25</v>
      </c>
      <c r="J21" t="s">
        <v>19</v>
      </c>
      <c r="K21">
        <f>VLOOKUP(J21,products!C:F,4,FALSE)</f>
        <v>5</v>
      </c>
      <c r="L21" s="1">
        <f t="shared" ca="1" si="5"/>
        <v>44787</v>
      </c>
      <c r="M21">
        <f>VLOOKUP(J21,inventory!C:J,8,FALSE)</f>
        <v>9</v>
      </c>
    </row>
    <row r="22" spans="1:13" x14ac:dyDescent="0.25">
      <c r="A22">
        <v>21</v>
      </c>
      <c r="C22">
        <f t="shared" ca="1" si="0"/>
        <v>46</v>
      </c>
      <c r="D22">
        <f ca="1">VLOOKUP(J22,products!C:F,2,FALSE)</f>
        <v>43</v>
      </c>
      <c r="E22">
        <f ca="1">VLOOKUP(J22,inventory!C:D,2,FALSE)</f>
        <v>38</v>
      </c>
      <c r="F22">
        <f t="shared" ca="1" si="1"/>
        <v>1978</v>
      </c>
      <c r="G22">
        <f t="shared" ca="1" si="2"/>
        <v>1748</v>
      </c>
      <c r="H22">
        <f t="shared" ca="1" si="3"/>
        <v>230</v>
      </c>
      <c r="I22">
        <f t="shared" ca="1" si="4"/>
        <v>149.5</v>
      </c>
      <c r="J22" t="s">
        <v>20</v>
      </c>
      <c r="K22">
        <f>VLOOKUP(J22,products!C:F,4,FALSE)</f>
        <v>6</v>
      </c>
      <c r="L22" s="1">
        <f t="shared" ca="1" si="5"/>
        <v>44998</v>
      </c>
      <c r="M22">
        <f>VLOOKUP(J22,inventory!C:J,8,FALSE)</f>
        <v>10</v>
      </c>
    </row>
    <row r="23" spans="1:13" x14ac:dyDescent="0.25">
      <c r="A23">
        <v>22</v>
      </c>
      <c r="C23">
        <f t="shared" ca="1" si="0"/>
        <v>26</v>
      </c>
      <c r="D23">
        <f ca="1">VLOOKUP(J23,products!C:F,2,FALSE)</f>
        <v>43</v>
      </c>
      <c r="E23">
        <f ca="1">VLOOKUP(J23,inventory!C:D,2,FALSE)</f>
        <v>37</v>
      </c>
      <c r="F23">
        <f t="shared" ca="1" si="1"/>
        <v>1118</v>
      </c>
      <c r="G23">
        <f t="shared" ca="1" si="2"/>
        <v>962</v>
      </c>
      <c r="H23">
        <f t="shared" ca="1" si="3"/>
        <v>156</v>
      </c>
      <c r="I23">
        <f t="shared" ca="1" si="4"/>
        <v>101.4</v>
      </c>
      <c r="J23" t="s">
        <v>15</v>
      </c>
      <c r="K23">
        <f>VLOOKUP(J23,products!C:F,4,FALSE)</f>
        <v>1</v>
      </c>
      <c r="L23" s="1">
        <f t="shared" ca="1" si="5"/>
        <v>44813</v>
      </c>
      <c r="M23">
        <f>VLOOKUP(J23,inventory!C:J,8,FALSE)</f>
        <v>1</v>
      </c>
    </row>
    <row r="24" spans="1:13" x14ac:dyDescent="0.25">
      <c r="A24">
        <v>23</v>
      </c>
      <c r="C24">
        <f t="shared" ca="1" si="0"/>
        <v>11</v>
      </c>
      <c r="D24">
        <f ca="1">VLOOKUP(J24,products!C:F,2,FALSE)</f>
        <v>28</v>
      </c>
      <c r="E24">
        <f ca="1">VLOOKUP(J24,inventory!C:D,2,FALSE)</f>
        <v>23</v>
      </c>
      <c r="F24">
        <f t="shared" ca="1" si="1"/>
        <v>308</v>
      </c>
      <c r="G24">
        <f t="shared" ca="1" si="2"/>
        <v>253</v>
      </c>
      <c r="H24">
        <f t="shared" ca="1" si="3"/>
        <v>55</v>
      </c>
      <c r="I24">
        <f t="shared" ca="1" si="4"/>
        <v>35.75</v>
      </c>
      <c r="J24" t="s">
        <v>16</v>
      </c>
      <c r="K24">
        <f>VLOOKUP(J24,products!C:F,4,FALSE)</f>
        <v>2</v>
      </c>
      <c r="L24" s="1">
        <f t="shared" ca="1" si="5"/>
        <v>45095</v>
      </c>
      <c r="M24">
        <f>VLOOKUP(J24,inventory!C:J,8,FALSE)</f>
        <v>2</v>
      </c>
    </row>
    <row r="25" spans="1:13" x14ac:dyDescent="0.25">
      <c r="A25">
        <v>24</v>
      </c>
      <c r="C25">
        <f t="shared" ca="1" si="0"/>
        <v>26</v>
      </c>
      <c r="D25">
        <f ca="1">VLOOKUP(J25,products!C:F,2,FALSE)</f>
        <v>23</v>
      </c>
      <c r="E25">
        <f ca="1">VLOOKUP(J25,inventory!C:D,2,FALSE)</f>
        <v>14</v>
      </c>
      <c r="F25">
        <f t="shared" ca="1" si="1"/>
        <v>598</v>
      </c>
      <c r="G25">
        <f t="shared" ca="1" si="2"/>
        <v>364</v>
      </c>
      <c r="H25">
        <f t="shared" ca="1" si="3"/>
        <v>234</v>
      </c>
      <c r="I25">
        <f t="shared" ca="1" si="4"/>
        <v>152.1</v>
      </c>
      <c r="J25" t="s">
        <v>17</v>
      </c>
      <c r="K25">
        <f>VLOOKUP(J25,products!C:F,4,FALSE)</f>
        <v>3</v>
      </c>
      <c r="L25" s="1">
        <f t="shared" ca="1" si="5"/>
        <v>45024</v>
      </c>
      <c r="M25">
        <f>VLOOKUP(J25,inventory!C:J,8,FALSE)</f>
        <v>3</v>
      </c>
    </row>
    <row r="26" spans="1:13" x14ac:dyDescent="0.25">
      <c r="A26">
        <v>25</v>
      </c>
      <c r="C26">
        <f t="shared" ca="1" si="0"/>
        <v>38</v>
      </c>
      <c r="D26">
        <f ca="1">VLOOKUP(J26,products!C:F,2,FALSE)</f>
        <v>19</v>
      </c>
      <c r="E26">
        <f ca="1">VLOOKUP(J26,inventory!C:D,2,FALSE)</f>
        <v>14</v>
      </c>
      <c r="F26">
        <f t="shared" ca="1" si="1"/>
        <v>722</v>
      </c>
      <c r="G26">
        <f t="shared" ca="1" si="2"/>
        <v>532</v>
      </c>
      <c r="H26">
        <f t="shared" ca="1" si="3"/>
        <v>190</v>
      </c>
      <c r="I26">
        <f t="shared" ca="1" si="4"/>
        <v>123.5</v>
      </c>
      <c r="J26" t="s">
        <v>18</v>
      </c>
      <c r="K26">
        <f>VLOOKUP(J26,products!C:F,4,FALSE)</f>
        <v>4</v>
      </c>
      <c r="L26" s="1">
        <f t="shared" ca="1" si="5"/>
        <v>44859</v>
      </c>
      <c r="M26">
        <f>VLOOKUP(J26,inventory!C:J,8,FALSE)</f>
        <v>8</v>
      </c>
    </row>
    <row r="27" spans="1:13" x14ac:dyDescent="0.25">
      <c r="A27">
        <v>26</v>
      </c>
      <c r="C27">
        <f t="shared" ca="1" si="0"/>
        <v>25</v>
      </c>
      <c r="D27">
        <f ca="1">VLOOKUP(J27,products!C:F,2,FALSE)</f>
        <v>11</v>
      </c>
      <c r="E27">
        <f ca="1">VLOOKUP(J27,inventory!C:D,2,FALSE)</f>
        <v>6</v>
      </c>
      <c r="F27">
        <f t="shared" ca="1" si="1"/>
        <v>275</v>
      </c>
      <c r="G27">
        <f t="shared" ca="1" si="2"/>
        <v>150</v>
      </c>
      <c r="H27">
        <f t="shared" ca="1" si="3"/>
        <v>125</v>
      </c>
      <c r="I27">
        <f t="shared" ca="1" si="4"/>
        <v>81.25</v>
      </c>
      <c r="J27" t="s">
        <v>19</v>
      </c>
      <c r="K27">
        <f>VLOOKUP(J27,products!C:F,4,FALSE)</f>
        <v>5</v>
      </c>
      <c r="L27" s="1">
        <f t="shared" ca="1" si="5"/>
        <v>44884</v>
      </c>
      <c r="M27">
        <f>VLOOKUP(J27,inventory!C:J,8,FALSE)</f>
        <v>9</v>
      </c>
    </row>
    <row r="28" spans="1:13" x14ac:dyDescent="0.25">
      <c r="A28">
        <v>27</v>
      </c>
      <c r="C28">
        <f t="shared" ca="1" si="0"/>
        <v>28</v>
      </c>
      <c r="D28">
        <f ca="1">VLOOKUP(J28,products!C:F,2,FALSE)</f>
        <v>43</v>
      </c>
      <c r="E28">
        <f ca="1">VLOOKUP(J28,inventory!C:D,2,FALSE)</f>
        <v>38</v>
      </c>
      <c r="F28">
        <f t="shared" ca="1" si="1"/>
        <v>1204</v>
      </c>
      <c r="G28">
        <f t="shared" ca="1" si="2"/>
        <v>1064</v>
      </c>
      <c r="H28">
        <f t="shared" ca="1" si="3"/>
        <v>140</v>
      </c>
      <c r="I28">
        <f t="shared" ca="1" si="4"/>
        <v>91</v>
      </c>
      <c r="J28" t="s">
        <v>20</v>
      </c>
      <c r="K28">
        <f>VLOOKUP(J28,products!C:F,4,FALSE)</f>
        <v>6</v>
      </c>
      <c r="L28" s="1">
        <f t="shared" ca="1" si="5"/>
        <v>44804</v>
      </c>
      <c r="M28">
        <f>VLOOKUP(J28,inventory!C:J,8,FALSE)</f>
        <v>10</v>
      </c>
    </row>
    <row r="29" spans="1:13" x14ac:dyDescent="0.25">
      <c r="A29">
        <v>28</v>
      </c>
      <c r="C29">
        <f t="shared" ca="1" si="0"/>
        <v>12</v>
      </c>
      <c r="D29">
        <f ca="1">VLOOKUP(J29,products!C:F,2,FALSE)</f>
        <v>40</v>
      </c>
      <c r="E29">
        <f ca="1">VLOOKUP(J29,inventory!C:D,2,FALSE)</f>
        <v>30</v>
      </c>
      <c r="F29">
        <f t="shared" ca="1" si="1"/>
        <v>480</v>
      </c>
      <c r="G29">
        <f t="shared" ca="1" si="2"/>
        <v>360</v>
      </c>
      <c r="H29">
        <f t="shared" ca="1" si="3"/>
        <v>120</v>
      </c>
      <c r="I29">
        <f t="shared" ca="1" si="4"/>
        <v>78</v>
      </c>
      <c r="J29" t="s">
        <v>21</v>
      </c>
      <c r="K29">
        <f>VLOOKUP(J29,products!C:F,4,FALSE)</f>
        <v>7</v>
      </c>
      <c r="L29" s="1">
        <f t="shared" ca="1" si="5"/>
        <v>45136</v>
      </c>
      <c r="M29">
        <f>VLOOKUP(J29,inventory!C:J,8,FALSE)</f>
        <v>17</v>
      </c>
    </row>
    <row r="30" spans="1:13" x14ac:dyDescent="0.25">
      <c r="A30">
        <v>29</v>
      </c>
      <c r="C30">
        <f t="shared" ca="1" si="0"/>
        <v>39</v>
      </c>
      <c r="D30">
        <f ca="1">VLOOKUP(J30,products!C:F,2,FALSE)</f>
        <v>21</v>
      </c>
      <c r="E30">
        <f ca="1">VLOOKUP(J30,inventory!C:D,2,FALSE)</f>
        <v>16</v>
      </c>
      <c r="F30">
        <f t="shared" ca="1" si="1"/>
        <v>819</v>
      </c>
      <c r="G30">
        <f t="shared" ca="1" si="2"/>
        <v>624</v>
      </c>
      <c r="H30">
        <f t="shared" ca="1" si="3"/>
        <v>195</v>
      </c>
      <c r="I30">
        <f t="shared" ca="1" si="4"/>
        <v>126.75</v>
      </c>
      <c r="J30" t="s">
        <v>22</v>
      </c>
      <c r="K30">
        <f>VLOOKUP(J30,products!C:F,4,FALSE)</f>
        <v>8</v>
      </c>
      <c r="L30" s="1">
        <f t="shared" ca="1" si="5"/>
        <v>44929</v>
      </c>
      <c r="M30">
        <f>VLOOKUP(J30,inventory!C:J,8,FALSE)</f>
        <v>4</v>
      </c>
    </row>
    <row r="31" spans="1:13" x14ac:dyDescent="0.25">
      <c r="A31">
        <v>30</v>
      </c>
      <c r="C31">
        <f t="shared" ca="1" si="0"/>
        <v>40</v>
      </c>
      <c r="D31">
        <f ca="1">VLOOKUP(J31,products!C:F,2,FALSE)</f>
        <v>37</v>
      </c>
      <c r="E31">
        <f ca="1">VLOOKUP(J31,inventory!C:D,2,FALSE)</f>
        <v>27</v>
      </c>
      <c r="F31">
        <f t="shared" ca="1" si="1"/>
        <v>1480</v>
      </c>
      <c r="G31">
        <f t="shared" ca="1" si="2"/>
        <v>1080</v>
      </c>
      <c r="H31">
        <f t="shared" ca="1" si="3"/>
        <v>400</v>
      </c>
      <c r="I31">
        <f t="shared" ca="1" si="4"/>
        <v>260</v>
      </c>
      <c r="J31" t="s">
        <v>23</v>
      </c>
      <c r="K31">
        <f>VLOOKUP(J31,products!C:F,4,FALSE)</f>
        <v>9</v>
      </c>
      <c r="L31" s="1">
        <f t="shared" ca="1" si="5"/>
        <v>45065</v>
      </c>
      <c r="M31">
        <f>VLOOKUP(J31,inventory!C:J,8,FALSE)</f>
        <v>5</v>
      </c>
    </row>
    <row r="32" spans="1:13" x14ac:dyDescent="0.25">
      <c r="A32">
        <v>31</v>
      </c>
      <c r="C32">
        <f t="shared" ca="1" si="0"/>
        <v>35</v>
      </c>
      <c r="D32">
        <f ca="1">VLOOKUP(J32,products!C:F,2,FALSE)</f>
        <v>13</v>
      </c>
      <c r="E32">
        <f ca="1">VLOOKUP(J32,inventory!C:D,2,FALSE)</f>
        <v>7</v>
      </c>
      <c r="F32">
        <f t="shared" ca="1" si="1"/>
        <v>455</v>
      </c>
      <c r="G32">
        <f t="shared" ca="1" si="2"/>
        <v>245</v>
      </c>
      <c r="H32">
        <f t="shared" ca="1" si="3"/>
        <v>210</v>
      </c>
      <c r="I32">
        <f t="shared" ca="1" si="4"/>
        <v>136.5</v>
      </c>
      <c r="J32" t="s">
        <v>24</v>
      </c>
      <c r="K32">
        <f>VLOOKUP(J32,products!C:F,4,FALSE)</f>
        <v>10</v>
      </c>
      <c r="L32" s="1">
        <f t="shared" ca="1" si="5"/>
        <v>44891</v>
      </c>
      <c r="M32">
        <f>VLOOKUP(J32,inventory!C:J,8,FALSE)</f>
        <v>6</v>
      </c>
    </row>
    <row r="33" spans="1:13" x14ac:dyDescent="0.25">
      <c r="A33">
        <v>32</v>
      </c>
      <c r="C33">
        <f t="shared" ca="1" si="0"/>
        <v>30</v>
      </c>
      <c r="D33">
        <f ca="1">VLOOKUP(J33,products!C:F,2,FALSE)</f>
        <v>21</v>
      </c>
      <c r="E33">
        <f ca="1">VLOOKUP(J33,inventory!C:D,2,FALSE)</f>
        <v>16</v>
      </c>
      <c r="F33">
        <f t="shared" ca="1" si="1"/>
        <v>630</v>
      </c>
      <c r="G33">
        <f t="shared" ca="1" si="2"/>
        <v>480</v>
      </c>
      <c r="H33">
        <f t="shared" ca="1" si="3"/>
        <v>150</v>
      </c>
      <c r="I33">
        <f t="shared" ca="1" si="4"/>
        <v>97.5</v>
      </c>
      <c r="J33" t="s">
        <v>22</v>
      </c>
      <c r="K33">
        <f>VLOOKUP(J33,products!C:F,4,FALSE)</f>
        <v>8</v>
      </c>
      <c r="L33" s="1">
        <f t="shared" ca="1" si="5"/>
        <v>45135</v>
      </c>
      <c r="M33">
        <f>VLOOKUP(J33,inventory!C:J,8,FALSE)</f>
        <v>4</v>
      </c>
    </row>
    <row r="34" spans="1:13" x14ac:dyDescent="0.25">
      <c r="A34">
        <v>33</v>
      </c>
      <c r="C34">
        <f t="shared" ca="1" si="0"/>
        <v>10</v>
      </c>
      <c r="D34">
        <f ca="1">VLOOKUP(J34,products!C:F,2,FALSE)</f>
        <v>37</v>
      </c>
      <c r="E34">
        <f ca="1">VLOOKUP(J34,inventory!C:D,2,FALSE)</f>
        <v>27</v>
      </c>
      <c r="F34">
        <f t="shared" ca="1" si="1"/>
        <v>370</v>
      </c>
      <c r="G34">
        <f t="shared" ca="1" si="2"/>
        <v>270</v>
      </c>
      <c r="H34">
        <f t="shared" ca="1" si="3"/>
        <v>100</v>
      </c>
      <c r="I34">
        <f t="shared" ca="1" si="4"/>
        <v>65</v>
      </c>
      <c r="J34" t="s">
        <v>23</v>
      </c>
      <c r="K34">
        <f>VLOOKUP(J34,products!C:F,4,FALSE)</f>
        <v>9</v>
      </c>
      <c r="L34" s="1">
        <f t="shared" ca="1" si="5"/>
        <v>44922</v>
      </c>
      <c r="M34">
        <f>VLOOKUP(J34,inventory!C:J,8,FALSE)</f>
        <v>5</v>
      </c>
    </row>
    <row r="35" spans="1:13" x14ac:dyDescent="0.25">
      <c r="A35">
        <v>34</v>
      </c>
      <c r="C35">
        <f t="shared" ca="1" si="0"/>
        <v>10</v>
      </c>
      <c r="D35">
        <f ca="1">VLOOKUP(J35,products!C:F,2,FALSE)</f>
        <v>13</v>
      </c>
      <c r="E35">
        <f ca="1">VLOOKUP(J35,inventory!C:D,2,FALSE)</f>
        <v>7</v>
      </c>
      <c r="F35">
        <f t="shared" ca="1" si="1"/>
        <v>130</v>
      </c>
      <c r="G35">
        <f t="shared" ca="1" si="2"/>
        <v>70</v>
      </c>
      <c r="H35">
        <f t="shared" ca="1" si="3"/>
        <v>60</v>
      </c>
      <c r="I35">
        <f t="shared" ca="1" si="4"/>
        <v>39</v>
      </c>
      <c r="J35" t="s">
        <v>24</v>
      </c>
      <c r="K35">
        <f>VLOOKUP(J35,products!C:F,4,FALSE)</f>
        <v>10</v>
      </c>
      <c r="L35" s="1">
        <f t="shared" ca="1" si="5"/>
        <v>44879</v>
      </c>
      <c r="M35">
        <f>VLOOKUP(J35,inventory!C:J,8,FALSE)</f>
        <v>6</v>
      </c>
    </row>
    <row r="36" spans="1:13" x14ac:dyDescent="0.25">
      <c r="A36">
        <v>35</v>
      </c>
      <c r="C36">
        <f t="shared" ca="1" si="0"/>
        <v>37</v>
      </c>
      <c r="D36">
        <f ca="1">VLOOKUP(J36,products!C:F,2,FALSE)</f>
        <v>23</v>
      </c>
      <c r="E36">
        <f ca="1">VLOOKUP(J36,inventory!C:D,2,FALSE)</f>
        <v>14</v>
      </c>
      <c r="F36">
        <f t="shared" ca="1" si="1"/>
        <v>851</v>
      </c>
      <c r="G36">
        <f t="shared" ca="1" si="2"/>
        <v>518</v>
      </c>
      <c r="H36">
        <f t="shared" ca="1" si="3"/>
        <v>333</v>
      </c>
      <c r="I36">
        <f t="shared" ca="1" si="4"/>
        <v>216.45000000000002</v>
      </c>
      <c r="J36" t="s">
        <v>17</v>
      </c>
      <c r="K36">
        <f>VLOOKUP(J36,products!C:F,4,FALSE)</f>
        <v>3</v>
      </c>
      <c r="L36" s="1">
        <f t="shared" ca="1" si="5"/>
        <v>45121</v>
      </c>
      <c r="M36">
        <f>VLOOKUP(J36,inventory!C:J,8,FALSE)</f>
        <v>3</v>
      </c>
    </row>
    <row r="37" spans="1:13" x14ac:dyDescent="0.25">
      <c r="A37">
        <v>36</v>
      </c>
      <c r="C37">
        <f t="shared" ca="1" si="0"/>
        <v>14</v>
      </c>
      <c r="D37">
        <f ca="1">VLOOKUP(J37,products!C:F,2,FALSE)</f>
        <v>19</v>
      </c>
      <c r="E37">
        <f ca="1">VLOOKUP(J37,inventory!C:D,2,FALSE)</f>
        <v>14</v>
      </c>
      <c r="F37">
        <f t="shared" ca="1" si="1"/>
        <v>266</v>
      </c>
      <c r="G37">
        <f t="shared" ca="1" si="2"/>
        <v>196</v>
      </c>
      <c r="H37">
        <f t="shared" ca="1" si="3"/>
        <v>70</v>
      </c>
      <c r="I37">
        <f t="shared" ca="1" si="4"/>
        <v>45.5</v>
      </c>
      <c r="J37" t="s">
        <v>18</v>
      </c>
      <c r="K37">
        <f>VLOOKUP(J37,products!C:F,4,FALSE)</f>
        <v>4</v>
      </c>
      <c r="L37" s="1">
        <f t="shared" ca="1" si="5"/>
        <v>44887</v>
      </c>
      <c r="M37">
        <f>VLOOKUP(J37,inventory!C:J,8,FALSE)</f>
        <v>8</v>
      </c>
    </row>
    <row r="38" spans="1:13" x14ac:dyDescent="0.25">
      <c r="A38">
        <v>37</v>
      </c>
      <c r="C38">
        <f t="shared" ca="1" si="0"/>
        <v>48</v>
      </c>
      <c r="D38">
        <f ca="1">VLOOKUP(J38,products!C:F,2,FALSE)</f>
        <v>43</v>
      </c>
      <c r="E38">
        <f ca="1">VLOOKUP(J38,inventory!C:D,2,FALSE)</f>
        <v>38</v>
      </c>
      <c r="F38">
        <f t="shared" ca="1" si="1"/>
        <v>2064</v>
      </c>
      <c r="G38">
        <f t="shared" ca="1" si="2"/>
        <v>1824</v>
      </c>
      <c r="H38">
        <f t="shared" ca="1" si="3"/>
        <v>240</v>
      </c>
      <c r="I38">
        <f t="shared" ca="1" si="4"/>
        <v>156</v>
      </c>
      <c r="J38" t="s">
        <v>20</v>
      </c>
      <c r="K38">
        <f>VLOOKUP(J38,products!C:F,4,FALSE)</f>
        <v>6</v>
      </c>
      <c r="L38" s="1">
        <f t="shared" ca="1" si="5"/>
        <v>44815</v>
      </c>
      <c r="M38">
        <f>VLOOKUP(J38,inventory!C:J,8,FALSE)</f>
        <v>10</v>
      </c>
    </row>
    <row r="39" spans="1:13" x14ac:dyDescent="0.25">
      <c r="A39">
        <v>38</v>
      </c>
      <c r="C39">
        <f t="shared" ca="1" si="0"/>
        <v>32</v>
      </c>
      <c r="D39">
        <f ca="1">VLOOKUP(J39,products!C:F,2,FALSE)</f>
        <v>40</v>
      </c>
      <c r="E39">
        <f ca="1">VLOOKUP(J39,inventory!C:D,2,FALSE)</f>
        <v>30</v>
      </c>
      <c r="F39">
        <f t="shared" ca="1" si="1"/>
        <v>1280</v>
      </c>
      <c r="G39">
        <f t="shared" ca="1" si="2"/>
        <v>960</v>
      </c>
      <c r="H39">
        <f t="shared" ca="1" si="3"/>
        <v>320</v>
      </c>
      <c r="I39">
        <f t="shared" ca="1" si="4"/>
        <v>208</v>
      </c>
      <c r="J39" t="s">
        <v>21</v>
      </c>
      <c r="K39">
        <f>VLOOKUP(J39,products!C:F,4,FALSE)</f>
        <v>7</v>
      </c>
      <c r="L39" s="1">
        <f t="shared" ca="1" si="5"/>
        <v>44929</v>
      </c>
      <c r="M39">
        <f>VLOOKUP(J39,inventory!C:J,8,FALSE)</f>
        <v>17</v>
      </c>
    </row>
    <row r="40" spans="1:13" x14ac:dyDescent="0.25">
      <c r="A40">
        <v>39</v>
      </c>
      <c r="C40">
        <f t="shared" ca="1" si="0"/>
        <v>16</v>
      </c>
      <c r="D40">
        <f ca="1">VLOOKUP(J40,products!C:F,2,FALSE)</f>
        <v>21</v>
      </c>
      <c r="E40">
        <f ca="1">VLOOKUP(J40,inventory!C:D,2,FALSE)</f>
        <v>16</v>
      </c>
      <c r="F40">
        <f t="shared" ca="1" si="1"/>
        <v>336</v>
      </c>
      <c r="G40">
        <f t="shared" ca="1" si="2"/>
        <v>256</v>
      </c>
      <c r="H40">
        <f t="shared" ca="1" si="3"/>
        <v>80</v>
      </c>
      <c r="I40">
        <f t="shared" ca="1" si="4"/>
        <v>52</v>
      </c>
      <c r="J40" t="s">
        <v>22</v>
      </c>
      <c r="K40">
        <f>VLOOKUP(J40,products!C:F,4,FALSE)</f>
        <v>8</v>
      </c>
      <c r="L40" s="1">
        <f t="shared" ca="1" si="5"/>
        <v>44830</v>
      </c>
      <c r="M40">
        <f>VLOOKUP(J40,inventory!C:J,8,FALSE)</f>
        <v>4</v>
      </c>
    </row>
    <row r="41" spans="1:13" x14ac:dyDescent="0.25">
      <c r="A41">
        <v>40</v>
      </c>
      <c r="C41">
        <f t="shared" ca="1" si="0"/>
        <v>13</v>
      </c>
      <c r="D41">
        <f ca="1">VLOOKUP(J41,products!C:F,2,FALSE)</f>
        <v>37</v>
      </c>
      <c r="E41">
        <f ca="1">VLOOKUP(J41,inventory!C:D,2,FALSE)</f>
        <v>27</v>
      </c>
      <c r="F41">
        <f t="shared" ca="1" si="1"/>
        <v>481</v>
      </c>
      <c r="G41">
        <f t="shared" ca="1" si="2"/>
        <v>351</v>
      </c>
      <c r="H41">
        <f t="shared" ca="1" si="3"/>
        <v>130</v>
      </c>
      <c r="I41">
        <f t="shared" ca="1" si="4"/>
        <v>84.5</v>
      </c>
      <c r="J41" t="s">
        <v>23</v>
      </c>
      <c r="K41">
        <f>VLOOKUP(J41,products!C:F,4,FALSE)</f>
        <v>9</v>
      </c>
      <c r="L41" s="1">
        <f t="shared" ca="1" si="5"/>
        <v>44835</v>
      </c>
      <c r="M41">
        <f>VLOOKUP(J41,inventory!C:J,8,FALSE)</f>
        <v>5</v>
      </c>
    </row>
    <row r="42" spans="1:13" x14ac:dyDescent="0.25">
      <c r="A42">
        <v>41</v>
      </c>
      <c r="C42">
        <f t="shared" ca="1" si="0"/>
        <v>32</v>
      </c>
      <c r="D42">
        <f ca="1">VLOOKUP(J42,products!C:F,2,FALSE)</f>
        <v>21</v>
      </c>
      <c r="E42">
        <f ca="1">VLOOKUP(J42,inventory!C:D,2,FALSE)</f>
        <v>16</v>
      </c>
      <c r="F42">
        <f t="shared" ca="1" si="1"/>
        <v>672</v>
      </c>
      <c r="G42">
        <f t="shared" ca="1" si="2"/>
        <v>512</v>
      </c>
      <c r="H42">
        <f t="shared" ca="1" si="3"/>
        <v>160</v>
      </c>
      <c r="I42">
        <f t="shared" ca="1" si="4"/>
        <v>104</v>
      </c>
      <c r="J42" t="s">
        <v>22</v>
      </c>
      <c r="K42">
        <f>VLOOKUP(J42,products!C:F,4,FALSE)</f>
        <v>8</v>
      </c>
      <c r="L42" s="1">
        <f t="shared" ca="1" si="5"/>
        <v>44869</v>
      </c>
      <c r="M42">
        <f>VLOOKUP(J42,inventory!C:J,8,FALSE)</f>
        <v>4</v>
      </c>
    </row>
    <row r="43" spans="1:13" x14ac:dyDescent="0.25">
      <c r="A43">
        <v>42</v>
      </c>
      <c r="C43">
        <f t="shared" ca="1" si="0"/>
        <v>34</v>
      </c>
      <c r="D43">
        <f ca="1">VLOOKUP(J43,products!C:F,2,FALSE)</f>
        <v>37</v>
      </c>
      <c r="E43">
        <f ca="1">VLOOKUP(J43,inventory!C:D,2,FALSE)</f>
        <v>27</v>
      </c>
      <c r="F43">
        <f t="shared" ca="1" si="1"/>
        <v>1258</v>
      </c>
      <c r="G43">
        <f t="shared" ca="1" si="2"/>
        <v>918</v>
      </c>
      <c r="H43">
        <f t="shared" ca="1" si="3"/>
        <v>340</v>
      </c>
      <c r="I43">
        <f t="shared" ca="1" si="4"/>
        <v>221</v>
      </c>
      <c r="J43" t="s">
        <v>23</v>
      </c>
      <c r="K43">
        <f>VLOOKUP(J43,products!C:F,4,FALSE)</f>
        <v>9</v>
      </c>
      <c r="L43" s="1">
        <f t="shared" ca="1" si="5"/>
        <v>44821</v>
      </c>
      <c r="M43">
        <f>VLOOKUP(J43,inventory!C:J,8,FALSE)</f>
        <v>5</v>
      </c>
    </row>
    <row r="44" spans="1:13" x14ac:dyDescent="0.25">
      <c r="A44">
        <v>43</v>
      </c>
      <c r="C44">
        <f t="shared" ca="1" si="0"/>
        <v>49</v>
      </c>
      <c r="D44">
        <f ca="1">VLOOKUP(J44,products!C:F,2,FALSE)</f>
        <v>13</v>
      </c>
      <c r="E44">
        <f ca="1">VLOOKUP(J44,inventory!C:D,2,FALSE)</f>
        <v>7</v>
      </c>
      <c r="F44">
        <f t="shared" ca="1" si="1"/>
        <v>637</v>
      </c>
      <c r="G44">
        <f t="shared" ca="1" si="2"/>
        <v>343</v>
      </c>
      <c r="H44">
        <f t="shared" ca="1" si="3"/>
        <v>294</v>
      </c>
      <c r="I44">
        <f t="shared" ca="1" si="4"/>
        <v>191.1</v>
      </c>
      <c r="J44" t="s">
        <v>24</v>
      </c>
      <c r="K44">
        <f>VLOOKUP(J44,products!C:F,4,FALSE)</f>
        <v>10</v>
      </c>
      <c r="L44" s="1">
        <f t="shared" ca="1" si="5"/>
        <v>44919</v>
      </c>
      <c r="M44">
        <f>VLOOKUP(J44,inventory!C:J,8,FALSE)</f>
        <v>6</v>
      </c>
    </row>
    <row r="45" spans="1:13" x14ac:dyDescent="0.25">
      <c r="A45">
        <v>44</v>
      </c>
      <c r="C45">
        <f t="shared" ca="1" si="0"/>
        <v>32</v>
      </c>
      <c r="D45">
        <f ca="1">VLOOKUP(J45,products!C:F,2,FALSE)</f>
        <v>21</v>
      </c>
      <c r="E45">
        <f ca="1">VLOOKUP(J45,inventory!C:D,2,FALSE)</f>
        <v>16</v>
      </c>
      <c r="F45">
        <f t="shared" ca="1" si="1"/>
        <v>672</v>
      </c>
      <c r="G45">
        <f t="shared" ca="1" si="2"/>
        <v>512</v>
      </c>
      <c r="H45">
        <f t="shared" ca="1" si="3"/>
        <v>160</v>
      </c>
      <c r="I45">
        <f t="shared" ca="1" si="4"/>
        <v>104</v>
      </c>
      <c r="J45" t="s">
        <v>22</v>
      </c>
      <c r="K45">
        <f>VLOOKUP(J45,products!C:F,4,FALSE)</f>
        <v>8</v>
      </c>
      <c r="L45" s="1">
        <f t="shared" ca="1" si="5"/>
        <v>44920</v>
      </c>
      <c r="M45">
        <f>VLOOKUP(J45,inventory!C:J,8,FALSE)</f>
        <v>4</v>
      </c>
    </row>
    <row r="46" spans="1:13" x14ac:dyDescent="0.25">
      <c r="A46">
        <v>45</v>
      </c>
      <c r="C46">
        <f t="shared" ca="1" si="0"/>
        <v>22</v>
      </c>
      <c r="D46">
        <f ca="1">VLOOKUP(J46,products!C:F,2,FALSE)</f>
        <v>37</v>
      </c>
      <c r="E46">
        <f ca="1">VLOOKUP(J46,inventory!C:D,2,FALSE)</f>
        <v>27</v>
      </c>
      <c r="F46">
        <f t="shared" ca="1" si="1"/>
        <v>814</v>
      </c>
      <c r="G46">
        <f t="shared" ca="1" si="2"/>
        <v>594</v>
      </c>
      <c r="H46">
        <f t="shared" ca="1" si="3"/>
        <v>220</v>
      </c>
      <c r="I46">
        <f t="shared" ca="1" si="4"/>
        <v>143</v>
      </c>
      <c r="J46" t="s">
        <v>23</v>
      </c>
      <c r="K46">
        <f>VLOOKUP(J46,products!C:F,4,FALSE)</f>
        <v>9</v>
      </c>
      <c r="L46" s="1">
        <f t="shared" ca="1" si="5"/>
        <v>44878</v>
      </c>
      <c r="M46">
        <f>VLOOKUP(J46,inventory!C:J,8,FALSE)</f>
        <v>5</v>
      </c>
    </row>
    <row r="47" spans="1:13" x14ac:dyDescent="0.25">
      <c r="A47">
        <v>46</v>
      </c>
      <c r="C47">
        <f t="shared" ca="1" si="0"/>
        <v>47</v>
      </c>
      <c r="D47">
        <f ca="1">VLOOKUP(J47,products!C:F,2,FALSE)</f>
        <v>13</v>
      </c>
      <c r="E47">
        <f ca="1">VLOOKUP(J47,inventory!C:D,2,FALSE)</f>
        <v>7</v>
      </c>
      <c r="F47">
        <f t="shared" ca="1" si="1"/>
        <v>611</v>
      </c>
      <c r="G47">
        <f t="shared" ca="1" si="2"/>
        <v>329</v>
      </c>
      <c r="H47">
        <f t="shared" ca="1" si="3"/>
        <v>282</v>
      </c>
      <c r="I47">
        <f t="shared" ca="1" si="4"/>
        <v>183.3</v>
      </c>
      <c r="J47" t="s">
        <v>24</v>
      </c>
      <c r="K47">
        <f>VLOOKUP(J47,products!C:F,4,FALSE)</f>
        <v>10</v>
      </c>
      <c r="L47" s="1">
        <f t="shared" ca="1" si="5"/>
        <v>44886</v>
      </c>
      <c r="M47">
        <f>VLOOKUP(J47,inventory!C:J,8,FALSE)</f>
        <v>6</v>
      </c>
    </row>
    <row r="48" spans="1:13" x14ac:dyDescent="0.25">
      <c r="A48">
        <v>47</v>
      </c>
      <c r="C48">
        <f t="shared" ca="1" si="0"/>
        <v>18</v>
      </c>
      <c r="D48">
        <f ca="1">VLOOKUP(J48,products!C:F,2,FALSE)</f>
        <v>23</v>
      </c>
      <c r="E48">
        <f ca="1">VLOOKUP(J48,inventory!C:D,2,FALSE)</f>
        <v>14</v>
      </c>
      <c r="F48">
        <f t="shared" ca="1" si="1"/>
        <v>414</v>
      </c>
      <c r="G48">
        <f t="shared" ca="1" si="2"/>
        <v>252</v>
      </c>
      <c r="H48">
        <f t="shared" ca="1" si="3"/>
        <v>162</v>
      </c>
      <c r="I48">
        <f t="shared" ca="1" si="4"/>
        <v>105.3</v>
      </c>
      <c r="J48" t="s">
        <v>17</v>
      </c>
      <c r="K48">
        <f>VLOOKUP(J48,products!C:F,4,FALSE)</f>
        <v>3</v>
      </c>
      <c r="L48" s="1">
        <f t="shared" ca="1" si="5"/>
        <v>45061</v>
      </c>
      <c r="M48">
        <f>VLOOKUP(J48,inventory!C:J,8,FALSE)</f>
        <v>3</v>
      </c>
    </row>
    <row r="49" spans="1:13" x14ac:dyDescent="0.25">
      <c r="A49">
        <v>48</v>
      </c>
      <c r="C49">
        <f t="shared" ca="1" si="0"/>
        <v>29</v>
      </c>
      <c r="D49">
        <f ca="1">VLOOKUP(J49,products!C:F,2,FALSE)</f>
        <v>19</v>
      </c>
      <c r="E49">
        <f ca="1">VLOOKUP(J49,inventory!C:D,2,FALSE)</f>
        <v>14</v>
      </c>
      <c r="F49">
        <f t="shared" ca="1" si="1"/>
        <v>551</v>
      </c>
      <c r="G49">
        <f t="shared" ca="1" si="2"/>
        <v>406</v>
      </c>
      <c r="H49">
        <f t="shared" ca="1" si="3"/>
        <v>145</v>
      </c>
      <c r="I49">
        <f t="shared" ca="1" si="4"/>
        <v>94.25</v>
      </c>
      <c r="J49" t="s">
        <v>18</v>
      </c>
      <c r="K49">
        <f>VLOOKUP(J49,products!C:F,4,FALSE)</f>
        <v>4</v>
      </c>
      <c r="L49" s="1">
        <f t="shared" ca="1" si="5"/>
        <v>44918</v>
      </c>
      <c r="M49">
        <f>VLOOKUP(J49,inventory!C:J,8,FALSE)</f>
        <v>8</v>
      </c>
    </row>
    <row r="50" spans="1:13" x14ac:dyDescent="0.25">
      <c r="A50">
        <v>49</v>
      </c>
      <c r="C50">
        <f t="shared" ca="1" si="0"/>
        <v>40</v>
      </c>
      <c r="D50">
        <f ca="1">VLOOKUP(J50,products!C:F,2,FALSE)</f>
        <v>43</v>
      </c>
      <c r="E50">
        <f ca="1">VLOOKUP(J50,inventory!C:D,2,FALSE)</f>
        <v>38</v>
      </c>
      <c r="F50">
        <f t="shared" ca="1" si="1"/>
        <v>1720</v>
      </c>
      <c r="G50">
        <f t="shared" ca="1" si="2"/>
        <v>1520</v>
      </c>
      <c r="H50">
        <f t="shared" ca="1" si="3"/>
        <v>200</v>
      </c>
      <c r="I50">
        <f t="shared" ca="1" si="4"/>
        <v>130</v>
      </c>
      <c r="J50" t="s">
        <v>20</v>
      </c>
      <c r="K50">
        <f>VLOOKUP(J50,products!C:F,4,FALSE)</f>
        <v>6</v>
      </c>
      <c r="L50" s="1">
        <f t="shared" ca="1" si="5"/>
        <v>44791</v>
      </c>
      <c r="M50">
        <f>VLOOKUP(J50,inventory!C:J,8,FALSE)</f>
        <v>10</v>
      </c>
    </row>
    <row r="51" spans="1:13" x14ac:dyDescent="0.25">
      <c r="A51">
        <v>50</v>
      </c>
      <c r="C51">
        <f t="shared" ca="1" si="0"/>
        <v>10</v>
      </c>
      <c r="D51">
        <f ca="1">VLOOKUP(J51,products!C:F,2,FALSE)</f>
        <v>40</v>
      </c>
      <c r="E51">
        <f ca="1">VLOOKUP(J51,inventory!C:D,2,FALSE)</f>
        <v>30</v>
      </c>
      <c r="F51">
        <f t="shared" ca="1" si="1"/>
        <v>400</v>
      </c>
      <c r="G51">
        <f t="shared" ca="1" si="2"/>
        <v>300</v>
      </c>
      <c r="H51">
        <f t="shared" ca="1" si="3"/>
        <v>100</v>
      </c>
      <c r="I51">
        <f t="shared" ca="1" si="4"/>
        <v>65</v>
      </c>
      <c r="J51" t="s">
        <v>21</v>
      </c>
      <c r="K51">
        <f>VLOOKUP(J51,products!C:F,4,FALSE)</f>
        <v>7</v>
      </c>
      <c r="L51" s="1">
        <f t="shared" ca="1" si="5"/>
        <v>44804</v>
      </c>
      <c r="M51">
        <f>VLOOKUP(J51,inventory!C:J,8,FALSE)</f>
        <v>17</v>
      </c>
    </row>
    <row r="52" spans="1:13" x14ac:dyDescent="0.25">
      <c r="A52">
        <v>51</v>
      </c>
      <c r="C52">
        <f t="shared" ca="1" si="0"/>
        <v>47</v>
      </c>
      <c r="D52">
        <f ca="1">VLOOKUP(J52,products!C:F,2,FALSE)</f>
        <v>28</v>
      </c>
      <c r="E52">
        <f ca="1">VLOOKUP(J52,inventory!C:D,2,FALSE)</f>
        <v>23</v>
      </c>
      <c r="F52">
        <f t="shared" ca="1" si="1"/>
        <v>1316</v>
      </c>
      <c r="G52">
        <f t="shared" ca="1" si="2"/>
        <v>1081</v>
      </c>
      <c r="H52">
        <f t="shared" ca="1" si="3"/>
        <v>235</v>
      </c>
      <c r="I52">
        <f t="shared" ca="1" si="4"/>
        <v>152.75</v>
      </c>
      <c r="J52" t="s">
        <v>16</v>
      </c>
      <c r="K52">
        <f>VLOOKUP(J52,products!C:F,4,FALSE)</f>
        <v>2</v>
      </c>
      <c r="L52" s="1">
        <f t="shared" ca="1" si="5"/>
        <v>44990</v>
      </c>
      <c r="M52">
        <f>VLOOKUP(J52,inventory!C:J,8,FALSE)</f>
        <v>2</v>
      </c>
    </row>
    <row r="53" spans="1:13" x14ac:dyDescent="0.25">
      <c r="A53">
        <v>52</v>
      </c>
      <c r="C53">
        <f t="shared" ca="1" si="0"/>
        <v>38</v>
      </c>
      <c r="D53">
        <f ca="1">VLOOKUP(J53,products!C:F,2,FALSE)</f>
        <v>23</v>
      </c>
      <c r="E53">
        <f ca="1">VLOOKUP(J53,inventory!C:D,2,FALSE)</f>
        <v>14</v>
      </c>
      <c r="F53">
        <f t="shared" ca="1" si="1"/>
        <v>874</v>
      </c>
      <c r="G53">
        <f t="shared" ca="1" si="2"/>
        <v>532</v>
      </c>
      <c r="H53">
        <f t="shared" ca="1" si="3"/>
        <v>342</v>
      </c>
      <c r="I53">
        <f t="shared" ca="1" si="4"/>
        <v>222.3</v>
      </c>
      <c r="J53" t="s">
        <v>17</v>
      </c>
      <c r="K53">
        <f>VLOOKUP(J53,products!C:F,4,FALSE)</f>
        <v>3</v>
      </c>
      <c r="L53" s="1">
        <f t="shared" ca="1" si="5"/>
        <v>45017</v>
      </c>
      <c r="M53">
        <f>VLOOKUP(J53,inventory!C:J,8,FALSE)</f>
        <v>3</v>
      </c>
    </row>
    <row r="54" spans="1:13" x14ac:dyDescent="0.25">
      <c r="A54">
        <v>53</v>
      </c>
      <c r="C54">
        <f t="shared" ca="1" si="0"/>
        <v>50</v>
      </c>
      <c r="D54">
        <f ca="1">VLOOKUP(J54,products!C:F,2,FALSE)</f>
        <v>19</v>
      </c>
      <c r="E54">
        <f ca="1">VLOOKUP(J54,inventory!C:D,2,FALSE)</f>
        <v>14</v>
      </c>
      <c r="F54">
        <f t="shared" ca="1" si="1"/>
        <v>950</v>
      </c>
      <c r="G54">
        <f t="shared" ca="1" si="2"/>
        <v>700</v>
      </c>
      <c r="H54">
        <f t="shared" ca="1" si="3"/>
        <v>250</v>
      </c>
      <c r="I54">
        <f t="shared" ca="1" si="4"/>
        <v>162.5</v>
      </c>
      <c r="J54" t="s">
        <v>18</v>
      </c>
      <c r="K54">
        <f>VLOOKUP(J54,products!C:F,4,FALSE)</f>
        <v>4</v>
      </c>
      <c r="L54" s="1">
        <f t="shared" ca="1" si="5"/>
        <v>44950</v>
      </c>
      <c r="M54">
        <f>VLOOKUP(J54,inventory!C:J,8,FALSE)</f>
        <v>8</v>
      </c>
    </row>
    <row r="55" spans="1:13" x14ac:dyDescent="0.25">
      <c r="A55">
        <v>54</v>
      </c>
      <c r="C55">
        <f t="shared" ca="1" si="0"/>
        <v>32</v>
      </c>
      <c r="D55">
        <f ca="1">VLOOKUP(J55,products!C:F,2,FALSE)</f>
        <v>11</v>
      </c>
      <c r="E55">
        <f ca="1">VLOOKUP(J55,inventory!C:D,2,FALSE)</f>
        <v>6</v>
      </c>
      <c r="F55">
        <f t="shared" ca="1" si="1"/>
        <v>352</v>
      </c>
      <c r="G55">
        <f t="shared" ca="1" si="2"/>
        <v>192</v>
      </c>
      <c r="H55">
        <f t="shared" ca="1" si="3"/>
        <v>160</v>
      </c>
      <c r="I55">
        <f t="shared" ca="1" si="4"/>
        <v>104</v>
      </c>
      <c r="J55" t="s">
        <v>19</v>
      </c>
      <c r="K55">
        <f>VLOOKUP(J55,products!C:F,4,FALSE)</f>
        <v>5</v>
      </c>
      <c r="L55" s="1">
        <f t="shared" ca="1" si="5"/>
        <v>44848</v>
      </c>
      <c r="M55">
        <f>VLOOKUP(J55,inventory!C:J,8,FALSE)</f>
        <v>9</v>
      </c>
    </row>
    <row r="56" spans="1:13" x14ac:dyDescent="0.25">
      <c r="A56">
        <v>55</v>
      </c>
      <c r="C56">
        <f t="shared" ca="1" si="0"/>
        <v>44</v>
      </c>
      <c r="D56">
        <f ca="1">VLOOKUP(J56,products!C:F,2,FALSE)</f>
        <v>43</v>
      </c>
      <c r="E56">
        <f ca="1">VLOOKUP(J56,inventory!C:D,2,FALSE)</f>
        <v>38</v>
      </c>
      <c r="F56">
        <f t="shared" ca="1" si="1"/>
        <v>1892</v>
      </c>
      <c r="G56">
        <f t="shared" ca="1" si="2"/>
        <v>1672</v>
      </c>
      <c r="H56">
        <f t="shared" ca="1" si="3"/>
        <v>220</v>
      </c>
      <c r="I56">
        <f t="shared" ca="1" si="4"/>
        <v>143</v>
      </c>
      <c r="J56" t="s">
        <v>20</v>
      </c>
      <c r="K56">
        <f>VLOOKUP(J56,products!C:F,4,FALSE)</f>
        <v>6</v>
      </c>
      <c r="L56" s="1">
        <f t="shared" ca="1" si="5"/>
        <v>44935</v>
      </c>
      <c r="M56">
        <f>VLOOKUP(J56,inventory!C:J,8,FALSE)</f>
        <v>10</v>
      </c>
    </row>
    <row r="57" spans="1:13" x14ac:dyDescent="0.25">
      <c r="A57">
        <v>56</v>
      </c>
      <c r="C57">
        <f t="shared" ca="1" si="0"/>
        <v>47</v>
      </c>
      <c r="D57">
        <f ca="1">VLOOKUP(J57,products!C:F,2,FALSE)</f>
        <v>40</v>
      </c>
      <c r="E57">
        <f ca="1">VLOOKUP(J57,inventory!C:D,2,FALSE)</f>
        <v>30</v>
      </c>
      <c r="F57">
        <f t="shared" ca="1" si="1"/>
        <v>1880</v>
      </c>
      <c r="G57">
        <f t="shared" ca="1" si="2"/>
        <v>1410</v>
      </c>
      <c r="H57">
        <f t="shared" ca="1" si="3"/>
        <v>470</v>
      </c>
      <c r="I57">
        <f t="shared" ca="1" si="4"/>
        <v>305.5</v>
      </c>
      <c r="J57" t="s">
        <v>21</v>
      </c>
      <c r="K57">
        <f>VLOOKUP(J57,products!C:F,4,FALSE)</f>
        <v>7</v>
      </c>
      <c r="L57" s="1">
        <f t="shared" ca="1" si="5"/>
        <v>44964</v>
      </c>
      <c r="M57">
        <f>VLOOKUP(J57,inventory!C:J,8,FALSE)</f>
        <v>17</v>
      </c>
    </row>
    <row r="58" spans="1:13" x14ac:dyDescent="0.25">
      <c r="A58">
        <v>57</v>
      </c>
      <c r="C58">
        <f t="shared" ca="1" si="0"/>
        <v>32</v>
      </c>
      <c r="D58">
        <f ca="1">VLOOKUP(J58,products!C:F,2,FALSE)</f>
        <v>21</v>
      </c>
      <c r="E58">
        <f ca="1">VLOOKUP(J58,inventory!C:D,2,FALSE)</f>
        <v>16</v>
      </c>
      <c r="F58">
        <f t="shared" ca="1" si="1"/>
        <v>672</v>
      </c>
      <c r="G58">
        <f t="shared" ca="1" si="2"/>
        <v>512</v>
      </c>
      <c r="H58">
        <f t="shared" ca="1" si="3"/>
        <v>160</v>
      </c>
      <c r="I58">
        <f t="shared" ca="1" si="4"/>
        <v>104</v>
      </c>
      <c r="J58" t="s">
        <v>22</v>
      </c>
      <c r="K58">
        <f>VLOOKUP(J58,products!C:F,4,FALSE)</f>
        <v>8</v>
      </c>
      <c r="L58" s="1">
        <f t="shared" ca="1" si="5"/>
        <v>44793</v>
      </c>
      <c r="M58">
        <f>VLOOKUP(J58,inventory!C:J,8,FALSE)</f>
        <v>4</v>
      </c>
    </row>
    <row r="59" spans="1:13" x14ac:dyDescent="0.25">
      <c r="A59">
        <v>58</v>
      </c>
      <c r="C59">
        <f t="shared" ca="1" si="0"/>
        <v>46</v>
      </c>
      <c r="D59">
        <f ca="1">VLOOKUP(J59,products!C:F,2,FALSE)</f>
        <v>37</v>
      </c>
      <c r="E59">
        <f ca="1">VLOOKUP(J59,inventory!C:D,2,FALSE)</f>
        <v>27</v>
      </c>
      <c r="F59">
        <f t="shared" ca="1" si="1"/>
        <v>1702</v>
      </c>
      <c r="G59">
        <f t="shared" ca="1" si="2"/>
        <v>1242</v>
      </c>
      <c r="H59">
        <f t="shared" ca="1" si="3"/>
        <v>460</v>
      </c>
      <c r="I59">
        <f t="shared" ca="1" si="4"/>
        <v>299</v>
      </c>
      <c r="J59" t="s">
        <v>23</v>
      </c>
      <c r="K59">
        <f>VLOOKUP(J59,products!C:F,4,FALSE)</f>
        <v>9</v>
      </c>
      <c r="L59" s="1">
        <f t="shared" ca="1" si="5"/>
        <v>45120</v>
      </c>
      <c r="M59">
        <f>VLOOKUP(J59,inventory!C:J,8,FALSE)</f>
        <v>5</v>
      </c>
    </row>
    <row r="60" spans="1:13" x14ac:dyDescent="0.25">
      <c r="A60">
        <v>59</v>
      </c>
      <c r="C60">
        <f t="shared" ca="1" si="0"/>
        <v>23</v>
      </c>
      <c r="D60">
        <f ca="1">VLOOKUP(J60,products!C:F,2,FALSE)</f>
        <v>13</v>
      </c>
      <c r="E60">
        <f ca="1">VLOOKUP(J60,inventory!C:D,2,FALSE)</f>
        <v>7</v>
      </c>
      <c r="F60">
        <f t="shared" ca="1" si="1"/>
        <v>299</v>
      </c>
      <c r="G60">
        <f t="shared" ca="1" si="2"/>
        <v>161</v>
      </c>
      <c r="H60">
        <f t="shared" ca="1" si="3"/>
        <v>138</v>
      </c>
      <c r="I60">
        <f t="shared" ca="1" si="4"/>
        <v>89.7</v>
      </c>
      <c r="J60" t="s">
        <v>24</v>
      </c>
      <c r="K60">
        <f>VLOOKUP(J60,products!C:F,4,FALSE)</f>
        <v>10</v>
      </c>
      <c r="L60" s="1">
        <f t="shared" ca="1" si="5"/>
        <v>45005</v>
      </c>
      <c r="M60">
        <f>VLOOKUP(J60,inventory!C:J,8,FALSE)</f>
        <v>6</v>
      </c>
    </row>
    <row r="61" spans="1:13" x14ac:dyDescent="0.25">
      <c r="A61">
        <v>60</v>
      </c>
      <c r="C61">
        <f t="shared" ca="1" si="0"/>
        <v>43</v>
      </c>
      <c r="D61">
        <f ca="1">VLOOKUP(J61,products!C:F,2,FALSE)</f>
        <v>21</v>
      </c>
      <c r="E61">
        <f ca="1">VLOOKUP(J61,inventory!C:D,2,FALSE)</f>
        <v>16</v>
      </c>
      <c r="F61">
        <f t="shared" ca="1" si="1"/>
        <v>903</v>
      </c>
      <c r="G61">
        <f t="shared" ca="1" si="2"/>
        <v>688</v>
      </c>
      <c r="H61">
        <f t="shared" ca="1" si="3"/>
        <v>215</v>
      </c>
      <c r="I61">
        <f t="shared" ca="1" si="4"/>
        <v>139.75</v>
      </c>
      <c r="J61" t="s">
        <v>22</v>
      </c>
      <c r="K61">
        <f>VLOOKUP(J61,products!C:F,4,FALSE)</f>
        <v>8</v>
      </c>
      <c r="L61" s="1">
        <f t="shared" ca="1" si="5"/>
        <v>45084</v>
      </c>
      <c r="M61">
        <f>VLOOKUP(J61,inventory!C:J,8,FALSE)</f>
        <v>4</v>
      </c>
    </row>
    <row r="62" spans="1:13" x14ac:dyDescent="0.25">
      <c r="A62">
        <v>61</v>
      </c>
      <c r="C62">
        <f t="shared" ca="1" si="0"/>
        <v>35</v>
      </c>
      <c r="D62">
        <f ca="1">VLOOKUP(J62,products!C:F,2,FALSE)</f>
        <v>19</v>
      </c>
      <c r="E62">
        <f ca="1">VLOOKUP(J62,inventory!C:D,2,FALSE)</f>
        <v>14</v>
      </c>
      <c r="F62">
        <f t="shared" ca="1" si="1"/>
        <v>665</v>
      </c>
      <c r="G62">
        <f t="shared" ca="1" si="2"/>
        <v>490</v>
      </c>
      <c r="H62">
        <f t="shared" ca="1" si="3"/>
        <v>175</v>
      </c>
      <c r="I62">
        <f t="shared" ca="1" si="4"/>
        <v>113.75</v>
      </c>
      <c r="J62" t="s">
        <v>18</v>
      </c>
      <c r="K62">
        <f>VLOOKUP(J62,products!C:F,4,FALSE)</f>
        <v>4</v>
      </c>
      <c r="L62" s="1">
        <f t="shared" ca="1" si="5"/>
        <v>44876</v>
      </c>
      <c r="M62">
        <f>VLOOKUP(J62,inventory!C:J,8,FALSE)</f>
        <v>8</v>
      </c>
    </row>
    <row r="63" spans="1:13" x14ac:dyDescent="0.25">
      <c r="A63">
        <v>62</v>
      </c>
      <c r="C63">
        <f t="shared" ca="1" si="0"/>
        <v>18</v>
      </c>
      <c r="D63">
        <f ca="1">VLOOKUP(J63,products!C:F,2,FALSE)</f>
        <v>43</v>
      </c>
      <c r="E63">
        <f ca="1">VLOOKUP(J63,inventory!C:D,2,FALSE)</f>
        <v>38</v>
      </c>
      <c r="F63">
        <f t="shared" ca="1" si="1"/>
        <v>774</v>
      </c>
      <c r="G63">
        <f t="shared" ca="1" si="2"/>
        <v>684</v>
      </c>
      <c r="H63">
        <f t="shared" ca="1" si="3"/>
        <v>90</v>
      </c>
      <c r="I63">
        <f t="shared" ca="1" si="4"/>
        <v>58.5</v>
      </c>
      <c r="J63" t="s">
        <v>20</v>
      </c>
      <c r="K63">
        <f>VLOOKUP(J63,products!C:F,4,FALSE)</f>
        <v>6</v>
      </c>
      <c r="L63" s="1">
        <f t="shared" ca="1" si="5"/>
        <v>45020</v>
      </c>
      <c r="M63">
        <f>VLOOKUP(J63,inventory!C:J,8,FALSE)</f>
        <v>10</v>
      </c>
    </row>
    <row r="64" spans="1:13" x14ac:dyDescent="0.25">
      <c r="A64">
        <v>63</v>
      </c>
      <c r="C64">
        <f t="shared" ca="1" si="0"/>
        <v>38</v>
      </c>
      <c r="D64">
        <f ca="1">VLOOKUP(J64,products!C:F,2,FALSE)</f>
        <v>40</v>
      </c>
      <c r="E64">
        <f ca="1">VLOOKUP(J64,inventory!C:D,2,FALSE)</f>
        <v>30</v>
      </c>
      <c r="F64">
        <f t="shared" ca="1" si="1"/>
        <v>1520</v>
      </c>
      <c r="G64">
        <f t="shared" ca="1" si="2"/>
        <v>1140</v>
      </c>
      <c r="H64">
        <f t="shared" ca="1" si="3"/>
        <v>380</v>
      </c>
      <c r="I64">
        <f t="shared" ca="1" si="4"/>
        <v>247</v>
      </c>
      <c r="J64" t="s">
        <v>21</v>
      </c>
      <c r="K64">
        <f>VLOOKUP(J64,products!C:F,4,FALSE)</f>
        <v>7</v>
      </c>
      <c r="L64" s="1">
        <f t="shared" ca="1" si="5"/>
        <v>44788</v>
      </c>
      <c r="M64">
        <f>VLOOKUP(J64,inventory!C:J,8,FALSE)</f>
        <v>17</v>
      </c>
    </row>
    <row r="65" spans="1:13" x14ac:dyDescent="0.25">
      <c r="A65">
        <v>64</v>
      </c>
      <c r="C65">
        <f t="shared" ca="1" si="0"/>
        <v>15</v>
      </c>
      <c r="D65">
        <f ca="1">VLOOKUP(J65,products!C:F,2,FALSE)</f>
        <v>21</v>
      </c>
      <c r="E65">
        <f ca="1">VLOOKUP(J65,inventory!C:D,2,FALSE)</f>
        <v>16</v>
      </c>
      <c r="F65">
        <f t="shared" ca="1" si="1"/>
        <v>315</v>
      </c>
      <c r="G65">
        <f t="shared" ca="1" si="2"/>
        <v>240</v>
      </c>
      <c r="H65">
        <f t="shared" ca="1" si="3"/>
        <v>75</v>
      </c>
      <c r="I65">
        <f t="shared" ca="1" si="4"/>
        <v>48.75</v>
      </c>
      <c r="J65" t="s">
        <v>22</v>
      </c>
      <c r="K65">
        <f>VLOOKUP(J65,products!C:F,4,FALSE)</f>
        <v>8</v>
      </c>
      <c r="L65" s="1">
        <f t="shared" ca="1" si="5"/>
        <v>45083</v>
      </c>
      <c r="M65">
        <f>VLOOKUP(J65,inventory!C:J,8,FALSE)</f>
        <v>4</v>
      </c>
    </row>
    <row r="66" spans="1:13" x14ac:dyDescent="0.25">
      <c r="A66">
        <v>65</v>
      </c>
      <c r="C66">
        <f t="shared" ca="1" si="0"/>
        <v>32</v>
      </c>
      <c r="D66">
        <f ca="1">VLOOKUP(J66,products!C:F,2,FALSE)</f>
        <v>37</v>
      </c>
      <c r="E66">
        <f ca="1">VLOOKUP(J66,inventory!C:D,2,FALSE)</f>
        <v>27</v>
      </c>
      <c r="F66">
        <f t="shared" ca="1" si="1"/>
        <v>1184</v>
      </c>
      <c r="G66">
        <f t="shared" ca="1" si="2"/>
        <v>864</v>
      </c>
      <c r="H66">
        <f t="shared" ca="1" si="3"/>
        <v>320</v>
      </c>
      <c r="I66">
        <f t="shared" ca="1" si="4"/>
        <v>208</v>
      </c>
      <c r="J66" t="s">
        <v>23</v>
      </c>
      <c r="K66">
        <f>VLOOKUP(J66,products!C:F,4,FALSE)</f>
        <v>9</v>
      </c>
      <c r="L66" s="1">
        <f t="shared" ca="1" si="5"/>
        <v>45050</v>
      </c>
      <c r="M66">
        <f>VLOOKUP(J66,inventory!C:J,8,FALSE)</f>
        <v>5</v>
      </c>
    </row>
    <row r="67" spans="1:13" x14ac:dyDescent="0.25">
      <c r="A67">
        <v>66</v>
      </c>
      <c r="C67">
        <f t="shared" ref="C67:C130" ca="1" si="6">ROUNDUP(RANDBETWEEN(10,50),0)</f>
        <v>31</v>
      </c>
      <c r="D67">
        <f ca="1">VLOOKUP(J67,products!C:F,2,FALSE)</f>
        <v>21</v>
      </c>
      <c r="E67">
        <f ca="1">VLOOKUP(J67,inventory!C:D,2,FALSE)</f>
        <v>16</v>
      </c>
      <c r="F67">
        <f t="shared" ref="F67:F130" ca="1" si="7">C67*D67</f>
        <v>651</v>
      </c>
      <c r="G67">
        <f t="shared" ref="G67:G130" ca="1" si="8">C67*E67</f>
        <v>496</v>
      </c>
      <c r="H67">
        <f t="shared" ref="H67:H130" ca="1" si="9">F67-G67</f>
        <v>155</v>
      </c>
      <c r="I67">
        <f t="shared" ref="I67:I130" ca="1" si="10">H67*0.65</f>
        <v>100.75</v>
      </c>
      <c r="J67" t="s">
        <v>22</v>
      </c>
      <c r="K67">
        <f>VLOOKUP(J67,products!C:F,4,FALSE)</f>
        <v>8</v>
      </c>
      <c r="L67" s="1">
        <f t="shared" ref="L67:L130" ca="1" si="11">TODAY()+ROUNDUP(RANDBETWEEN(-360,-1),0)</f>
        <v>44972</v>
      </c>
      <c r="M67">
        <f>VLOOKUP(J67,inventory!C:J,8,FALSE)</f>
        <v>4</v>
      </c>
    </row>
    <row r="68" spans="1:13" x14ac:dyDescent="0.25">
      <c r="A68">
        <v>67</v>
      </c>
      <c r="C68">
        <f t="shared" ca="1" si="6"/>
        <v>43</v>
      </c>
      <c r="D68">
        <f ca="1">VLOOKUP(J68,products!C:F,2,FALSE)</f>
        <v>37</v>
      </c>
      <c r="E68">
        <f ca="1">VLOOKUP(J68,inventory!C:D,2,FALSE)</f>
        <v>27</v>
      </c>
      <c r="F68">
        <f t="shared" ca="1" si="7"/>
        <v>1591</v>
      </c>
      <c r="G68">
        <f t="shared" ca="1" si="8"/>
        <v>1161</v>
      </c>
      <c r="H68">
        <f t="shared" ca="1" si="9"/>
        <v>430</v>
      </c>
      <c r="I68">
        <f t="shared" ca="1" si="10"/>
        <v>279.5</v>
      </c>
      <c r="J68" t="s">
        <v>23</v>
      </c>
      <c r="K68">
        <f>VLOOKUP(J68,products!C:F,4,FALSE)</f>
        <v>9</v>
      </c>
      <c r="L68" s="1">
        <f t="shared" ca="1" si="11"/>
        <v>45120</v>
      </c>
      <c r="M68">
        <f>VLOOKUP(J68,inventory!C:J,8,FALSE)</f>
        <v>5</v>
      </c>
    </row>
    <row r="69" spans="1:13" x14ac:dyDescent="0.25">
      <c r="A69">
        <v>68</v>
      </c>
      <c r="C69">
        <f t="shared" ca="1" si="6"/>
        <v>39</v>
      </c>
      <c r="D69">
        <f ca="1">VLOOKUP(J69,products!C:F,2,FALSE)</f>
        <v>13</v>
      </c>
      <c r="E69">
        <f ca="1">VLOOKUP(J69,inventory!C:D,2,FALSE)</f>
        <v>7</v>
      </c>
      <c r="F69">
        <f t="shared" ca="1" si="7"/>
        <v>507</v>
      </c>
      <c r="G69">
        <f t="shared" ca="1" si="8"/>
        <v>273</v>
      </c>
      <c r="H69">
        <f t="shared" ca="1" si="9"/>
        <v>234</v>
      </c>
      <c r="I69">
        <f t="shared" ca="1" si="10"/>
        <v>152.1</v>
      </c>
      <c r="J69" t="s">
        <v>24</v>
      </c>
      <c r="K69">
        <f>VLOOKUP(J69,products!C:F,4,FALSE)</f>
        <v>10</v>
      </c>
      <c r="L69" s="1">
        <f t="shared" ca="1" si="11"/>
        <v>44943</v>
      </c>
      <c r="M69">
        <f>VLOOKUP(J69,inventory!C:J,8,FALSE)</f>
        <v>6</v>
      </c>
    </row>
    <row r="70" spans="1:13" x14ac:dyDescent="0.25">
      <c r="A70">
        <v>69</v>
      </c>
      <c r="C70">
        <f t="shared" ca="1" si="6"/>
        <v>34</v>
      </c>
      <c r="D70">
        <f ca="1">VLOOKUP(J70,products!C:F,2,FALSE)</f>
        <v>21</v>
      </c>
      <c r="E70">
        <f ca="1">VLOOKUP(J70,inventory!C:D,2,FALSE)</f>
        <v>16</v>
      </c>
      <c r="F70">
        <f t="shared" ca="1" si="7"/>
        <v>714</v>
      </c>
      <c r="G70">
        <f t="shared" ca="1" si="8"/>
        <v>544</v>
      </c>
      <c r="H70">
        <f t="shared" ca="1" si="9"/>
        <v>170</v>
      </c>
      <c r="I70">
        <f t="shared" ca="1" si="10"/>
        <v>110.5</v>
      </c>
      <c r="J70" t="s">
        <v>22</v>
      </c>
      <c r="K70">
        <f>VLOOKUP(J70,products!C:F,4,FALSE)</f>
        <v>8</v>
      </c>
      <c r="L70" s="1">
        <f t="shared" ca="1" si="11"/>
        <v>44837</v>
      </c>
      <c r="M70">
        <f>VLOOKUP(J70,inventory!C:J,8,FALSE)</f>
        <v>4</v>
      </c>
    </row>
    <row r="71" spans="1:13" x14ac:dyDescent="0.25">
      <c r="A71">
        <v>70</v>
      </c>
      <c r="C71">
        <f t="shared" ca="1" si="6"/>
        <v>16</v>
      </c>
      <c r="D71">
        <f ca="1">VLOOKUP(J71,products!C:F,2,FALSE)</f>
        <v>37</v>
      </c>
      <c r="E71">
        <f ca="1">VLOOKUP(J71,inventory!C:D,2,FALSE)</f>
        <v>27</v>
      </c>
      <c r="F71">
        <f t="shared" ca="1" si="7"/>
        <v>592</v>
      </c>
      <c r="G71">
        <f t="shared" ca="1" si="8"/>
        <v>432</v>
      </c>
      <c r="H71">
        <f t="shared" ca="1" si="9"/>
        <v>160</v>
      </c>
      <c r="I71">
        <f t="shared" ca="1" si="10"/>
        <v>104</v>
      </c>
      <c r="J71" t="s">
        <v>23</v>
      </c>
      <c r="K71">
        <f>VLOOKUP(J71,products!C:F,4,FALSE)</f>
        <v>9</v>
      </c>
      <c r="L71" s="1">
        <f t="shared" ca="1" si="11"/>
        <v>45139</v>
      </c>
      <c r="M71">
        <f>VLOOKUP(J71,inventory!C:J,8,FALSE)</f>
        <v>5</v>
      </c>
    </row>
    <row r="72" spans="1:13" x14ac:dyDescent="0.25">
      <c r="A72">
        <v>71</v>
      </c>
      <c r="C72">
        <f t="shared" ca="1" si="6"/>
        <v>47</v>
      </c>
      <c r="D72">
        <f ca="1">VLOOKUP(J72,products!C:F,2,FALSE)</f>
        <v>13</v>
      </c>
      <c r="E72">
        <f ca="1">VLOOKUP(J72,inventory!C:D,2,FALSE)</f>
        <v>7</v>
      </c>
      <c r="F72">
        <f t="shared" ca="1" si="7"/>
        <v>611</v>
      </c>
      <c r="G72">
        <f t="shared" ca="1" si="8"/>
        <v>329</v>
      </c>
      <c r="H72">
        <f t="shared" ca="1" si="9"/>
        <v>282</v>
      </c>
      <c r="I72">
        <f t="shared" ca="1" si="10"/>
        <v>183.3</v>
      </c>
      <c r="J72" t="s">
        <v>24</v>
      </c>
      <c r="K72">
        <f>VLOOKUP(J72,products!C:F,4,FALSE)</f>
        <v>10</v>
      </c>
      <c r="L72" s="1">
        <f t="shared" ca="1" si="11"/>
        <v>45011</v>
      </c>
      <c r="M72">
        <f>VLOOKUP(J72,inventory!C:J,8,FALSE)</f>
        <v>6</v>
      </c>
    </row>
    <row r="73" spans="1:13" x14ac:dyDescent="0.25">
      <c r="A73">
        <v>72</v>
      </c>
      <c r="C73">
        <f t="shared" ca="1" si="6"/>
        <v>32</v>
      </c>
      <c r="D73">
        <f ca="1">VLOOKUP(J73,products!C:F,2,FALSE)</f>
        <v>23</v>
      </c>
      <c r="E73">
        <f ca="1">VLOOKUP(J73,inventory!C:D,2,FALSE)</f>
        <v>14</v>
      </c>
      <c r="F73">
        <f t="shared" ca="1" si="7"/>
        <v>736</v>
      </c>
      <c r="G73">
        <f t="shared" ca="1" si="8"/>
        <v>448</v>
      </c>
      <c r="H73">
        <f t="shared" ca="1" si="9"/>
        <v>288</v>
      </c>
      <c r="I73">
        <f t="shared" ca="1" si="10"/>
        <v>187.20000000000002</v>
      </c>
      <c r="J73" t="s">
        <v>17</v>
      </c>
      <c r="K73">
        <f>VLOOKUP(J73,products!C:F,4,FALSE)</f>
        <v>3</v>
      </c>
      <c r="L73" s="1">
        <f t="shared" ca="1" si="11"/>
        <v>44887</v>
      </c>
      <c r="M73">
        <f>VLOOKUP(J73,inventory!C:J,8,FALSE)</f>
        <v>3</v>
      </c>
    </row>
    <row r="74" spans="1:13" x14ac:dyDescent="0.25">
      <c r="A74">
        <v>73</v>
      </c>
      <c r="C74">
        <f t="shared" ca="1" si="6"/>
        <v>38</v>
      </c>
      <c r="D74">
        <f ca="1">VLOOKUP(J74,products!C:F,2,FALSE)</f>
        <v>19</v>
      </c>
      <c r="E74">
        <f ca="1">VLOOKUP(J74,inventory!C:D,2,FALSE)</f>
        <v>14</v>
      </c>
      <c r="F74">
        <f t="shared" ca="1" si="7"/>
        <v>722</v>
      </c>
      <c r="G74">
        <f t="shared" ca="1" si="8"/>
        <v>532</v>
      </c>
      <c r="H74">
        <f t="shared" ca="1" si="9"/>
        <v>190</v>
      </c>
      <c r="I74">
        <f t="shared" ca="1" si="10"/>
        <v>123.5</v>
      </c>
      <c r="J74" t="s">
        <v>18</v>
      </c>
      <c r="K74">
        <f>VLOOKUP(J74,products!C:F,4,FALSE)</f>
        <v>4</v>
      </c>
      <c r="L74" s="1">
        <f t="shared" ca="1" si="11"/>
        <v>45139</v>
      </c>
      <c r="M74">
        <f>VLOOKUP(J74,inventory!C:J,8,FALSE)</f>
        <v>8</v>
      </c>
    </row>
    <row r="75" spans="1:13" x14ac:dyDescent="0.25">
      <c r="A75">
        <v>74</v>
      </c>
      <c r="C75">
        <f t="shared" ca="1" si="6"/>
        <v>17</v>
      </c>
      <c r="D75">
        <f ca="1">VLOOKUP(J75,products!C:F,2,FALSE)</f>
        <v>43</v>
      </c>
      <c r="E75">
        <f ca="1">VLOOKUP(J75,inventory!C:D,2,FALSE)</f>
        <v>38</v>
      </c>
      <c r="F75">
        <f t="shared" ca="1" si="7"/>
        <v>731</v>
      </c>
      <c r="G75">
        <f t="shared" ca="1" si="8"/>
        <v>646</v>
      </c>
      <c r="H75">
        <f t="shared" ca="1" si="9"/>
        <v>85</v>
      </c>
      <c r="I75">
        <f t="shared" ca="1" si="10"/>
        <v>55.25</v>
      </c>
      <c r="J75" t="s">
        <v>20</v>
      </c>
      <c r="K75">
        <f>VLOOKUP(J75,products!C:F,4,FALSE)</f>
        <v>6</v>
      </c>
      <c r="L75" s="1">
        <f t="shared" ca="1" si="11"/>
        <v>44863</v>
      </c>
      <c r="M75">
        <f>VLOOKUP(J75,inventory!C:J,8,FALSE)</f>
        <v>10</v>
      </c>
    </row>
    <row r="76" spans="1:13" x14ac:dyDescent="0.25">
      <c r="A76">
        <v>75</v>
      </c>
      <c r="C76">
        <f t="shared" ca="1" si="6"/>
        <v>33</v>
      </c>
      <c r="D76">
        <f ca="1">VLOOKUP(J76,products!C:F,2,FALSE)</f>
        <v>40</v>
      </c>
      <c r="E76">
        <f ca="1">VLOOKUP(J76,inventory!C:D,2,FALSE)</f>
        <v>30</v>
      </c>
      <c r="F76">
        <f t="shared" ca="1" si="7"/>
        <v>1320</v>
      </c>
      <c r="G76">
        <f t="shared" ca="1" si="8"/>
        <v>990</v>
      </c>
      <c r="H76">
        <f t="shared" ca="1" si="9"/>
        <v>330</v>
      </c>
      <c r="I76">
        <f t="shared" ca="1" si="10"/>
        <v>214.5</v>
      </c>
      <c r="J76" t="s">
        <v>21</v>
      </c>
      <c r="K76">
        <f>VLOOKUP(J76,products!C:F,4,FALSE)</f>
        <v>7</v>
      </c>
      <c r="L76" s="1">
        <f t="shared" ca="1" si="11"/>
        <v>44821</v>
      </c>
      <c r="M76">
        <f>VLOOKUP(J76,inventory!C:J,8,FALSE)</f>
        <v>17</v>
      </c>
    </row>
    <row r="77" spans="1:13" x14ac:dyDescent="0.25">
      <c r="A77">
        <v>76</v>
      </c>
      <c r="C77">
        <f t="shared" ca="1" si="6"/>
        <v>12</v>
      </c>
      <c r="D77">
        <f ca="1">VLOOKUP(J77,products!C:F,2,FALSE)</f>
        <v>28</v>
      </c>
      <c r="E77">
        <f ca="1">VLOOKUP(J77,inventory!C:D,2,FALSE)</f>
        <v>23</v>
      </c>
      <c r="F77">
        <f t="shared" ca="1" si="7"/>
        <v>336</v>
      </c>
      <c r="G77">
        <f t="shared" ca="1" si="8"/>
        <v>276</v>
      </c>
      <c r="H77">
        <f t="shared" ca="1" si="9"/>
        <v>60</v>
      </c>
      <c r="I77">
        <f t="shared" ca="1" si="10"/>
        <v>39</v>
      </c>
      <c r="J77" t="s">
        <v>16</v>
      </c>
      <c r="K77">
        <f>VLOOKUP(J77,products!C:F,4,FALSE)</f>
        <v>2</v>
      </c>
      <c r="L77" s="1">
        <f t="shared" ca="1" si="11"/>
        <v>44895</v>
      </c>
      <c r="M77">
        <f>VLOOKUP(J77,inventory!C:J,8,FALSE)</f>
        <v>2</v>
      </c>
    </row>
    <row r="78" spans="1:13" x14ac:dyDescent="0.25">
      <c r="A78">
        <v>77</v>
      </c>
      <c r="C78">
        <f t="shared" ca="1" si="6"/>
        <v>44</v>
      </c>
      <c r="D78">
        <f ca="1">VLOOKUP(J78,products!C:F,2,FALSE)</f>
        <v>23</v>
      </c>
      <c r="E78">
        <f ca="1">VLOOKUP(J78,inventory!C:D,2,FALSE)</f>
        <v>14</v>
      </c>
      <c r="F78">
        <f t="shared" ca="1" si="7"/>
        <v>1012</v>
      </c>
      <c r="G78">
        <f t="shared" ca="1" si="8"/>
        <v>616</v>
      </c>
      <c r="H78">
        <f t="shared" ca="1" si="9"/>
        <v>396</v>
      </c>
      <c r="I78">
        <f t="shared" ca="1" si="10"/>
        <v>257.40000000000003</v>
      </c>
      <c r="J78" t="s">
        <v>17</v>
      </c>
      <c r="K78">
        <f>VLOOKUP(J78,products!C:F,4,FALSE)</f>
        <v>3</v>
      </c>
      <c r="L78" s="1">
        <f t="shared" ca="1" si="11"/>
        <v>45123</v>
      </c>
      <c r="M78">
        <f>VLOOKUP(J78,inventory!C:J,8,FALSE)</f>
        <v>3</v>
      </c>
    </row>
    <row r="79" spans="1:13" x14ac:dyDescent="0.25">
      <c r="A79">
        <v>78</v>
      </c>
      <c r="C79">
        <f t="shared" ca="1" si="6"/>
        <v>29</v>
      </c>
      <c r="D79">
        <f ca="1">VLOOKUP(J79,products!C:F,2,FALSE)</f>
        <v>19</v>
      </c>
      <c r="E79">
        <f ca="1">VLOOKUP(J79,inventory!C:D,2,FALSE)</f>
        <v>14</v>
      </c>
      <c r="F79">
        <f t="shared" ca="1" si="7"/>
        <v>551</v>
      </c>
      <c r="G79">
        <f t="shared" ca="1" si="8"/>
        <v>406</v>
      </c>
      <c r="H79">
        <f t="shared" ca="1" si="9"/>
        <v>145</v>
      </c>
      <c r="I79">
        <f t="shared" ca="1" si="10"/>
        <v>94.25</v>
      </c>
      <c r="J79" t="s">
        <v>18</v>
      </c>
      <c r="K79">
        <f>VLOOKUP(J79,products!C:F,4,FALSE)</f>
        <v>4</v>
      </c>
      <c r="L79" s="1">
        <f t="shared" ca="1" si="11"/>
        <v>44869</v>
      </c>
      <c r="M79">
        <f>VLOOKUP(J79,inventory!C:J,8,FALSE)</f>
        <v>8</v>
      </c>
    </row>
    <row r="80" spans="1:13" x14ac:dyDescent="0.25">
      <c r="A80">
        <v>79</v>
      </c>
      <c r="C80">
        <f t="shared" ca="1" si="6"/>
        <v>34</v>
      </c>
      <c r="D80">
        <f ca="1">VLOOKUP(J80,products!C:F,2,FALSE)</f>
        <v>11</v>
      </c>
      <c r="E80">
        <f ca="1">VLOOKUP(J80,inventory!C:D,2,FALSE)</f>
        <v>6</v>
      </c>
      <c r="F80">
        <f t="shared" ca="1" si="7"/>
        <v>374</v>
      </c>
      <c r="G80">
        <f t="shared" ca="1" si="8"/>
        <v>204</v>
      </c>
      <c r="H80">
        <f t="shared" ca="1" si="9"/>
        <v>170</v>
      </c>
      <c r="I80">
        <f t="shared" ca="1" si="10"/>
        <v>110.5</v>
      </c>
      <c r="J80" t="s">
        <v>19</v>
      </c>
      <c r="K80">
        <f>VLOOKUP(J80,products!C:F,4,FALSE)</f>
        <v>5</v>
      </c>
      <c r="L80" s="1">
        <f t="shared" ca="1" si="11"/>
        <v>44936</v>
      </c>
      <c r="M80">
        <f>VLOOKUP(J80,inventory!C:J,8,FALSE)</f>
        <v>9</v>
      </c>
    </row>
    <row r="81" spans="1:13" x14ac:dyDescent="0.25">
      <c r="A81">
        <v>80</v>
      </c>
      <c r="C81">
        <f t="shared" ca="1" si="6"/>
        <v>27</v>
      </c>
      <c r="D81">
        <f ca="1">VLOOKUP(J81,products!C:F,2,FALSE)</f>
        <v>43</v>
      </c>
      <c r="E81">
        <f ca="1">VLOOKUP(J81,inventory!C:D,2,FALSE)</f>
        <v>38</v>
      </c>
      <c r="F81">
        <f t="shared" ca="1" si="7"/>
        <v>1161</v>
      </c>
      <c r="G81">
        <f t="shared" ca="1" si="8"/>
        <v>1026</v>
      </c>
      <c r="H81">
        <f t="shared" ca="1" si="9"/>
        <v>135</v>
      </c>
      <c r="I81">
        <f t="shared" ca="1" si="10"/>
        <v>87.75</v>
      </c>
      <c r="J81" t="s">
        <v>20</v>
      </c>
      <c r="K81">
        <f>VLOOKUP(J81,products!C:F,4,FALSE)</f>
        <v>6</v>
      </c>
      <c r="L81" s="1">
        <f t="shared" ca="1" si="11"/>
        <v>44974</v>
      </c>
      <c r="M81">
        <f>VLOOKUP(J81,inventory!C:J,8,FALSE)</f>
        <v>10</v>
      </c>
    </row>
    <row r="82" spans="1:13" x14ac:dyDescent="0.25">
      <c r="A82">
        <v>81</v>
      </c>
      <c r="C82">
        <f t="shared" ca="1" si="6"/>
        <v>44</v>
      </c>
      <c r="D82">
        <f ca="1">VLOOKUP(J82,products!C:F,2,FALSE)</f>
        <v>19</v>
      </c>
      <c r="E82">
        <f ca="1">VLOOKUP(J82,inventory!C:D,2,FALSE)</f>
        <v>14</v>
      </c>
      <c r="F82">
        <f t="shared" ca="1" si="7"/>
        <v>836</v>
      </c>
      <c r="G82">
        <f t="shared" ca="1" si="8"/>
        <v>616</v>
      </c>
      <c r="H82">
        <f t="shared" ca="1" si="9"/>
        <v>220</v>
      </c>
      <c r="I82">
        <f t="shared" ca="1" si="10"/>
        <v>143</v>
      </c>
      <c r="J82" t="s">
        <v>18</v>
      </c>
      <c r="K82">
        <f>VLOOKUP(J82,products!C:F,4,FALSE)</f>
        <v>4</v>
      </c>
      <c r="L82" s="1">
        <f t="shared" ca="1" si="11"/>
        <v>45062</v>
      </c>
      <c r="M82">
        <f>VLOOKUP(J82,inventory!C:J,8,FALSE)</f>
        <v>8</v>
      </c>
    </row>
    <row r="83" spans="1:13" x14ac:dyDescent="0.25">
      <c r="A83">
        <v>82</v>
      </c>
      <c r="C83">
        <f t="shared" ca="1" si="6"/>
        <v>50</v>
      </c>
      <c r="D83">
        <f ca="1">VLOOKUP(J83,products!C:F,2,FALSE)</f>
        <v>43</v>
      </c>
      <c r="E83">
        <f ca="1">VLOOKUP(J83,inventory!C:D,2,FALSE)</f>
        <v>38</v>
      </c>
      <c r="F83">
        <f t="shared" ca="1" si="7"/>
        <v>2150</v>
      </c>
      <c r="G83">
        <f t="shared" ca="1" si="8"/>
        <v>1900</v>
      </c>
      <c r="H83">
        <f t="shared" ca="1" si="9"/>
        <v>250</v>
      </c>
      <c r="I83">
        <f t="shared" ca="1" si="10"/>
        <v>162.5</v>
      </c>
      <c r="J83" t="s">
        <v>20</v>
      </c>
      <c r="K83">
        <f>VLOOKUP(J83,products!C:F,4,FALSE)</f>
        <v>6</v>
      </c>
      <c r="L83" s="1">
        <f t="shared" ca="1" si="11"/>
        <v>45143</v>
      </c>
      <c r="M83">
        <f>VLOOKUP(J83,inventory!C:J,8,FALSE)</f>
        <v>10</v>
      </c>
    </row>
    <row r="84" spans="1:13" x14ac:dyDescent="0.25">
      <c r="A84">
        <v>83</v>
      </c>
      <c r="C84">
        <f t="shared" ca="1" si="6"/>
        <v>31</v>
      </c>
      <c r="D84">
        <f ca="1">VLOOKUP(J84,products!C:F,2,FALSE)</f>
        <v>40</v>
      </c>
      <c r="E84">
        <f ca="1">VLOOKUP(J84,inventory!C:D,2,FALSE)</f>
        <v>30</v>
      </c>
      <c r="F84">
        <f t="shared" ca="1" si="7"/>
        <v>1240</v>
      </c>
      <c r="G84">
        <f t="shared" ca="1" si="8"/>
        <v>930</v>
      </c>
      <c r="H84">
        <f t="shared" ca="1" si="9"/>
        <v>310</v>
      </c>
      <c r="I84">
        <f t="shared" ca="1" si="10"/>
        <v>201.5</v>
      </c>
      <c r="J84" t="s">
        <v>21</v>
      </c>
      <c r="K84">
        <f>VLOOKUP(J84,products!C:F,4,FALSE)</f>
        <v>7</v>
      </c>
      <c r="L84" s="1">
        <f t="shared" ca="1" si="11"/>
        <v>44866</v>
      </c>
      <c r="M84">
        <f>VLOOKUP(J84,inventory!C:J,8,FALSE)</f>
        <v>17</v>
      </c>
    </row>
    <row r="85" spans="1:13" x14ac:dyDescent="0.25">
      <c r="A85">
        <v>84</v>
      </c>
      <c r="C85">
        <f t="shared" ca="1" si="6"/>
        <v>29</v>
      </c>
      <c r="D85">
        <f ca="1">VLOOKUP(J85,products!C:F,2,FALSE)</f>
        <v>21</v>
      </c>
      <c r="E85">
        <f ca="1">VLOOKUP(J85,inventory!C:D,2,FALSE)</f>
        <v>16</v>
      </c>
      <c r="F85">
        <f t="shared" ca="1" si="7"/>
        <v>609</v>
      </c>
      <c r="G85">
        <f t="shared" ca="1" si="8"/>
        <v>464</v>
      </c>
      <c r="H85">
        <f t="shared" ca="1" si="9"/>
        <v>145</v>
      </c>
      <c r="I85">
        <f t="shared" ca="1" si="10"/>
        <v>94.25</v>
      </c>
      <c r="J85" t="s">
        <v>22</v>
      </c>
      <c r="K85">
        <f>VLOOKUP(J85,products!C:F,4,FALSE)</f>
        <v>8</v>
      </c>
      <c r="L85" s="1">
        <f t="shared" ca="1" si="11"/>
        <v>45035</v>
      </c>
      <c r="M85">
        <f>VLOOKUP(J85,inventory!C:J,8,FALSE)</f>
        <v>4</v>
      </c>
    </row>
    <row r="86" spans="1:13" x14ac:dyDescent="0.25">
      <c r="A86">
        <v>85</v>
      </c>
      <c r="C86">
        <f t="shared" ca="1" si="6"/>
        <v>48</v>
      </c>
      <c r="D86">
        <f ca="1">VLOOKUP(J86,products!C:F,2,FALSE)</f>
        <v>37</v>
      </c>
      <c r="E86">
        <f ca="1">VLOOKUP(J86,inventory!C:D,2,FALSE)</f>
        <v>27</v>
      </c>
      <c r="F86">
        <f t="shared" ca="1" si="7"/>
        <v>1776</v>
      </c>
      <c r="G86">
        <f t="shared" ca="1" si="8"/>
        <v>1296</v>
      </c>
      <c r="H86">
        <f t="shared" ca="1" si="9"/>
        <v>480</v>
      </c>
      <c r="I86">
        <f t="shared" ca="1" si="10"/>
        <v>312</v>
      </c>
      <c r="J86" t="s">
        <v>23</v>
      </c>
      <c r="K86">
        <f>VLOOKUP(J86,products!C:F,4,FALSE)</f>
        <v>9</v>
      </c>
      <c r="L86" s="1">
        <f t="shared" ca="1" si="11"/>
        <v>44927</v>
      </c>
      <c r="M86">
        <f>VLOOKUP(J86,inventory!C:J,8,FALSE)</f>
        <v>5</v>
      </c>
    </row>
    <row r="87" spans="1:13" x14ac:dyDescent="0.25">
      <c r="A87">
        <v>86</v>
      </c>
      <c r="C87">
        <f t="shared" ca="1" si="6"/>
        <v>45</v>
      </c>
      <c r="D87">
        <f ca="1">VLOOKUP(J87,products!C:F,2,FALSE)</f>
        <v>21</v>
      </c>
      <c r="E87">
        <f ca="1">VLOOKUP(J87,inventory!C:D,2,FALSE)</f>
        <v>16</v>
      </c>
      <c r="F87">
        <f t="shared" ca="1" si="7"/>
        <v>945</v>
      </c>
      <c r="G87">
        <f t="shared" ca="1" si="8"/>
        <v>720</v>
      </c>
      <c r="H87">
        <f t="shared" ca="1" si="9"/>
        <v>225</v>
      </c>
      <c r="I87">
        <f t="shared" ca="1" si="10"/>
        <v>146.25</v>
      </c>
      <c r="J87" t="s">
        <v>22</v>
      </c>
      <c r="K87">
        <f>VLOOKUP(J87,products!C:F,4,FALSE)</f>
        <v>8</v>
      </c>
      <c r="L87" s="1">
        <f t="shared" ca="1" si="11"/>
        <v>45027</v>
      </c>
      <c r="M87">
        <f>VLOOKUP(J87,inventory!C:J,8,FALSE)</f>
        <v>4</v>
      </c>
    </row>
    <row r="88" spans="1:13" x14ac:dyDescent="0.25">
      <c r="A88">
        <v>87</v>
      </c>
      <c r="C88">
        <f t="shared" ca="1" si="6"/>
        <v>36</v>
      </c>
      <c r="D88">
        <f ca="1">VLOOKUP(J88,products!C:F,2,FALSE)</f>
        <v>37</v>
      </c>
      <c r="E88">
        <f ca="1">VLOOKUP(J88,inventory!C:D,2,FALSE)</f>
        <v>27</v>
      </c>
      <c r="F88">
        <f t="shared" ca="1" si="7"/>
        <v>1332</v>
      </c>
      <c r="G88">
        <f t="shared" ca="1" si="8"/>
        <v>972</v>
      </c>
      <c r="H88">
        <f t="shared" ca="1" si="9"/>
        <v>360</v>
      </c>
      <c r="I88">
        <f t="shared" ca="1" si="10"/>
        <v>234</v>
      </c>
      <c r="J88" t="s">
        <v>23</v>
      </c>
      <c r="K88">
        <f>VLOOKUP(J88,products!C:F,4,FALSE)</f>
        <v>9</v>
      </c>
      <c r="L88" s="1">
        <f t="shared" ca="1" si="11"/>
        <v>44939</v>
      </c>
      <c r="M88">
        <f>VLOOKUP(J88,inventory!C:J,8,FALSE)</f>
        <v>5</v>
      </c>
    </row>
    <row r="89" spans="1:13" x14ac:dyDescent="0.25">
      <c r="A89">
        <v>88</v>
      </c>
      <c r="C89">
        <f t="shared" ca="1" si="6"/>
        <v>17</v>
      </c>
      <c r="D89">
        <f ca="1">VLOOKUP(J89,products!C:F,2,FALSE)</f>
        <v>19</v>
      </c>
      <c r="E89">
        <f ca="1">VLOOKUP(J89,inventory!C:D,2,FALSE)</f>
        <v>14</v>
      </c>
      <c r="F89">
        <f t="shared" ca="1" si="7"/>
        <v>323</v>
      </c>
      <c r="G89">
        <f t="shared" ca="1" si="8"/>
        <v>238</v>
      </c>
      <c r="H89">
        <f t="shared" ca="1" si="9"/>
        <v>85</v>
      </c>
      <c r="I89">
        <f t="shared" ca="1" si="10"/>
        <v>55.25</v>
      </c>
      <c r="J89" t="s">
        <v>18</v>
      </c>
      <c r="K89">
        <f>VLOOKUP(J89,products!C:F,4,FALSE)</f>
        <v>4</v>
      </c>
      <c r="L89" s="1">
        <f t="shared" ca="1" si="11"/>
        <v>44871</v>
      </c>
      <c r="M89">
        <f>VLOOKUP(J89,inventory!C:J,8,FALSE)</f>
        <v>8</v>
      </c>
    </row>
    <row r="90" spans="1:13" x14ac:dyDescent="0.25">
      <c r="A90">
        <v>89</v>
      </c>
      <c r="C90">
        <f t="shared" ca="1" si="6"/>
        <v>42</v>
      </c>
      <c r="D90">
        <f ca="1">VLOOKUP(J90,products!C:F,2,FALSE)</f>
        <v>11</v>
      </c>
      <c r="E90">
        <f ca="1">VLOOKUP(J90,inventory!C:D,2,FALSE)</f>
        <v>6</v>
      </c>
      <c r="F90">
        <f t="shared" ca="1" si="7"/>
        <v>462</v>
      </c>
      <c r="G90">
        <f t="shared" ca="1" si="8"/>
        <v>252</v>
      </c>
      <c r="H90">
        <f t="shared" ca="1" si="9"/>
        <v>210</v>
      </c>
      <c r="I90">
        <f t="shared" ca="1" si="10"/>
        <v>136.5</v>
      </c>
      <c r="J90" t="s">
        <v>19</v>
      </c>
      <c r="K90">
        <f>VLOOKUP(J90,products!C:F,4,FALSE)</f>
        <v>5</v>
      </c>
      <c r="L90" s="1">
        <f t="shared" ca="1" si="11"/>
        <v>45009</v>
      </c>
      <c r="M90">
        <f>VLOOKUP(J90,inventory!C:J,8,FALSE)</f>
        <v>9</v>
      </c>
    </row>
    <row r="91" spans="1:13" x14ac:dyDescent="0.25">
      <c r="A91">
        <v>90</v>
      </c>
      <c r="C91">
        <f t="shared" ca="1" si="6"/>
        <v>34</v>
      </c>
      <c r="D91">
        <f ca="1">VLOOKUP(J91,products!C:F,2,FALSE)</f>
        <v>43</v>
      </c>
      <c r="E91">
        <f ca="1">VLOOKUP(J91,inventory!C:D,2,FALSE)</f>
        <v>38</v>
      </c>
      <c r="F91">
        <f t="shared" ca="1" si="7"/>
        <v>1462</v>
      </c>
      <c r="G91">
        <f t="shared" ca="1" si="8"/>
        <v>1292</v>
      </c>
      <c r="H91">
        <f t="shared" ca="1" si="9"/>
        <v>170</v>
      </c>
      <c r="I91">
        <f t="shared" ca="1" si="10"/>
        <v>110.5</v>
      </c>
      <c r="J91" t="s">
        <v>20</v>
      </c>
      <c r="K91">
        <f>VLOOKUP(J91,products!C:F,4,FALSE)</f>
        <v>6</v>
      </c>
      <c r="L91" s="1">
        <f t="shared" ca="1" si="11"/>
        <v>45015</v>
      </c>
      <c r="M91">
        <f>VLOOKUP(J91,inventory!C:J,8,FALSE)</f>
        <v>10</v>
      </c>
    </row>
    <row r="92" spans="1:13" x14ac:dyDescent="0.25">
      <c r="A92">
        <v>91</v>
      </c>
      <c r="C92">
        <f t="shared" ca="1" si="6"/>
        <v>18</v>
      </c>
      <c r="D92">
        <f ca="1">VLOOKUP(J92,products!C:F,2,FALSE)</f>
        <v>40</v>
      </c>
      <c r="E92">
        <f ca="1">VLOOKUP(J92,inventory!C:D,2,FALSE)</f>
        <v>30</v>
      </c>
      <c r="F92">
        <f t="shared" ca="1" si="7"/>
        <v>720</v>
      </c>
      <c r="G92">
        <f t="shared" ca="1" si="8"/>
        <v>540</v>
      </c>
      <c r="H92">
        <f t="shared" ca="1" si="9"/>
        <v>180</v>
      </c>
      <c r="I92">
        <f t="shared" ca="1" si="10"/>
        <v>117</v>
      </c>
      <c r="J92" t="s">
        <v>21</v>
      </c>
      <c r="K92">
        <f>VLOOKUP(J92,products!C:F,4,FALSE)</f>
        <v>7</v>
      </c>
      <c r="L92" s="1">
        <f t="shared" ca="1" si="11"/>
        <v>45134</v>
      </c>
      <c r="M92">
        <f>VLOOKUP(J92,inventory!C:J,8,FALSE)</f>
        <v>17</v>
      </c>
    </row>
    <row r="93" spans="1:13" x14ac:dyDescent="0.25">
      <c r="A93">
        <v>92</v>
      </c>
      <c r="C93">
        <f t="shared" ca="1" si="6"/>
        <v>18</v>
      </c>
      <c r="D93">
        <f ca="1">VLOOKUP(J93,products!C:F,2,FALSE)</f>
        <v>37</v>
      </c>
      <c r="E93">
        <f ca="1">VLOOKUP(J93,inventory!C:D,2,FALSE)</f>
        <v>27</v>
      </c>
      <c r="F93">
        <f t="shared" ca="1" si="7"/>
        <v>666</v>
      </c>
      <c r="G93">
        <f t="shared" ca="1" si="8"/>
        <v>486</v>
      </c>
      <c r="H93">
        <f t="shared" ca="1" si="9"/>
        <v>180</v>
      </c>
      <c r="I93">
        <f t="shared" ca="1" si="10"/>
        <v>117</v>
      </c>
      <c r="J93" t="s">
        <v>23</v>
      </c>
      <c r="K93">
        <f>VLOOKUP(J93,products!C:F,4,FALSE)</f>
        <v>9</v>
      </c>
      <c r="L93" s="1">
        <f t="shared" ca="1" si="11"/>
        <v>45012</v>
      </c>
      <c r="M93">
        <f>VLOOKUP(J93,inventory!C:J,8,FALSE)</f>
        <v>5</v>
      </c>
    </row>
    <row r="94" spans="1:13" x14ac:dyDescent="0.25">
      <c r="A94">
        <v>93</v>
      </c>
      <c r="C94">
        <f t="shared" ca="1" si="6"/>
        <v>21</v>
      </c>
      <c r="D94">
        <f ca="1">VLOOKUP(J94,products!C:F,2,FALSE)</f>
        <v>13</v>
      </c>
      <c r="E94">
        <f ca="1">VLOOKUP(J94,inventory!C:D,2,FALSE)</f>
        <v>7</v>
      </c>
      <c r="F94">
        <f t="shared" ca="1" si="7"/>
        <v>273</v>
      </c>
      <c r="G94">
        <f t="shared" ca="1" si="8"/>
        <v>147</v>
      </c>
      <c r="H94">
        <f t="shared" ca="1" si="9"/>
        <v>126</v>
      </c>
      <c r="I94">
        <f t="shared" ca="1" si="10"/>
        <v>81.900000000000006</v>
      </c>
      <c r="J94" t="s">
        <v>24</v>
      </c>
      <c r="K94">
        <f>VLOOKUP(J94,products!C:F,4,FALSE)</f>
        <v>10</v>
      </c>
      <c r="L94" s="1">
        <f t="shared" ca="1" si="11"/>
        <v>45029</v>
      </c>
      <c r="M94">
        <f>VLOOKUP(J94,inventory!C:J,8,FALSE)</f>
        <v>6</v>
      </c>
    </row>
    <row r="95" spans="1:13" x14ac:dyDescent="0.25">
      <c r="A95">
        <v>94</v>
      </c>
      <c r="C95">
        <f t="shared" ca="1" si="6"/>
        <v>31</v>
      </c>
      <c r="D95">
        <f ca="1">VLOOKUP(J95,products!C:F,2,FALSE)</f>
        <v>23</v>
      </c>
      <c r="E95">
        <f ca="1">VLOOKUP(J95,inventory!C:D,2,FALSE)</f>
        <v>14</v>
      </c>
      <c r="F95">
        <f t="shared" ca="1" si="7"/>
        <v>713</v>
      </c>
      <c r="G95">
        <f t="shared" ca="1" si="8"/>
        <v>434</v>
      </c>
      <c r="H95">
        <f t="shared" ca="1" si="9"/>
        <v>279</v>
      </c>
      <c r="I95">
        <f t="shared" ca="1" si="10"/>
        <v>181.35</v>
      </c>
      <c r="J95" t="s">
        <v>17</v>
      </c>
      <c r="K95">
        <f>VLOOKUP(J95,products!C:F,4,FALSE)</f>
        <v>3</v>
      </c>
      <c r="L95" s="1">
        <f t="shared" ca="1" si="11"/>
        <v>44930</v>
      </c>
      <c r="M95">
        <f>VLOOKUP(J95,inventory!C:J,8,FALSE)</f>
        <v>3</v>
      </c>
    </row>
    <row r="96" spans="1:13" x14ac:dyDescent="0.25">
      <c r="A96">
        <v>95</v>
      </c>
      <c r="C96">
        <f t="shared" ca="1" si="6"/>
        <v>19</v>
      </c>
      <c r="D96">
        <f ca="1">VLOOKUP(J96,products!C:F,2,FALSE)</f>
        <v>19</v>
      </c>
      <c r="E96">
        <f ca="1">VLOOKUP(J96,inventory!C:D,2,FALSE)</f>
        <v>14</v>
      </c>
      <c r="F96">
        <f t="shared" ca="1" si="7"/>
        <v>361</v>
      </c>
      <c r="G96">
        <f t="shared" ca="1" si="8"/>
        <v>266</v>
      </c>
      <c r="H96">
        <f t="shared" ca="1" si="9"/>
        <v>95</v>
      </c>
      <c r="I96">
        <f t="shared" ca="1" si="10"/>
        <v>61.75</v>
      </c>
      <c r="J96" t="s">
        <v>18</v>
      </c>
      <c r="K96">
        <f>VLOOKUP(J96,products!C:F,4,FALSE)</f>
        <v>4</v>
      </c>
      <c r="L96" s="1">
        <f t="shared" ca="1" si="11"/>
        <v>45017</v>
      </c>
      <c r="M96">
        <f>VLOOKUP(J96,inventory!C:J,8,FALSE)</f>
        <v>8</v>
      </c>
    </row>
    <row r="97" spans="1:13" x14ac:dyDescent="0.25">
      <c r="A97">
        <v>96</v>
      </c>
      <c r="C97">
        <f t="shared" ca="1" si="6"/>
        <v>50</v>
      </c>
      <c r="D97">
        <f ca="1">VLOOKUP(J97,products!C:F,2,FALSE)</f>
        <v>11</v>
      </c>
      <c r="E97">
        <f ca="1">VLOOKUP(J97,inventory!C:D,2,FALSE)</f>
        <v>6</v>
      </c>
      <c r="F97">
        <f t="shared" ca="1" si="7"/>
        <v>550</v>
      </c>
      <c r="G97">
        <f t="shared" ca="1" si="8"/>
        <v>300</v>
      </c>
      <c r="H97">
        <f t="shared" ca="1" si="9"/>
        <v>250</v>
      </c>
      <c r="I97">
        <f t="shared" ca="1" si="10"/>
        <v>162.5</v>
      </c>
      <c r="J97" t="s">
        <v>19</v>
      </c>
      <c r="K97">
        <f>VLOOKUP(J97,products!C:F,4,FALSE)</f>
        <v>5</v>
      </c>
      <c r="L97" s="1">
        <f t="shared" ca="1" si="11"/>
        <v>44950</v>
      </c>
      <c r="M97">
        <f>VLOOKUP(J97,inventory!C:J,8,FALSE)</f>
        <v>9</v>
      </c>
    </row>
    <row r="98" spans="1:13" x14ac:dyDescent="0.25">
      <c r="A98">
        <v>97</v>
      </c>
      <c r="C98">
        <f t="shared" ca="1" si="6"/>
        <v>20</v>
      </c>
      <c r="D98">
        <f ca="1">VLOOKUP(J98,products!C:F,2,FALSE)</f>
        <v>43</v>
      </c>
      <c r="E98">
        <f ca="1">VLOOKUP(J98,inventory!C:D,2,FALSE)</f>
        <v>37</v>
      </c>
      <c r="F98">
        <f t="shared" ca="1" si="7"/>
        <v>860</v>
      </c>
      <c r="G98">
        <f t="shared" ca="1" si="8"/>
        <v>740</v>
      </c>
      <c r="H98">
        <f t="shared" ca="1" si="9"/>
        <v>120</v>
      </c>
      <c r="I98">
        <f t="shared" ca="1" si="10"/>
        <v>78</v>
      </c>
      <c r="J98" t="s">
        <v>15</v>
      </c>
      <c r="K98">
        <f>VLOOKUP(J98,products!C:F,4,FALSE)</f>
        <v>1</v>
      </c>
      <c r="L98" s="1">
        <f t="shared" ca="1" si="11"/>
        <v>44978</v>
      </c>
      <c r="M98">
        <f>VLOOKUP(J98,inventory!C:J,8,FALSE)</f>
        <v>1</v>
      </c>
    </row>
    <row r="99" spans="1:13" x14ac:dyDescent="0.25">
      <c r="A99">
        <v>98</v>
      </c>
      <c r="C99">
        <f t="shared" ca="1" si="6"/>
        <v>20</v>
      </c>
      <c r="D99">
        <f ca="1">VLOOKUP(J99,products!C:F,2,FALSE)</f>
        <v>28</v>
      </c>
      <c r="E99">
        <f ca="1">VLOOKUP(J99,inventory!C:D,2,FALSE)</f>
        <v>23</v>
      </c>
      <c r="F99">
        <f t="shared" ca="1" si="7"/>
        <v>560</v>
      </c>
      <c r="G99">
        <f t="shared" ca="1" si="8"/>
        <v>460</v>
      </c>
      <c r="H99">
        <f t="shared" ca="1" si="9"/>
        <v>100</v>
      </c>
      <c r="I99">
        <f t="shared" ca="1" si="10"/>
        <v>65</v>
      </c>
      <c r="J99" t="s">
        <v>16</v>
      </c>
      <c r="K99">
        <f>VLOOKUP(J99,products!C:F,4,FALSE)</f>
        <v>2</v>
      </c>
      <c r="L99" s="1">
        <f t="shared" ca="1" si="11"/>
        <v>44853</v>
      </c>
      <c r="M99">
        <f>VLOOKUP(J99,inventory!C:J,8,FALSE)</f>
        <v>2</v>
      </c>
    </row>
    <row r="100" spans="1:13" x14ac:dyDescent="0.25">
      <c r="A100">
        <v>99</v>
      </c>
      <c r="C100">
        <f t="shared" ca="1" si="6"/>
        <v>31</v>
      </c>
      <c r="D100">
        <f ca="1">VLOOKUP(J100,products!C:F,2,FALSE)</f>
        <v>23</v>
      </c>
      <c r="E100">
        <f ca="1">VLOOKUP(J100,inventory!C:D,2,FALSE)</f>
        <v>14</v>
      </c>
      <c r="F100">
        <f t="shared" ca="1" si="7"/>
        <v>713</v>
      </c>
      <c r="G100">
        <f t="shared" ca="1" si="8"/>
        <v>434</v>
      </c>
      <c r="H100">
        <f t="shared" ca="1" si="9"/>
        <v>279</v>
      </c>
      <c r="I100">
        <f t="shared" ca="1" si="10"/>
        <v>181.35</v>
      </c>
      <c r="J100" t="s">
        <v>17</v>
      </c>
      <c r="K100">
        <f>VLOOKUP(J100,products!C:F,4,FALSE)</f>
        <v>3</v>
      </c>
      <c r="L100" s="1">
        <f t="shared" ca="1" si="11"/>
        <v>45137</v>
      </c>
      <c r="M100">
        <f>VLOOKUP(J100,inventory!C:J,8,FALSE)</f>
        <v>3</v>
      </c>
    </row>
    <row r="101" spans="1:13" x14ac:dyDescent="0.25">
      <c r="A101">
        <v>100</v>
      </c>
      <c r="C101">
        <f t="shared" ca="1" si="6"/>
        <v>27</v>
      </c>
      <c r="D101">
        <f ca="1">VLOOKUP(J101,products!C:F,2,FALSE)</f>
        <v>21</v>
      </c>
      <c r="E101">
        <f ca="1">VLOOKUP(J101,inventory!C:D,2,FALSE)</f>
        <v>16</v>
      </c>
      <c r="F101">
        <f t="shared" ca="1" si="7"/>
        <v>567</v>
      </c>
      <c r="G101">
        <f t="shared" ca="1" si="8"/>
        <v>432</v>
      </c>
      <c r="H101">
        <f t="shared" ca="1" si="9"/>
        <v>135</v>
      </c>
      <c r="I101">
        <f t="shared" ca="1" si="10"/>
        <v>87.75</v>
      </c>
      <c r="J101" t="s">
        <v>22</v>
      </c>
      <c r="K101">
        <f>VLOOKUP(J101,products!C:F,4,FALSE)</f>
        <v>8</v>
      </c>
      <c r="L101" s="1">
        <f t="shared" ca="1" si="11"/>
        <v>44984</v>
      </c>
      <c r="M101">
        <f>VLOOKUP(J101,inventory!C:J,8,FALSE)</f>
        <v>4</v>
      </c>
    </row>
    <row r="102" spans="1:13" x14ac:dyDescent="0.25">
      <c r="A102">
        <v>101</v>
      </c>
      <c r="C102">
        <f t="shared" ca="1" si="6"/>
        <v>27</v>
      </c>
      <c r="D102">
        <f ca="1">VLOOKUP(J102,products!C:F,2,FALSE)</f>
        <v>43</v>
      </c>
      <c r="E102">
        <f ca="1">VLOOKUP(J102,inventory!C:D,2,FALSE)</f>
        <v>37</v>
      </c>
      <c r="F102">
        <f t="shared" ca="1" si="7"/>
        <v>1161</v>
      </c>
      <c r="G102">
        <f t="shared" ca="1" si="8"/>
        <v>999</v>
      </c>
      <c r="H102">
        <f t="shared" ca="1" si="9"/>
        <v>162</v>
      </c>
      <c r="I102">
        <f t="shared" ca="1" si="10"/>
        <v>105.3</v>
      </c>
      <c r="J102" t="s">
        <v>15</v>
      </c>
      <c r="K102">
        <f>VLOOKUP(J102,products!C:F,4,FALSE)</f>
        <v>1</v>
      </c>
      <c r="L102" s="1">
        <f t="shared" ca="1" si="11"/>
        <v>45019</v>
      </c>
      <c r="M102">
        <f>VLOOKUP(J102,inventory!C:J,8,FALSE)</f>
        <v>1</v>
      </c>
    </row>
    <row r="103" spans="1:13" x14ac:dyDescent="0.25">
      <c r="A103">
        <v>102</v>
      </c>
      <c r="C103">
        <f t="shared" ca="1" si="6"/>
        <v>40</v>
      </c>
      <c r="D103">
        <f ca="1">VLOOKUP(J103,products!C:F,2,FALSE)</f>
        <v>28</v>
      </c>
      <c r="E103">
        <f ca="1">VLOOKUP(J103,inventory!C:D,2,FALSE)</f>
        <v>23</v>
      </c>
      <c r="F103">
        <f t="shared" ca="1" si="7"/>
        <v>1120</v>
      </c>
      <c r="G103">
        <f t="shared" ca="1" si="8"/>
        <v>920</v>
      </c>
      <c r="H103">
        <f t="shared" ca="1" si="9"/>
        <v>200</v>
      </c>
      <c r="I103">
        <f t="shared" ca="1" si="10"/>
        <v>130</v>
      </c>
      <c r="J103" t="s">
        <v>16</v>
      </c>
      <c r="K103">
        <f>VLOOKUP(J103,products!C:F,4,FALSE)</f>
        <v>2</v>
      </c>
      <c r="L103" s="1">
        <f t="shared" ca="1" si="11"/>
        <v>45058</v>
      </c>
      <c r="M103">
        <f>VLOOKUP(J103,inventory!C:J,8,FALSE)</f>
        <v>2</v>
      </c>
    </row>
    <row r="104" spans="1:13" x14ac:dyDescent="0.25">
      <c r="A104">
        <v>103</v>
      </c>
      <c r="C104">
        <f t="shared" ca="1" si="6"/>
        <v>18</v>
      </c>
      <c r="D104">
        <f ca="1">VLOOKUP(J104,products!C:F,2,FALSE)</f>
        <v>23</v>
      </c>
      <c r="E104">
        <f ca="1">VLOOKUP(J104,inventory!C:D,2,FALSE)</f>
        <v>14</v>
      </c>
      <c r="F104">
        <f t="shared" ca="1" si="7"/>
        <v>414</v>
      </c>
      <c r="G104">
        <f t="shared" ca="1" si="8"/>
        <v>252</v>
      </c>
      <c r="H104">
        <f t="shared" ca="1" si="9"/>
        <v>162</v>
      </c>
      <c r="I104">
        <f t="shared" ca="1" si="10"/>
        <v>105.3</v>
      </c>
      <c r="J104" t="s">
        <v>17</v>
      </c>
      <c r="K104">
        <f>VLOOKUP(J104,products!C:F,4,FALSE)</f>
        <v>3</v>
      </c>
      <c r="L104" s="1">
        <f t="shared" ca="1" si="11"/>
        <v>44899</v>
      </c>
      <c r="M104">
        <f>VLOOKUP(J104,inventory!C:J,8,FALSE)</f>
        <v>3</v>
      </c>
    </row>
    <row r="105" spans="1:13" x14ac:dyDescent="0.25">
      <c r="A105">
        <v>104</v>
      </c>
      <c r="C105">
        <f t="shared" ca="1" si="6"/>
        <v>24</v>
      </c>
      <c r="D105">
        <f ca="1">VLOOKUP(J105,products!C:F,2,FALSE)</f>
        <v>19</v>
      </c>
      <c r="E105">
        <f ca="1">VLOOKUP(J105,inventory!C:D,2,FALSE)</f>
        <v>14</v>
      </c>
      <c r="F105">
        <f t="shared" ca="1" si="7"/>
        <v>456</v>
      </c>
      <c r="G105">
        <f t="shared" ca="1" si="8"/>
        <v>336</v>
      </c>
      <c r="H105">
        <f t="shared" ca="1" si="9"/>
        <v>120</v>
      </c>
      <c r="I105">
        <f t="shared" ca="1" si="10"/>
        <v>78</v>
      </c>
      <c r="J105" t="s">
        <v>18</v>
      </c>
      <c r="K105">
        <f>VLOOKUP(J105,products!C:F,4,FALSE)</f>
        <v>4</v>
      </c>
      <c r="L105" s="1">
        <f t="shared" ca="1" si="11"/>
        <v>45076</v>
      </c>
      <c r="M105">
        <f>VLOOKUP(J105,inventory!C:J,8,FALSE)</f>
        <v>8</v>
      </c>
    </row>
    <row r="106" spans="1:13" x14ac:dyDescent="0.25">
      <c r="A106">
        <v>105</v>
      </c>
      <c r="C106">
        <f t="shared" ca="1" si="6"/>
        <v>47</v>
      </c>
      <c r="D106">
        <f ca="1">VLOOKUP(J106,products!C:F,2,FALSE)</f>
        <v>11</v>
      </c>
      <c r="E106">
        <f ca="1">VLOOKUP(J106,inventory!C:D,2,FALSE)</f>
        <v>6</v>
      </c>
      <c r="F106">
        <f t="shared" ca="1" si="7"/>
        <v>517</v>
      </c>
      <c r="G106">
        <f t="shared" ca="1" si="8"/>
        <v>282</v>
      </c>
      <c r="H106">
        <f t="shared" ca="1" si="9"/>
        <v>235</v>
      </c>
      <c r="I106">
        <f t="shared" ca="1" si="10"/>
        <v>152.75</v>
      </c>
      <c r="J106" t="s">
        <v>19</v>
      </c>
      <c r="K106">
        <f>VLOOKUP(J106,products!C:F,4,FALSE)</f>
        <v>5</v>
      </c>
      <c r="L106" s="1">
        <f t="shared" ca="1" si="11"/>
        <v>45075</v>
      </c>
      <c r="M106">
        <f>VLOOKUP(J106,inventory!C:J,8,FALSE)</f>
        <v>9</v>
      </c>
    </row>
    <row r="107" spans="1:13" x14ac:dyDescent="0.25">
      <c r="A107">
        <v>106</v>
      </c>
      <c r="C107">
        <f t="shared" ca="1" si="6"/>
        <v>45</v>
      </c>
      <c r="D107">
        <f ca="1">VLOOKUP(J107,products!C:F,2,FALSE)</f>
        <v>28</v>
      </c>
      <c r="E107">
        <f ca="1">VLOOKUP(J107,inventory!C:D,2,FALSE)</f>
        <v>23</v>
      </c>
      <c r="F107">
        <f t="shared" ca="1" si="7"/>
        <v>1260</v>
      </c>
      <c r="G107">
        <f t="shared" ca="1" si="8"/>
        <v>1035</v>
      </c>
      <c r="H107">
        <f t="shared" ca="1" si="9"/>
        <v>225</v>
      </c>
      <c r="I107">
        <f t="shared" ca="1" si="10"/>
        <v>146.25</v>
      </c>
      <c r="J107" t="s">
        <v>16</v>
      </c>
      <c r="K107">
        <f>VLOOKUP(J107,products!C:F,4,FALSE)</f>
        <v>2</v>
      </c>
      <c r="L107" s="1">
        <f t="shared" ca="1" si="11"/>
        <v>44824</v>
      </c>
      <c r="M107">
        <f>VLOOKUP(J107,inventory!C:J,8,FALSE)</f>
        <v>2</v>
      </c>
    </row>
    <row r="108" spans="1:13" x14ac:dyDescent="0.25">
      <c r="A108">
        <v>107</v>
      </c>
      <c r="C108">
        <f t="shared" ca="1" si="6"/>
        <v>13</v>
      </c>
      <c r="D108">
        <f ca="1">VLOOKUP(J108,products!C:F,2,FALSE)</f>
        <v>23</v>
      </c>
      <c r="E108">
        <f ca="1">VLOOKUP(J108,inventory!C:D,2,FALSE)</f>
        <v>14</v>
      </c>
      <c r="F108">
        <f t="shared" ca="1" si="7"/>
        <v>299</v>
      </c>
      <c r="G108">
        <f t="shared" ca="1" si="8"/>
        <v>182</v>
      </c>
      <c r="H108">
        <f t="shared" ca="1" si="9"/>
        <v>117</v>
      </c>
      <c r="I108">
        <f t="shared" ca="1" si="10"/>
        <v>76.05</v>
      </c>
      <c r="J108" t="s">
        <v>17</v>
      </c>
      <c r="K108">
        <f>VLOOKUP(J108,products!C:F,4,FALSE)</f>
        <v>3</v>
      </c>
      <c r="L108" s="1">
        <f t="shared" ca="1" si="11"/>
        <v>45078</v>
      </c>
      <c r="M108">
        <f>VLOOKUP(J108,inventory!C:J,8,FALSE)</f>
        <v>3</v>
      </c>
    </row>
    <row r="109" spans="1:13" x14ac:dyDescent="0.25">
      <c r="A109">
        <v>108</v>
      </c>
      <c r="C109">
        <f t="shared" ca="1" si="6"/>
        <v>10</v>
      </c>
      <c r="D109">
        <f ca="1">VLOOKUP(J109,products!C:F,2,FALSE)</f>
        <v>19</v>
      </c>
      <c r="E109">
        <f ca="1">VLOOKUP(J109,inventory!C:D,2,FALSE)</f>
        <v>14</v>
      </c>
      <c r="F109">
        <f t="shared" ca="1" si="7"/>
        <v>190</v>
      </c>
      <c r="G109">
        <f t="shared" ca="1" si="8"/>
        <v>140</v>
      </c>
      <c r="H109">
        <f t="shared" ca="1" si="9"/>
        <v>50</v>
      </c>
      <c r="I109">
        <f t="shared" ca="1" si="10"/>
        <v>32.5</v>
      </c>
      <c r="J109" t="s">
        <v>18</v>
      </c>
      <c r="K109">
        <f>VLOOKUP(J109,products!C:F,4,FALSE)</f>
        <v>4</v>
      </c>
      <c r="L109" s="1">
        <f t="shared" ca="1" si="11"/>
        <v>44953</v>
      </c>
      <c r="M109">
        <f>VLOOKUP(J109,inventory!C:J,8,FALSE)</f>
        <v>8</v>
      </c>
    </row>
    <row r="110" spans="1:13" x14ac:dyDescent="0.25">
      <c r="A110">
        <v>109</v>
      </c>
      <c r="C110">
        <f t="shared" ca="1" si="6"/>
        <v>36</v>
      </c>
      <c r="D110">
        <f ca="1">VLOOKUP(J110,products!C:F,2,FALSE)</f>
        <v>11</v>
      </c>
      <c r="E110">
        <f ca="1">VLOOKUP(J110,inventory!C:D,2,FALSE)</f>
        <v>6</v>
      </c>
      <c r="F110">
        <f t="shared" ca="1" si="7"/>
        <v>396</v>
      </c>
      <c r="G110">
        <f t="shared" ca="1" si="8"/>
        <v>216</v>
      </c>
      <c r="H110">
        <f t="shared" ca="1" si="9"/>
        <v>180</v>
      </c>
      <c r="I110">
        <f t="shared" ca="1" si="10"/>
        <v>117</v>
      </c>
      <c r="J110" t="s">
        <v>19</v>
      </c>
      <c r="K110">
        <f>VLOOKUP(J110,products!C:F,4,FALSE)</f>
        <v>5</v>
      </c>
      <c r="L110" s="1">
        <f t="shared" ca="1" si="11"/>
        <v>44835</v>
      </c>
      <c r="M110">
        <f>VLOOKUP(J110,inventory!C:J,8,FALSE)</f>
        <v>9</v>
      </c>
    </row>
    <row r="111" spans="1:13" x14ac:dyDescent="0.25">
      <c r="A111">
        <v>110</v>
      </c>
      <c r="C111">
        <f t="shared" ca="1" si="6"/>
        <v>35</v>
      </c>
      <c r="D111">
        <f ca="1">VLOOKUP(J111,products!C:F,2,FALSE)</f>
        <v>43</v>
      </c>
      <c r="E111">
        <f ca="1">VLOOKUP(J111,inventory!C:D,2,FALSE)</f>
        <v>38</v>
      </c>
      <c r="F111">
        <f t="shared" ca="1" si="7"/>
        <v>1505</v>
      </c>
      <c r="G111">
        <f t="shared" ca="1" si="8"/>
        <v>1330</v>
      </c>
      <c r="H111">
        <f t="shared" ca="1" si="9"/>
        <v>175</v>
      </c>
      <c r="I111">
        <f t="shared" ca="1" si="10"/>
        <v>113.75</v>
      </c>
      <c r="J111" t="s">
        <v>20</v>
      </c>
      <c r="K111">
        <f>VLOOKUP(J111,products!C:F,4,FALSE)</f>
        <v>6</v>
      </c>
      <c r="L111" s="1">
        <f t="shared" ca="1" si="11"/>
        <v>44868</v>
      </c>
      <c r="M111">
        <f>VLOOKUP(J111,inventory!C:J,8,FALSE)</f>
        <v>10</v>
      </c>
    </row>
    <row r="112" spans="1:13" x14ac:dyDescent="0.25">
      <c r="A112">
        <v>111</v>
      </c>
      <c r="C112">
        <f t="shared" ca="1" si="6"/>
        <v>30</v>
      </c>
      <c r="D112">
        <f ca="1">VLOOKUP(J112,products!C:F,2,FALSE)</f>
        <v>40</v>
      </c>
      <c r="E112">
        <f ca="1">VLOOKUP(J112,inventory!C:D,2,FALSE)</f>
        <v>30</v>
      </c>
      <c r="F112">
        <f t="shared" ca="1" si="7"/>
        <v>1200</v>
      </c>
      <c r="G112">
        <f t="shared" ca="1" si="8"/>
        <v>900</v>
      </c>
      <c r="H112">
        <f t="shared" ca="1" si="9"/>
        <v>300</v>
      </c>
      <c r="I112">
        <f t="shared" ca="1" si="10"/>
        <v>195</v>
      </c>
      <c r="J112" t="s">
        <v>21</v>
      </c>
      <c r="K112">
        <f>VLOOKUP(J112,products!C:F,4,FALSE)</f>
        <v>7</v>
      </c>
      <c r="L112" s="1">
        <f t="shared" ca="1" si="11"/>
        <v>45028</v>
      </c>
      <c r="M112">
        <f>VLOOKUP(J112,inventory!C:J,8,FALSE)</f>
        <v>17</v>
      </c>
    </row>
    <row r="113" spans="1:13" x14ac:dyDescent="0.25">
      <c r="A113">
        <v>112</v>
      </c>
      <c r="C113">
        <f t="shared" ca="1" si="6"/>
        <v>23</v>
      </c>
      <c r="D113">
        <f ca="1">VLOOKUP(J113,products!C:F,2,FALSE)</f>
        <v>37</v>
      </c>
      <c r="E113">
        <f ca="1">VLOOKUP(J113,inventory!C:D,2,FALSE)</f>
        <v>27</v>
      </c>
      <c r="F113">
        <f t="shared" ca="1" si="7"/>
        <v>851</v>
      </c>
      <c r="G113">
        <f t="shared" ca="1" si="8"/>
        <v>621</v>
      </c>
      <c r="H113">
        <f t="shared" ca="1" si="9"/>
        <v>230</v>
      </c>
      <c r="I113">
        <f t="shared" ca="1" si="10"/>
        <v>149.5</v>
      </c>
      <c r="J113" t="s">
        <v>23</v>
      </c>
      <c r="K113">
        <f>VLOOKUP(J113,products!C:F,4,FALSE)</f>
        <v>9</v>
      </c>
      <c r="L113" s="1">
        <f t="shared" ca="1" si="11"/>
        <v>45086</v>
      </c>
      <c r="M113">
        <f>VLOOKUP(J113,inventory!C:J,8,FALSE)</f>
        <v>5</v>
      </c>
    </row>
    <row r="114" spans="1:13" x14ac:dyDescent="0.25">
      <c r="A114">
        <v>113</v>
      </c>
      <c r="C114">
        <f t="shared" ca="1" si="6"/>
        <v>16</v>
      </c>
      <c r="D114">
        <f ca="1">VLOOKUP(J114,products!C:F,2,FALSE)</f>
        <v>13</v>
      </c>
      <c r="E114">
        <f ca="1">VLOOKUP(J114,inventory!C:D,2,FALSE)</f>
        <v>7</v>
      </c>
      <c r="F114">
        <f t="shared" ca="1" si="7"/>
        <v>208</v>
      </c>
      <c r="G114">
        <f t="shared" ca="1" si="8"/>
        <v>112</v>
      </c>
      <c r="H114">
        <f t="shared" ca="1" si="9"/>
        <v>96</v>
      </c>
      <c r="I114">
        <f t="shared" ca="1" si="10"/>
        <v>62.400000000000006</v>
      </c>
      <c r="J114" t="s">
        <v>24</v>
      </c>
      <c r="K114">
        <f>VLOOKUP(J114,products!C:F,4,FALSE)</f>
        <v>10</v>
      </c>
      <c r="L114" s="1">
        <f t="shared" ca="1" si="11"/>
        <v>44998</v>
      </c>
      <c r="M114">
        <f>VLOOKUP(J114,inventory!C:J,8,FALSE)</f>
        <v>6</v>
      </c>
    </row>
    <row r="115" spans="1:13" x14ac:dyDescent="0.25">
      <c r="A115">
        <v>114</v>
      </c>
      <c r="C115">
        <f t="shared" ca="1" si="6"/>
        <v>35</v>
      </c>
      <c r="D115">
        <f ca="1">VLOOKUP(J115,products!C:F,2,FALSE)</f>
        <v>23</v>
      </c>
      <c r="E115">
        <f ca="1">VLOOKUP(J115,inventory!C:D,2,FALSE)</f>
        <v>14</v>
      </c>
      <c r="F115">
        <f t="shared" ca="1" si="7"/>
        <v>805</v>
      </c>
      <c r="G115">
        <f t="shared" ca="1" si="8"/>
        <v>490</v>
      </c>
      <c r="H115">
        <f t="shared" ca="1" si="9"/>
        <v>315</v>
      </c>
      <c r="I115">
        <f t="shared" ca="1" si="10"/>
        <v>204.75</v>
      </c>
      <c r="J115" t="s">
        <v>17</v>
      </c>
      <c r="K115">
        <f>VLOOKUP(J115,products!C:F,4,FALSE)</f>
        <v>3</v>
      </c>
      <c r="L115" s="1">
        <f t="shared" ca="1" si="11"/>
        <v>44867</v>
      </c>
      <c r="M115">
        <f>VLOOKUP(J115,inventory!C:J,8,FALSE)</f>
        <v>3</v>
      </c>
    </row>
    <row r="116" spans="1:13" x14ac:dyDescent="0.25">
      <c r="A116">
        <v>115</v>
      </c>
      <c r="C116">
        <f t="shared" ca="1" si="6"/>
        <v>26</v>
      </c>
      <c r="D116">
        <f ca="1">VLOOKUP(J116,products!C:F,2,FALSE)</f>
        <v>19</v>
      </c>
      <c r="E116">
        <f ca="1">VLOOKUP(J116,inventory!C:D,2,FALSE)</f>
        <v>14</v>
      </c>
      <c r="F116">
        <f t="shared" ca="1" si="7"/>
        <v>494</v>
      </c>
      <c r="G116">
        <f t="shared" ca="1" si="8"/>
        <v>364</v>
      </c>
      <c r="H116">
        <f t="shared" ca="1" si="9"/>
        <v>130</v>
      </c>
      <c r="I116">
        <f t="shared" ca="1" si="10"/>
        <v>84.5</v>
      </c>
      <c r="J116" t="s">
        <v>18</v>
      </c>
      <c r="K116">
        <f>VLOOKUP(J116,products!C:F,4,FALSE)</f>
        <v>4</v>
      </c>
      <c r="L116" s="1">
        <f t="shared" ca="1" si="11"/>
        <v>45015</v>
      </c>
      <c r="M116">
        <f>VLOOKUP(J116,inventory!C:J,8,FALSE)</f>
        <v>8</v>
      </c>
    </row>
    <row r="117" spans="1:13" x14ac:dyDescent="0.25">
      <c r="A117">
        <v>116</v>
      </c>
      <c r="C117">
        <f t="shared" ca="1" si="6"/>
        <v>31</v>
      </c>
      <c r="D117">
        <f ca="1">VLOOKUP(J117,products!C:F,2,FALSE)</f>
        <v>11</v>
      </c>
      <c r="E117">
        <f ca="1">VLOOKUP(J117,inventory!C:D,2,FALSE)</f>
        <v>6</v>
      </c>
      <c r="F117">
        <f t="shared" ca="1" si="7"/>
        <v>341</v>
      </c>
      <c r="G117">
        <f t="shared" ca="1" si="8"/>
        <v>186</v>
      </c>
      <c r="H117">
        <f t="shared" ca="1" si="9"/>
        <v>155</v>
      </c>
      <c r="I117">
        <f t="shared" ca="1" si="10"/>
        <v>100.75</v>
      </c>
      <c r="J117" t="s">
        <v>19</v>
      </c>
      <c r="K117">
        <f>VLOOKUP(J117,products!C:F,4,FALSE)</f>
        <v>5</v>
      </c>
      <c r="L117" s="1">
        <f t="shared" ca="1" si="11"/>
        <v>44877</v>
      </c>
      <c r="M117">
        <f>VLOOKUP(J117,inventory!C:J,8,FALSE)</f>
        <v>9</v>
      </c>
    </row>
    <row r="118" spans="1:13" x14ac:dyDescent="0.25">
      <c r="A118">
        <v>117</v>
      </c>
      <c r="C118">
        <f t="shared" ca="1" si="6"/>
        <v>16</v>
      </c>
      <c r="D118">
        <f ca="1">VLOOKUP(J118,products!C:F,2,FALSE)</f>
        <v>43</v>
      </c>
      <c r="E118">
        <f ca="1">VLOOKUP(J118,inventory!C:D,2,FALSE)</f>
        <v>38</v>
      </c>
      <c r="F118">
        <f t="shared" ca="1" si="7"/>
        <v>688</v>
      </c>
      <c r="G118">
        <f t="shared" ca="1" si="8"/>
        <v>608</v>
      </c>
      <c r="H118">
        <f t="shared" ca="1" si="9"/>
        <v>80</v>
      </c>
      <c r="I118">
        <f t="shared" ca="1" si="10"/>
        <v>52</v>
      </c>
      <c r="J118" t="s">
        <v>20</v>
      </c>
      <c r="K118">
        <f>VLOOKUP(J118,products!C:F,4,FALSE)</f>
        <v>6</v>
      </c>
      <c r="L118" s="1">
        <f t="shared" ca="1" si="11"/>
        <v>45084</v>
      </c>
      <c r="M118">
        <f>VLOOKUP(J118,inventory!C:J,8,FALSE)</f>
        <v>10</v>
      </c>
    </row>
    <row r="119" spans="1:13" x14ac:dyDescent="0.25">
      <c r="A119">
        <v>118</v>
      </c>
      <c r="C119">
        <f t="shared" ca="1" si="6"/>
        <v>18</v>
      </c>
      <c r="D119">
        <f ca="1">VLOOKUP(J119,products!C:F,2,FALSE)</f>
        <v>43</v>
      </c>
      <c r="E119">
        <f ca="1">VLOOKUP(J119,inventory!C:D,2,FALSE)</f>
        <v>37</v>
      </c>
      <c r="F119">
        <f t="shared" ca="1" si="7"/>
        <v>774</v>
      </c>
      <c r="G119">
        <f t="shared" ca="1" si="8"/>
        <v>666</v>
      </c>
      <c r="H119">
        <f t="shared" ca="1" si="9"/>
        <v>108</v>
      </c>
      <c r="I119">
        <f t="shared" ca="1" si="10"/>
        <v>70.2</v>
      </c>
      <c r="J119" t="s">
        <v>15</v>
      </c>
      <c r="K119">
        <f>VLOOKUP(J119,products!C:F,4,FALSE)</f>
        <v>1</v>
      </c>
      <c r="L119" s="1">
        <f t="shared" ca="1" si="11"/>
        <v>44851</v>
      </c>
      <c r="M119">
        <f>VLOOKUP(J119,inventory!C:J,8,FALSE)</f>
        <v>1</v>
      </c>
    </row>
    <row r="120" spans="1:13" x14ac:dyDescent="0.25">
      <c r="A120">
        <v>119</v>
      </c>
      <c r="C120">
        <f t="shared" ca="1" si="6"/>
        <v>16</v>
      </c>
      <c r="D120">
        <f ca="1">VLOOKUP(J120,products!C:F,2,FALSE)</f>
        <v>28</v>
      </c>
      <c r="E120">
        <f ca="1">VLOOKUP(J120,inventory!C:D,2,FALSE)</f>
        <v>23</v>
      </c>
      <c r="F120">
        <f t="shared" ca="1" si="7"/>
        <v>448</v>
      </c>
      <c r="G120">
        <f t="shared" ca="1" si="8"/>
        <v>368</v>
      </c>
      <c r="H120">
        <f t="shared" ca="1" si="9"/>
        <v>80</v>
      </c>
      <c r="I120">
        <f t="shared" ca="1" si="10"/>
        <v>52</v>
      </c>
      <c r="J120" t="s">
        <v>16</v>
      </c>
      <c r="K120">
        <f>VLOOKUP(J120,products!C:F,4,FALSE)</f>
        <v>2</v>
      </c>
      <c r="L120" s="1">
        <f t="shared" ca="1" si="11"/>
        <v>44925</v>
      </c>
      <c r="M120">
        <f>VLOOKUP(J120,inventory!C:J,8,FALSE)</f>
        <v>2</v>
      </c>
    </row>
    <row r="121" spans="1:13" x14ac:dyDescent="0.25">
      <c r="A121">
        <v>120</v>
      </c>
      <c r="C121">
        <f t="shared" ca="1" si="6"/>
        <v>35</v>
      </c>
      <c r="D121">
        <f ca="1">VLOOKUP(J121,products!C:F,2,FALSE)</f>
        <v>23</v>
      </c>
      <c r="E121">
        <f ca="1">VLOOKUP(J121,inventory!C:D,2,FALSE)</f>
        <v>14</v>
      </c>
      <c r="F121">
        <f t="shared" ca="1" si="7"/>
        <v>805</v>
      </c>
      <c r="G121">
        <f t="shared" ca="1" si="8"/>
        <v>490</v>
      </c>
      <c r="H121">
        <f t="shared" ca="1" si="9"/>
        <v>315</v>
      </c>
      <c r="I121">
        <f t="shared" ca="1" si="10"/>
        <v>204.75</v>
      </c>
      <c r="J121" t="s">
        <v>17</v>
      </c>
      <c r="K121">
        <f>VLOOKUP(J121,products!C:F,4,FALSE)</f>
        <v>3</v>
      </c>
      <c r="L121" s="1">
        <f t="shared" ca="1" si="11"/>
        <v>45018</v>
      </c>
      <c r="M121">
        <f>VLOOKUP(J121,inventory!C:J,8,FALSE)</f>
        <v>3</v>
      </c>
    </row>
    <row r="122" spans="1:13" x14ac:dyDescent="0.25">
      <c r="A122">
        <v>121</v>
      </c>
      <c r="C122">
        <f t="shared" ca="1" si="6"/>
        <v>50</v>
      </c>
      <c r="D122">
        <f ca="1">VLOOKUP(J122,products!C:F,2,FALSE)</f>
        <v>21</v>
      </c>
      <c r="E122">
        <f ca="1">VLOOKUP(J122,inventory!C:D,2,FALSE)</f>
        <v>16</v>
      </c>
      <c r="F122">
        <f t="shared" ca="1" si="7"/>
        <v>1050</v>
      </c>
      <c r="G122">
        <f t="shared" ca="1" si="8"/>
        <v>800</v>
      </c>
      <c r="H122">
        <f t="shared" ca="1" si="9"/>
        <v>250</v>
      </c>
      <c r="I122">
        <f t="shared" ca="1" si="10"/>
        <v>162.5</v>
      </c>
      <c r="J122" t="s">
        <v>22</v>
      </c>
      <c r="K122">
        <f>VLOOKUP(J122,products!C:F,4,FALSE)</f>
        <v>8</v>
      </c>
      <c r="L122" s="1">
        <f t="shared" ca="1" si="11"/>
        <v>45109</v>
      </c>
      <c r="M122">
        <f>VLOOKUP(J122,inventory!C:J,8,FALSE)</f>
        <v>4</v>
      </c>
    </row>
    <row r="123" spans="1:13" x14ac:dyDescent="0.25">
      <c r="A123">
        <v>122</v>
      </c>
      <c r="C123">
        <f t="shared" ca="1" si="6"/>
        <v>39</v>
      </c>
      <c r="D123">
        <f ca="1">VLOOKUP(J123,products!C:F,2,FALSE)</f>
        <v>43</v>
      </c>
      <c r="E123">
        <f ca="1">VLOOKUP(J123,inventory!C:D,2,FALSE)</f>
        <v>37</v>
      </c>
      <c r="F123">
        <f t="shared" ca="1" si="7"/>
        <v>1677</v>
      </c>
      <c r="G123">
        <f t="shared" ca="1" si="8"/>
        <v>1443</v>
      </c>
      <c r="H123">
        <f t="shared" ca="1" si="9"/>
        <v>234</v>
      </c>
      <c r="I123">
        <f t="shared" ca="1" si="10"/>
        <v>152.1</v>
      </c>
      <c r="J123" t="s">
        <v>15</v>
      </c>
      <c r="K123">
        <f>VLOOKUP(J123,products!C:F,4,FALSE)</f>
        <v>1</v>
      </c>
      <c r="L123" s="1">
        <f t="shared" ca="1" si="11"/>
        <v>45113</v>
      </c>
      <c r="M123">
        <f>VLOOKUP(J123,inventory!C:J,8,FALSE)</f>
        <v>1</v>
      </c>
    </row>
    <row r="124" spans="1:13" x14ac:dyDescent="0.25">
      <c r="A124">
        <v>123</v>
      </c>
      <c r="C124">
        <f t="shared" ca="1" si="6"/>
        <v>24</v>
      </c>
      <c r="D124">
        <f ca="1">VLOOKUP(J124,products!C:F,2,FALSE)</f>
        <v>28</v>
      </c>
      <c r="E124">
        <f ca="1">VLOOKUP(J124,inventory!C:D,2,FALSE)</f>
        <v>23</v>
      </c>
      <c r="F124">
        <f t="shared" ca="1" si="7"/>
        <v>672</v>
      </c>
      <c r="G124">
        <f t="shared" ca="1" si="8"/>
        <v>552</v>
      </c>
      <c r="H124">
        <f t="shared" ca="1" si="9"/>
        <v>120</v>
      </c>
      <c r="I124">
        <f t="shared" ca="1" si="10"/>
        <v>78</v>
      </c>
      <c r="J124" t="s">
        <v>16</v>
      </c>
      <c r="K124">
        <f>VLOOKUP(J124,products!C:F,4,FALSE)</f>
        <v>2</v>
      </c>
      <c r="L124" s="1">
        <f t="shared" ca="1" si="11"/>
        <v>44962</v>
      </c>
      <c r="M124">
        <f>VLOOKUP(J124,inventory!C:J,8,FALSE)</f>
        <v>2</v>
      </c>
    </row>
    <row r="125" spans="1:13" x14ac:dyDescent="0.25">
      <c r="A125">
        <v>124</v>
      </c>
      <c r="C125">
        <f t="shared" ca="1" si="6"/>
        <v>22</v>
      </c>
      <c r="D125">
        <f ca="1">VLOOKUP(J125,products!C:F,2,FALSE)</f>
        <v>23</v>
      </c>
      <c r="E125">
        <f ca="1">VLOOKUP(J125,inventory!C:D,2,FALSE)</f>
        <v>14</v>
      </c>
      <c r="F125">
        <f t="shared" ca="1" si="7"/>
        <v>506</v>
      </c>
      <c r="G125">
        <f t="shared" ca="1" si="8"/>
        <v>308</v>
      </c>
      <c r="H125">
        <f t="shared" ca="1" si="9"/>
        <v>198</v>
      </c>
      <c r="I125">
        <f t="shared" ca="1" si="10"/>
        <v>128.70000000000002</v>
      </c>
      <c r="J125" t="s">
        <v>17</v>
      </c>
      <c r="K125">
        <f>VLOOKUP(J125,products!C:F,4,FALSE)</f>
        <v>3</v>
      </c>
      <c r="L125" s="1">
        <f t="shared" ca="1" si="11"/>
        <v>45055</v>
      </c>
      <c r="M125">
        <f>VLOOKUP(J125,inventory!C:J,8,FALSE)</f>
        <v>3</v>
      </c>
    </row>
    <row r="126" spans="1:13" x14ac:dyDescent="0.25">
      <c r="A126">
        <v>125</v>
      </c>
      <c r="C126">
        <f t="shared" ca="1" si="6"/>
        <v>12</v>
      </c>
      <c r="D126">
        <f ca="1">VLOOKUP(J126,products!C:F,2,FALSE)</f>
        <v>19</v>
      </c>
      <c r="E126">
        <f ca="1">VLOOKUP(J126,inventory!C:D,2,FALSE)</f>
        <v>14</v>
      </c>
      <c r="F126">
        <f t="shared" ca="1" si="7"/>
        <v>228</v>
      </c>
      <c r="G126">
        <f t="shared" ca="1" si="8"/>
        <v>168</v>
      </c>
      <c r="H126">
        <f t="shared" ca="1" si="9"/>
        <v>60</v>
      </c>
      <c r="I126">
        <f t="shared" ca="1" si="10"/>
        <v>39</v>
      </c>
      <c r="J126" t="s">
        <v>18</v>
      </c>
      <c r="K126">
        <f>VLOOKUP(J126,products!C:F,4,FALSE)</f>
        <v>4</v>
      </c>
      <c r="L126" s="1">
        <f t="shared" ca="1" si="11"/>
        <v>44804</v>
      </c>
      <c r="M126">
        <f>VLOOKUP(J126,inventory!C:J,8,FALSE)</f>
        <v>8</v>
      </c>
    </row>
    <row r="127" spans="1:13" x14ac:dyDescent="0.25">
      <c r="A127">
        <v>126</v>
      </c>
      <c r="C127">
        <f t="shared" ca="1" si="6"/>
        <v>17</v>
      </c>
      <c r="D127">
        <f ca="1">VLOOKUP(J127,products!C:F,2,FALSE)</f>
        <v>11</v>
      </c>
      <c r="E127">
        <f ca="1">VLOOKUP(J127,inventory!C:D,2,FALSE)</f>
        <v>6</v>
      </c>
      <c r="F127">
        <f t="shared" ca="1" si="7"/>
        <v>187</v>
      </c>
      <c r="G127">
        <f t="shared" ca="1" si="8"/>
        <v>102</v>
      </c>
      <c r="H127">
        <f t="shared" ca="1" si="9"/>
        <v>85</v>
      </c>
      <c r="I127">
        <f t="shared" ca="1" si="10"/>
        <v>55.25</v>
      </c>
      <c r="J127" t="s">
        <v>19</v>
      </c>
      <c r="K127">
        <f>VLOOKUP(J127,products!C:F,4,FALSE)</f>
        <v>5</v>
      </c>
      <c r="L127" s="1">
        <f t="shared" ca="1" si="11"/>
        <v>44936</v>
      </c>
      <c r="M127">
        <f>VLOOKUP(J127,inventory!C:J,8,FALSE)</f>
        <v>9</v>
      </c>
    </row>
    <row r="128" spans="1:13" x14ac:dyDescent="0.25">
      <c r="A128">
        <v>127</v>
      </c>
      <c r="C128">
        <f t="shared" ca="1" si="6"/>
        <v>12</v>
      </c>
      <c r="D128">
        <f ca="1">VLOOKUP(J128,products!C:F,2,FALSE)</f>
        <v>28</v>
      </c>
      <c r="E128">
        <f ca="1">VLOOKUP(J128,inventory!C:D,2,FALSE)</f>
        <v>23</v>
      </c>
      <c r="F128">
        <f t="shared" ca="1" si="7"/>
        <v>336</v>
      </c>
      <c r="G128">
        <f t="shared" ca="1" si="8"/>
        <v>276</v>
      </c>
      <c r="H128">
        <f t="shared" ca="1" si="9"/>
        <v>60</v>
      </c>
      <c r="I128">
        <f t="shared" ca="1" si="10"/>
        <v>39</v>
      </c>
      <c r="J128" t="s">
        <v>16</v>
      </c>
      <c r="K128">
        <f>VLOOKUP(J128,products!C:F,4,FALSE)</f>
        <v>2</v>
      </c>
      <c r="L128" s="1">
        <f t="shared" ca="1" si="11"/>
        <v>44946</v>
      </c>
      <c r="M128">
        <f>VLOOKUP(J128,inventory!C:J,8,FALSE)</f>
        <v>2</v>
      </c>
    </row>
    <row r="129" spans="1:13" x14ac:dyDescent="0.25">
      <c r="A129">
        <v>128</v>
      </c>
      <c r="C129">
        <f t="shared" ca="1" si="6"/>
        <v>48</v>
      </c>
      <c r="D129">
        <f ca="1">VLOOKUP(J129,products!C:F,2,FALSE)</f>
        <v>23</v>
      </c>
      <c r="E129">
        <f ca="1">VLOOKUP(J129,inventory!C:D,2,FALSE)</f>
        <v>14</v>
      </c>
      <c r="F129">
        <f t="shared" ca="1" si="7"/>
        <v>1104</v>
      </c>
      <c r="G129">
        <f t="shared" ca="1" si="8"/>
        <v>672</v>
      </c>
      <c r="H129">
        <f t="shared" ca="1" si="9"/>
        <v>432</v>
      </c>
      <c r="I129">
        <f t="shared" ca="1" si="10"/>
        <v>280.8</v>
      </c>
      <c r="J129" t="s">
        <v>17</v>
      </c>
      <c r="K129">
        <f>VLOOKUP(J129,products!C:F,4,FALSE)</f>
        <v>3</v>
      </c>
      <c r="L129" s="1">
        <f t="shared" ca="1" si="11"/>
        <v>45111</v>
      </c>
      <c r="M129">
        <f>VLOOKUP(J129,inventory!C:J,8,FALSE)</f>
        <v>3</v>
      </c>
    </row>
    <row r="130" spans="1:13" x14ac:dyDescent="0.25">
      <c r="A130">
        <v>129</v>
      </c>
      <c r="C130">
        <f t="shared" ca="1" si="6"/>
        <v>34</v>
      </c>
      <c r="D130">
        <f ca="1">VLOOKUP(J130,products!C:F,2,FALSE)</f>
        <v>19</v>
      </c>
      <c r="E130">
        <f ca="1">VLOOKUP(J130,inventory!C:D,2,FALSE)</f>
        <v>14</v>
      </c>
      <c r="F130">
        <f t="shared" ca="1" si="7"/>
        <v>646</v>
      </c>
      <c r="G130">
        <f t="shared" ca="1" si="8"/>
        <v>476</v>
      </c>
      <c r="H130">
        <f t="shared" ca="1" si="9"/>
        <v>170</v>
      </c>
      <c r="I130">
        <f t="shared" ca="1" si="10"/>
        <v>110.5</v>
      </c>
      <c r="J130" t="s">
        <v>18</v>
      </c>
      <c r="K130">
        <f>VLOOKUP(J130,products!C:F,4,FALSE)</f>
        <v>4</v>
      </c>
      <c r="L130" s="1">
        <f t="shared" ca="1" si="11"/>
        <v>45023</v>
      </c>
      <c r="M130">
        <f>VLOOKUP(J130,inventory!C:J,8,FALSE)</f>
        <v>8</v>
      </c>
    </row>
    <row r="131" spans="1:13" x14ac:dyDescent="0.25">
      <c r="A131">
        <v>130</v>
      </c>
      <c r="C131">
        <f t="shared" ref="C131:C194" ca="1" si="12">ROUNDUP(RANDBETWEEN(10,50),0)</f>
        <v>47</v>
      </c>
      <c r="D131">
        <f ca="1">VLOOKUP(J131,products!C:F,2,FALSE)</f>
        <v>11</v>
      </c>
      <c r="E131">
        <f ca="1">VLOOKUP(J131,inventory!C:D,2,FALSE)</f>
        <v>6</v>
      </c>
      <c r="F131">
        <f t="shared" ref="F131:F194" ca="1" si="13">C131*D131</f>
        <v>517</v>
      </c>
      <c r="G131">
        <f t="shared" ref="G131:G194" ca="1" si="14">C131*E131</f>
        <v>282</v>
      </c>
      <c r="H131">
        <f t="shared" ref="H131:H194" ca="1" si="15">F131-G131</f>
        <v>235</v>
      </c>
      <c r="I131">
        <f t="shared" ref="I131:I194" ca="1" si="16">H131*0.65</f>
        <v>152.75</v>
      </c>
      <c r="J131" t="s">
        <v>19</v>
      </c>
      <c r="K131">
        <f>VLOOKUP(J131,products!C:F,4,FALSE)</f>
        <v>5</v>
      </c>
      <c r="L131" s="1">
        <f t="shared" ref="L131:L194" ca="1" si="17">TODAY()+ROUNDUP(RANDBETWEEN(-360,-1),0)</f>
        <v>45029</v>
      </c>
      <c r="M131">
        <f>VLOOKUP(J131,inventory!C:J,8,FALSE)</f>
        <v>9</v>
      </c>
    </row>
    <row r="132" spans="1:13" x14ac:dyDescent="0.25">
      <c r="A132">
        <v>131</v>
      </c>
      <c r="C132">
        <f t="shared" ca="1" si="12"/>
        <v>45</v>
      </c>
      <c r="D132">
        <f ca="1">VLOOKUP(J132,products!C:F,2,FALSE)</f>
        <v>43</v>
      </c>
      <c r="E132">
        <f ca="1">VLOOKUP(J132,inventory!C:D,2,FALSE)</f>
        <v>38</v>
      </c>
      <c r="F132">
        <f t="shared" ca="1" si="13"/>
        <v>1935</v>
      </c>
      <c r="G132">
        <f t="shared" ca="1" si="14"/>
        <v>1710</v>
      </c>
      <c r="H132">
        <f t="shared" ca="1" si="15"/>
        <v>225</v>
      </c>
      <c r="I132">
        <f t="shared" ca="1" si="16"/>
        <v>146.25</v>
      </c>
      <c r="J132" t="s">
        <v>20</v>
      </c>
      <c r="K132">
        <f>VLOOKUP(J132,products!C:F,4,FALSE)</f>
        <v>6</v>
      </c>
      <c r="L132" s="1">
        <f t="shared" ca="1" si="17"/>
        <v>44892</v>
      </c>
      <c r="M132">
        <f>VLOOKUP(J132,inventory!C:J,8,FALSE)</f>
        <v>10</v>
      </c>
    </row>
    <row r="133" spans="1:13" x14ac:dyDescent="0.25">
      <c r="A133">
        <v>132</v>
      </c>
      <c r="C133">
        <f t="shared" ca="1" si="12"/>
        <v>15</v>
      </c>
      <c r="D133">
        <f ca="1">VLOOKUP(J133,products!C:F,2,FALSE)</f>
        <v>40</v>
      </c>
      <c r="E133">
        <f ca="1">VLOOKUP(J133,inventory!C:D,2,FALSE)</f>
        <v>30</v>
      </c>
      <c r="F133">
        <f t="shared" ca="1" si="13"/>
        <v>600</v>
      </c>
      <c r="G133">
        <f t="shared" ca="1" si="14"/>
        <v>450</v>
      </c>
      <c r="H133">
        <f t="shared" ca="1" si="15"/>
        <v>150</v>
      </c>
      <c r="I133">
        <f t="shared" ca="1" si="16"/>
        <v>97.5</v>
      </c>
      <c r="J133" t="s">
        <v>21</v>
      </c>
      <c r="K133">
        <f>VLOOKUP(J133,products!C:F,4,FALSE)</f>
        <v>7</v>
      </c>
      <c r="L133" s="1">
        <f t="shared" ca="1" si="17"/>
        <v>44921</v>
      </c>
      <c r="M133">
        <f>VLOOKUP(J133,inventory!C:J,8,FALSE)</f>
        <v>17</v>
      </c>
    </row>
    <row r="134" spans="1:13" x14ac:dyDescent="0.25">
      <c r="A134">
        <v>133</v>
      </c>
      <c r="C134">
        <f t="shared" ca="1" si="12"/>
        <v>20</v>
      </c>
      <c r="D134">
        <f ca="1">VLOOKUP(J134,products!C:F,2,FALSE)</f>
        <v>37</v>
      </c>
      <c r="E134">
        <f ca="1">VLOOKUP(J134,inventory!C:D,2,FALSE)</f>
        <v>27</v>
      </c>
      <c r="F134">
        <f t="shared" ca="1" si="13"/>
        <v>740</v>
      </c>
      <c r="G134">
        <f t="shared" ca="1" si="14"/>
        <v>540</v>
      </c>
      <c r="H134">
        <f t="shared" ca="1" si="15"/>
        <v>200</v>
      </c>
      <c r="I134">
        <f t="shared" ca="1" si="16"/>
        <v>130</v>
      </c>
      <c r="J134" t="s">
        <v>23</v>
      </c>
      <c r="K134">
        <f>VLOOKUP(J134,products!C:F,4,FALSE)</f>
        <v>9</v>
      </c>
      <c r="L134" s="1">
        <f t="shared" ca="1" si="17"/>
        <v>45123</v>
      </c>
      <c r="M134">
        <f>VLOOKUP(J134,inventory!C:J,8,FALSE)</f>
        <v>5</v>
      </c>
    </row>
    <row r="135" spans="1:13" x14ac:dyDescent="0.25">
      <c r="A135">
        <v>134</v>
      </c>
      <c r="C135">
        <f t="shared" ca="1" si="12"/>
        <v>47</v>
      </c>
      <c r="D135">
        <f ca="1">VLOOKUP(J135,products!C:F,2,FALSE)</f>
        <v>13</v>
      </c>
      <c r="E135">
        <f ca="1">VLOOKUP(J135,inventory!C:D,2,FALSE)</f>
        <v>7</v>
      </c>
      <c r="F135">
        <f t="shared" ca="1" si="13"/>
        <v>611</v>
      </c>
      <c r="G135">
        <f t="shared" ca="1" si="14"/>
        <v>329</v>
      </c>
      <c r="H135">
        <f t="shared" ca="1" si="15"/>
        <v>282</v>
      </c>
      <c r="I135">
        <f t="shared" ca="1" si="16"/>
        <v>183.3</v>
      </c>
      <c r="J135" t="s">
        <v>24</v>
      </c>
      <c r="K135">
        <f>VLOOKUP(J135,products!C:F,4,FALSE)</f>
        <v>10</v>
      </c>
      <c r="L135" s="1">
        <f t="shared" ca="1" si="17"/>
        <v>45026</v>
      </c>
      <c r="M135">
        <f>VLOOKUP(J135,inventory!C:J,8,FALSE)</f>
        <v>6</v>
      </c>
    </row>
    <row r="136" spans="1:13" x14ac:dyDescent="0.25">
      <c r="A136">
        <v>135</v>
      </c>
      <c r="C136">
        <f t="shared" ca="1" si="12"/>
        <v>37</v>
      </c>
      <c r="D136">
        <f ca="1">VLOOKUP(J136,products!C:F,2,FALSE)</f>
        <v>23</v>
      </c>
      <c r="E136">
        <f ca="1">VLOOKUP(J136,inventory!C:D,2,FALSE)</f>
        <v>14</v>
      </c>
      <c r="F136">
        <f t="shared" ca="1" si="13"/>
        <v>851</v>
      </c>
      <c r="G136">
        <f t="shared" ca="1" si="14"/>
        <v>518</v>
      </c>
      <c r="H136">
        <f t="shared" ca="1" si="15"/>
        <v>333</v>
      </c>
      <c r="I136">
        <f t="shared" ca="1" si="16"/>
        <v>216.45000000000002</v>
      </c>
      <c r="J136" t="s">
        <v>17</v>
      </c>
      <c r="K136">
        <f>VLOOKUP(J136,products!C:F,4,FALSE)</f>
        <v>3</v>
      </c>
      <c r="L136" s="1">
        <f t="shared" ca="1" si="17"/>
        <v>44881</v>
      </c>
      <c r="M136">
        <f>VLOOKUP(J136,inventory!C:J,8,FALSE)</f>
        <v>3</v>
      </c>
    </row>
    <row r="137" spans="1:13" x14ac:dyDescent="0.25">
      <c r="A137">
        <v>136</v>
      </c>
      <c r="C137">
        <f t="shared" ca="1" si="12"/>
        <v>36</v>
      </c>
      <c r="D137">
        <f ca="1">VLOOKUP(J137,products!C:F,2,FALSE)</f>
        <v>19</v>
      </c>
      <c r="E137">
        <f ca="1">VLOOKUP(J137,inventory!C:D,2,FALSE)</f>
        <v>14</v>
      </c>
      <c r="F137">
        <f t="shared" ca="1" si="13"/>
        <v>684</v>
      </c>
      <c r="G137">
        <f t="shared" ca="1" si="14"/>
        <v>504</v>
      </c>
      <c r="H137">
        <f t="shared" ca="1" si="15"/>
        <v>180</v>
      </c>
      <c r="I137">
        <f t="shared" ca="1" si="16"/>
        <v>117</v>
      </c>
      <c r="J137" t="s">
        <v>18</v>
      </c>
      <c r="K137">
        <f>VLOOKUP(J137,products!C:F,4,FALSE)</f>
        <v>4</v>
      </c>
      <c r="L137" s="1">
        <f t="shared" ca="1" si="17"/>
        <v>44912</v>
      </c>
      <c r="M137">
        <f>VLOOKUP(J137,inventory!C:J,8,FALSE)</f>
        <v>8</v>
      </c>
    </row>
    <row r="138" spans="1:13" x14ac:dyDescent="0.25">
      <c r="A138">
        <v>137</v>
      </c>
      <c r="C138">
        <f t="shared" ca="1" si="12"/>
        <v>15</v>
      </c>
      <c r="D138">
        <f ca="1">VLOOKUP(J138,products!C:F,2,FALSE)</f>
        <v>11</v>
      </c>
      <c r="E138">
        <f ca="1">VLOOKUP(J138,inventory!C:D,2,FALSE)</f>
        <v>6</v>
      </c>
      <c r="F138">
        <f t="shared" ca="1" si="13"/>
        <v>165</v>
      </c>
      <c r="G138">
        <f t="shared" ca="1" si="14"/>
        <v>90</v>
      </c>
      <c r="H138">
        <f t="shared" ca="1" si="15"/>
        <v>75</v>
      </c>
      <c r="I138">
        <f t="shared" ca="1" si="16"/>
        <v>48.75</v>
      </c>
      <c r="J138" t="s">
        <v>19</v>
      </c>
      <c r="K138">
        <f>VLOOKUP(J138,products!C:F,4,FALSE)</f>
        <v>5</v>
      </c>
      <c r="L138" s="1">
        <f t="shared" ca="1" si="17"/>
        <v>44790</v>
      </c>
      <c r="M138">
        <f>VLOOKUP(J138,inventory!C:J,8,FALSE)</f>
        <v>9</v>
      </c>
    </row>
    <row r="139" spans="1:13" x14ac:dyDescent="0.25">
      <c r="A139">
        <v>138</v>
      </c>
      <c r="C139">
        <f t="shared" ca="1" si="12"/>
        <v>29</v>
      </c>
      <c r="D139">
        <f ca="1">VLOOKUP(J139,products!C:F,2,FALSE)</f>
        <v>43</v>
      </c>
      <c r="E139">
        <f ca="1">VLOOKUP(J139,inventory!C:D,2,FALSE)</f>
        <v>38</v>
      </c>
      <c r="F139">
        <f t="shared" ca="1" si="13"/>
        <v>1247</v>
      </c>
      <c r="G139">
        <f t="shared" ca="1" si="14"/>
        <v>1102</v>
      </c>
      <c r="H139">
        <f t="shared" ca="1" si="15"/>
        <v>145</v>
      </c>
      <c r="I139">
        <f t="shared" ca="1" si="16"/>
        <v>94.25</v>
      </c>
      <c r="J139" t="s">
        <v>20</v>
      </c>
      <c r="K139">
        <f>VLOOKUP(J139,products!C:F,4,FALSE)</f>
        <v>6</v>
      </c>
      <c r="L139" s="1">
        <f t="shared" ca="1" si="17"/>
        <v>45067</v>
      </c>
      <c r="M139">
        <f>VLOOKUP(J139,inventory!C:J,8,FALSE)</f>
        <v>10</v>
      </c>
    </row>
    <row r="140" spans="1:13" x14ac:dyDescent="0.25">
      <c r="A140">
        <v>139</v>
      </c>
      <c r="C140">
        <f t="shared" ca="1" si="12"/>
        <v>10</v>
      </c>
      <c r="D140">
        <f ca="1">VLOOKUP(J140,products!C:F,2,FALSE)</f>
        <v>28</v>
      </c>
      <c r="E140">
        <f ca="1">VLOOKUP(J140,inventory!C:D,2,FALSE)</f>
        <v>23</v>
      </c>
      <c r="F140">
        <f t="shared" ca="1" si="13"/>
        <v>280</v>
      </c>
      <c r="G140">
        <f t="shared" ca="1" si="14"/>
        <v>230</v>
      </c>
      <c r="H140">
        <f t="shared" ca="1" si="15"/>
        <v>50</v>
      </c>
      <c r="I140">
        <f t="shared" ca="1" si="16"/>
        <v>32.5</v>
      </c>
      <c r="J140" t="s">
        <v>16</v>
      </c>
      <c r="K140">
        <f>VLOOKUP(J140,products!C:F,4,FALSE)</f>
        <v>2</v>
      </c>
      <c r="L140" s="1">
        <f t="shared" ca="1" si="17"/>
        <v>44918</v>
      </c>
      <c r="M140">
        <f>VLOOKUP(J140,inventory!C:J,8,FALSE)</f>
        <v>2</v>
      </c>
    </row>
    <row r="141" spans="1:13" x14ac:dyDescent="0.25">
      <c r="A141">
        <v>140</v>
      </c>
      <c r="C141">
        <f t="shared" ca="1" si="12"/>
        <v>18</v>
      </c>
      <c r="D141">
        <f ca="1">VLOOKUP(J141,products!C:F,2,FALSE)</f>
        <v>23</v>
      </c>
      <c r="E141">
        <f ca="1">VLOOKUP(J141,inventory!C:D,2,FALSE)</f>
        <v>14</v>
      </c>
      <c r="F141">
        <f t="shared" ca="1" si="13"/>
        <v>414</v>
      </c>
      <c r="G141">
        <f t="shared" ca="1" si="14"/>
        <v>252</v>
      </c>
      <c r="H141">
        <f t="shared" ca="1" si="15"/>
        <v>162</v>
      </c>
      <c r="I141">
        <f t="shared" ca="1" si="16"/>
        <v>105.3</v>
      </c>
      <c r="J141" t="s">
        <v>17</v>
      </c>
      <c r="K141">
        <f>VLOOKUP(J141,products!C:F,4,FALSE)</f>
        <v>3</v>
      </c>
      <c r="L141" s="1">
        <f t="shared" ca="1" si="17"/>
        <v>44797</v>
      </c>
      <c r="M141">
        <f>VLOOKUP(J141,inventory!C:J,8,FALSE)</f>
        <v>3</v>
      </c>
    </row>
    <row r="142" spans="1:13" x14ac:dyDescent="0.25">
      <c r="A142">
        <v>141</v>
      </c>
      <c r="C142">
        <f t="shared" ca="1" si="12"/>
        <v>24</v>
      </c>
      <c r="D142">
        <f ca="1">VLOOKUP(J142,products!C:F,2,FALSE)</f>
        <v>19</v>
      </c>
      <c r="E142">
        <f ca="1">VLOOKUP(J142,inventory!C:D,2,FALSE)</f>
        <v>14</v>
      </c>
      <c r="F142">
        <f t="shared" ca="1" si="13"/>
        <v>456</v>
      </c>
      <c r="G142">
        <f t="shared" ca="1" si="14"/>
        <v>336</v>
      </c>
      <c r="H142">
        <f t="shared" ca="1" si="15"/>
        <v>120</v>
      </c>
      <c r="I142">
        <f t="shared" ca="1" si="16"/>
        <v>78</v>
      </c>
      <c r="J142" t="s">
        <v>18</v>
      </c>
      <c r="K142">
        <f>VLOOKUP(J142,products!C:F,4,FALSE)</f>
        <v>4</v>
      </c>
      <c r="L142" s="1">
        <f t="shared" ca="1" si="17"/>
        <v>45095</v>
      </c>
      <c r="M142">
        <f>VLOOKUP(J142,inventory!C:J,8,FALSE)</f>
        <v>8</v>
      </c>
    </row>
    <row r="143" spans="1:13" x14ac:dyDescent="0.25">
      <c r="A143">
        <v>142</v>
      </c>
      <c r="C143">
        <f t="shared" ca="1" si="12"/>
        <v>22</v>
      </c>
      <c r="D143">
        <f ca="1">VLOOKUP(J143,products!C:F,2,FALSE)</f>
        <v>11</v>
      </c>
      <c r="E143">
        <f ca="1">VLOOKUP(J143,inventory!C:D,2,FALSE)</f>
        <v>6</v>
      </c>
      <c r="F143">
        <f t="shared" ca="1" si="13"/>
        <v>242</v>
      </c>
      <c r="G143">
        <f t="shared" ca="1" si="14"/>
        <v>132</v>
      </c>
      <c r="H143">
        <f t="shared" ca="1" si="15"/>
        <v>110</v>
      </c>
      <c r="I143">
        <f t="shared" ca="1" si="16"/>
        <v>71.5</v>
      </c>
      <c r="J143" t="s">
        <v>19</v>
      </c>
      <c r="K143">
        <f>VLOOKUP(J143,products!C:F,4,FALSE)</f>
        <v>5</v>
      </c>
      <c r="L143" s="1">
        <f t="shared" ca="1" si="17"/>
        <v>44944</v>
      </c>
      <c r="M143">
        <f>VLOOKUP(J143,inventory!C:J,8,FALSE)</f>
        <v>9</v>
      </c>
    </row>
    <row r="144" spans="1:13" x14ac:dyDescent="0.25">
      <c r="A144">
        <v>143</v>
      </c>
      <c r="C144">
        <f t="shared" ca="1" si="12"/>
        <v>38</v>
      </c>
      <c r="D144">
        <f ca="1">VLOOKUP(J144,products!C:F,2,FALSE)</f>
        <v>43</v>
      </c>
      <c r="E144">
        <f ca="1">VLOOKUP(J144,inventory!C:D,2,FALSE)</f>
        <v>38</v>
      </c>
      <c r="F144">
        <f t="shared" ca="1" si="13"/>
        <v>1634</v>
      </c>
      <c r="G144">
        <f t="shared" ca="1" si="14"/>
        <v>1444</v>
      </c>
      <c r="H144">
        <f t="shared" ca="1" si="15"/>
        <v>190</v>
      </c>
      <c r="I144">
        <f t="shared" ca="1" si="16"/>
        <v>123.5</v>
      </c>
      <c r="J144" t="s">
        <v>20</v>
      </c>
      <c r="K144">
        <f>VLOOKUP(J144,products!C:F,4,FALSE)</f>
        <v>6</v>
      </c>
      <c r="L144" s="1">
        <f t="shared" ca="1" si="17"/>
        <v>44857</v>
      </c>
      <c r="M144">
        <f>VLOOKUP(J144,inventory!C:J,8,FALSE)</f>
        <v>10</v>
      </c>
    </row>
    <row r="145" spans="1:13" x14ac:dyDescent="0.25">
      <c r="A145">
        <v>144</v>
      </c>
      <c r="C145">
        <f t="shared" ca="1" si="12"/>
        <v>37</v>
      </c>
      <c r="D145">
        <f ca="1">VLOOKUP(J145,products!C:F,2,FALSE)</f>
        <v>40</v>
      </c>
      <c r="E145">
        <f ca="1">VLOOKUP(J145,inventory!C:D,2,FALSE)</f>
        <v>30</v>
      </c>
      <c r="F145">
        <f t="shared" ca="1" si="13"/>
        <v>1480</v>
      </c>
      <c r="G145">
        <f t="shared" ca="1" si="14"/>
        <v>1110</v>
      </c>
      <c r="H145">
        <f t="shared" ca="1" si="15"/>
        <v>370</v>
      </c>
      <c r="I145">
        <f t="shared" ca="1" si="16"/>
        <v>240.5</v>
      </c>
      <c r="J145" t="s">
        <v>21</v>
      </c>
      <c r="K145">
        <f>VLOOKUP(J145,products!C:F,4,FALSE)</f>
        <v>7</v>
      </c>
      <c r="L145" s="1">
        <f t="shared" ca="1" si="17"/>
        <v>45016</v>
      </c>
      <c r="M145">
        <f>VLOOKUP(J145,inventory!C:J,8,FALSE)</f>
        <v>17</v>
      </c>
    </row>
    <row r="146" spans="1:13" x14ac:dyDescent="0.25">
      <c r="A146">
        <v>145</v>
      </c>
      <c r="C146">
        <f t="shared" ca="1" si="12"/>
        <v>49</v>
      </c>
      <c r="D146">
        <f ca="1">VLOOKUP(J146,products!C:F,2,FALSE)</f>
        <v>43</v>
      </c>
      <c r="E146">
        <f ca="1">VLOOKUP(J146,inventory!C:D,2,FALSE)</f>
        <v>37</v>
      </c>
      <c r="F146">
        <f t="shared" ca="1" si="13"/>
        <v>2107</v>
      </c>
      <c r="G146">
        <f t="shared" ca="1" si="14"/>
        <v>1813</v>
      </c>
      <c r="H146">
        <f t="shared" ca="1" si="15"/>
        <v>294</v>
      </c>
      <c r="I146">
        <f t="shared" ca="1" si="16"/>
        <v>191.1</v>
      </c>
      <c r="J146" t="s">
        <v>15</v>
      </c>
      <c r="K146">
        <f>VLOOKUP(J146,products!C:F,4,FALSE)</f>
        <v>1</v>
      </c>
      <c r="L146" s="1">
        <f t="shared" ca="1" si="17"/>
        <v>44821</v>
      </c>
      <c r="M146">
        <f>VLOOKUP(J146,inventory!C:J,8,FALSE)</f>
        <v>1</v>
      </c>
    </row>
    <row r="147" spans="1:13" x14ac:dyDescent="0.25">
      <c r="A147">
        <v>146</v>
      </c>
      <c r="C147">
        <f t="shared" ca="1" si="12"/>
        <v>44</v>
      </c>
      <c r="D147">
        <f ca="1">VLOOKUP(J147,products!C:F,2,FALSE)</f>
        <v>28</v>
      </c>
      <c r="E147">
        <f ca="1">VLOOKUP(J147,inventory!C:D,2,FALSE)</f>
        <v>23</v>
      </c>
      <c r="F147">
        <f t="shared" ca="1" si="13"/>
        <v>1232</v>
      </c>
      <c r="G147">
        <f t="shared" ca="1" si="14"/>
        <v>1012</v>
      </c>
      <c r="H147">
        <f t="shared" ca="1" si="15"/>
        <v>220</v>
      </c>
      <c r="I147">
        <f t="shared" ca="1" si="16"/>
        <v>143</v>
      </c>
      <c r="J147" t="s">
        <v>16</v>
      </c>
      <c r="K147">
        <f>VLOOKUP(J147,products!C:F,4,FALSE)</f>
        <v>2</v>
      </c>
      <c r="L147" s="1">
        <f t="shared" ca="1" si="17"/>
        <v>44877</v>
      </c>
      <c r="M147">
        <f>VLOOKUP(J147,inventory!C:J,8,FALSE)</f>
        <v>2</v>
      </c>
    </row>
    <row r="148" spans="1:13" x14ac:dyDescent="0.25">
      <c r="A148">
        <v>147</v>
      </c>
      <c r="C148">
        <f t="shared" ca="1" si="12"/>
        <v>26</v>
      </c>
      <c r="D148">
        <f ca="1">VLOOKUP(J148,products!C:F,2,FALSE)</f>
        <v>23</v>
      </c>
      <c r="E148">
        <f ca="1">VLOOKUP(J148,inventory!C:D,2,FALSE)</f>
        <v>14</v>
      </c>
      <c r="F148">
        <f t="shared" ca="1" si="13"/>
        <v>598</v>
      </c>
      <c r="G148">
        <f t="shared" ca="1" si="14"/>
        <v>364</v>
      </c>
      <c r="H148">
        <f t="shared" ca="1" si="15"/>
        <v>234</v>
      </c>
      <c r="I148">
        <f t="shared" ca="1" si="16"/>
        <v>152.1</v>
      </c>
      <c r="J148" t="s">
        <v>17</v>
      </c>
      <c r="K148">
        <f>VLOOKUP(J148,products!C:F,4,FALSE)</f>
        <v>3</v>
      </c>
      <c r="L148" s="1">
        <f t="shared" ca="1" si="17"/>
        <v>45086</v>
      </c>
      <c r="M148">
        <f>VLOOKUP(J148,inventory!C:J,8,FALSE)</f>
        <v>3</v>
      </c>
    </row>
    <row r="149" spans="1:13" x14ac:dyDescent="0.25">
      <c r="A149">
        <v>148</v>
      </c>
      <c r="C149">
        <f t="shared" ca="1" si="12"/>
        <v>26</v>
      </c>
      <c r="D149">
        <f ca="1">VLOOKUP(J149,products!C:F,2,FALSE)</f>
        <v>21</v>
      </c>
      <c r="E149">
        <f ca="1">VLOOKUP(J149,inventory!C:D,2,FALSE)</f>
        <v>16</v>
      </c>
      <c r="F149">
        <f t="shared" ca="1" si="13"/>
        <v>546</v>
      </c>
      <c r="G149">
        <f t="shared" ca="1" si="14"/>
        <v>416</v>
      </c>
      <c r="H149">
        <f t="shared" ca="1" si="15"/>
        <v>130</v>
      </c>
      <c r="I149">
        <f t="shared" ca="1" si="16"/>
        <v>84.5</v>
      </c>
      <c r="J149" t="s">
        <v>22</v>
      </c>
      <c r="K149">
        <f>VLOOKUP(J149,products!C:F,4,FALSE)</f>
        <v>8</v>
      </c>
      <c r="L149" s="1">
        <f t="shared" ca="1" si="17"/>
        <v>44799</v>
      </c>
      <c r="M149">
        <f>VLOOKUP(J149,inventory!C:J,8,FALSE)</f>
        <v>4</v>
      </c>
    </row>
    <row r="150" spans="1:13" x14ac:dyDescent="0.25">
      <c r="A150">
        <v>149</v>
      </c>
      <c r="C150">
        <f t="shared" ca="1" si="12"/>
        <v>20</v>
      </c>
      <c r="D150">
        <f ca="1">VLOOKUP(J150,products!C:F,2,FALSE)</f>
        <v>43</v>
      </c>
      <c r="E150">
        <f ca="1">VLOOKUP(J150,inventory!C:D,2,FALSE)</f>
        <v>37</v>
      </c>
      <c r="F150">
        <f t="shared" ca="1" si="13"/>
        <v>860</v>
      </c>
      <c r="G150">
        <f t="shared" ca="1" si="14"/>
        <v>740</v>
      </c>
      <c r="H150">
        <f t="shared" ca="1" si="15"/>
        <v>120</v>
      </c>
      <c r="I150">
        <f t="shared" ca="1" si="16"/>
        <v>78</v>
      </c>
      <c r="J150" t="s">
        <v>15</v>
      </c>
      <c r="K150">
        <f>VLOOKUP(J150,products!C:F,4,FALSE)</f>
        <v>1</v>
      </c>
      <c r="L150" s="1">
        <f t="shared" ca="1" si="17"/>
        <v>45014</v>
      </c>
      <c r="M150">
        <f>VLOOKUP(J150,inventory!C:J,8,FALSE)</f>
        <v>1</v>
      </c>
    </row>
    <row r="151" spans="1:13" x14ac:dyDescent="0.25">
      <c r="A151">
        <v>150</v>
      </c>
      <c r="C151">
        <f t="shared" ca="1" si="12"/>
        <v>12</v>
      </c>
      <c r="D151">
        <f ca="1">VLOOKUP(J151,products!C:F,2,FALSE)</f>
        <v>28</v>
      </c>
      <c r="E151">
        <f ca="1">VLOOKUP(J151,inventory!C:D,2,FALSE)</f>
        <v>23</v>
      </c>
      <c r="F151">
        <f t="shared" ca="1" si="13"/>
        <v>336</v>
      </c>
      <c r="G151">
        <f t="shared" ca="1" si="14"/>
        <v>276</v>
      </c>
      <c r="H151">
        <f t="shared" ca="1" si="15"/>
        <v>60</v>
      </c>
      <c r="I151">
        <f t="shared" ca="1" si="16"/>
        <v>39</v>
      </c>
      <c r="J151" t="s">
        <v>16</v>
      </c>
      <c r="K151">
        <f>VLOOKUP(J151,products!C:F,4,FALSE)</f>
        <v>2</v>
      </c>
      <c r="L151" s="1">
        <f t="shared" ca="1" si="17"/>
        <v>44820</v>
      </c>
      <c r="M151">
        <f>VLOOKUP(J151,inventory!C:J,8,FALSE)</f>
        <v>2</v>
      </c>
    </row>
    <row r="152" spans="1:13" x14ac:dyDescent="0.25">
      <c r="A152">
        <v>151</v>
      </c>
      <c r="C152">
        <f t="shared" ca="1" si="12"/>
        <v>33</v>
      </c>
      <c r="D152">
        <f ca="1">VLOOKUP(J152,products!C:F,2,FALSE)</f>
        <v>23</v>
      </c>
      <c r="E152">
        <f ca="1">VLOOKUP(J152,inventory!C:D,2,FALSE)</f>
        <v>14</v>
      </c>
      <c r="F152">
        <f t="shared" ca="1" si="13"/>
        <v>759</v>
      </c>
      <c r="G152">
        <f t="shared" ca="1" si="14"/>
        <v>462</v>
      </c>
      <c r="H152">
        <f t="shared" ca="1" si="15"/>
        <v>297</v>
      </c>
      <c r="I152">
        <f t="shared" ca="1" si="16"/>
        <v>193.05</v>
      </c>
      <c r="J152" t="s">
        <v>17</v>
      </c>
      <c r="K152">
        <f>VLOOKUP(J152,products!C:F,4,FALSE)</f>
        <v>3</v>
      </c>
      <c r="L152" s="1">
        <f t="shared" ca="1" si="17"/>
        <v>44926</v>
      </c>
      <c r="M152">
        <f>VLOOKUP(J152,inventory!C:J,8,FALSE)</f>
        <v>3</v>
      </c>
    </row>
    <row r="153" spans="1:13" x14ac:dyDescent="0.25">
      <c r="A153">
        <v>152</v>
      </c>
      <c r="C153">
        <f t="shared" ca="1" si="12"/>
        <v>17</v>
      </c>
      <c r="D153">
        <f ca="1">VLOOKUP(J153,products!C:F,2,FALSE)</f>
        <v>19</v>
      </c>
      <c r="E153">
        <f ca="1">VLOOKUP(J153,inventory!C:D,2,FALSE)</f>
        <v>14</v>
      </c>
      <c r="F153">
        <f t="shared" ca="1" si="13"/>
        <v>323</v>
      </c>
      <c r="G153">
        <f t="shared" ca="1" si="14"/>
        <v>238</v>
      </c>
      <c r="H153">
        <f t="shared" ca="1" si="15"/>
        <v>85</v>
      </c>
      <c r="I153">
        <f t="shared" ca="1" si="16"/>
        <v>55.25</v>
      </c>
      <c r="J153" t="s">
        <v>18</v>
      </c>
      <c r="K153">
        <f>VLOOKUP(J153,products!C:F,4,FALSE)</f>
        <v>4</v>
      </c>
      <c r="L153" s="1">
        <f t="shared" ca="1" si="17"/>
        <v>44923</v>
      </c>
      <c r="M153">
        <f>VLOOKUP(J153,inventory!C:J,8,FALSE)</f>
        <v>8</v>
      </c>
    </row>
    <row r="154" spans="1:13" x14ac:dyDescent="0.25">
      <c r="A154">
        <v>153</v>
      </c>
      <c r="C154">
        <f t="shared" ca="1" si="12"/>
        <v>25</v>
      </c>
      <c r="D154">
        <f ca="1">VLOOKUP(J154,products!C:F,2,FALSE)</f>
        <v>11</v>
      </c>
      <c r="E154">
        <f ca="1">VLOOKUP(J154,inventory!C:D,2,FALSE)</f>
        <v>6</v>
      </c>
      <c r="F154">
        <f t="shared" ca="1" si="13"/>
        <v>275</v>
      </c>
      <c r="G154">
        <f t="shared" ca="1" si="14"/>
        <v>150</v>
      </c>
      <c r="H154">
        <f t="shared" ca="1" si="15"/>
        <v>125</v>
      </c>
      <c r="I154">
        <f t="shared" ca="1" si="16"/>
        <v>81.25</v>
      </c>
      <c r="J154" t="s">
        <v>19</v>
      </c>
      <c r="K154">
        <f>VLOOKUP(J154,products!C:F,4,FALSE)</f>
        <v>5</v>
      </c>
      <c r="L154" s="1">
        <f t="shared" ca="1" si="17"/>
        <v>44786</v>
      </c>
      <c r="M154">
        <f>VLOOKUP(J154,inventory!C:J,8,FALSE)</f>
        <v>9</v>
      </c>
    </row>
    <row r="155" spans="1:13" x14ac:dyDescent="0.25">
      <c r="A155">
        <v>154</v>
      </c>
      <c r="C155">
        <f t="shared" ca="1" si="12"/>
        <v>21</v>
      </c>
      <c r="D155">
        <f ca="1">VLOOKUP(J155,products!C:F,2,FALSE)</f>
        <v>28</v>
      </c>
      <c r="E155">
        <f ca="1">VLOOKUP(J155,inventory!C:D,2,FALSE)</f>
        <v>23</v>
      </c>
      <c r="F155">
        <f t="shared" ca="1" si="13"/>
        <v>588</v>
      </c>
      <c r="G155">
        <f t="shared" ca="1" si="14"/>
        <v>483</v>
      </c>
      <c r="H155">
        <f t="shared" ca="1" si="15"/>
        <v>105</v>
      </c>
      <c r="I155">
        <f t="shared" ca="1" si="16"/>
        <v>68.25</v>
      </c>
      <c r="J155" t="s">
        <v>16</v>
      </c>
      <c r="K155">
        <f>VLOOKUP(J155,products!C:F,4,FALSE)</f>
        <v>2</v>
      </c>
      <c r="L155" s="1">
        <f t="shared" ca="1" si="17"/>
        <v>45114</v>
      </c>
      <c r="M155">
        <f>VLOOKUP(J155,inventory!C:J,8,FALSE)</f>
        <v>2</v>
      </c>
    </row>
    <row r="156" spans="1:13" x14ac:dyDescent="0.25">
      <c r="A156">
        <v>155</v>
      </c>
      <c r="C156">
        <f t="shared" ca="1" si="12"/>
        <v>37</v>
      </c>
      <c r="D156">
        <f ca="1">VLOOKUP(J156,products!C:F,2,FALSE)</f>
        <v>23</v>
      </c>
      <c r="E156">
        <f ca="1">VLOOKUP(J156,inventory!C:D,2,FALSE)</f>
        <v>14</v>
      </c>
      <c r="F156">
        <f t="shared" ca="1" si="13"/>
        <v>851</v>
      </c>
      <c r="G156">
        <f t="shared" ca="1" si="14"/>
        <v>518</v>
      </c>
      <c r="H156">
        <f t="shared" ca="1" si="15"/>
        <v>333</v>
      </c>
      <c r="I156">
        <f t="shared" ca="1" si="16"/>
        <v>216.45000000000002</v>
      </c>
      <c r="J156" t="s">
        <v>17</v>
      </c>
      <c r="K156">
        <f>VLOOKUP(J156,products!C:F,4,FALSE)</f>
        <v>3</v>
      </c>
      <c r="L156" s="1">
        <f t="shared" ca="1" si="17"/>
        <v>45097</v>
      </c>
      <c r="M156">
        <f>VLOOKUP(J156,inventory!C:J,8,FALSE)</f>
        <v>3</v>
      </c>
    </row>
    <row r="157" spans="1:13" x14ac:dyDescent="0.25">
      <c r="A157">
        <v>156</v>
      </c>
      <c r="C157">
        <f t="shared" ca="1" si="12"/>
        <v>37</v>
      </c>
      <c r="D157">
        <f ca="1">VLOOKUP(J157,products!C:F,2,FALSE)</f>
        <v>19</v>
      </c>
      <c r="E157">
        <f ca="1">VLOOKUP(J157,inventory!C:D,2,FALSE)</f>
        <v>14</v>
      </c>
      <c r="F157">
        <f t="shared" ca="1" si="13"/>
        <v>703</v>
      </c>
      <c r="G157">
        <f t="shared" ca="1" si="14"/>
        <v>518</v>
      </c>
      <c r="H157">
        <f t="shared" ca="1" si="15"/>
        <v>185</v>
      </c>
      <c r="I157">
        <f t="shared" ca="1" si="16"/>
        <v>120.25</v>
      </c>
      <c r="J157" t="s">
        <v>18</v>
      </c>
      <c r="K157">
        <f>VLOOKUP(J157,products!C:F,4,FALSE)</f>
        <v>4</v>
      </c>
      <c r="L157" s="1">
        <f t="shared" ca="1" si="17"/>
        <v>44889</v>
      </c>
      <c r="M157">
        <f>VLOOKUP(J157,inventory!C:J,8,FALSE)</f>
        <v>8</v>
      </c>
    </row>
    <row r="158" spans="1:13" x14ac:dyDescent="0.25">
      <c r="A158">
        <v>157</v>
      </c>
      <c r="C158">
        <f t="shared" ca="1" si="12"/>
        <v>32</v>
      </c>
      <c r="D158">
        <f ca="1">VLOOKUP(J158,products!C:F,2,FALSE)</f>
        <v>11</v>
      </c>
      <c r="E158">
        <f ca="1">VLOOKUP(J158,inventory!C:D,2,FALSE)</f>
        <v>6</v>
      </c>
      <c r="F158">
        <f t="shared" ca="1" si="13"/>
        <v>352</v>
      </c>
      <c r="G158">
        <f t="shared" ca="1" si="14"/>
        <v>192</v>
      </c>
      <c r="H158">
        <f t="shared" ca="1" si="15"/>
        <v>160</v>
      </c>
      <c r="I158">
        <f t="shared" ca="1" si="16"/>
        <v>104</v>
      </c>
      <c r="J158" t="s">
        <v>19</v>
      </c>
      <c r="K158">
        <f>VLOOKUP(J158,products!C:F,4,FALSE)</f>
        <v>5</v>
      </c>
      <c r="L158" s="1">
        <f t="shared" ca="1" si="17"/>
        <v>45125</v>
      </c>
      <c r="M158">
        <f>VLOOKUP(J158,inventory!C:J,8,FALSE)</f>
        <v>9</v>
      </c>
    </row>
    <row r="159" spans="1:13" x14ac:dyDescent="0.25">
      <c r="A159">
        <v>158</v>
      </c>
      <c r="C159">
        <f t="shared" ca="1" si="12"/>
        <v>36</v>
      </c>
      <c r="D159">
        <f ca="1">VLOOKUP(J159,products!C:F,2,FALSE)</f>
        <v>43</v>
      </c>
      <c r="E159">
        <f ca="1">VLOOKUP(J159,inventory!C:D,2,FALSE)</f>
        <v>38</v>
      </c>
      <c r="F159">
        <f t="shared" ca="1" si="13"/>
        <v>1548</v>
      </c>
      <c r="G159">
        <f t="shared" ca="1" si="14"/>
        <v>1368</v>
      </c>
      <c r="H159">
        <f t="shared" ca="1" si="15"/>
        <v>180</v>
      </c>
      <c r="I159">
        <f t="shared" ca="1" si="16"/>
        <v>117</v>
      </c>
      <c r="J159" t="s">
        <v>20</v>
      </c>
      <c r="K159">
        <f>VLOOKUP(J159,products!C:F,4,FALSE)</f>
        <v>6</v>
      </c>
      <c r="L159" s="1">
        <f t="shared" ca="1" si="17"/>
        <v>45106</v>
      </c>
      <c r="M159">
        <f>VLOOKUP(J159,inventory!C:J,8,FALSE)</f>
        <v>10</v>
      </c>
    </row>
    <row r="160" spans="1:13" x14ac:dyDescent="0.25">
      <c r="A160">
        <v>159</v>
      </c>
      <c r="C160">
        <f t="shared" ca="1" si="12"/>
        <v>36</v>
      </c>
      <c r="D160">
        <f ca="1">VLOOKUP(J160,products!C:F,2,FALSE)</f>
        <v>40</v>
      </c>
      <c r="E160">
        <f ca="1">VLOOKUP(J160,inventory!C:D,2,FALSE)</f>
        <v>30</v>
      </c>
      <c r="F160">
        <f t="shared" ca="1" si="13"/>
        <v>1440</v>
      </c>
      <c r="G160">
        <f t="shared" ca="1" si="14"/>
        <v>1080</v>
      </c>
      <c r="H160">
        <f t="shared" ca="1" si="15"/>
        <v>360</v>
      </c>
      <c r="I160">
        <f t="shared" ca="1" si="16"/>
        <v>234</v>
      </c>
      <c r="J160" t="s">
        <v>21</v>
      </c>
      <c r="K160">
        <f>VLOOKUP(J160,products!C:F,4,FALSE)</f>
        <v>7</v>
      </c>
      <c r="L160" s="1">
        <f t="shared" ca="1" si="17"/>
        <v>44891</v>
      </c>
      <c r="M160">
        <f>VLOOKUP(J160,inventory!C:J,8,FALSE)</f>
        <v>17</v>
      </c>
    </row>
    <row r="161" spans="1:13" x14ac:dyDescent="0.25">
      <c r="A161">
        <v>160</v>
      </c>
      <c r="C161">
        <f t="shared" ca="1" si="12"/>
        <v>50</v>
      </c>
      <c r="D161">
        <f ca="1">VLOOKUP(J161,products!C:F,2,FALSE)</f>
        <v>37</v>
      </c>
      <c r="E161">
        <f ca="1">VLOOKUP(J161,inventory!C:D,2,FALSE)</f>
        <v>27</v>
      </c>
      <c r="F161">
        <f t="shared" ca="1" si="13"/>
        <v>1850</v>
      </c>
      <c r="G161">
        <f t="shared" ca="1" si="14"/>
        <v>1350</v>
      </c>
      <c r="H161">
        <f t="shared" ca="1" si="15"/>
        <v>500</v>
      </c>
      <c r="I161">
        <f t="shared" ca="1" si="16"/>
        <v>325</v>
      </c>
      <c r="J161" t="s">
        <v>23</v>
      </c>
      <c r="K161">
        <f>VLOOKUP(J161,products!C:F,4,FALSE)</f>
        <v>9</v>
      </c>
      <c r="L161" s="1">
        <f t="shared" ca="1" si="17"/>
        <v>44890</v>
      </c>
      <c r="M161">
        <f>VLOOKUP(J161,inventory!C:J,8,FALSE)</f>
        <v>5</v>
      </c>
    </row>
    <row r="162" spans="1:13" x14ac:dyDescent="0.25">
      <c r="A162">
        <v>161</v>
      </c>
      <c r="C162">
        <f t="shared" ca="1" si="12"/>
        <v>27</v>
      </c>
      <c r="D162">
        <f ca="1">VLOOKUP(J162,products!C:F,2,FALSE)</f>
        <v>13</v>
      </c>
      <c r="E162">
        <f ca="1">VLOOKUP(J162,inventory!C:D,2,FALSE)</f>
        <v>7</v>
      </c>
      <c r="F162">
        <f t="shared" ca="1" si="13"/>
        <v>351</v>
      </c>
      <c r="G162">
        <f t="shared" ca="1" si="14"/>
        <v>189</v>
      </c>
      <c r="H162">
        <f t="shared" ca="1" si="15"/>
        <v>162</v>
      </c>
      <c r="I162">
        <f t="shared" ca="1" si="16"/>
        <v>105.3</v>
      </c>
      <c r="J162" t="s">
        <v>24</v>
      </c>
      <c r="K162">
        <f>VLOOKUP(J162,products!C:F,4,FALSE)</f>
        <v>10</v>
      </c>
      <c r="L162" s="1">
        <f t="shared" ca="1" si="17"/>
        <v>44894</v>
      </c>
      <c r="M162">
        <f>VLOOKUP(J162,inventory!C:J,8,FALSE)</f>
        <v>6</v>
      </c>
    </row>
    <row r="163" spans="1:13" x14ac:dyDescent="0.25">
      <c r="A163">
        <v>162</v>
      </c>
      <c r="C163">
        <f t="shared" ca="1" si="12"/>
        <v>36</v>
      </c>
      <c r="D163">
        <f ca="1">VLOOKUP(J163,products!C:F,2,FALSE)</f>
        <v>23</v>
      </c>
      <c r="E163">
        <f ca="1">VLOOKUP(J163,inventory!C:D,2,FALSE)</f>
        <v>14</v>
      </c>
      <c r="F163">
        <f t="shared" ca="1" si="13"/>
        <v>828</v>
      </c>
      <c r="G163">
        <f t="shared" ca="1" si="14"/>
        <v>504</v>
      </c>
      <c r="H163">
        <f t="shared" ca="1" si="15"/>
        <v>324</v>
      </c>
      <c r="I163">
        <f t="shared" ca="1" si="16"/>
        <v>210.6</v>
      </c>
      <c r="J163" t="s">
        <v>17</v>
      </c>
      <c r="K163">
        <f>VLOOKUP(J163,products!C:F,4,FALSE)</f>
        <v>3</v>
      </c>
      <c r="L163" s="1">
        <f t="shared" ca="1" si="17"/>
        <v>45016</v>
      </c>
      <c r="M163">
        <f>VLOOKUP(J163,inventory!C:J,8,FALSE)</f>
        <v>3</v>
      </c>
    </row>
    <row r="164" spans="1:13" x14ac:dyDescent="0.25">
      <c r="A164">
        <v>163</v>
      </c>
      <c r="C164">
        <f t="shared" ca="1" si="12"/>
        <v>47</v>
      </c>
      <c r="D164">
        <f ca="1">VLOOKUP(J164,products!C:F,2,FALSE)</f>
        <v>19</v>
      </c>
      <c r="E164">
        <f ca="1">VLOOKUP(J164,inventory!C:D,2,FALSE)</f>
        <v>14</v>
      </c>
      <c r="F164">
        <f t="shared" ca="1" si="13"/>
        <v>893</v>
      </c>
      <c r="G164">
        <f t="shared" ca="1" si="14"/>
        <v>658</v>
      </c>
      <c r="H164">
        <f t="shared" ca="1" si="15"/>
        <v>235</v>
      </c>
      <c r="I164">
        <f t="shared" ca="1" si="16"/>
        <v>152.75</v>
      </c>
      <c r="J164" t="s">
        <v>18</v>
      </c>
      <c r="K164">
        <f>VLOOKUP(J164,products!C:F,4,FALSE)</f>
        <v>4</v>
      </c>
      <c r="L164" s="1">
        <f t="shared" ca="1" si="17"/>
        <v>44854</v>
      </c>
      <c r="M164">
        <f>VLOOKUP(J164,inventory!C:J,8,FALSE)</f>
        <v>8</v>
      </c>
    </row>
    <row r="165" spans="1:13" x14ac:dyDescent="0.25">
      <c r="A165">
        <v>164</v>
      </c>
      <c r="C165">
        <f t="shared" ca="1" si="12"/>
        <v>47</v>
      </c>
      <c r="D165">
        <f ca="1">VLOOKUP(J165,products!C:F,2,FALSE)</f>
        <v>11</v>
      </c>
      <c r="E165">
        <f ca="1">VLOOKUP(J165,inventory!C:D,2,FALSE)</f>
        <v>6</v>
      </c>
      <c r="F165">
        <f t="shared" ca="1" si="13"/>
        <v>517</v>
      </c>
      <c r="G165">
        <f t="shared" ca="1" si="14"/>
        <v>282</v>
      </c>
      <c r="H165">
        <f t="shared" ca="1" si="15"/>
        <v>235</v>
      </c>
      <c r="I165">
        <f t="shared" ca="1" si="16"/>
        <v>152.75</v>
      </c>
      <c r="J165" t="s">
        <v>19</v>
      </c>
      <c r="K165">
        <f>VLOOKUP(J165,products!C:F,4,FALSE)</f>
        <v>5</v>
      </c>
      <c r="L165" s="1">
        <f t="shared" ca="1" si="17"/>
        <v>44837</v>
      </c>
      <c r="M165">
        <f>VLOOKUP(J165,inventory!C:J,8,FALSE)</f>
        <v>9</v>
      </c>
    </row>
    <row r="166" spans="1:13" x14ac:dyDescent="0.25">
      <c r="A166">
        <v>165</v>
      </c>
      <c r="C166">
        <f t="shared" ca="1" si="12"/>
        <v>27</v>
      </c>
      <c r="D166">
        <f ca="1">VLOOKUP(J166,products!C:F,2,FALSE)</f>
        <v>43</v>
      </c>
      <c r="E166">
        <f ca="1">VLOOKUP(J166,inventory!C:D,2,FALSE)</f>
        <v>38</v>
      </c>
      <c r="F166">
        <f t="shared" ca="1" si="13"/>
        <v>1161</v>
      </c>
      <c r="G166">
        <f t="shared" ca="1" si="14"/>
        <v>1026</v>
      </c>
      <c r="H166">
        <f t="shared" ca="1" si="15"/>
        <v>135</v>
      </c>
      <c r="I166">
        <f t="shared" ca="1" si="16"/>
        <v>87.75</v>
      </c>
      <c r="J166" t="s">
        <v>20</v>
      </c>
      <c r="K166">
        <f>VLOOKUP(J166,products!C:F,4,FALSE)</f>
        <v>6</v>
      </c>
      <c r="L166" s="1">
        <f t="shared" ca="1" si="17"/>
        <v>44906</v>
      </c>
      <c r="M166">
        <f>VLOOKUP(J166,inventory!C:J,8,FALSE)</f>
        <v>10</v>
      </c>
    </row>
    <row r="167" spans="1:13" x14ac:dyDescent="0.25">
      <c r="A167">
        <v>166</v>
      </c>
      <c r="C167">
        <f t="shared" ca="1" si="12"/>
        <v>10</v>
      </c>
      <c r="D167">
        <f ca="1">VLOOKUP(J167,products!C:F,2,FALSE)</f>
        <v>43</v>
      </c>
      <c r="E167">
        <f ca="1">VLOOKUP(J167,inventory!C:D,2,FALSE)</f>
        <v>37</v>
      </c>
      <c r="F167">
        <f t="shared" ca="1" si="13"/>
        <v>430</v>
      </c>
      <c r="G167">
        <f t="shared" ca="1" si="14"/>
        <v>370</v>
      </c>
      <c r="H167">
        <f t="shared" ca="1" si="15"/>
        <v>60</v>
      </c>
      <c r="I167">
        <f t="shared" ca="1" si="16"/>
        <v>39</v>
      </c>
      <c r="J167" t="s">
        <v>15</v>
      </c>
      <c r="K167">
        <f>VLOOKUP(J167,products!C:F,4,FALSE)</f>
        <v>1</v>
      </c>
      <c r="L167" s="1">
        <f t="shared" ca="1" si="17"/>
        <v>44997</v>
      </c>
      <c r="M167">
        <f>VLOOKUP(J167,inventory!C:J,8,FALSE)</f>
        <v>1</v>
      </c>
    </row>
    <row r="168" spans="1:13" x14ac:dyDescent="0.25">
      <c r="A168">
        <v>167</v>
      </c>
      <c r="C168">
        <f t="shared" ca="1" si="12"/>
        <v>20</v>
      </c>
      <c r="D168">
        <f ca="1">VLOOKUP(J168,products!C:F,2,FALSE)</f>
        <v>28</v>
      </c>
      <c r="E168">
        <f ca="1">VLOOKUP(J168,inventory!C:D,2,FALSE)</f>
        <v>23</v>
      </c>
      <c r="F168">
        <f t="shared" ca="1" si="13"/>
        <v>560</v>
      </c>
      <c r="G168">
        <f t="shared" ca="1" si="14"/>
        <v>460</v>
      </c>
      <c r="H168">
        <f t="shared" ca="1" si="15"/>
        <v>100</v>
      </c>
      <c r="I168">
        <f t="shared" ca="1" si="16"/>
        <v>65</v>
      </c>
      <c r="J168" t="s">
        <v>16</v>
      </c>
      <c r="K168">
        <f>VLOOKUP(J168,products!C:F,4,FALSE)</f>
        <v>2</v>
      </c>
      <c r="L168" s="1">
        <f t="shared" ca="1" si="17"/>
        <v>45042</v>
      </c>
      <c r="M168">
        <f>VLOOKUP(J168,inventory!C:J,8,FALSE)</f>
        <v>2</v>
      </c>
    </row>
    <row r="169" spans="1:13" x14ac:dyDescent="0.25">
      <c r="A169">
        <v>168</v>
      </c>
      <c r="C169">
        <f t="shared" ca="1" si="12"/>
        <v>16</v>
      </c>
      <c r="D169">
        <f ca="1">VLOOKUP(J169,products!C:F,2,FALSE)</f>
        <v>23</v>
      </c>
      <c r="E169">
        <f ca="1">VLOOKUP(J169,inventory!C:D,2,FALSE)</f>
        <v>14</v>
      </c>
      <c r="F169">
        <f t="shared" ca="1" si="13"/>
        <v>368</v>
      </c>
      <c r="G169">
        <f t="shared" ca="1" si="14"/>
        <v>224</v>
      </c>
      <c r="H169">
        <f t="shared" ca="1" si="15"/>
        <v>144</v>
      </c>
      <c r="I169">
        <f t="shared" ca="1" si="16"/>
        <v>93.600000000000009</v>
      </c>
      <c r="J169" t="s">
        <v>17</v>
      </c>
      <c r="K169">
        <f>VLOOKUP(J169,products!C:F,4,FALSE)</f>
        <v>3</v>
      </c>
      <c r="L169" s="1">
        <f t="shared" ca="1" si="17"/>
        <v>45128</v>
      </c>
      <c r="M169">
        <f>VLOOKUP(J169,inventory!C:J,8,FALSE)</f>
        <v>3</v>
      </c>
    </row>
    <row r="170" spans="1:13" x14ac:dyDescent="0.25">
      <c r="A170">
        <v>169</v>
      </c>
      <c r="C170">
        <f t="shared" ca="1" si="12"/>
        <v>37</v>
      </c>
      <c r="D170">
        <f ca="1">VLOOKUP(J170,products!C:F,2,FALSE)</f>
        <v>19</v>
      </c>
      <c r="E170">
        <f ca="1">VLOOKUP(J170,inventory!C:D,2,FALSE)</f>
        <v>14</v>
      </c>
      <c r="F170">
        <f t="shared" ca="1" si="13"/>
        <v>703</v>
      </c>
      <c r="G170">
        <f t="shared" ca="1" si="14"/>
        <v>518</v>
      </c>
      <c r="H170">
        <f t="shared" ca="1" si="15"/>
        <v>185</v>
      </c>
      <c r="I170">
        <f t="shared" ca="1" si="16"/>
        <v>120.25</v>
      </c>
      <c r="J170" t="s">
        <v>18</v>
      </c>
      <c r="K170">
        <f>VLOOKUP(J170,products!C:F,4,FALSE)</f>
        <v>4</v>
      </c>
      <c r="L170" s="1">
        <f t="shared" ca="1" si="17"/>
        <v>44865</v>
      </c>
      <c r="M170">
        <f>VLOOKUP(J170,inventory!C:J,8,FALSE)</f>
        <v>8</v>
      </c>
    </row>
    <row r="171" spans="1:13" x14ac:dyDescent="0.25">
      <c r="A171">
        <v>170</v>
      </c>
      <c r="C171">
        <f t="shared" ca="1" si="12"/>
        <v>35</v>
      </c>
      <c r="D171">
        <f ca="1">VLOOKUP(J171,products!C:F,2,FALSE)</f>
        <v>11</v>
      </c>
      <c r="E171">
        <f ca="1">VLOOKUP(J171,inventory!C:D,2,FALSE)</f>
        <v>6</v>
      </c>
      <c r="F171">
        <f t="shared" ca="1" si="13"/>
        <v>385</v>
      </c>
      <c r="G171">
        <f t="shared" ca="1" si="14"/>
        <v>210</v>
      </c>
      <c r="H171">
        <f t="shared" ca="1" si="15"/>
        <v>175</v>
      </c>
      <c r="I171">
        <f t="shared" ca="1" si="16"/>
        <v>113.75</v>
      </c>
      <c r="J171" t="s">
        <v>19</v>
      </c>
      <c r="K171">
        <f>VLOOKUP(J171,products!C:F,4,FALSE)</f>
        <v>5</v>
      </c>
      <c r="L171" s="1">
        <f t="shared" ca="1" si="17"/>
        <v>45043</v>
      </c>
      <c r="M171">
        <f>VLOOKUP(J171,inventory!C:J,8,FALSE)</f>
        <v>9</v>
      </c>
    </row>
    <row r="172" spans="1:13" x14ac:dyDescent="0.25">
      <c r="A172">
        <v>171</v>
      </c>
      <c r="C172">
        <f t="shared" ca="1" si="12"/>
        <v>48</v>
      </c>
      <c r="D172">
        <f ca="1">VLOOKUP(J172,products!C:F,2,FALSE)</f>
        <v>43</v>
      </c>
      <c r="E172">
        <f ca="1">VLOOKUP(J172,inventory!C:D,2,FALSE)</f>
        <v>38</v>
      </c>
      <c r="F172">
        <f t="shared" ca="1" si="13"/>
        <v>2064</v>
      </c>
      <c r="G172">
        <f t="shared" ca="1" si="14"/>
        <v>1824</v>
      </c>
      <c r="H172">
        <f t="shared" ca="1" si="15"/>
        <v>240</v>
      </c>
      <c r="I172">
        <f t="shared" ca="1" si="16"/>
        <v>156</v>
      </c>
      <c r="J172" t="s">
        <v>20</v>
      </c>
      <c r="K172">
        <f>VLOOKUP(J172,products!C:F,4,FALSE)</f>
        <v>6</v>
      </c>
      <c r="L172" s="1">
        <f t="shared" ca="1" si="17"/>
        <v>44956</v>
      </c>
      <c r="M172">
        <f>VLOOKUP(J172,inventory!C:J,8,FALSE)</f>
        <v>10</v>
      </c>
    </row>
    <row r="173" spans="1:13" x14ac:dyDescent="0.25">
      <c r="A173">
        <v>172</v>
      </c>
      <c r="C173">
        <f t="shared" ca="1" si="12"/>
        <v>26</v>
      </c>
      <c r="D173">
        <f ca="1">VLOOKUP(J173,products!C:F,2,FALSE)</f>
        <v>40</v>
      </c>
      <c r="E173">
        <f ca="1">VLOOKUP(J173,inventory!C:D,2,FALSE)</f>
        <v>30</v>
      </c>
      <c r="F173">
        <f t="shared" ca="1" si="13"/>
        <v>1040</v>
      </c>
      <c r="G173">
        <f t="shared" ca="1" si="14"/>
        <v>780</v>
      </c>
      <c r="H173">
        <f t="shared" ca="1" si="15"/>
        <v>260</v>
      </c>
      <c r="I173">
        <f t="shared" ca="1" si="16"/>
        <v>169</v>
      </c>
      <c r="J173" t="s">
        <v>21</v>
      </c>
      <c r="K173">
        <f>VLOOKUP(J173,products!C:F,4,FALSE)</f>
        <v>7</v>
      </c>
      <c r="L173" s="1">
        <f t="shared" ca="1" si="17"/>
        <v>44992</v>
      </c>
      <c r="M173">
        <f>VLOOKUP(J173,inventory!C:J,8,FALSE)</f>
        <v>17</v>
      </c>
    </row>
    <row r="174" spans="1:13" x14ac:dyDescent="0.25">
      <c r="A174">
        <v>173</v>
      </c>
      <c r="C174">
        <f t="shared" ca="1" si="12"/>
        <v>23</v>
      </c>
      <c r="D174">
        <f ca="1">VLOOKUP(J174,products!C:F,2,FALSE)</f>
        <v>21</v>
      </c>
      <c r="E174">
        <f ca="1">VLOOKUP(J174,inventory!C:D,2,FALSE)</f>
        <v>16</v>
      </c>
      <c r="F174">
        <f t="shared" ca="1" si="13"/>
        <v>483</v>
      </c>
      <c r="G174">
        <f t="shared" ca="1" si="14"/>
        <v>368</v>
      </c>
      <c r="H174">
        <f t="shared" ca="1" si="15"/>
        <v>115</v>
      </c>
      <c r="I174">
        <f t="shared" ca="1" si="16"/>
        <v>74.75</v>
      </c>
      <c r="J174" t="s">
        <v>22</v>
      </c>
      <c r="K174">
        <f>VLOOKUP(J174,products!C:F,4,FALSE)</f>
        <v>8</v>
      </c>
      <c r="L174" s="1">
        <f t="shared" ca="1" si="17"/>
        <v>45082</v>
      </c>
      <c r="M174">
        <f>VLOOKUP(J174,inventory!C:J,8,FALSE)</f>
        <v>4</v>
      </c>
    </row>
    <row r="175" spans="1:13" x14ac:dyDescent="0.25">
      <c r="A175">
        <v>174</v>
      </c>
      <c r="C175">
        <f t="shared" ca="1" si="12"/>
        <v>25</v>
      </c>
      <c r="D175">
        <f ca="1">VLOOKUP(J175,products!C:F,2,FALSE)</f>
        <v>37</v>
      </c>
      <c r="E175">
        <f ca="1">VLOOKUP(J175,inventory!C:D,2,FALSE)</f>
        <v>27</v>
      </c>
      <c r="F175">
        <f t="shared" ca="1" si="13"/>
        <v>925</v>
      </c>
      <c r="G175">
        <f t="shared" ca="1" si="14"/>
        <v>675</v>
      </c>
      <c r="H175">
        <f t="shared" ca="1" si="15"/>
        <v>250</v>
      </c>
      <c r="I175">
        <f t="shared" ca="1" si="16"/>
        <v>162.5</v>
      </c>
      <c r="J175" t="s">
        <v>23</v>
      </c>
      <c r="K175">
        <f>VLOOKUP(J175,products!C:F,4,FALSE)</f>
        <v>9</v>
      </c>
      <c r="L175" s="1">
        <f t="shared" ca="1" si="17"/>
        <v>44948</v>
      </c>
      <c r="M175">
        <f>VLOOKUP(J175,inventory!C:J,8,FALSE)</f>
        <v>5</v>
      </c>
    </row>
    <row r="176" spans="1:13" x14ac:dyDescent="0.25">
      <c r="A176">
        <v>175</v>
      </c>
      <c r="C176">
        <f t="shared" ca="1" si="12"/>
        <v>27</v>
      </c>
      <c r="D176">
        <f ca="1">VLOOKUP(J176,products!C:F,2,FALSE)</f>
        <v>13</v>
      </c>
      <c r="E176">
        <f ca="1">VLOOKUP(J176,inventory!C:D,2,FALSE)</f>
        <v>7</v>
      </c>
      <c r="F176">
        <f t="shared" ca="1" si="13"/>
        <v>351</v>
      </c>
      <c r="G176">
        <f t="shared" ca="1" si="14"/>
        <v>189</v>
      </c>
      <c r="H176">
        <f t="shared" ca="1" si="15"/>
        <v>162</v>
      </c>
      <c r="I176">
        <f t="shared" ca="1" si="16"/>
        <v>105.3</v>
      </c>
      <c r="J176" t="s">
        <v>24</v>
      </c>
      <c r="K176">
        <f>VLOOKUP(J176,products!C:F,4,FALSE)</f>
        <v>10</v>
      </c>
      <c r="L176" s="1">
        <f t="shared" ca="1" si="17"/>
        <v>44886</v>
      </c>
      <c r="M176">
        <f>VLOOKUP(J176,inventory!C:J,8,FALSE)</f>
        <v>6</v>
      </c>
    </row>
    <row r="177" spans="1:13" x14ac:dyDescent="0.25">
      <c r="A177">
        <v>176</v>
      </c>
      <c r="C177">
        <f t="shared" ca="1" si="12"/>
        <v>34</v>
      </c>
      <c r="D177">
        <f ca="1">VLOOKUP(J177,products!C:F,2,FALSE)</f>
        <v>21</v>
      </c>
      <c r="E177">
        <f ca="1">VLOOKUP(J177,inventory!C:D,2,FALSE)</f>
        <v>16</v>
      </c>
      <c r="F177">
        <f t="shared" ca="1" si="13"/>
        <v>714</v>
      </c>
      <c r="G177">
        <f t="shared" ca="1" si="14"/>
        <v>544</v>
      </c>
      <c r="H177">
        <f t="shared" ca="1" si="15"/>
        <v>170</v>
      </c>
      <c r="I177">
        <f t="shared" ca="1" si="16"/>
        <v>110.5</v>
      </c>
      <c r="J177" t="s">
        <v>22</v>
      </c>
      <c r="K177">
        <f>VLOOKUP(J177,products!C:F,4,FALSE)</f>
        <v>8</v>
      </c>
      <c r="L177" s="1">
        <f t="shared" ca="1" si="17"/>
        <v>44786</v>
      </c>
      <c r="M177">
        <f>VLOOKUP(J177,inventory!C:J,8,FALSE)</f>
        <v>4</v>
      </c>
    </row>
    <row r="178" spans="1:13" x14ac:dyDescent="0.25">
      <c r="A178">
        <v>177</v>
      </c>
      <c r="C178">
        <f t="shared" ca="1" si="12"/>
        <v>30</v>
      </c>
      <c r="D178">
        <f ca="1">VLOOKUP(J178,products!C:F,2,FALSE)</f>
        <v>37</v>
      </c>
      <c r="E178">
        <f ca="1">VLOOKUP(J178,inventory!C:D,2,FALSE)</f>
        <v>27</v>
      </c>
      <c r="F178">
        <f t="shared" ca="1" si="13"/>
        <v>1110</v>
      </c>
      <c r="G178">
        <f t="shared" ca="1" si="14"/>
        <v>810</v>
      </c>
      <c r="H178">
        <f t="shared" ca="1" si="15"/>
        <v>300</v>
      </c>
      <c r="I178">
        <f t="shared" ca="1" si="16"/>
        <v>195</v>
      </c>
      <c r="J178" t="s">
        <v>23</v>
      </c>
      <c r="K178">
        <f>VLOOKUP(J178,products!C:F,4,FALSE)</f>
        <v>9</v>
      </c>
      <c r="L178" s="1">
        <f t="shared" ca="1" si="17"/>
        <v>44938</v>
      </c>
      <c r="M178">
        <f>VLOOKUP(J178,inventory!C:J,8,FALSE)</f>
        <v>5</v>
      </c>
    </row>
    <row r="179" spans="1:13" x14ac:dyDescent="0.25">
      <c r="A179">
        <v>178</v>
      </c>
      <c r="C179">
        <f t="shared" ca="1" si="12"/>
        <v>42</v>
      </c>
      <c r="D179">
        <f ca="1">VLOOKUP(J179,products!C:F,2,FALSE)</f>
        <v>13</v>
      </c>
      <c r="E179">
        <f ca="1">VLOOKUP(J179,inventory!C:D,2,FALSE)</f>
        <v>7</v>
      </c>
      <c r="F179">
        <f t="shared" ca="1" si="13"/>
        <v>546</v>
      </c>
      <c r="G179">
        <f t="shared" ca="1" si="14"/>
        <v>294</v>
      </c>
      <c r="H179">
        <f t="shared" ca="1" si="15"/>
        <v>252</v>
      </c>
      <c r="I179">
        <f t="shared" ca="1" si="16"/>
        <v>163.80000000000001</v>
      </c>
      <c r="J179" t="s">
        <v>24</v>
      </c>
      <c r="K179">
        <f>VLOOKUP(J179,products!C:F,4,FALSE)</f>
        <v>10</v>
      </c>
      <c r="L179" s="1">
        <f t="shared" ca="1" si="17"/>
        <v>44844</v>
      </c>
      <c r="M179">
        <f>VLOOKUP(J179,inventory!C:J,8,FALSE)</f>
        <v>6</v>
      </c>
    </row>
    <row r="180" spans="1:13" x14ac:dyDescent="0.25">
      <c r="A180">
        <v>179</v>
      </c>
      <c r="C180">
        <f t="shared" ca="1" si="12"/>
        <v>13</v>
      </c>
      <c r="D180">
        <f ca="1">VLOOKUP(J180,products!C:F,2,FALSE)</f>
        <v>23</v>
      </c>
      <c r="E180">
        <f ca="1">VLOOKUP(J180,inventory!C:D,2,FALSE)</f>
        <v>14</v>
      </c>
      <c r="F180">
        <f t="shared" ca="1" si="13"/>
        <v>299</v>
      </c>
      <c r="G180">
        <f t="shared" ca="1" si="14"/>
        <v>182</v>
      </c>
      <c r="H180">
        <f t="shared" ca="1" si="15"/>
        <v>117</v>
      </c>
      <c r="I180">
        <f t="shared" ca="1" si="16"/>
        <v>76.05</v>
      </c>
      <c r="J180" t="s">
        <v>17</v>
      </c>
      <c r="K180">
        <f>VLOOKUP(J180,products!C:F,4,FALSE)</f>
        <v>3</v>
      </c>
      <c r="L180" s="1">
        <f t="shared" ca="1" si="17"/>
        <v>45085</v>
      </c>
      <c r="M180">
        <f>VLOOKUP(J180,inventory!C:J,8,FALSE)</f>
        <v>3</v>
      </c>
    </row>
    <row r="181" spans="1:13" x14ac:dyDescent="0.25">
      <c r="A181">
        <v>180</v>
      </c>
      <c r="C181">
        <f t="shared" ca="1" si="12"/>
        <v>50</v>
      </c>
      <c r="D181">
        <f ca="1">VLOOKUP(J181,products!C:F,2,FALSE)</f>
        <v>19</v>
      </c>
      <c r="E181">
        <f ca="1">VLOOKUP(J181,inventory!C:D,2,FALSE)</f>
        <v>14</v>
      </c>
      <c r="F181">
        <f t="shared" ca="1" si="13"/>
        <v>950</v>
      </c>
      <c r="G181">
        <f t="shared" ca="1" si="14"/>
        <v>700</v>
      </c>
      <c r="H181">
        <f t="shared" ca="1" si="15"/>
        <v>250</v>
      </c>
      <c r="I181">
        <f t="shared" ca="1" si="16"/>
        <v>162.5</v>
      </c>
      <c r="J181" t="s">
        <v>18</v>
      </c>
      <c r="K181">
        <f>VLOOKUP(J181,products!C:F,4,FALSE)</f>
        <v>4</v>
      </c>
      <c r="L181" s="1">
        <f t="shared" ca="1" si="17"/>
        <v>44925</v>
      </c>
      <c r="M181">
        <f>VLOOKUP(J181,inventory!C:J,8,FALSE)</f>
        <v>8</v>
      </c>
    </row>
    <row r="182" spans="1:13" x14ac:dyDescent="0.25">
      <c r="A182">
        <v>181</v>
      </c>
      <c r="C182">
        <f t="shared" ca="1" si="12"/>
        <v>22</v>
      </c>
      <c r="D182">
        <f ca="1">VLOOKUP(J182,products!C:F,2,FALSE)</f>
        <v>43</v>
      </c>
      <c r="E182">
        <f ca="1">VLOOKUP(J182,inventory!C:D,2,FALSE)</f>
        <v>38</v>
      </c>
      <c r="F182">
        <f t="shared" ca="1" si="13"/>
        <v>946</v>
      </c>
      <c r="G182">
        <f t="shared" ca="1" si="14"/>
        <v>836</v>
      </c>
      <c r="H182">
        <f t="shared" ca="1" si="15"/>
        <v>110</v>
      </c>
      <c r="I182">
        <f t="shared" ca="1" si="16"/>
        <v>71.5</v>
      </c>
      <c r="J182" t="s">
        <v>20</v>
      </c>
      <c r="K182">
        <f>VLOOKUP(J182,products!C:F,4,FALSE)</f>
        <v>6</v>
      </c>
      <c r="L182" s="1">
        <f t="shared" ca="1" si="17"/>
        <v>44958</v>
      </c>
      <c r="M182">
        <f>VLOOKUP(J182,inventory!C:J,8,FALSE)</f>
        <v>10</v>
      </c>
    </row>
    <row r="183" spans="1:13" x14ac:dyDescent="0.25">
      <c r="A183">
        <v>182</v>
      </c>
      <c r="C183">
        <f t="shared" ca="1" si="12"/>
        <v>40</v>
      </c>
      <c r="D183">
        <f ca="1">VLOOKUP(J183,products!C:F,2,FALSE)</f>
        <v>40</v>
      </c>
      <c r="E183">
        <f ca="1">VLOOKUP(J183,inventory!C:D,2,FALSE)</f>
        <v>30</v>
      </c>
      <c r="F183">
        <f t="shared" ca="1" si="13"/>
        <v>1600</v>
      </c>
      <c r="G183">
        <f t="shared" ca="1" si="14"/>
        <v>1200</v>
      </c>
      <c r="H183">
        <f t="shared" ca="1" si="15"/>
        <v>400</v>
      </c>
      <c r="I183">
        <f t="shared" ca="1" si="16"/>
        <v>260</v>
      </c>
      <c r="J183" t="s">
        <v>21</v>
      </c>
      <c r="K183">
        <f>VLOOKUP(J183,products!C:F,4,FALSE)</f>
        <v>7</v>
      </c>
      <c r="L183" s="1">
        <f t="shared" ca="1" si="17"/>
        <v>45124</v>
      </c>
      <c r="M183">
        <f>VLOOKUP(J183,inventory!C:J,8,FALSE)</f>
        <v>17</v>
      </c>
    </row>
    <row r="184" spans="1:13" x14ac:dyDescent="0.25">
      <c r="A184">
        <v>183</v>
      </c>
      <c r="C184">
        <f t="shared" ca="1" si="12"/>
        <v>39</v>
      </c>
      <c r="D184">
        <f ca="1">VLOOKUP(J184,products!C:F,2,FALSE)</f>
        <v>21</v>
      </c>
      <c r="E184">
        <f ca="1">VLOOKUP(J184,inventory!C:D,2,FALSE)</f>
        <v>16</v>
      </c>
      <c r="F184">
        <f t="shared" ca="1" si="13"/>
        <v>819</v>
      </c>
      <c r="G184">
        <f t="shared" ca="1" si="14"/>
        <v>624</v>
      </c>
      <c r="H184">
        <f t="shared" ca="1" si="15"/>
        <v>195</v>
      </c>
      <c r="I184">
        <f t="shared" ca="1" si="16"/>
        <v>126.75</v>
      </c>
      <c r="J184" t="s">
        <v>22</v>
      </c>
      <c r="K184">
        <f>VLOOKUP(J184,products!C:F,4,FALSE)</f>
        <v>8</v>
      </c>
      <c r="L184" s="1">
        <f t="shared" ca="1" si="17"/>
        <v>45092</v>
      </c>
      <c r="M184">
        <f>VLOOKUP(J184,inventory!C:J,8,FALSE)</f>
        <v>4</v>
      </c>
    </row>
    <row r="185" spans="1:13" x14ac:dyDescent="0.25">
      <c r="A185">
        <v>184</v>
      </c>
      <c r="C185">
        <f t="shared" ca="1" si="12"/>
        <v>18</v>
      </c>
      <c r="D185">
        <f ca="1">VLOOKUP(J185,products!C:F,2,FALSE)</f>
        <v>37</v>
      </c>
      <c r="E185">
        <f ca="1">VLOOKUP(J185,inventory!C:D,2,FALSE)</f>
        <v>27</v>
      </c>
      <c r="F185">
        <f t="shared" ca="1" si="13"/>
        <v>666</v>
      </c>
      <c r="G185">
        <f t="shared" ca="1" si="14"/>
        <v>486</v>
      </c>
      <c r="H185">
        <f t="shared" ca="1" si="15"/>
        <v>180</v>
      </c>
      <c r="I185">
        <f t="shared" ca="1" si="16"/>
        <v>117</v>
      </c>
      <c r="J185" t="s">
        <v>23</v>
      </c>
      <c r="K185">
        <f>VLOOKUP(J185,products!C:F,4,FALSE)</f>
        <v>9</v>
      </c>
      <c r="L185" s="1">
        <f t="shared" ca="1" si="17"/>
        <v>45095</v>
      </c>
      <c r="M185">
        <f>VLOOKUP(J185,inventory!C:J,8,FALSE)</f>
        <v>5</v>
      </c>
    </row>
    <row r="186" spans="1:13" x14ac:dyDescent="0.25">
      <c r="A186">
        <v>185</v>
      </c>
      <c r="C186">
        <f t="shared" ca="1" si="12"/>
        <v>33</v>
      </c>
      <c r="D186">
        <f ca="1">VLOOKUP(J186,products!C:F,2,FALSE)</f>
        <v>21</v>
      </c>
      <c r="E186">
        <f ca="1">VLOOKUP(J186,inventory!C:D,2,FALSE)</f>
        <v>16</v>
      </c>
      <c r="F186">
        <f t="shared" ca="1" si="13"/>
        <v>693</v>
      </c>
      <c r="G186">
        <f t="shared" ca="1" si="14"/>
        <v>528</v>
      </c>
      <c r="H186">
        <f t="shared" ca="1" si="15"/>
        <v>165</v>
      </c>
      <c r="I186">
        <f t="shared" ca="1" si="16"/>
        <v>107.25</v>
      </c>
      <c r="J186" t="s">
        <v>22</v>
      </c>
      <c r="K186">
        <f>VLOOKUP(J186,products!C:F,4,FALSE)</f>
        <v>8</v>
      </c>
      <c r="L186" s="1">
        <f t="shared" ca="1" si="17"/>
        <v>45136</v>
      </c>
      <c r="M186">
        <f>VLOOKUP(J186,inventory!C:J,8,FALSE)</f>
        <v>4</v>
      </c>
    </row>
    <row r="187" spans="1:13" x14ac:dyDescent="0.25">
      <c r="A187">
        <v>186</v>
      </c>
      <c r="C187">
        <f t="shared" ca="1" si="12"/>
        <v>24</v>
      </c>
      <c r="D187">
        <f ca="1">VLOOKUP(J187,products!C:F,2,FALSE)</f>
        <v>37</v>
      </c>
      <c r="E187">
        <f ca="1">VLOOKUP(J187,inventory!C:D,2,FALSE)</f>
        <v>27</v>
      </c>
      <c r="F187">
        <f t="shared" ca="1" si="13"/>
        <v>888</v>
      </c>
      <c r="G187">
        <f t="shared" ca="1" si="14"/>
        <v>648</v>
      </c>
      <c r="H187">
        <f t="shared" ca="1" si="15"/>
        <v>240</v>
      </c>
      <c r="I187">
        <f t="shared" ca="1" si="16"/>
        <v>156</v>
      </c>
      <c r="J187" t="s">
        <v>23</v>
      </c>
      <c r="K187">
        <f>VLOOKUP(J187,products!C:F,4,FALSE)</f>
        <v>9</v>
      </c>
      <c r="L187" s="1">
        <f t="shared" ca="1" si="17"/>
        <v>45051</v>
      </c>
      <c r="M187">
        <f>VLOOKUP(J187,inventory!C:J,8,FALSE)</f>
        <v>5</v>
      </c>
    </row>
    <row r="188" spans="1:13" x14ac:dyDescent="0.25">
      <c r="A188">
        <v>187</v>
      </c>
      <c r="C188">
        <f t="shared" ca="1" si="12"/>
        <v>24</v>
      </c>
      <c r="D188">
        <f ca="1">VLOOKUP(J188,products!C:F,2,FALSE)</f>
        <v>13</v>
      </c>
      <c r="E188">
        <f ca="1">VLOOKUP(J188,inventory!C:D,2,FALSE)</f>
        <v>7</v>
      </c>
      <c r="F188">
        <f t="shared" ca="1" si="13"/>
        <v>312</v>
      </c>
      <c r="G188">
        <f t="shared" ca="1" si="14"/>
        <v>168</v>
      </c>
      <c r="H188">
        <f t="shared" ca="1" si="15"/>
        <v>144</v>
      </c>
      <c r="I188">
        <f t="shared" ca="1" si="16"/>
        <v>93.600000000000009</v>
      </c>
      <c r="J188" t="s">
        <v>24</v>
      </c>
      <c r="K188">
        <f>VLOOKUP(J188,products!C:F,4,FALSE)</f>
        <v>10</v>
      </c>
      <c r="L188" s="1">
        <f t="shared" ca="1" si="17"/>
        <v>44848</v>
      </c>
      <c r="M188">
        <f>VLOOKUP(J188,inventory!C:J,8,FALSE)</f>
        <v>6</v>
      </c>
    </row>
    <row r="189" spans="1:13" x14ac:dyDescent="0.25">
      <c r="A189">
        <v>188</v>
      </c>
      <c r="C189">
        <f t="shared" ca="1" si="12"/>
        <v>50</v>
      </c>
      <c r="D189">
        <f ca="1">VLOOKUP(J189,products!C:F,2,FALSE)</f>
        <v>21</v>
      </c>
      <c r="E189">
        <f ca="1">VLOOKUP(J189,inventory!C:D,2,FALSE)</f>
        <v>16</v>
      </c>
      <c r="F189">
        <f t="shared" ca="1" si="13"/>
        <v>1050</v>
      </c>
      <c r="G189">
        <f t="shared" ca="1" si="14"/>
        <v>800</v>
      </c>
      <c r="H189">
        <f t="shared" ca="1" si="15"/>
        <v>250</v>
      </c>
      <c r="I189">
        <f t="shared" ca="1" si="16"/>
        <v>162.5</v>
      </c>
      <c r="J189" t="s">
        <v>22</v>
      </c>
      <c r="K189">
        <f>VLOOKUP(J189,products!C:F,4,FALSE)</f>
        <v>8</v>
      </c>
      <c r="L189" s="1">
        <f t="shared" ca="1" si="17"/>
        <v>44793</v>
      </c>
      <c r="M189">
        <f>VLOOKUP(J189,inventory!C:J,8,FALSE)</f>
        <v>4</v>
      </c>
    </row>
    <row r="190" spans="1:13" x14ac:dyDescent="0.25">
      <c r="A190">
        <v>189</v>
      </c>
      <c r="C190">
        <f t="shared" ca="1" si="12"/>
        <v>10</v>
      </c>
      <c r="D190">
        <f ca="1">VLOOKUP(J190,products!C:F,2,FALSE)</f>
        <v>37</v>
      </c>
      <c r="E190">
        <f ca="1">VLOOKUP(J190,inventory!C:D,2,FALSE)</f>
        <v>27</v>
      </c>
      <c r="F190">
        <f t="shared" ca="1" si="13"/>
        <v>370</v>
      </c>
      <c r="G190">
        <f t="shared" ca="1" si="14"/>
        <v>270</v>
      </c>
      <c r="H190">
        <f t="shared" ca="1" si="15"/>
        <v>100</v>
      </c>
      <c r="I190">
        <f t="shared" ca="1" si="16"/>
        <v>65</v>
      </c>
      <c r="J190" t="s">
        <v>23</v>
      </c>
      <c r="K190">
        <f>VLOOKUP(J190,products!C:F,4,FALSE)</f>
        <v>9</v>
      </c>
      <c r="L190" s="1">
        <f t="shared" ca="1" si="17"/>
        <v>44985</v>
      </c>
      <c r="M190">
        <f>VLOOKUP(J190,inventory!C:J,8,FALSE)</f>
        <v>5</v>
      </c>
    </row>
    <row r="191" spans="1:13" x14ac:dyDescent="0.25">
      <c r="A191">
        <v>190</v>
      </c>
      <c r="C191">
        <f t="shared" ca="1" si="12"/>
        <v>49</v>
      </c>
      <c r="D191">
        <f ca="1">VLOOKUP(J191,products!C:F,2,FALSE)</f>
        <v>13</v>
      </c>
      <c r="E191">
        <f ca="1">VLOOKUP(J191,inventory!C:D,2,FALSE)</f>
        <v>7</v>
      </c>
      <c r="F191">
        <f t="shared" ca="1" si="13"/>
        <v>637</v>
      </c>
      <c r="G191">
        <f t="shared" ca="1" si="14"/>
        <v>343</v>
      </c>
      <c r="H191">
        <f t="shared" ca="1" si="15"/>
        <v>294</v>
      </c>
      <c r="I191">
        <f t="shared" ca="1" si="16"/>
        <v>191.1</v>
      </c>
      <c r="J191" t="s">
        <v>24</v>
      </c>
      <c r="K191">
        <f>VLOOKUP(J191,products!C:F,4,FALSE)</f>
        <v>10</v>
      </c>
      <c r="L191" s="1">
        <f t="shared" ca="1" si="17"/>
        <v>44948</v>
      </c>
      <c r="M191">
        <f>VLOOKUP(J191,inventory!C:J,8,FALSE)</f>
        <v>6</v>
      </c>
    </row>
    <row r="192" spans="1:13" x14ac:dyDescent="0.25">
      <c r="A192">
        <v>191</v>
      </c>
      <c r="C192">
        <f t="shared" ca="1" si="12"/>
        <v>49</v>
      </c>
      <c r="D192">
        <f ca="1">VLOOKUP(J192,products!C:F,2,FALSE)</f>
        <v>23</v>
      </c>
      <c r="E192">
        <f ca="1">VLOOKUP(J192,inventory!C:D,2,FALSE)</f>
        <v>14</v>
      </c>
      <c r="F192">
        <f t="shared" ca="1" si="13"/>
        <v>1127</v>
      </c>
      <c r="G192">
        <f t="shared" ca="1" si="14"/>
        <v>686</v>
      </c>
      <c r="H192">
        <f t="shared" ca="1" si="15"/>
        <v>441</v>
      </c>
      <c r="I192">
        <f t="shared" ca="1" si="16"/>
        <v>286.65000000000003</v>
      </c>
      <c r="J192" t="s">
        <v>17</v>
      </c>
      <c r="K192">
        <f>VLOOKUP(J192,products!C:F,4,FALSE)</f>
        <v>3</v>
      </c>
      <c r="L192" s="1">
        <f t="shared" ca="1" si="17"/>
        <v>44853</v>
      </c>
      <c r="M192">
        <f>VLOOKUP(J192,inventory!C:J,8,FALSE)</f>
        <v>3</v>
      </c>
    </row>
    <row r="193" spans="1:13" x14ac:dyDescent="0.25">
      <c r="A193">
        <v>192</v>
      </c>
      <c r="C193">
        <f t="shared" ca="1" si="12"/>
        <v>24</v>
      </c>
      <c r="D193">
        <f ca="1">VLOOKUP(J193,products!C:F,2,FALSE)</f>
        <v>19</v>
      </c>
      <c r="E193">
        <f ca="1">VLOOKUP(J193,inventory!C:D,2,FALSE)</f>
        <v>14</v>
      </c>
      <c r="F193">
        <f t="shared" ca="1" si="13"/>
        <v>456</v>
      </c>
      <c r="G193">
        <f t="shared" ca="1" si="14"/>
        <v>336</v>
      </c>
      <c r="H193">
        <f t="shared" ca="1" si="15"/>
        <v>120</v>
      </c>
      <c r="I193">
        <f t="shared" ca="1" si="16"/>
        <v>78</v>
      </c>
      <c r="J193" t="s">
        <v>18</v>
      </c>
      <c r="K193">
        <f>VLOOKUP(J193,products!C:F,4,FALSE)</f>
        <v>4</v>
      </c>
      <c r="L193" s="1">
        <f t="shared" ca="1" si="17"/>
        <v>45095</v>
      </c>
      <c r="M193">
        <f>VLOOKUP(J193,inventory!C:J,8,FALSE)</f>
        <v>8</v>
      </c>
    </row>
    <row r="194" spans="1:13" x14ac:dyDescent="0.25">
      <c r="A194">
        <v>193</v>
      </c>
      <c r="C194">
        <f t="shared" ca="1" si="12"/>
        <v>34</v>
      </c>
      <c r="D194">
        <f ca="1">VLOOKUP(J194,products!C:F,2,FALSE)</f>
        <v>43</v>
      </c>
      <c r="E194">
        <f ca="1">VLOOKUP(J194,inventory!C:D,2,FALSE)</f>
        <v>38</v>
      </c>
      <c r="F194">
        <f t="shared" ca="1" si="13"/>
        <v>1462</v>
      </c>
      <c r="G194">
        <f t="shared" ca="1" si="14"/>
        <v>1292</v>
      </c>
      <c r="H194">
        <f t="shared" ca="1" si="15"/>
        <v>170</v>
      </c>
      <c r="I194">
        <f t="shared" ca="1" si="16"/>
        <v>110.5</v>
      </c>
      <c r="J194" t="s">
        <v>20</v>
      </c>
      <c r="K194">
        <f>VLOOKUP(J194,products!C:F,4,FALSE)</f>
        <v>6</v>
      </c>
      <c r="L194" s="1">
        <f t="shared" ca="1" si="17"/>
        <v>44912</v>
      </c>
      <c r="M194">
        <f>VLOOKUP(J194,inventory!C:J,8,FALSE)</f>
        <v>10</v>
      </c>
    </row>
    <row r="195" spans="1:13" x14ac:dyDescent="0.25">
      <c r="A195">
        <v>194</v>
      </c>
      <c r="C195">
        <f t="shared" ref="C195:C258" ca="1" si="18">ROUNDUP(RANDBETWEEN(10,50),0)</f>
        <v>45</v>
      </c>
      <c r="D195">
        <f ca="1">VLOOKUP(J195,products!C:F,2,FALSE)</f>
        <v>40</v>
      </c>
      <c r="E195">
        <f ca="1">VLOOKUP(J195,inventory!C:D,2,FALSE)</f>
        <v>30</v>
      </c>
      <c r="F195">
        <f t="shared" ref="F195:F258" ca="1" si="19">C195*D195</f>
        <v>1800</v>
      </c>
      <c r="G195">
        <f t="shared" ref="G195:G258" ca="1" si="20">C195*E195</f>
        <v>1350</v>
      </c>
      <c r="H195">
        <f t="shared" ref="H195:H258" ca="1" si="21">F195-G195</f>
        <v>450</v>
      </c>
      <c r="I195">
        <f t="shared" ref="I195:I258" ca="1" si="22">H195*0.65</f>
        <v>292.5</v>
      </c>
      <c r="J195" t="s">
        <v>21</v>
      </c>
      <c r="K195">
        <f>VLOOKUP(J195,products!C:F,4,FALSE)</f>
        <v>7</v>
      </c>
      <c r="L195" s="1">
        <f t="shared" ref="L195:L258" ca="1" si="23">TODAY()+ROUNDUP(RANDBETWEEN(-360,-1),0)</f>
        <v>44868</v>
      </c>
      <c r="M195">
        <f>VLOOKUP(J195,inventory!C:J,8,FALSE)</f>
        <v>17</v>
      </c>
    </row>
    <row r="196" spans="1:13" x14ac:dyDescent="0.25">
      <c r="A196">
        <v>195</v>
      </c>
      <c r="C196">
        <f t="shared" ca="1" si="18"/>
        <v>20</v>
      </c>
      <c r="D196">
        <f ca="1">VLOOKUP(J196,products!C:F,2,FALSE)</f>
        <v>28</v>
      </c>
      <c r="E196">
        <f ca="1">VLOOKUP(J196,inventory!C:D,2,FALSE)</f>
        <v>23</v>
      </c>
      <c r="F196">
        <f t="shared" ca="1" si="19"/>
        <v>560</v>
      </c>
      <c r="G196">
        <f t="shared" ca="1" si="20"/>
        <v>460</v>
      </c>
      <c r="H196">
        <f t="shared" ca="1" si="21"/>
        <v>100</v>
      </c>
      <c r="I196">
        <f t="shared" ca="1" si="22"/>
        <v>65</v>
      </c>
      <c r="J196" t="s">
        <v>16</v>
      </c>
      <c r="K196">
        <f>VLOOKUP(J196,products!C:F,4,FALSE)</f>
        <v>2</v>
      </c>
      <c r="L196" s="1">
        <f t="shared" ca="1" si="23"/>
        <v>44940</v>
      </c>
      <c r="M196">
        <f>VLOOKUP(J196,inventory!C:J,8,FALSE)</f>
        <v>2</v>
      </c>
    </row>
    <row r="197" spans="1:13" x14ac:dyDescent="0.25">
      <c r="A197">
        <v>196</v>
      </c>
      <c r="C197">
        <f t="shared" ca="1" si="18"/>
        <v>31</v>
      </c>
      <c r="D197">
        <f ca="1">VLOOKUP(J197,products!C:F,2,FALSE)</f>
        <v>23</v>
      </c>
      <c r="E197">
        <f ca="1">VLOOKUP(J197,inventory!C:D,2,FALSE)</f>
        <v>14</v>
      </c>
      <c r="F197">
        <f t="shared" ca="1" si="19"/>
        <v>713</v>
      </c>
      <c r="G197">
        <f t="shared" ca="1" si="20"/>
        <v>434</v>
      </c>
      <c r="H197">
        <f t="shared" ca="1" si="21"/>
        <v>279</v>
      </c>
      <c r="I197">
        <f t="shared" ca="1" si="22"/>
        <v>181.35</v>
      </c>
      <c r="J197" t="s">
        <v>17</v>
      </c>
      <c r="K197">
        <f>VLOOKUP(J197,products!C:F,4,FALSE)</f>
        <v>3</v>
      </c>
      <c r="L197" s="1">
        <f t="shared" ca="1" si="23"/>
        <v>45088</v>
      </c>
      <c r="M197">
        <f>VLOOKUP(J197,inventory!C:J,8,FALSE)</f>
        <v>3</v>
      </c>
    </row>
    <row r="198" spans="1:13" x14ac:dyDescent="0.25">
      <c r="A198">
        <v>197</v>
      </c>
      <c r="C198">
        <f t="shared" ca="1" si="18"/>
        <v>22</v>
      </c>
      <c r="D198">
        <f ca="1">VLOOKUP(J198,products!C:F,2,FALSE)</f>
        <v>19</v>
      </c>
      <c r="E198">
        <f ca="1">VLOOKUP(J198,inventory!C:D,2,FALSE)</f>
        <v>14</v>
      </c>
      <c r="F198">
        <f t="shared" ca="1" si="19"/>
        <v>418</v>
      </c>
      <c r="G198">
        <f t="shared" ca="1" si="20"/>
        <v>308</v>
      </c>
      <c r="H198">
        <f t="shared" ca="1" si="21"/>
        <v>110</v>
      </c>
      <c r="I198">
        <f t="shared" ca="1" si="22"/>
        <v>71.5</v>
      </c>
      <c r="J198" t="s">
        <v>18</v>
      </c>
      <c r="K198">
        <f>VLOOKUP(J198,products!C:F,4,FALSE)</f>
        <v>4</v>
      </c>
      <c r="L198" s="1">
        <f t="shared" ca="1" si="23"/>
        <v>44790</v>
      </c>
      <c r="M198">
        <f>VLOOKUP(J198,inventory!C:J,8,FALSE)</f>
        <v>8</v>
      </c>
    </row>
    <row r="199" spans="1:13" x14ac:dyDescent="0.25">
      <c r="A199">
        <v>198</v>
      </c>
      <c r="C199">
        <f t="shared" ca="1" si="18"/>
        <v>27</v>
      </c>
      <c r="D199">
        <f ca="1">VLOOKUP(J199,products!C:F,2,FALSE)</f>
        <v>11</v>
      </c>
      <c r="E199">
        <f ca="1">VLOOKUP(J199,inventory!C:D,2,FALSE)</f>
        <v>6</v>
      </c>
      <c r="F199">
        <f t="shared" ca="1" si="19"/>
        <v>297</v>
      </c>
      <c r="G199">
        <f t="shared" ca="1" si="20"/>
        <v>162</v>
      </c>
      <c r="H199">
        <f t="shared" ca="1" si="21"/>
        <v>135</v>
      </c>
      <c r="I199">
        <f t="shared" ca="1" si="22"/>
        <v>87.75</v>
      </c>
      <c r="J199" t="s">
        <v>19</v>
      </c>
      <c r="K199">
        <f>VLOOKUP(J199,products!C:F,4,FALSE)</f>
        <v>5</v>
      </c>
      <c r="L199" s="1">
        <f t="shared" ca="1" si="23"/>
        <v>44887</v>
      </c>
      <c r="M199">
        <f>VLOOKUP(J199,inventory!C:J,8,FALSE)</f>
        <v>9</v>
      </c>
    </row>
    <row r="200" spans="1:13" x14ac:dyDescent="0.25">
      <c r="A200">
        <v>199</v>
      </c>
      <c r="C200">
        <f t="shared" ca="1" si="18"/>
        <v>37</v>
      </c>
      <c r="D200">
        <f ca="1">VLOOKUP(J200,products!C:F,2,FALSE)</f>
        <v>43</v>
      </c>
      <c r="E200">
        <f ca="1">VLOOKUP(J200,inventory!C:D,2,FALSE)</f>
        <v>38</v>
      </c>
      <c r="F200">
        <f t="shared" ca="1" si="19"/>
        <v>1591</v>
      </c>
      <c r="G200">
        <f t="shared" ca="1" si="20"/>
        <v>1406</v>
      </c>
      <c r="H200">
        <f t="shared" ca="1" si="21"/>
        <v>185</v>
      </c>
      <c r="I200">
        <f t="shared" ca="1" si="22"/>
        <v>120.25</v>
      </c>
      <c r="J200" t="s">
        <v>20</v>
      </c>
      <c r="K200">
        <f>VLOOKUP(J200,products!C:F,4,FALSE)</f>
        <v>6</v>
      </c>
      <c r="L200" s="1">
        <f t="shared" ca="1" si="23"/>
        <v>45123</v>
      </c>
      <c r="M200">
        <f>VLOOKUP(J200,inventory!C:J,8,FALSE)</f>
        <v>10</v>
      </c>
    </row>
    <row r="201" spans="1:13" x14ac:dyDescent="0.25">
      <c r="A201">
        <v>200</v>
      </c>
      <c r="C201">
        <f t="shared" ca="1" si="18"/>
        <v>40</v>
      </c>
      <c r="D201">
        <f ca="1">VLOOKUP(J201,products!C:F,2,FALSE)</f>
        <v>40</v>
      </c>
      <c r="E201">
        <f ca="1">VLOOKUP(J201,inventory!C:D,2,FALSE)</f>
        <v>30</v>
      </c>
      <c r="F201">
        <f t="shared" ca="1" si="19"/>
        <v>1600</v>
      </c>
      <c r="G201">
        <f t="shared" ca="1" si="20"/>
        <v>1200</v>
      </c>
      <c r="H201">
        <f t="shared" ca="1" si="21"/>
        <v>400</v>
      </c>
      <c r="I201">
        <f t="shared" ca="1" si="22"/>
        <v>260</v>
      </c>
      <c r="J201" t="s">
        <v>21</v>
      </c>
      <c r="K201">
        <f>VLOOKUP(J201,products!C:F,4,FALSE)</f>
        <v>7</v>
      </c>
      <c r="L201" s="1">
        <f t="shared" ca="1" si="23"/>
        <v>44941</v>
      </c>
      <c r="M201">
        <f>VLOOKUP(J201,inventory!C:J,8,FALSE)</f>
        <v>17</v>
      </c>
    </row>
    <row r="202" spans="1:13" x14ac:dyDescent="0.25">
      <c r="A202">
        <v>201</v>
      </c>
      <c r="C202">
        <f t="shared" ca="1" si="18"/>
        <v>32</v>
      </c>
      <c r="D202">
        <f ca="1">VLOOKUP(J202,products!C:F,2,FALSE)</f>
        <v>21</v>
      </c>
      <c r="E202">
        <f ca="1">VLOOKUP(J202,inventory!C:D,2,FALSE)</f>
        <v>16</v>
      </c>
      <c r="F202">
        <f t="shared" ca="1" si="19"/>
        <v>672</v>
      </c>
      <c r="G202">
        <f t="shared" ca="1" si="20"/>
        <v>512</v>
      </c>
      <c r="H202">
        <f t="shared" ca="1" si="21"/>
        <v>160</v>
      </c>
      <c r="I202">
        <f t="shared" ca="1" si="22"/>
        <v>104</v>
      </c>
      <c r="J202" t="s">
        <v>22</v>
      </c>
      <c r="K202">
        <f>VLOOKUP(J202,products!C:F,4,FALSE)</f>
        <v>8</v>
      </c>
      <c r="L202" s="1">
        <f t="shared" ca="1" si="23"/>
        <v>45006</v>
      </c>
      <c r="M202">
        <f>VLOOKUP(J202,inventory!C:J,8,FALSE)</f>
        <v>4</v>
      </c>
    </row>
    <row r="203" spans="1:13" x14ac:dyDescent="0.25">
      <c r="A203">
        <v>202</v>
      </c>
      <c r="C203">
        <f t="shared" ca="1" si="18"/>
        <v>13</v>
      </c>
      <c r="D203">
        <f ca="1">VLOOKUP(J203,products!C:F,2,FALSE)</f>
        <v>37</v>
      </c>
      <c r="E203">
        <f ca="1">VLOOKUP(J203,inventory!C:D,2,FALSE)</f>
        <v>27</v>
      </c>
      <c r="F203">
        <f t="shared" ca="1" si="19"/>
        <v>481</v>
      </c>
      <c r="G203">
        <f t="shared" ca="1" si="20"/>
        <v>351</v>
      </c>
      <c r="H203">
        <f t="shared" ca="1" si="21"/>
        <v>130</v>
      </c>
      <c r="I203">
        <f t="shared" ca="1" si="22"/>
        <v>84.5</v>
      </c>
      <c r="J203" t="s">
        <v>23</v>
      </c>
      <c r="K203">
        <f>VLOOKUP(J203,products!C:F,4,FALSE)</f>
        <v>9</v>
      </c>
      <c r="L203" s="1">
        <f t="shared" ca="1" si="23"/>
        <v>45018</v>
      </c>
      <c r="M203">
        <f>VLOOKUP(J203,inventory!C:J,8,FALSE)</f>
        <v>5</v>
      </c>
    </row>
    <row r="204" spans="1:13" x14ac:dyDescent="0.25">
      <c r="A204">
        <v>203</v>
      </c>
      <c r="C204">
        <f t="shared" ca="1" si="18"/>
        <v>50</v>
      </c>
      <c r="D204">
        <f ca="1">VLOOKUP(J204,products!C:F,2,FALSE)</f>
        <v>13</v>
      </c>
      <c r="E204">
        <f ca="1">VLOOKUP(J204,inventory!C:D,2,FALSE)</f>
        <v>7</v>
      </c>
      <c r="F204">
        <f t="shared" ca="1" si="19"/>
        <v>650</v>
      </c>
      <c r="G204">
        <f t="shared" ca="1" si="20"/>
        <v>350</v>
      </c>
      <c r="H204">
        <f t="shared" ca="1" si="21"/>
        <v>300</v>
      </c>
      <c r="I204">
        <f t="shared" ca="1" si="22"/>
        <v>195</v>
      </c>
      <c r="J204" t="s">
        <v>24</v>
      </c>
      <c r="K204">
        <f>VLOOKUP(J204,products!C:F,4,FALSE)</f>
        <v>10</v>
      </c>
      <c r="L204" s="1">
        <f t="shared" ca="1" si="23"/>
        <v>45006</v>
      </c>
      <c r="M204">
        <f>VLOOKUP(J204,inventory!C:J,8,FALSE)</f>
        <v>6</v>
      </c>
    </row>
    <row r="205" spans="1:13" x14ac:dyDescent="0.25">
      <c r="A205">
        <v>204</v>
      </c>
      <c r="C205">
        <f t="shared" ca="1" si="18"/>
        <v>21</v>
      </c>
      <c r="D205">
        <f ca="1">VLOOKUP(J205,products!C:F,2,FALSE)</f>
        <v>21</v>
      </c>
      <c r="E205">
        <f ca="1">VLOOKUP(J205,inventory!C:D,2,FALSE)</f>
        <v>16</v>
      </c>
      <c r="F205">
        <f t="shared" ca="1" si="19"/>
        <v>441</v>
      </c>
      <c r="G205">
        <f t="shared" ca="1" si="20"/>
        <v>336</v>
      </c>
      <c r="H205">
        <f t="shared" ca="1" si="21"/>
        <v>105</v>
      </c>
      <c r="I205">
        <f t="shared" ca="1" si="22"/>
        <v>68.25</v>
      </c>
      <c r="J205" t="s">
        <v>22</v>
      </c>
      <c r="K205">
        <f>VLOOKUP(J205,products!C:F,4,FALSE)</f>
        <v>8</v>
      </c>
      <c r="L205" s="1">
        <f t="shared" ca="1" si="23"/>
        <v>44920</v>
      </c>
      <c r="M205">
        <f>VLOOKUP(J205,inventory!C:J,8,FALSE)</f>
        <v>4</v>
      </c>
    </row>
    <row r="206" spans="1:13" x14ac:dyDescent="0.25">
      <c r="A206">
        <v>205</v>
      </c>
      <c r="C206">
        <f t="shared" ca="1" si="18"/>
        <v>28</v>
      </c>
      <c r="D206">
        <f ca="1">VLOOKUP(J206,products!C:F,2,FALSE)</f>
        <v>19</v>
      </c>
      <c r="E206">
        <f ca="1">VLOOKUP(J206,inventory!C:D,2,FALSE)</f>
        <v>14</v>
      </c>
      <c r="F206">
        <f t="shared" ca="1" si="19"/>
        <v>532</v>
      </c>
      <c r="G206">
        <f t="shared" ca="1" si="20"/>
        <v>392</v>
      </c>
      <c r="H206">
        <f t="shared" ca="1" si="21"/>
        <v>140</v>
      </c>
      <c r="I206">
        <f t="shared" ca="1" si="22"/>
        <v>91</v>
      </c>
      <c r="J206" t="s">
        <v>18</v>
      </c>
      <c r="K206">
        <f>VLOOKUP(J206,products!C:F,4,FALSE)</f>
        <v>4</v>
      </c>
      <c r="L206" s="1">
        <f t="shared" ca="1" si="23"/>
        <v>45129</v>
      </c>
      <c r="M206">
        <f>VLOOKUP(J206,inventory!C:J,8,FALSE)</f>
        <v>8</v>
      </c>
    </row>
    <row r="207" spans="1:13" x14ac:dyDescent="0.25">
      <c r="A207">
        <v>206</v>
      </c>
      <c r="C207">
        <f t="shared" ca="1" si="18"/>
        <v>40</v>
      </c>
      <c r="D207">
        <f ca="1">VLOOKUP(J207,products!C:F,2,FALSE)</f>
        <v>43</v>
      </c>
      <c r="E207">
        <f ca="1">VLOOKUP(J207,inventory!C:D,2,FALSE)</f>
        <v>38</v>
      </c>
      <c r="F207">
        <f t="shared" ca="1" si="19"/>
        <v>1720</v>
      </c>
      <c r="G207">
        <f t="shared" ca="1" si="20"/>
        <v>1520</v>
      </c>
      <c r="H207">
        <f t="shared" ca="1" si="21"/>
        <v>200</v>
      </c>
      <c r="I207">
        <f t="shared" ca="1" si="22"/>
        <v>130</v>
      </c>
      <c r="J207" t="s">
        <v>20</v>
      </c>
      <c r="K207">
        <f>VLOOKUP(J207,products!C:F,4,FALSE)</f>
        <v>6</v>
      </c>
      <c r="L207" s="1">
        <f t="shared" ca="1" si="23"/>
        <v>44972</v>
      </c>
      <c r="M207">
        <f>VLOOKUP(J207,inventory!C:J,8,FALSE)</f>
        <v>10</v>
      </c>
    </row>
    <row r="208" spans="1:13" x14ac:dyDescent="0.25">
      <c r="A208">
        <v>207</v>
      </c>
      <c r="C208">
        <f t="shared" ca="1" si="18"/>
        <v>16</v>
      </c>
      <c r="D208">
        <f ca="1">VLOOKUP(J208,products!C:F,2,FALSE)</f>
        <v>40</v>
      </c>
      <c r="E208">
        <f ca="1">VLOOKUP(J208,inventory!C:D,2,FALSE)</f>
        <v>30</v>
      </c>
      <c r="F208">
        <f t="shared" ca="1" si="19"/>
        <v>640</v>
      </c>
      <c r="G208">
        <f t="shared" ca="1" si="20"/>
        <v>480</v>
      </c>
      <c r="H208">
        <f t="shared" ca="1" si="21"/>
        <v>160</v>
      </c>
      <c r="I208">
        <f t="shared" ca="1" si="22"/>
        <v>104</v>
      </c>
      <c r="J208" t="s">
        <v>21</v>
      </c>
      <c r="K208">
        <f>VLOOKUP(J208,products!C:F,4,FALSE)</f>
        <v>7</v>
      </c>
      <c r="L208" s="1">
        <f t="shared" ca="1" si="23"/>
        <v>44916</v>
      </c>
      <c r="M208">
        <f>VLOOKUP(J208,inventory!C:J,8,FALSE)</f>
        <v>17</v>
      </c>
    </row>
    <row r="209" spans="1:13" x14ac:dyDescent="0.25">
      <c r="A209">
        <v>208</v>
      </c>
      <c r="C209">
        <f t="shared" ca="1" si="18"/>
        <v>41</v>
      </c>
      <c r="D209">
        <f ca="1">VLOOKUP(J209,products!C:F,2,FALSE)</f>
        <v>21</v>
      </c>
      <c r="E209">
        <f ca="1">VLOOKUP(J209,inventory!C:D,2,FALSE)</f>
        <v>16</v>
      </c>
      <c r="F209">
        <f t="shared" ca="1" si="19"/>
        <v>861</v>
      </c>
      <c r="G209">
        <f t="shared" ca="1" si="20"/>
        <v>656</v>
      </c>
      <c r="H209">
        <f t="shared" ca="1" si="21"/>
        <v>205</v>
      </c>
      <c r="I209">
        <f t="shared" ca="1" si="22"/>
        <v>133.25</v>
      </c>
      <c r="J209" t="s">
        <v>22</v>
      </c>
      <c r="K209">
        <f>VLOOKUP(J209,products!C:F,4,FALSE)</f>
        <v>8</v>
      </c>
      <c r="L209" s="1">
        <f t="shared" ca="1" si="23"/>
        <v>44907</v>
      </c>
      <c r="M209">
        <f>VLOOKUP(J209,inventory!C:J,8,FALSE)</f>
        <v>4</v>
      </c>
    </row>
    <row r="210" spans="1:13" x14ac:dyDescent="0.25">
      <c r="A210">
        <v>209</v>
      </c>
      <c r="C210">
        <f t="shared" ca="1" si="18"/>
        <v>18</v>
      </c>
      <c r="D210">
        <f ca="1">VLOOKUP(J210,products!C:F,2,FALSE)</f>
        <v>37</v>
      </c>
      <c r="E210">
        <f ca="1">VLOOKUP(J210,inventory!C:D,2,FALSE)</f>
        <v>27</v>
      </c>
      <c r="F210">
        <f t="shared" ca="1" si="19"/>
        <v>666</v>
      </c>
      <c r="G210">
        <f t="shared" ca="1" si="20"/>
        <v>486</v>
      </c>
      <c r="H210">
        <f t="shared" ca="1" si="21"/>
        <v>180</v>
      </c>
      <c r="I210">
        <f t="shared" ca="1" si="22"/>
        <v>117</v>
      </c>
      <c r="J210" t="s">
        <v>23</v>
      </c>
      <c r="K210">
        <f>VLOOKUP(J210,products!C:F,4,FALSE)</f>
        <v>9</v>
      </c>
      <c r="L210" s="1">
        <f t="shared" ca="1" si="23"/>
        <v>45133</v>
      </c>
      <c r="M210">
        <f>VLOOKUP(J210,inventory!C:J,8,FALSE)</f>
        <v>5</v>
      </c>
    </row>
    <row r="211" spans="1:13" x14ac:dyDescent="0.25">
      <c r="A211">
        <v>210</v>
      </c>
      <c r="C211">
        <f t="shared" ca="1" si="18"/>
        <v>38</v>
      </c>
      <c r="D211">
        <f ca="1">VLOOKUP(J211,products!C:F,2,FALSE)</f>
        <v>21</v>
      </c>
      <c r="E211">
        <f ca="1">VLOOKUP(J211,inventory!C:D,2,FALSE)</f>
        <v>16</v>
      </c>
      <c r="F211">
        <f t="shared" ca="1" si="19"/>
        <v>798</v>
      </c>
      <c r="G211">
        <f t="shared" ca="1" si="20"/>
        <v>608</v>
      </c>
      <c r="H211">
        <f t="shared" ca="1" si="21"/>
        <v>190</v>
      </c>
      <c r="I211">
        <f t="shared" ca="1" si="22"/>
        <v>123.5</v>
      </c>
      <c r="J211" t="s">
        <v>22</v>
      </c>
      <c r="K211">
        <f>VLOOKUP(J211,products!C:F,4,FALSE)</f>
        <v>8</v>
      </c>
      <c r="L211" s="1">
        <f t="shared" ca="1" si="23"/>
        <v>44791</v>
      </c>
      <c r="M211">
        <f>VLOOKUP(J211,inventory!C:J,8,FALSE)</f>
        <v>4</v>
      </c>
    </row>
    <row r="212" spans="1:13" x14ac:dyDescent="0.25">
      <c r="A212">
        <v>211</v>
      </c>
      <c r="C212">
        <f t="shared" ca="1" si="18"/>
        <v>32</v>
      </c>
      <c r="D212">
        <f ca="1">VLOOKUP(J212,products!C:F,2,FALSE)</f>
        <v>37</v>
      </c>
      <c r="E212">
        <f ca="1">VLOOKUP(J212,inventory!C:D,2,FALSE)</f>
        <v>27</v>
      </c>
      <c r="F212">
        <f t="shared" ca="1" si="19"/>
        <v>1184</v>
      </c>
      <c r="G212">
        <f t="shared" ca="1" si="20"/>
        <v>864</v>
      </c>
      <c r="H212">
        <f t="shared" ca="1" si="21"/>
        <v>320</v>
      </c>
      <c r="I212">
        <f t="shared" ca="1" si="22"/>
        <v>208</v>
      </c>
      <c r="J212" t="s">
        <v>23</v>
      </c>
      <c r="K212">
        <f>VLOOKUP(J212,products!C:F,4,FALSE)</f>
        <v>9</v>
      </c>
      <c r="L212" s="1">
        <f t="shared" ca="1" si="23"/>
        <v>45013</v>
      </c>
      <c r="M212">
        <f>VLOOKUP(J212,inventory!C:J,8,FALSE)</f>
        <v>5</v>
      </c>
    </row>
    <row r="213" spans="1:13" x14ac:dyDescent="0.25">
      <c r="A213">
        <v>212</v>
      </c>
      <c r="C213">
        <f t="shared" ca="1" si="18"/>
        <v>14</v>
      </c>
      <c r="D213">
        <f ca="1">VLOOKUP(J213,products!C:F,2,FALSE)</f>
        <v>13</v>
      </c>
      <c r="E213">
        <f ca="1">VLOOKUP(J213,inventory!C:D,2,FALSE)</f>
        <v>7</v>
      </c>
      <c r="F213">
        <f t="shared" ca="1" si="19"/>
        <v>182</v>
      </c>
      <c r="G213">
        <f t="shared" ca="1" si="20"/>
        <v>98</v>
      </c>
      <c r="H213">
        <f t="shared" ca="1" si="21"/>
        <v>84</v>
      </c>
      <c r="I213">
        <f t="shared" ca="1" si="22"/>
        <v>54.6</v>
      </c>
      <c r="J213" t="s">
        <v>24</v>
      </c>
      <c r="K213">
        <f>VLOOKUP(J213,products!C:F,4,FALSE)</f>
        <v>10</v>
      </c>
      <c r="L213" s="1">
        <f t="shared" ca="1" si="23"/>
        <v>44881</v>
      </c>
      <c r="M213">
        <f>VLOOKUP(J213,inventory!C:J,8,FALSE)</f>
        <v>6</v>
      </c>
    </row>
    <row r="214" spans="1:13" x14ac:dyDescent="0.25">
      <c r="A214">
        <v>213</v>
      </c>
      <c r="C214">
        <f t="shared" ca="1" si="18"/>
        <v>44</v>
      </c>
      <c r="D214">
        <f ca="1">VLOOKUP(J214,products!C:F,2,FALSE)</f>
        <v>21</v>
      </c>
      <c r="E214">
        <f ca="1">VLOOKUP(J214,inventory!C:D,2,FALSE)</f>
        <v>16</v>
      </c>
      <c r="F214">
        <f t="shared" ca="1" si="19"/>
        <v>924</v>
      </c>
      <c r="G214">
        <f t="shared" ca="1" si="20"/>
        <v>704</v>
      </c>
      <c r="H214">
        <f t="shared" ca="1" si="21"/>
        <v>220</v>
      </c>
      <c r="I214">
        <f t="shared" ca="1" si="22"/>
        <v>143</v>
      </c>
      <c r="J214" t="s">
        <v>22</v>
      </c>
      <c r="K214">
        <f>VLOOKUP(J214,products!C:F,4,FALSE)</f>
        <v>8</v>
      </c>
      <c r="L214" s="1">
        <f t="shared" ca="1" si="23"/>
        <v>45037</v>
      </c>
      <c r="M214">
        <f>VLOOKUP(J214,inventory!C:J,8,FALSE)</f>
        <v>4</v>
      </c>
    </row>
    <row r="215" spans="1:13" x14ac:dyDescent="0.25">
      <c r="A215">
        <v>214</v>
      </c>
      <c r="C215">
        <f t="shared" ca="1" si="18"/>
        <v>40</v>
      </c>
      <c r="D215">
        <f ca="1">VLOOKUP(J215,products!C:F,2,FALSE)</f>
        <v>37</v>
      </c>
      <c r="E215">
        <f ca="1">VLOOKUP(J215,inventory!C:D,2,FALSE)</f>
        <v>27</v>
      </c>
      <c r="F215">
        <f t="shared" ca="1" si="19"/>
        <v>1480</v>
      </c>
      <c r="G215">
        <f t="shared" ca="1" si="20"/>
        <v>1080</v>
      </c>
      <c r="H215">
        <f t="shared" ca="1" si="21"/>
        <v>400</v>
      </c>
      <c r="I215">
        <f t="shared" ca="1" si="22"/>
        <v>260</v>
      </c>
      <c r="J215" t="s">
        <v>23</v>
      </c>
      <c r="K215">
        <f>VLOOKUP(J215,products!C:F,4,FALSE)</f>
        <v>9</v>
      </c>
      <c r="L215" s="1">
        <f t="shared" ca="1" si="23"/>
        <v>44973</v>
      </c>
      <c r="M215">
        <f>VLOOKUP(J215,inventory!C:J,8,FALSE)</f>
        <v>5</v>
      </c>
    </row>
    <row r="216" spans="1:13" x14ac:dyDescent="0.25">
      <c r="A216">
        <v>215</v>
      </c>
      <c r="C216">
        <f t="shared" ca="1" si="18"/>
        <v>20</v>
      </c>
      <c r="D216">
        <f ca="1">VLOOKUP(J216,products!C:F,2,FALSE)</f>
        <v>13</v>
      </c>
      <c r="E216">
        <f ca="1">VLOOKUP(J216,inventory!C:D,2,FALSE)</f>
        <v>7</v>
      </c>
      <c r="F216">
        <f t="shared" ca="1" si="19"/>
        <v>260</v>
      </c>
      <c r="G216">
        <f t="shared" ca="1" si="20"/>
        <v>140</v>
      </c>
      <c r="H216">
        <f t="shared" ca="1" si="21"/>
        <v>120</v>
      </c>
      <c r="I216">
        <f t="shared" ca="1" si="22"/>
        <v>78</v>
      </c>
      <c r="J216" t="s">
        <v>24</v>
      </c>
      <c r="K216">
        <f>VLOOKUP(J216,products!C:F,4,FALSE)</f>
        <v>10</v>
      </c>
      <c r="L216" s="1">
        <f t="shared" ca="1" si="23"/>
        <v>44810</v>
      </c>
      <c r="M216">
        <f>VLOOKUP(J216,inventory!C:J,8,FALSE)</f>
        <v>6</v>
      </c>
    </row>
    <row r="217" spans="1:13" x14ac:dyDescent="0.25">
      <c r="A217">
        <v>216</v>
      </c>
      <c r="C217">
        <f t="shared" ca="1" si="18"/>
        <v>36</v>
      </c>
      <c r="D217">
        <f ca="1">VLOOKUP(J217,products!C:F,2,FALSE)</f>
        <v>23</v>
      </c>
      <c r="E217">
        <f ca="1">VLOOKUP(J217,inventory!C:D,2,FALSE)</f>
        <v>14</v>
      </c>
      <c r="F217">
        <f t="shared" ca="1" si="19"/>
        <v>828</v>
      </c>
      <c r="G217">
        <f t="shared" ca="1" si="20"/>
        <v>504</v>
      </c>
      <c r="H217">
        <f t="shared" ca="1" si="21"/>
        <v>324</v>
      </c>
      <c r="I217">
        <f t="shared" ca="1" si="22"/>
        <v>210.6</v>
      </c>
      <c r="J217" t="s">
        <v>17</v>
      </c>
      <c r="K217">
        <f>VLOOKUP(J217,products!C:F,4,FALSE)</f>
        <v>3</v>
      </c>
      <c r="L217" s="1">
        <f t="shared" ca="1" si="23"/>
        <v>44977</v>
      </c>
      <c r="M217">
        <f>VLOOKUP(J217,inventory!C:J,8,FALSE)</f>
        <v>3</v>
      </c>
    </row>
    <row r="218" spans="1:13" x14ac:dyDescent="0.25">
      <c r="A218">
        <v>217</v>
      </c>
      <c r="C218">
        <f t="shared" ca="1" si="18"/>
        <v>20</v>
      </c>
      <c r="D218">
        <f ca="1">VLOOKUP(J218,products!C:F,2,FALSE)</f>
        <v>19</v>
      </c>
      <c r="E218">
        <f ca="1">VLOOKUP(J218,inventory!C:D,2,FALSE)</f>
        <v>14</v>
      </c>
      <c r="F218">
        <f t="shared" ca="1" si="19"/>
        <v>380</v>
      </c>
      <c r="G218">
        <f t="shared" ca="1" si="20"/>
        <v>280</v>
      </c>
      <c r="H218">
        <f t="shared" ca="1" si="21"/>
        <v>100</v>
      </c>
      <c r="I218">
        <f t="shared" ca="1" si="22"/>
        <v>65</v>
      </c>
      <c r="J218" t="s">
        <v>18</v>
      </c>
      <c r="K218">
        <f>VLOOKUP(J218,products!C:F,4,FALSE)</f>
        <v>4</v>
      </c>
      <c r="L218" s="1">
        <f t="shared" ca="1" si="23"/>
        <v>44941</v>
      </c>
      <c r="M218">
        <f>VLOOKUP(J218,inventory!C:J,8,FALSE)</f>
        <v>8</v>
      </c>
    </row>
    <row r="219" spans="1:13" x14ac:dyDescent="0.25">
      <c r="A219">
        <v>218</v>
      </c>
      <c r="C219">
        <f t="shared" ca="1" si="18"/>
        <v>12</v>
      </c>
      <c r="D219">
        <f ca="1">VLOOKUP(J219,products!C:F,2,FALSE)</f>
        <v>43</v>
      </c>
      <c r="E219">
        <f ca="1">VLOOKUP(J219,inventory!C:D,2,FALSE)</f>
        <v>38</v>
      </c>
      <c r="F219">
        <f t="shared" ca="1" si="19"/>
        <v>516</v>
      </c>
      <c r="G219">
        <f t="shared" ca="1" si="20"/>
        <v>456</v>
      </c>
      <c r="H219">
        <f t="shared" ca="1" si="21"/>
        <v>60</v>
      </c>
      <c r="I219">
        <f t="shared" ca="1" si="22"/>
        <v>39</v>
      </c>
      <c r="J219" t="s">
        <v>20</v>
      </c>
      <c r="K219">
        <f>VLOOKUP(J219,products!C:F,4,FALSE)</f>
        <v>6</v>
      </c>
      <c r="L219" s="1">
        <f t="shared" ca="1" si="23"/>
        <v>45001</v>
      </c>
      <c r="M219">
        <f>VLOOKUP(J219,inventory!C:J,8,FALSE)</f>
        <v>10</v>
      </c>
    </row>
    <row r="220" spans="1:13" x14ac:dyDescent="0.25">
      <c r="A220">
        <v>219</v>
      </c>
      <c r="C220">
        <f t="shared" ca="1" si="18"/>
        <v>49</v>
      </c>
      <c r="D220">
        <f ca="1">VLOOKUP(J220,products!C:F,2,FALSE)</f>
        <v>40</v>
      </c>
      <c r="E220">
        <f ca="1">VLOOKUP(J220,inventory!C:D,2,FALSE)</f>
        <v>30</v>
      </c>
      <c r="F220">
        <f t="shared" ca="1" si="19"/>
        <v>1960</v>
      </c>
      <c r="G220">
        <f t="shared" ca="1" si="20"/>
        <v>1470</v>
      </c>
      <c r="H220">
        <f t="shared" ca="1" si="21"/>
        <v>490</v>
      </c>
      <c r="I220">
        <f t="shared" ca="1" si="22"/>
        <v>318.5</v>
      </c>
      <c r="J220" t="s">
        <v>21</v>
      </c>
      <c r="K220">
        <f>VLOOKUP(J220,products!C:F,4,FALSE)</f>
        <v>7</v>
      </c>
      <c r="L220" s="1">
        <f t="shared" ca="1" si="23"/>
        <v>44923</v>
      </c>
      <c r="M220">
        <f>VLOOKUP(J220,inventory!C:J,8,FALSE)</f>
        <v>17</v>
      </c>
    </row>
    <row r="221" spans="1:13" x14ac:dyDescent="0.25">
      <c r="A221">
        <v>220</v>
      </c>
      <c r="C221">
        <f t="shared" ca="1" si="18"/>
        <v>25</v>
      </c>
      <c r="D221">
        <f ca="1">VLOOKUP(J221,products!C:F,2,FALSE)</f>
        <v>28</v>
      </c>
      <c r="E221">
        <f ca="1">VLOOKUP(J221,inventory!C:D,2,FALSE)</f>
        <v>23</v>
      </c>
      <c r="F221">
        <f t="shared" ca="1" si="19"/>
        <v>700</v>
      </c>
      <c r="G221">
        <f t="shared" ca="1" si="20"/>
        <v>575</v>
      </c>
      <c r="H221">
        <f t="shared" ca="1" si="21"/>
        <v>125</v>
      </c>
      <c r="I221">
        <f t="shared" ca="1" si="22"/>
        <v>81.25</v>
      </c>
      <c r="J221" t="s">
        <v>16</v>
      </c>
      <c r="K221">
        <f>VLOOKUP(J221,products!C:F,4,FALSE)</f>
        <v>2</v>
      </c>
      <c r="L221" s="1">
        <f t="shared" ca="1" si="23"/>
        <v>44979</v>
      </c>
      <c r="M221">
        <f>VLOOKUP(J221,inventory!C:J,8,FALSE)</f>
        <v>2</v>
      </c>
    </row>
    <row r="222" spans="1:13" x14ac:dyDescent="0.25">
      <c r="A222">
        <v>221</v>
      </c>
      <c r="C222">
        <f t="shared" ca="1" si="18"/>
        <v>35</v>
      </c>
      <c r="D222">
        <f ca="1">VLOOKUP(J222,products!C:F,2,FALSE)</f>
        <v>23</v>
      </c>
      <c r="E222">
        <f ca="1">VLOOKUP(J222,inventory!C:D,2,FALSE)</f>
        <v>14</v>
      </c>
      <c r="F222">
        <f t="shared" ca="1" si="19"/>
        <v>805</v>
      </c>
      <c r="G222">
        <f t="shared" ca="1" si="20"/>
        <v>490</v>
      </c>
      <c r="H222">
        <f t="shared" ca="1" si="21"/>
        <v>315</v>
      </c>
      <c r="I222">
        <f t="shared" ca="1" si="22"/>
        <v>204.75</v>
      </c>
      <c r="J222" t="s">
        <v>17</v>
      </c>
      <c r="K222">
        <f>VLOOKUP(J222,products!C:F,4,FALSE)</f>
        <v>3</v>
      </c>
      <c r="L222" s="1">
        <f t="shared" ca="1" si="23"/>
        <v>44850</v>
      </c>
      <c r="M222">
        <f>VLOOKUP(J222,inventory!C:J,8,FALSE)</f>
        <v>3</v>
      </c>
    </row>
    <row r="223" spans="1:13" x14ac:dyDescent="0.25">
      <c r="A223">
        <v>222</v>
      </c>
      <c r="C223">
        <f t="shared" ca="1" si="18"/>
        <v>48</v>
      </c>
      <c r="D223">
        <f ca="1">VLOOKUP(J223,products!C:F,2,FALSE)</f>
        <v>19</v>
      </c>
      <c r="E223">
        <f ca="1">VLOOKUP(J223,inventory!C:D,2,FALSE)</f>
        <v>14</v>
      </c>
      <c r="F223">
        <f t="shared" ca="1" si="19"/>
        <v>912</v>
      </c>
      <c r="G223">
        <f t="shared" ca="1" si="20"/>
        <v>672</v>
      </c>
      <c r="H223">
        <f t="shared" ca="1" si="21"/>
        <v>240</v>
      </c>
      <c r="I223">
        <f t="shared" ca="1" si="22"/>
        <v>156</v>
      </c>
      <c r="J223" t="s">
        <v>18</v>
      </c>
      <c r="K223">
        <f>VLOOKUP(J223,products!C:F,4,FALSE)</f>
        <v>4</v>
      </c>
      <c r="L223" s="1">
        <f t="shared" ca="1" si="23"/>
        <v>44926</v>
      </c>
      <c r="M223">
        <f>VLOOKUP(J223,inventory!C:J,8,FALSE)</f>
        <v>8</v>
      </c>
    </row>
    <row r="224" spans="1:13" x14ac:dyDescent="0.25">
      <c r="A224">
        <v>223</v>
      </c>
      <c r="C224">
        <f t="shared" ca="1" si="18"/>
        <v>46</v>
      </c>
      <c r="D224">
        <f ca="1">VLOOKUP(J224,products!C:F,2,FALSE)</f>
        <v>11</v>
      </c>
      <c r="E224">
        <f ca="1">VLOOKUP(J224,inventory!C:D,2,FALSE)</f>
        <v>6</v>
      </c>
      <c r="F224">
        <f t="shared" ca="1" si="19"/>
        <v>506</v>
      </c>
      <c r="G224">
        <f t="shared" ca="1" si="20"/>
        <v>276</v>
      </c>
      <c r="H224">
        <f t="shared" ca="1" si="21"/>
        <v>230</v>
      </c>
      <c r="I224">
        <f t="shared" ca="1" si="22"/>
        <v>149.5</v>
      </c>
      <c r="J224" t="s">
        <v>19</v>
      </c>
      <c r="K224">
        <f>VLOOKUP(J224,products!C:F,4,FALSE)</f>
        <v>5</v>
      </c>
      <c r="L224" s="1">
        <f t="shared" ca="1" si="23"/>
        <v>44846</v>
      </c>
      <c r="M224">
        <f>VLOOKUP(J224,inventory!C:J,8,FALSE)</f>
        <v>9</v>
      </c>
    </row>
    <row r="225" spans="1:13" x14ac:dyDescent="0.25">
      <c r="A225">
        <v>224</v>
      </c>
      <c r="C225">
        <f t="shared" ca="1" si="18"/>
        <v>20</v>
      </c>
      <c r="D225">
        <f ca="1">VLOOKUP(J225,products!C:F,2,FALSE)</f>
        <v>43</v>
      </c>
      <c r="E225">
        <f ca="1">VLOOKUP(J225,inventory!C:D,2,FALSE)</f>
        <v>38</v>
      </c>
      <c r="F225">
        <f t="shared" ca="1" si="19"/>
        <v>860</v>
      </c>
      <c r="G225">
        <f t="shared" ca="1" si="20"/>
        <v>760</v>
      </c>
      <c r="H225">
        <f t="shared" ca="1" si="21"/>
        <v>100</v>
      </c>
      <c r="I225">
        <f t="shared" ca="1" si="22"/>
        <v>65</v>
      </c>
      <c r="J225" t="s">
        <v>20</v>
      </c>
      <c r="K225">
        <f>VLOOKUP(J225,products!C:F,4,FALSE)</f>
        <v>6</v>
      </c>
      <c r="L225" s="1">
        <f t="shared" ca="1" si="23"/>
        <v>44857</v>
      </c>
      <c r="M225">
        <f>VLOOKUP(J225,inventory!C:J,8,FALSE)</f>
        <v>10</v>
      </c>
    </row>
    <row r="226" spans="1:13" x14ac:dyDescent="0.25">
      <c r="A226">
        <v>225</v>
      </c>
      <c r="C226">
        <f t="shared" ca="1" si="18"/>
        <v>35</v>
      </c>
      <c r="D226">
        <f ca="1">VLOOKUP(J226,products!C:F,2,FALSE)</f>
        <v>19</v>
      </c>
      <c r="E226">
        <f ca="1">VLOOKUP(J226,inventory!C:D,2,FALSE)</f>
        <v>14</v>
      </c>
      <c r="F226">
        <f t="shared" ca="1" si="19"/>
        <v>665</v>
      </c>
      <c r="G226">
        <f t="shared" ca="1" si="20"/>
        <v>490</v>
      </c>
      <c r="H226">
        <f t="shared" ca="1" si="21"/>
        <v>175</v>
      </c>
      <c r="I226">
        <f t="shared" ca="1" si="22"/>
        <v>113.75</v>
      </c>
      <c r="J226" t="s">
        <v>18</v>
      </c>
      <c r="K226">
        <f>VLOOKUP(J226,products!C:F,4,FALSE)</f>
        <v>4</v>
      </c>
      <c r="L226" s="1">
        <f t="shared" ca="1" si="23"/>
        <v>44995</v>
      </c>
      <c r="M226">
        <f>VLOOKUP(J226,inventory!C:J,8,FALSE)</f>
        <v>8</v>
      </c>
    </row>
    <row r="227" spans="1:13" x14ac:dyDescent="0.25">
      <c r="A227">
        <v>226</v>
      </c>
      <c r="C227">
        <f t="shared" ca="1" si="18"/>
        <v>23</v>
      </c>
      <c r="D227">
        <f ca="1">VLOOKUP(J227,products!C:F,2,FALSE)</f>
        <v>43</v>
      </c>
      <c r="E227">
        <f ca="1">VLOOKUP(J227,inventory!C:D,2,FALSE)</f>
        <v>38</v>
      </c>
      <c r="F227">
        <f t="shared" ca="1" si="19"/>
        <v>989</v>
      </c>
      <c r="G227">
        <f t="shared" ca="1" si="20"/>
        <v>874</v>
      </c>
      <c r="H227">
        <f t="shared" ca="1" si="21"/>
        <v>115</v>
      </c>
      <c r="I227">
        <f t="shared" ca="1" si="22"/>
        <v>74.75</v>
      </c>
      <c r="J227" t="s">
        <v>20</v>
      </c>
      <c r="K227">
        <f>VLOOKUP(J227,products!C:F,4,FALSE)</f>
        <v>6</v>
      </c>
      <c r="L227" s="1">
        <f t="shared" ca="1" si="23"/>
        <v>44999</v>
      </c>
      <c r="M227">
        <f>VLOOKUP(J227,inventory!C:J,8,FALSE)</f>
        <v>10</v>
      </c>
    </row>
    <row r="228" spans="1:13" x14ac:dyDescent="0.25">
      <c r="A228">
        <v>227</v>
      </c>
      <c r="C228">
        <f t="shared" ca="1" si="18"/>
        <v>38</v>
      </c>
      <c r="D228">
        <f ca="1">VLOOKUP(J228,products!C:F,2,FALSE)</f>
        <v>40</v>
      </c>
      <c r="E228">
        <f ca="1">VLOOKUP(J228,inventory!C:D,2,FALSE)</f>
        <v>30</v>
      </c>
      <c r="F228">
        <f t="shared" ca="1" si="19"/>
        <v>1520</v>
      </c>
      <c r="G228">
        <f t="shared" ca="1" si="20"/>
        <v>1140</v>
      </c>
      <c r="H228">
        <f t="shared" ca="1" si="21"/>
        <v>380</v>
      </c>
      <c r="I228">
        <f t="shared" ca="1" si="22"/>
        <v>247</v>
      </c>
      <c r="J228" t="s">
        <v>21</v>
      </c>
      <c r="K228">
        <f>VLOOKUP(J228,products!C:F,4,FALSE)</f>
        <v>7</v>
      </c>
      <c r="L228" s="1">
        <f t="shared" ca="1" si="23"/>
        <v>44974</v>
      </c>
      <c r="M228">
        <f>VLOOKUP(J228,inventory!C:J,8,FALSE)</f>
        <v>17</v>
      </c>
    </row>
    <row r="229" spans="1:13" x14ac:dyDescent="0.25">
      <c r="A229">
        <v>228</v>
      </c>
      <c r="C229">
        <f t="shared" ca="1" si="18"/>
        <v>27</v>
      </c>
      <c r="D229">
        <f ca="1">VLOOKUP(J229,products!C:F,2,FALSE)</f>
        <v>21</v>
      </c>
      <c r="E229">
        <f ca="1">VLOOKUP(J229,inventory!C:D,2,FALSE)</f>
        <v>16</v>
      </c>
      <c r="F229">
        <f t="shared" ca="1" si="19"/>
        <v>567</v>
      </c>
      <c r="G229">
        <f t="shared" ca="1" si="20"/>
        <v>432</v>
      </c>
      <c r="H229">
        <f t="shared" ca="1" si="21"/>
        <v>135</v>
      </c>
      <c r="I229">
        <f t="shared" ca="1" si="22"/>
        <v>87.75</v>
      </c>
      <c r="J229" t="s">
        <v>22</v>
      </c>
      <c r="K229">
        <f>VLOOKUP(J229,products!C:F,4,FALSE)</f>
        <v>8</v>
      </c>
      <c r="L229" s="1">
        <f t="shared" ca="1" si="23"/>
        <v>44948</v>
      </c>
      <c r="M229">
        <f>VLOOKUP(J229,inventory!C:J,8,FALSE)</f>
        <v>4</v>
      </c>
    </row>
    <row r="230" spans="1:13" x14ac:dyDescent="0.25">
      <c r="A230">
        <v>229</v>
      </c>
      <c r="C230">
        <f t="shared" ca="1" si="18"/>
        <v>40</v>
      </c>
      <c r="D230">
        <f ca="1">VLOOKUP(J230,products!C:F,2,FALSE)</f>
        <v>37</v>
      </c>
      <c r="E230">
        <f ca="1">VLOOKUP(J230,inventory!C:D,2,FALSE)</f>
        <v>27</v>
      </c>
      <c r="F230">
        <f t="shared" ca="1" si="19"/>
        <v>1480</v>
      </c>
      <c r="G230">
        <f t="shared" ca="1" si="20"/>
        <v>1080</v>
      </c>
      <c r="H230">
        <f t="shared" ca="1" si="21"/>
        <v>400</v>
      </c>
      <c r="I230">
        <f t="shared" ca="1" si="22"/>
        <v>260</v>
      </c>
      <c r="J230" t="s">
        <v>23</v>
      </c>
      <c r="K230">
        <f>VLOOKUP(J230,products!C:F,4,FALSE)</f>
        <v>9</v>
      </c>
      <c r="L230" s="1">
        <f t="shared" ca="1" si="23"/>
        <v>45078</v>
      </c>
      <c r="M230">
        <f>VLOOKUP(J230,inventory!C:J,8,FALSE)</f>
        <v>5</v>
      </c>
    </row>
    <row r="231" spans="1:13" x14ac:dyDescent="0.25">
      <c r="A231">
        <v>230</v>
      </c>
      <c r="C231">
        <f t="shared" ca="1" si="18"/>
        <v>24</v>
      </c>
      <c r="D231">
        <f ca="1">VLOOKUP(J231,products!C:F,2,FALSE)</f>
        <v>21</v>
      </c>
      <c r="E231">
        <f ca="1">VLOOKUP(J231,inventory!C:D,2,FALSE)</f>
        <v>16</v>
      </c>
      <c r="F231">
        <f t="shared" ca="1" si="19"/>
        <v>504</v>
      </c>
      <c r="G231">
        <f t="shared" ca="1" si="20"/>
        <v>384</v>
      </c>
      <c r="H231">
        <f t="shared" ca="1" si="21"/>
        <v>120</v>
      </c>
      <c r="I231">
        <f t="shared" ca="1" si="22"/>
        <v>78</v>
      </c>
      <c r="J231" t="s">
        <v>22</v>
      </c>
      <c r="K231">
        <f>VLOOKUP(J231,products!C:F,4,FALSE)</f>
        <v>8</v>
      </c>
      <c r="L231" s="1">
        <f t="shared" ca="1" si="23"/>
        <v>44837</v>
      </c>
      <c r="M231">
        <f>VLOOKUP(J231,inventory!C:J,8,FALSE)</f>
        <v>4</v>
      </c>
    </row>
    <row r="232" spans="1:13" x14ac:dyDescent="0.25">
      <c r="A232">
        <v>231</v>
      </c>
      <c r="C232">
        <f t="shared" ca="1" si="18"/>
        <v>41</v>
      </c>
      <c r="D232">
        <f ca="1">VLOOKUP(J232,products!C:F,2,FALSE)</f>
        <v>37</v>
      </c>
      <c r="E232">
        <f ca="1">VLOOKUP(J232,inventory!C:D,2,FALSE)</f>
        <v>27</v>
      </c>
      <c r="F232">
        <f t="shared" ca="1" si="19"/>
        <v>1517</v>
      </c>
      <c r="G232">
        <f t="shared" ca="1" si="20"/>
        <v>1107</v>
      </c>
      <c r="H232">
        <f t="shared" ca="1" si="21"/>
        <v>410</v>
      </c>
      <c r="I232">
        <f t="shared" ca="1" si="22"/>
        <v>266.5</v>
      </c>
      <c r="J232" t="s">
        <v>23</v>
      </c>
      <c r="K232">
        <f>VLOOKUP(J232,products!C:F,4,FALSE)</f>
        <v>9</v>
      </c>
      <c r="L232" s="1">
        <f t="shared" ca="1" si="23"/>
        <v>45003</v>
      </c>
      <c r="M232">
        <f>VLOOKUP(J232,inventory!C:J,8,FALSE)</f>
        <v>5</v>
      </c>
    </row>
    <row r="233" spans="1:13" x14ac:dyDescent="0.25">
      <c r="A233">
        <v>232</v>
      </c>
      <c r="C233">
        <f t="shared" ca="1" si="18"/>
        <v>34</v>
      </c>
      <c r="D233">
        <f ca="1">VLOOKUP(J233,products!C:F,2,FALSE)</f>
        <v>19</v>
      </c>
      <c r="E233">
        <f ca="1">VLOOKUP(J233,inventory!C:D,2,FALSE)</f>
        <v>14</v>
      </c>
      <c r="F233">
        <f t="shared" ca="1" si="19"/>
        <v>646</v>
      </c>
      <c r="G233">
        <f t="shared" ca="1" si="20"/>
        <v>476</v>
      </c>
      <c r="H233">
        <f t="shared" ca="1" si="21"/>
        <v>170</v>
      </c>
      <c r="I233">
        <f t="shared" ca="1" si="22"/>
        <v>110.5</v>
      </c>
      <c r="J233" t="s">
        <v>18</v>
      </c>
      <c r="K233">
        <f>VLOOKUP(J233,products!C:F,4,FALSE)</f>
        <v>4</v>
      </c>
      <c r="L233" s="1">
        <f t="shared" ca="1" si="23"/>
        <v>45090</v>
      </c>
      <c r="M233">
        <f>VLOOKUP(J233,inventory!C:J,8,FALSE)</f>
        <v>8</v>
      </c>
    </row>
    <row r="234" spans="1:13" x14ac:dyDescent="0.25">
      <c r="A234">
        <v>233</v>
      </c>
      <c r="C234">
        <f t="shared" ca="1" si="18"/>
        <v>48</v>
      </c>
      <c r="D234">
        <f ca="1">VLOOKUP(J234,products!C:F,2,FALSE)</f>
        <v>11</v>
      </c>
      <c r="E234">
        <f ca="1">VLOOKUP(J234,inventory!C:D,2,FALSE)</f>
        <v>6</v>
      </c>
      <c r="F234">
        <f t="shared" ca="1" si="19"/>
        <v>528</v>
      </c>
      <c r="G234">
        <f t="shared" ca="1" si="20"/>
        <v>288</v>
      </c>
      <c r="H234">
        <f t="shared" ca="1" si="21"/>
        <v>240</v>
      </c>
      <c r="I234">
        <f t="shared" ca="1" si="22"/>
        <v>156</v>
      </c>
      <c r="J234" t="s">
        <v>19</v>
      </c>
      <c r="K234">
        <f>VLOOKUP(J234,products!C:F,4,FALSE)</f>
        <v>5</v>
      </c>
      <c r="L234" s="1">
        <f t="shared" ca="1" si="23"/>
        <v>44937</v>
      </c>
      <c r="M234">
        <f>VLOOKUP(J234,inventory!C:J,8,FALSE)</f>
        <v>9</v>
      </c>
    </row>
    <row r="235" spans="1:13" x14ac:dyDescent="0.25">
      <c r="A235">
        <v>234</v>
      </c>
      <c r="C235">
        <f t="shared" ca="1" si="18"/>
        <v>10</v>
      </c>
      <c r="D235">
        <f ca="1">VLOOKUP(J235,products!C:F,2,FALSE)</f>
        <v>43</v>
      </c>
      <c r="E235">
        <f ca="1">VLOOKUP(J235,inventory!C:D,2,FALSE)</f>
        <v>38</v>
      </c>
      <c r="F235">
        <f t="shared" ca="1" si="19"/>
        <v>430</v>
      </c>
      <c r="G235">
        <f t="shared" ca="1" si="20"/>
        <v>380</v>
      </c>
      <c r="H235">
        <f t="shared" ca="1" si="21"/>
        <v>50</v>
      </c>
      <c r="I235">
        <f t="shared" ca="1" si="22"/>
        <v>32.5</v>
      </c>
      <c r="J235" t="s">
        <v>20</v>
      </c>
      <c r="K235">
        <f>VLOOKUP(J235,products!C:F,4,FALSE)</f>
        <v>6</v>
      </c>
      <c r="L235" s="1">
        <f t="shared" ca="1" si="23"/>
        <v>45136</v>
      </c>
      <c r="M235">
        <f>VLOOKUP(J235,inventory!C:J,8,FALSE)</f>
        <v>10</v>
      </c>
    </row>
    <row r="236" spans="1:13" x14ac:dyDescent="0.25">
      <c r="A236">
        <v>235</v>
      </c>
      <c r="C236">
        <f t="shared" ca="1" si="18"/>
        <v>50</v>
      </c>
      <c r="D236">
        <f ca="1">VLOOKUP(J236,products!C:F,2,FALSE)</f>
        <v>40</v>
      </c>
      <c r="E236">
        <f ca="1">VLOOKUP(J236,inventory!C:D,2,FALSE)</f>
        <v>30</v>
      </c>
      <c r="F236">
        <f t="shared" ca="1" si="19"/>
        <v>2000</v>
      </c>
      <c r="G236">
        <f t="shared" ca="1" si="20"/>
        <v>1500</v>
      </c>
      <c r="H236">
        <f t="shared" ca="1" si="21"/>
        <v>500</v>
      </c>
      <c r="I236">
        <f t="shared" ca="1" si="22"/>
        <v>325</v>
      </c>
      <c r="J236" t="s">
        <v>21</v>
      </c>
      <c r="K236">
        <f>VLOOKUP(J236,products!C:F,4,FALSE)</f>
        <v>7</v>
      </c>
      <c r="L236" s="1">
        <f t="shared" ca="1" si="23"/>
        <v>45104</v>
      </c>
      <c r="M236">
        <f>VLOOKUP(J236,inventory!C:J,8,FALSE)</f>
        <v>17</v>
      </c>
    </row>
    <row r="237" spans="1:13" x14ac:dyDescent="0.25">
      <c r="A237">
        <v>236</v>
      </c>
      <c r="C237">
        <f t="shared" ca="1" si="18"/>
        <v>48</v>
      </c>
      <c r="D237">
        <f ca="1">VLOOKUP(J237,products!C:F,2,FALSE)</f>
        <v>37</v>
      </c>
      <c r="E237">
        <f ca="1">VLOOKUP(J237,inventory!C:D,2,FALSE)</f>
        <v>27</v>
      </c>
      <c r="F237">
        <f t="shared" ca="1" si="19"/>
        <v>1776</v>
      </c>
      <c r="G237">
        <f t="shared" ca="1" si="20"/>
        <v>1296</v>
      </c>
      <c r="H237">
        <f t="shared" ca="1" si="21"/>
        <v>480</v>
      </c>
      <c r="I237">
        <f t="shared" ca="1" si="22"/>
        <v>312</v>
      </c>
      <c r="J237" t="s">
        <v>23</v>
      </c>
      <c r="K237">
        <f>VLOOKUP(J237,products!C:F,4,FALSE)</f>
        <v>9</v>
      </c>
      <c r="L237" s="1">
        <f t="shared" ca="1" si="23"/>
        <v>44814</v>
      </c>
      <c r="M237">
        <f>VLOOKUP(J237,inventory!C:J,8,FALSE)</f>
        <v>5</v>
      </c>
    </row>
    <row r="238" spans="1:13" x14ac:dyDescent="0.25">
      <c r="A238">
        <v>237</v>
      </c>
      <c r="C238">
        <f t="shared" ca="1" si="18"/>
        <v>15</v>
      </c>
      <c r="D238">
        <f ca="1">VLOOKUP(J238,products!C:F,2,FALSE)</f>
        <v>13</v>
      </c>
      <c r="E238">
        <f ca="1">VLOOKUP(J238,inventory!C:D,2,FALSE)</f>
        <v>7</v>
      </c>
      <c r="F238">
        <f t="shared" ca="1" si="19"/>
        <v>195</v>
      </c>
      <c r="G238">
        <f t="shared" ca="1" si="20"/>
        <v>105</v>
      </c>
      <c r="H238">
        <f t="shared" ca="1" si="21"/>
        <v>90</v>
      </c>
      <c r="I238">
        <f t="shared" ca="1" si="22"/>
        <v>58.5</v>
      </c>
      <c r="J238" t="s">
        <v>24</v>
      </c>
      <c r="K238">
        <f>VLOOKUP(J238,products!C:F,4,FALSE)</f>
        <v>10</v>
      </c>
      <c r="L238" s="1">
        <f t="shared" ca="1" si="23"/>
        <v>44986</v>
      </c>
      <c r="M238">
        <f>VLOOKUP(J238,inventory!C:J,8,FALSE)</f>
        <v>6</v>
      </c>
    </row>
    <row r="239" spans="1:13" x14ac:dyDescent="0.25">
      <c r="A239">
        <v>238</v>
      </c>
      <c r="C239">
        <f t="shared" ca="1" si="18"/>
        <v>39</v>
      </c>
      <c r="D239">
        <f ca="1">VLOOKUP(J239,products!C:F,2,FALSE)</f>
        <v>23</v>
      </c>
      <c r="E239">
        <f ca="1">VLOOKUP(J239,inventory!C:D,2,FALSE)</f>
        <v>14</v>
      </c>
      <c r="F239">
        <f t="shared" ca="1" si="19"/>
        <v>897</v>
      </c>
      <c r="G239">
        <f t="shared" ca="1" si="20"/>
        <v>546</v>
      </c>
      <c r="H239">
        <f t="shared" ca="1" si="21"/>
        <v>351</v>
      </c>
      <c r="I239">
        <f t="shared" ca="1" si="22"/>
        <v>228.15</v>
      </c>
      <c r="J239" t="s">
        <v>17</v>
      </c>
      <c r="K239">
        <f>VLOOKUP(J239,products!C:F,4,FALSE)</f>
        <v>3</v>
      </c>
      <c r="L239" s="1">
        <f t="shared" ca="1" si="23"/>
        <v>44902</v>
      </c>
      <c r="M239">
        <f>VLOOKUP(J239,inventory!C:J,8,FALSE)</f>
        <v>3</v>
      </c>
    </row>
    <row r="240" spans="1:13" x14ac:dyDescent="0.25">
      <c r="A240">
        <v>239</v>
      </c>
      <c r="C240">
        <f t="shared" ca="1" si="18"/>
        <v>37</v>
      </c>
      <c r="D240">
        <f ca="1">VLOOKUP(J240,products!C:F,2,FALSE)</f>
        <v>19</v>
      </c>
      <c r="E240">
        <f ca="1">VLOOKUP(J240,inventory!C:D,2,FALSE)</f>
        <v>14</v>
      </c>
      <c r="F240">
        <f t="shared" ca="1" si="19"/>
        <v>703</v>
      </c>
      <c r="G240">
        <f t="shared" ca="1" si="20"/>
        <v>518</v>
      </c>
      <c r="H240">
        <f t="shared" ca="1" si="21"/>
        <v>185</v>
      </c>
      <c r="I240">
        <f t="shared" ca="1" si="22"/>
        <v>120.25</v>
      </c>
      <c r="J240" t="s">
        <v>18</v>
      </c>
      <c r="K240">
        <f>VLOOKUP(J240,products!C:F,4,FALSE)</f>
        <v>4</v>
      </c>
      <c r="L240" s="1">
        <f t="shared" ca="1" si="23"/>
        <v>44985</v>
      </c>
      <c r="M240">
        <f>VLOOKUP(J240,inventory!C:J,8,FALSE)</f>
        <v>8</v>
      </c>
    </row>
    <row r="241" spans="1:13" x14ac:dyDescent="0.25">
      <c r="A241">
        <v>240</v>
      </c>
      <c r="C241">
        <f t="shared" ca="1" si="18"/>
        <v>22</v>
      </c>
      <c r="D241">
        <f ca="1">VLOOKUP(J241,products!C:F,2,FALSE)</f>
        <v>11</v>
      </c>
      <c r="E241">
        <f ca="1">VLOOKUP(J241,inventory!C:D,2,FALSE)</f>
        <v>6</v>
      </c>
      <c r="F241">
        <f t="shared" ca="1" si="19"/>
        <v>242</v>
      </c>
      <c r="G241">
        <f t="shared" ca="1" si="20"/>
        <v>132</v>
      </c>
      <c r="H241">
        <f t="shared" ca="1" si="21"/>
        <v>110</v>
      </c>
      <c r="I241">
        <f t="shared" ca="1" si="22"/>
        <v>71.5</v>
      </c>
      <c r="J241" t="s">
        <v>19</v>
      </c>
      <c r="K241">
        <f>VLOOKUP(J241,products!C:F,4,FALSE)</f>
        <v>5</v>
      </c>
      <c r="L241" s="1">
        <f t="shared" ca="1" si="23"/>
        <v>44903</v>
      </c>
      <c r="M241">
        <f>VLOOKUP(J241,inventory!C:J,8,FALSE)</f>
        <v>9</v>
      </c>
    </row>
    <row r="242" spans="1:13" x14ac:dyDescent="0.25">
      <c r="A242">
        <v>241</v>
      </c>
      <c r="C242">
        <f t="shared" ca="1" si="18"/>
        <v>11</v>
      </c>
      <c r="D242">
        <f ca="1">VLOOKUP(J242,products!C:F,2,FALSE)</f>
        <v>43</v>
      </c>
      <c r="E242">
        <f ca="1">VLOOKUP(J242,inventory!C:D,2,FALSE)</f>
        <v>37</v>
      </c>
      <c r="F242">
        <f t="shared" ca="1" si="19"/>
        <v>473</v>
      </c>
      <c r="G242">
        <f t="shared" ca="1" si="20"/>
        <v>407</v>
      </c>
      <c r="H242">
        <f t="shared" ca="1" si="21"/>
        <v>66</v>
      </c>
      <c r="I242">
        <f t="shared" ca="1" si="22"/>
        <v>42.9</v>
      </c>
      <c r="J242" t="s">
        <v>15</v>
      </c>
      <c r="K242">
        <f>VLOOKUP(J242,products!C:F,4,FALSE)</f>
        <v>1</v>
      </c>
      <c r="L242" s="1">
        <f t="shared" ca="1" si="23"/>
        <v>44863</v>
      </c>
      <c r="M242">
        <f>VLOOKUP(J242,inventory!C:J,8,FALSE)</f>
        <v>1</v>
      </c>
    </row>
    <row r="243" spans="1:13" x14ac:dyDescent="0.25">
      <c r="A243">
        <v>242</v>
      </c>
      <c r="C243">
        <f t="shared" ca="1" si="18"/>
        <v>24</v>
      </c>
      <c r="D243">
        <f ca="1">VLOOKUP(J243,products!C:F,2,FALSE)</f>
        <v>28</v>
      </c>
      <c r="E243">
        <f ca="1">VLOOKUP(J243,inventory!C:D,2,FALSE)</f>
        <v>23</v>
      </c>
      <c r="F243">
        <f t="shared" ca="1" si="19"/>
        <v>672</v>
      </c>
      <c r="G243">
        <f t="shared" ca="1" si="20"/>
        <v>552</v>
      </c>
      <c r="H243">
        <f t="shared" ca="1" si="21"/>
        <v>120</v>
      </c>
      <c r="I243">
        <f t="shared" ca="1" si="22"/>
        <v>78</v>
      </c>
      <c r="J243" t="s">
        <v>16</v>
      </c>
      <c r="K243">
        <f>VLOOKUP(J243,products!C:F,4,FALSE)</f>
        <v>2</v>
      </c>
      <c r="L243" s="1">
        <f t="shared" ca="1" si="23"/>
        <v>44823</v>
      </c>
      <c r="M243">
        <f>VLOOKUP(J243,inventory!C:J,8,FALSE)</f>
        <v>2</v>
      </c>
    </row>
    <row r="244" spans="1:13" x14ac:dyDescent="0.25">
      <c r="A244">
        <v>243</v>
      </c>
      <c r="C244">
        <f t="shared" ca="1" si="18"/>
        <v>24</v>
      </c>
      <c r="D244">
        <f ca="1">VLOOKUP(J244,products!C:F,2,FALSE)</f>
        <v>23</v>
      </c>
      <c r="E244">
        <f ca="1">VLOOKUP(J244,inventory!C:D,2,FALSE)</f>
        <v>14</v>
      </c>
      <c r="F244">
        <f t="shared" ca="1" si="19"/>
        <v>552</v>
      </c>
      <c r="G244">
        <f t="shared" ca="1" si="20"/>
        <v>336</v>
      </c>
      <c r="H244">
        <f t="shared" ca="1" si="21"/>
        <v>216</v>
      </c>
      <c r="I244">
        <f t="shared" ca="1" si="22"/>
        <v>140.4</v>
      </c>
      <c r="J244" t="s">
        <v>17</v>
      </c>
      <c r="K244">
        <f>VLOOKUP(J244,products!C:F,4,FALSE)</f>
        <v>3</v>
      </c>
      <c r="L244" s="1">
        <f t="shared" ca="1" si="23"/>
        <v>44895</v>
      </c>
      <c r="M244">
        <f>VLOOKUP(J244,inventory!C:J,8,FALSE)</f>
        <v>3</v>
      </c>
    </row>
    <row r="245" spans="1:13" x14ac:dyDescent="0.25">
      <c r="A245">
        <v>244</v>
      </c>
      <c r="C245">
        <f t="shared" ca="1" si="18"/>
        <v>11</v>
      </c>
      <c r="D245">
        <f ca="1">VLOOKUP(J245,products!C:F,2,FALSE)</f>
        <v>21</v>
      </c>
      <c r="E245">
        <f ca="1">VLOOKUP(J245,inventory!C:D,2,FALSE)</f>
        <v>16</v>
      </c>
      <c r="F245">
        <f t="shared" ca="1" si="19"/>
        <v>231</v>
      </c>
      <c r="G245">
        <f t="shared" ca="1" si="20"/>
        <v>176</v>
      </c>
      <c r="H245">
        <f t="shared" ca="1" si="21"/>
        <v>55</v>
      </c>
      <c r="I245">
        <f t="shared" ca="1" si="22"/>
        <v>35.75</v>
      </c>
      <c r="J245" t="s">
        <v>22</v>
      </c>
      <c r="K245">
        <f>VLOOKUP(J245,products!C:F,4,FALSE)</f>
        <v>8</v>
      </c>
      <c r="L245" s="1">
        <f t="shared" ca="1" si="23"/>
        <v>44837</v>
      </c>
      <c r="M245">
        <f>VLOOKUP(J245,inventory!C:J,8,FALSE)</f>
        <v>4</v>
      </c>
    </row>
    <row r="246" spans="1:13" x14ac:dyDescent="0.25">
      <c r="A246">
        <v>245</v>
      </c>
      <c r="C246">
        <f t="shared" ca="1" si="18"/>
        <v>39</v>
      </c>
      <c r="D246">
        <f ca="1">VLOOKUP(J246,products!C:F,2,FALSE)</f>
        <v>43</v>
      </c>
      <c r="E246">
        <f ca="1">VLOOKUP(J246,inventory!C:D,2,FALSE)</f>
        <v>37</v>
      </c>
      <c r="F246">
        <f t="shared" ca="1" si="19"/>
        <v>1677</v>
      </c>
      <c r="G246">
        <f t="shared" ca="1" si="20"/>
        <v>1443</v>
      </c>
      <c r="H246">
        <f t="shared" ca="1" si="21"/>
        <v>234</v>
      </c>
      <c r="I246">
        <f t="shared" ca="1" si="22"/>
        <v>152.1</v>
      </c>
      <c r="J246" t="s">
        <v>15</v>
      </c>
      <c r="K246">
        <f>VLOOKUP(J246,products!C:F,4,FALSE)</f>
        <v>1</v>
      </c>
      <c r="L246" s="1">
        <f t="shared" ca="1" si="23"/>
        <v>45105</v>
      </c>
      <c r="M246">
        <f>VLOOKUP(J246,inventory!C:J,8,FALSE)</f>
        <v>1</v>
      </c>
    </row>
    <row r="247" spans="1:13" x14ac:dyDescent="0.25">
      <c r="A247">
        <v>246</v>
      </c>
      <c r="C247">
        <f t="shared" ca="1" si="18"/>
        <v>41</v>
      </c>
      <c r="D247">
        <f ca="1">VLOOKUP(J247,products!C:F,2,FALSE)</f>
        <v>28</v>
      </c>
      <c r="E247">
        <f ca="1">VLOOKUP(J247,inventory!C:D,2,FALSE)</f>
        <v>23</v>
      </c>
      <c r="F247">
        <f t="shared" ca="1" si="19"/>
        <v>1148</v>
      </c>
      <c r="G247">
        <f t="shared" ca="1" si="20"/>
        <v>943</v>
      </c>
      <c r="H247">
        <f t="shared" ca="1" si="21"/>
        <v>205</v>
      </c>
      <c r="I247">
        <f t="shared" ca="1" si="22"/>
        <v>133.25</v>
      </c>
      <c r="J247" t="s">
        <v>16</v>
      </c>
      <c r="K247">
        <f>VLOOKUP(J247,products!C:F,4,FALSE)</f>
        <v>2</v>
      </c>
      <c r="L247" s="1">
        <f t="shared" ca="1" si="23"/>
        <v>44793</v>
      </c>
      <c r="M247">
        <f>VLOOKUP(J247,inventory!C:J,8,FALSE)</f>
        <v>2</v>
      </c>
    </row>
    <row r="248" spans="1:13" x14ac:dyDescent="0.25">
      <c r="A248">
        <v>247</v>
      </c>
      <c r="C248">
        <f t="shared" ca="1" si="18"/>
        <v>22</v>
      </c>
      <c r="D248">
        <f ca="1">VLOOKUP(J248,products!C:F,2,FALSE)</f>
        <v>23</v>
      </c>
      <c r="E248">
        <f ca="1">VLOOKUP(J248,inventory!C:D,2,FALSE)</f>
        <v>14</v>
      </c>
      <c r="F248">
        <f t="shared" ca="1" si="19"/>
        <v>506</v>
      </c>
      <c r="G248">
        <f t="shared" ca="1" si="20"/>
        <v>308</v>
      </c>
      <c r="H248">
        <f t="shared" ca="1" si="21"/>
        <v>198</v>
      </c>
      <c r="I248">
        <f t="shared" ca="1" si="22"/>
        <v>128.70000000000002</v>
      </c>
      <c r="J248" t="s">
        <v>17</v>
      </c>
      <c r="K248">
        <f>VLOOKUP(J248,products!C:F,4,FALSE)</f>
        <v>3</v>
      </c>
      <c r="L248" s="1">
        <f t="shared" ca="1" si="23"/>
        <v>45075</v>
      </c>
      <c r="M248">
        <f>VLOOKUP(J248,inventory!C:J,8,FALSE)</f>
        <v>3</v>
      </c>
    </row>
    <row r="249" spans="1:13" x14ac:dyDescent="0.25">
      <c r="A249">
        <v>248</v>
      </c>
      <c r="C249">
        <f t="shared" ca="1" si="18"/>
        <v>14</v>
      </c>
      <c r="D249">
        <f ca="1">VLOOKUP(J249,products!C:F,2,FALSE)</f>
        <v>19</v>
      </c>
      <c r="E249">
        <f ca="1">VLOOKUP(J249,inventory!C:D,2,FALSE)</f>
        <v>14</v>
      </c>
      <c r="F249">
        <f t="shared" ca="1" si="19"/>
        <v>266</v>
      </c>
      <c r="G249">
        <f t="shared" ca="1" si="20"/>
        <v>196</v>
      </c>
      <c r="H249">
        <f t="shared" ca="1" si="21"/>
        <v>70</v>
      </c>
      <c r="I249">
        <f t="shared" ca="1" si="22"/>
        <v>45.5</v>
      </c>
      <c r="J249" t="s">
        <v>18</v>
      </c>
      <c r="K249">
        <f>VLOOKUP(J249,products!C:F,4,FALSE)</f>
        <v>4</v>
      </c>
      <c r="L249" s="1">
        <f t="shared" ca="1" si="23"/>
        <v>45076</v>
      </c>
      <c r="M249">
        <f>VLOOKUP(J249,inventory!C:J,8,FALSE)</f>
        <v>8</v>
      </c>
    </row>
    <row r="250" spans="1:13" x14ac:dyDescent="0.25">
      <c r="A250">
        <v>249</v>
      </c>
      <c r="C250">
        <f t="shared" ca="1" si="18"/>
        <v>31</v>
      </c>
      <c r="D250">
        <f ca="1">VLOOKUP(J250,products!C:F,2,FALSE)</f>
        <v>11</v>
      </c>
      <c r="E250">
        <f ca="1">VLOOKUP(J250,inventory!C:D,2,FALSE)</f>
        <v>6</v>
      </c>
      <c r="F250">
        <f t="shared" ca="1" si="19"/>
        <v>341</v>
      </c>
      <c r="G250">
        <f t="shared" ca="1" si="20"/>
        <v>186</v>
      </c>
      <c r="H250">
        <f t="shared" ca="1" si="21"/>
        <v>155</v>
      </c>
      <c r="I250">
        <f t="shared" ca="1" si="22"/>
        <v>100.75</v>
      </c>
      <c r="J250" t="s">
        <v>19</v>
      </c>
      <c r="K250">
        <f>VLOOKUP(J250,products!C:F,4,FALSE)</f>
        <v>5</v>
      </c>
      <c r="L250" s="1">
        <f t="shared" ca="1" si="23"/>
        <v>44792</v>
      </c>
      <c r="M250">
        <f>VLOOKUP(J250,inventory!C:J,8,FALSE)</f>
        <v>9</v>
      </c>
    </row>
    <row r="251" spans="1:13" x14ac:dyDescent="0.25">
      <c r="A251">
        <v>250</v>
      </c>
      <c r="C251">
        <f t="shared" ca="1" si="18"/>
        <v>35</v>
      </c>
      <c r="D251">
        <f ca="1">VLOOKUP(J251,products!C:F,2,FALSE)</f>
        <v>28</v>
      </c>
      <c r="E251">
        <f ca="1">VLOOKUP(J251,inventory!C:D,2,FALSE)</f>
        <v>23</v>
      </c>
      <c r="F251">
        <f t="shared" ca="1" si="19"/>
        <v>980</v>
      </c>
      <c r="G251">
        <f t="shared" ca="1" si="20"/>
        <v>805</v>
      </c>
      <c r="H251">
        <f t="shared" ca="1" si="21"/>
        <v>175</v>
      </c>
      <c r="I251">
        <f t="shared" ca="1" si="22"/>
        <v>113.75</v>
      </c>
      <c r="J251" t="s">
        <v>16</v>
      </c>
      <c r="K251">
        <f>VLOOKUP(J251,products!C:F,4,FALSE)</f>
        <v>2</v>
      </c>
      <c r="L251" s="1">
        <f t="shared" ca="1" si="23"/>
        <v>44790</v>
      </c>
      <c r="M251">
        <f>VLOOKUP(J251,inventory!C:J,8,FALSE)</f>
        <v>2</v>
      </c>
    </row>
    <row r="252" spans="1:13" x14ac:dyDescent="0.25">
      <c r="A252">
        <v>251</v>
      </c>
      <c r="C252">
        <f t="shared" ca="1" si="18"/>
        <v>21</v>
      </c>
      <c r="D252">
        <f ca="1">VLOOKUP(J252,products!C:F,2,FALSE)</f>
        <v>23</v>
      </c>
      <c r="E252">
        <f ca="1">VLOOKUP(J252,inventory!C:D,2,FALSE)</f>
        <v>14</v>
      </c>
      <c r="F252">
        <f t="shared" ca="1" si="19"/>
        <v>483</v>
      </c>
      <c r="G252">
        <f t="shared" ca="1" si="20"/>
        <v>294</v>
      </c>
      <c r="H252">
        <f t="shared" ca="1" si="21"/>
        <v>189</v>
      </c>
      <c r="I252">
        <f t="shared" ca="1" si="22"/>
        <v>122.85000000000001</v>
      </c>
      <c r="J252" t="s">
        <v>17</v>
      </c>
      <c r="K252">
        <f>VLOOKUP(J252,products!C:F,4,FALSE)</f>
        <v>3</v>
      </c>
      <c r="L252" s="1">
        <f t="shared" ca="1" si="23"/>
        <v>45025</v>
      </c>
      <c r="M252">
        <f>VLOOKUP(J252,inventory!C:J,8,FALSE)</f>
        <v>3</v>
      </c>
    </row>
    <row r="253" spans="1:13" x14ac:dyDescent="0.25">
      <c r="A253">
        <v>252</v>
      </c>
      <c r="C253">
        <f t="shared" ca="1" si="18"/>
        <v>38</v>
      </c>
      <c r="D253">
        <f ca="1">VLOOKUP(J253,products!C:F,2,FALSE)</f>
        <v>19</v>
      </c>
      <c r="E253">
        <f ca="1">VLOOKUP(J253,inventory!C:D,2,FALSE)</f>
        <v>14</v>
      </c>
      <c r="F253">
        <f t="shared" ca="1" si="19"/>
        <v>722</v>
      </c>
      <c r="G253">
        <f t="shared" ca="1" si="20"/>
        <v>532</v>
      </c>
      <c r="H253">
        <f t="shared" ca="1" si="21"/>
        <v>190</v>
      </c>
      <c r="I253">
        <f t="shared" ca="1" si="22"/>
        <v>123.5</v>
      </c>
      <c r="J253" t="s">
        <v>18</v>
      </c>
      <c r="K253">
        <f>VLOOKUP(J253,products!C:F,4,FALSE)</f>
        <v>4</v>
      </c>
      <c r="L253" s="1">
        <f t="shared" ca="1" si="23"/>
        <v>44853</v>
      </c>
      <c r="M253">
        <f>VLOOKUP(J253,inventory!C:J,8,FALSE)</f>
        <v>8</v>
      </c>
    </row>
    <row r="254" spans="1:13" x14ac:dyDescent="0.25">
      <c r="A254">
        <v>253</v>
      </c>
      <c r="C254">
        <f t="shared" ca="1" si="18"/>
        <v>35</v>
      </c>
      <c r="D254">
        <f ca="1">VLOOKUP(J254,products!C:F,2,FALSE)</f>
        <v>11</v>
      </c>
      <c r="E254">
        <f ca="1">VLOOKUP(J254,inventory!C:D,2,FALSE)</f>
        <v>6</v>
      </c>
      <c r="F254">
        <f t="shared" ca="1" si="19"/>
        <v>385</v>
      </c>
      <c r="G254">
        <f t="shared" ca="1" si="20"/>
        <v>210</v>
      </c>
      <c r="H254">
        <f t="shared" ca="1" si="21"/>
        <v>175</v>
      </c>
      <c r="I254">
        <f t="shared" ca="1" si="22"/>
        <v>113.75</v>
      </c>
      <c r="J254" t="s">
        <v>19</v>
      </c>
      <c r="K254">
        <f>VLOOKUP(J254,products!C:F,4,FALSE)</f>
        <v>5</v>
      </c>
      <c r="L254" s="1">
        <f t="shared" ca="1" si="23"/>
        <v>45109</v>
      </c>
      <c r="M254">
        <f>VLOOKUP(J254,inventory!C:J,8,FALSE)</f>
        <v>9</v>
      </c>
    </row>
    <row r="255" spans="1:13" x14ac:dyDescent="0.25">
      <c r="A255">
        <v>254</v>
      </c>
      <c r="C255">
        <f t="shared" ca="1" si="18"/>
        <v>18</v>
      </c>
      <c r="D255">
        <f ca="1">VLOOKUP(J255,products!C:F,2,FALSE)</f>
        <v>43</v>
      </c>
      <c r="E255">
        <f ca="1">VLOOKUP(J255,inventory!C:D,2,FALSE)</f>
        <v>38</v>
      </c>
      <c r="F255">
        <f t="shared" ca="1" si="19"/>
        <v>774</v>
      </c>
      <c r="G255">
        <f t="shared" ca="1" si="20"/>
        <v>684</v>
      </c>
      <c r="H255">
        <f t="shared" ca="1" si="21"/>
        <v>90</v>
      </c>
      <c r="I255">
        <f t="shared" ca="1" si="22"/>
        <v>58.5</v>
      </c>
      <c r="J255" t="s">
        <v>20</v>
      </c>
      <c r="K255">
        <f>VLOOKUP(J255,products!C:F,4,FALSE)</f>
        <v>6</v>
      </c>
      <c r="L255" s="1">
        <f t="shared" ca="1" si="23"/>
        <v>45018</v>
      </c>
      <c r="M255">
        <f>VLOOKUP(J255,inventory!C:J,8,FALSE)</f>
        <v>10</v>
      </c>
    </row>
    <row r="256" spans="1:13" x14ac:dyDescent="0.25">
      <c r="A256">
        <v>255</v>
      </c>
      <c r="C256">
        <f t="shared" ca="1" si="18"/>
        <v>22</v>
      </c>
      <c r="D256">
        <f ca="1">VLOOKUP(J256,products!C:F,2,FALSE)</f>
        <v>40</v>
      </c>
      <c r="E256">
        <f ca="1">VLOOKUP(J256,inventory!C:D,2,FALSE)</f>
        <v>30</v>
      </c>
      <c r="F256">
        <f t="shared" ca="1" si="19"/>
        <v>880</v>
      </c>
      <c r="G256">
        <f t="shared" ca="1" si="20"/>
        <v>660</v>
      </c>
      <c r="H256">
        <f t="shared" ca="1" si="21"/>
        <v>220</v>
      </c>
      <c r="I256">
        <f t="shared" ca="1" si="22"/>
        <v>143</v>
      </c>
      <c r="J256" t="s">
        <v>21</v>
      </c>
      <c r="K256">
        <f>VLOOKUP(J256,products!C:F,4,FALSE)</f>
        <v>7</v>
      </c>
      <c r="L256" s="1">
        <f t="shared" ca="1" si="23"/>
        <v>44940</v>
      </c>
      <c r="M256">
        <f>VLOOKUP(J256,inventory!C:J,8,FALSE)</f>
        <v>17</v>
      </c>
    </row>
    <row r="257" spans="1:13" x14ac:dyDescent="0.25">
      <c r="A257">
        <v>256</v>
      </c>
      <c r="C257">
        <f t="shared" ca="1" si="18"/>
        <v>15</v>
      </c>
      <c r="D257">
        <f ca="1">VLOOKUP(J257,products!C:F,2,FALSE)</f>
        <v>37</v>
      </c>
      <c r="E257">
        <f ca="1">VLOOKUP(J257,inventory!C:D,2,FALSE)</f>
        <v>27</v>
      </c>
      <c r="F257">
        <f t="shared" ca="1" si="19"/>
        <v>555</v>
      </c>
      <c r="G257">
        <f t="shared" ca="1" si="20"/>
        <v>405</v>
      </c>
      <c r="H257">
        <f t="shared" ca="1" si="21"/>
        <v>150</v>
      </c>
      <c r="I257">
        <f t="shared" ca="1" si="22"/>
        <v>97.5</v>
      </c>
      <c r="J257" t="s">
        <v>23</v>
      </c>
      <c r="K257">
        <f>VLOOKUP(J257,products!C:F,4,FALSE)</f>
        <v>9</v>
      </c>
      <c r="L257" s="1">
        <f t="shared" ca="1" si="23"/>
        <v>44789</v>
      </c>
      <c r="M257">
        <f>VLOOKUP(J257,inventory!C:J,8,FALSE)</f>
        <v>5</v>
      </c>
    </row>
    <row r="258" spans="1:13" x14ac:dyDescent="0.25">
      <c r="A258">
        <v>257</v>
      </c>
      <c r="C258">
        <f t="shared" ca="1" si="18"/>
        <v>48</v>
      </c>
      <c r="D258">
        <f ca="1">VLOOKUP(J258,products!C:F,2,FALSE)</f>
        <v>13</v>
      </c>
      <c r="E258">
        <f ca="1">VLOOKUP(J258,inventory!C:D,2,FALSE)</f>
        <v>7</v>
      </c>
      <c r="F258">
        <f t="shared" ca="1" si="19"/>
        <v>624</v>
      </c>
      <c r="G258">
        <f t="shared" ca="1" si="20"/>
        <v>336</v>
      </c>
      <c r="H258">
        <f t="shared" ca="1" si="21"/>
        <v>288</v>
      </c>
      <c r="I258">
        <f t="shared" ca="1" si="22"/>
        <v>187.20000000000002</v>
      </c>
      <c r="J258" t="s">
        <v>24</v>
      </c>
      <c r="K258">
        <f>VLOOKUP(J258,products!C:F,4,FALSE)</f>
        <v>10</v>
      </c>
      <c r="L258" s="1">
        <f t="shared" ca="1" si="23"/>
        <v>44817</v>
      </c>
      <c r="M258">
        <f>VLOOKUP(J258,inventory!C:J,8,FALSE)</f>
        <v>6</v>
      </c>
    </row>
    <row r="259" spans="1:13" x14ac:dyDescent="0.25">
      <c r="A259">
        <v>258</v>
      </c>
      <c r="C259">
        <f t="shared" ref="C259:C301" ca="1" si="24">ROUNDUP(RANDBETWEEN(10,50),0)</f>
        <v>49</v>
      </c>
      <c r="D259">
        <f ca="1">VLOOKUP(J259,products!C:F,2,FALSE)</f>
        <v>23</v>
      </c>
      <c r="E259">
        <f ca="1">VLOOKUP(J259,inventory!C:D,2,FALSE)</f>
        <v>14</v>
      </c>
      <c r="F259">
        <f t="shared" ref="F259:F301" ca="1" si="25">C259*D259</f>
        <v>1127</v>
      </c>
      <c r="G259">
        <f t="shared" ref="G259:G301" ca="1" si="26">C259*E259</f>
        <v>686</v>
      </c>
      <c r="H259">
        <f t="shared" ref="H259:H301" ca="1" si="27">F259-G259</f>
        <v>441</v>
      </c>
      <c r="I259">
        <f t="shared" ref="I259:I301" ca="1" si="28">H259*0.65</f>
        <v>286.65000000000003</v>
      </c>
      <c r="J259" t="s">
        <v>17</v>
      </c>
      <c r="K259">
        <f>VLOOKUP(J259,products!C:F,4,FALSE)</f>
        <v>3</v>
      </c>
      <c r="L259" s="1">
        <f t="shared" ref="L259:L301" ca="1" si="29">TODAY()+ROUNDUP(RANDBETWEEN(-360,-1),0)</f>
        <v>44806</v>
      </c>
      <c r="M259">
        <f>VLOOKUP(J259,inventory!C:J,8,FALSE)</f>
        <v>3</v>
      </c>
    </row>
    <row r="260" spans="1:13" x14ac:dyDescent="0.25">
      <c r="A260">
        <v>259</v>
      </c>
      <c r="C260">
        <f t="shared" ca="1" si="24"/>
        <v>27</v>
      </c>
      <c r="D260">
        <f ca="1">VLOOKUP(J260,products!C:F,2,FALSE)</f>
        <v>19</v>
      </c>
      <c r="E260">
        <f ca="1">VLOOKUP(J260,inventory!C:D,2,FALSE)</f>
        <v>14</v>
      </c>
      <c r="F260">
        <f t="shared" ca="1" si="25"/>
        <v>513</v>
      </c>
      <c r="G260">
        <f t="shared" ca="1" si="26"/>
        <v>378</v>
      </c>
      <c r="H260">
        <f t="shared" ca="1" si="27"/>
        <v>135</v>
      </c>
      <c r="I260">
        <f t="shared" ca="1" si="28"/>
        <v>87.75</v>
      </c>
      <c r="J260" t="s">
        <v>18</v>
      </c>
      <c r="K260">
        <f>VLOOKUP(J260,products!C:F,4,FALSE)</f>
        <v>4</v>
      </c>
      <c r="L260" s="1">
        <f t="shared" ca="1" si="29"/>
        <v>44932</v>
      </c>
      <c r="M260">
        <f>VLOOKUP(J260,inventory!C:J,8,FALSE)</f>
        <v>8</v>
      </c>
    </row>
    <row r="261" spans="1:13" x14ac:dyDescent="0.25">
      <c r="A261">
        <v>260</v>
      </c>
      <c r="C261">
        <f t="shared" ca="1" si="24"/>
        <v>39</v>
      </c>
      <c r="D261">
        <f ca="1">VLOOKUP(J261,products!C:F,2,FALSE)</f>
        <v>11</v>
      </c>
      <c r="E261">
        <f ca="1">VLOOKUP(J261,inventory!C:D,2,FALSE)</f>
        <v>6</v>
      </c>
      <c r="F261">
        <f t="shared" ca="1" si="25"/>
        <v>429</v>
      </c>
      <c r="G261">
        <f t="shared" ca="1" si="26"/>
        <v>234</v>
      </c>
      <c r="H261">
        <f t="shared" ca="1" si="27"/>
        <v>195</v>
      </c>
      <c r="I261">
        <f t="shared" ca="1" si="28"/>
        <v>126.75</v>
      </c>
      <c r="J261" t="s">
        <v>19</v>
      </c>
      <c r="K261">
        <f>VLOOKUP(J261,products!C:F,4,FALSE)</f>
        <v>5</v>
      </c>
      <c r="L261" s="1">
        <f t="shared" ca="1" si="29"/>
        <v>44790</v>
      </c>
      <c r="M261">
        <f>VLOOKUP(J261,inventory!C:J,8,FALSE)</f>
        <v>9</v>
      </c>
    </row>
    <row r="262" spans="1:13" x14ac:dyDescent="0.25">
      <c r="A262">
        <v>261</v>
      </c>
      <c r="C262">
        <f t="shared" ca="1" si="24"/>
        <v>35</v>
      </c>
      <c r="D262">
        <f ca="1">VLOOKUP(J262,products!C:F,2,FALSE)</f>
        <v>43</v>
      </c>
      <c r="E262">
        <f ca="1">VLOOKUP(J262,inventory!C:D,2,FALSE)</f>
        <v>38</v>
      </c>
      <c r="F262">
        <f t="shared" ca="1" si="25"/>
        <v>1505</v>
      </c>
      <c r="G262">
        <f t="shared" ca="1" si="26"/>
        <v>1330</v>
      </c>
      <c r="H262">
        <f t="shared" ca="1" si="27"/>
        <v>175</v>
      </c>
      <c r="I262">
        <f t="shared" ca="1" si="28"/>
        <v>113.75</v>
      </c>
      <c r="J262" t="s">
        <v>20</v>
      </c>
      <c r="K262">
        <f>VLOOKUP(J262,products!C:F,4,FALSE)</f>
        <v>6</v>
      </c>
      <c r="L262" s="1">
        <f t="shared" ca="1" si="29"/>
        <v>44953</v>
      </c>
      <c r="M262">
        <f>VLOOKUP(J262,inventory!C:J,8,FALSE)</f>
        <v>10</v>
      </c>
    </row>
    <row r="263" spans="1:13" x14ac:dyDescent="0.25">
      <c r="A263">
        <v>262</v>
      </c>
      <c r="C263">
        <f t="shared" ca="1" si="24"/>
        <v>49</v>
      </c>
      <c r="D263">
        <f ca="1">VLOOKUP(J263,products!C:F,2,FALSE)</f>
        <v>43</v>
      </c>
      <c r="E263">
        <f ca="1">VLOOKUP(J263,inventory!C:D,2,FALSE)</f>
        <v>37</v>
      </c>
      <c r="F263">
        <f t="shared" ca="1" si="25"/>
        <v>2107</v>
      </c>
      <c r="G263">
        <f t="shared" ca="1" si="26"/>
        <v>1813</v>
      </c>
      <c r="H263">
        <f t="shared" ca="1" si="27"/>
        <v>294</v>
      </c>
      <c r="I263">
        <f t="shared" ca="1" si="28"/>
        <v>191.1</v>
      </c>
      <c r="J263" t="s">
        <v>15</v>
      </c>
      <c r="K263">
        <f>VLOOKUP(J263,products!C:F,4,FALSE)</f>
        <v>1</v>
      </c>
      <c r="L263" s="1">
        <f t="shared" ca="1" si="29"/>
        <v>45033</v>
      </c>
      <c r="M263">
        <f>VLOOKUP(J263,inventory!C:J,8,FALSE)</f>
        <v>1</v>
      </c>
    </row>
    <row r="264" spans="1:13" x14ac:dyDescent="0.25">
      <c r="A264">
        <v>263</v>
      </c>
      <c r="C264">
        <f t="shared" ca="1" si="24"/>
        <v>10</v>
      </c>
      <c r="D264">
        <f ca="1">VLOOKUP(J264,products!C:F,2,FALSE)</f>
        <v>28</v>
      </c>
      <c r="E264">
        <f ca="1">VLOOKUP(J264,inventory!C:D,2,FALSE)</f>
        <v>23</v>
      </c>
      <c r="F264">
        <f t="shared" ca="1" si="25"/>
        <v>280</v>
      </c>
      <c r="G264">
        <f t="shared" ca="1" si="26"/>
        <v>230</v>
      </c>
      <c r="H264">
        <f t="shared" ca="1" si="27"/>
        <v>50</v>
      </c>
      <c r="I264">
        <f t="shared" ca="1" si="28"/>
        <v>32.5</v>
      </c>
      <c r="J264" t="s">
        <v>16</v>
      </c>
      <c r="K264">
        <f>VLOOKUP(J264,products!C:F,4,FALSE)</f>
        <v>2</v>
      </c>
      <c r="L264" s="1">
        <f t="shared" ca="1" si="29"/>
        <v>44887</v>
      </c>
      <c r="M264">
        <f>VLOOKUP(J264,inventory!C:J,8,FALSE)</f>
        <v>2</v>
      </c>
    </row>
    <row r="265" spans="1:13" x14ac:dyDescent="0.25">
      <c r="A265">
        <v>264</v>
      </c>
      <c r="C265">
        <f t="shared" ca="1" si="24"/>
        <v>27</v>
      </c>
      <c r="D265">
        <f ca="1">VLOOKUP(J265,products!C:F,2,FALSE)</f>
        <v>23</v>
      </c>
      <c r="E265">
        <f ca="1">VLOOKUP(J265,inventory!C:D,2,FALSE)</f>
        <v>14</v>
      </c>
      <c r="F265">
        <f t="shared" ca="1" si="25"/>
        <v>621</v>
      </c>
      <c r="G265">
        <f t="shared" ca="1" si="26"/>
        <v>378</v>
      </c>
      <c r="H265">
        <f t="shared" ca="1" si="27"/>
        <v>243</v>
      </c>
      <c r="I265">
        <f t="shared" ca="1" si="28"/>
        <v>157.95000000000002</v>
      </c>
      <c r="J265" t="s">
        <v>17</v>
      </c>
      <c r="K265">
        <f>VLOOKUP(J265,products!C:F,4,FALSE)</f>
        <v>3</v>
      </c>
      <c r="L265" s="1">
        <f t="shared" ca="1" si="29"/>
        <v>44991</v>
      </c>
      <c r="M265">
        <f>VLOOKUP(J265,inventory!C:J,8,FALSE)</f>
        <v>3</v>
      </c>
    </row>
    <row r="266" spans="1:13" x14ac:dyDescent="0.25">
      <c r="A266">
        <v>265</v>
      </c>
      <c r="C266">
        <f t="shared" ca="1" si="24"/>
        <v>41</v>
      </c>
      <c r="D266">
        <f ca="1">VLOOKUP(J266,products!C:F,2,FALSE)</f>
        <v>21</v>
      </c>
      <c r="E266">
        <f ca="1">VLOOKUP(J266,inventory!C:D,2,FALSE)</f>
        <v>16</v>
      </c>
      <c r="F266">
        <f t="shared" ca="1" si="25"/>
        <v>861</v>
      </c>
      <c r="G266">
        <f t="shared" ca="1" si="26"/>
        <v>656</v>
      </c>
      <c r="H266">
        <f t="shared" ca="1" si="27"/>
        <v>205</v>
      </c>
      <c r="I266">
        <f t="shared" ca="1" si="28"/>
        <v>133.25</v>
      </c>
      <c r="J266" t="s">
        <v>22</v>
      </c>
      <c r="K266">
        <f>VLOOKUP(J266,products!C:F,4,FALSE)</f>
        <v>8</v>
      </c>
      <c r="L266" s="1">
        <f t="shared" ca="1" si="29"/>
        <v>44795</v>
      </c>
      <c r="M266">
        <f>VLOOKUP(J266,inventory!C:J,8,FALSE)</f>
        <v>4</v>
      </c>
    </row>
    <row r="267" spans="1:13" x14ac:dyDescent="0.25">
      <c r="A267">
        <v>266</v>
      </c>
      <c r="C267">
        <f t="shared" ca="1" si="24"/>
        <v>36</v>
      </c>
      <c r="D267">
        <f ca="1">VLOOKUP(J267,products!C:F,2,FALSE)</f>
        <v>43</v>
      </c>
      <c r="E267">
        <f ca="1">VLOOKUP(J267,inventory!C:D,2,FALSE)</f>
        <v>37</v>
      </c>
      <c r="F267">
        <f t="shared" ca="1" si="25"/>
        <v>1548</v>
      </c>
      <c r="G267">
        <f t="shared" ca="1" si="26"/>
        <v>1332</v>
      </c>
      <c r="H267">
        <f t="shared" ca="1" si="27"/>
        <v>216</v>
      </c>
      <c r="I267">
        <f t="shared" ca="1" si="28"/>
        <v>140.4</v>
      </c>
      <c r="J267" t="s">
        <v>15</v>
      </c>
      <c r="K267">
        <f>VLOOKUP(J267,products!C:F,4,FALSE)</f>
        <v>1</v>
      </c>
      <c r="L267" s="1">
        <f t="shared" ca="1" si="29"/>
        <v>44988</v>
      </c>
      <c r="M267">
        <f>VLOOKUP(J267,inventory!C:J,8,FALSE)</f>
        <v>1</v>
      </c>
    </row>
    <row r="268" spans="1:13" x14ac:dyDescent="0.25">
      <c r="A268">
        <v>267</v>
      </c>
      <c r="C268">
        <f t="shared" ca="1" si="24"/>
        <v>15</v>
      </c>
      <c r="D268">
        <f ca="1">VLOOKUP(J268,products!C:F,2,FALSE)</f>
        <v>28</v>
      </c>
      <c r="E268">
        <f ca="1">VLOOKUP(J268,inventory!C:D,2,FALSE)</f>
        <v>23</v>
      </c>
      <c r="F268">
        <f t="shared" ca="1" si="25"/>
        <v>420</v>
      </c>
      <c r="G268">
        <f t="shared" ca="1" si="26"/>
        <v>345</v>
      </c>
      <c r="H268">
        <f t="shared" ca="1" si="27"/>
        <v>75</v>
      </c>
      <c r="I268">
        <f t="shared" ca="1" si="28"/>
        <v>48.75</v>
      </c>
      <c r="J268" t="s">
        <v>16</v>
      </c>
      <c r="K268">
        <f>VLOOKUP(J268,products!C:F,4,FALSE)</f>
        <v>2</v>
      </c>
      <c r="L268" s="1">
        <f t="shared" ca="1" si="29"/>
        <v>44806</v>
      </c>
      <c r="M268">
        <f>VLOOKUP(J268,inventory!C:J,8,FALSE)</f>
        <v>2</v>
      </c>
    </row>
    <row r="269" spans="1:13" x14ac:dyDescent="0.25">
      <c r="A269">
        <v>268</v>
      </c>
      <c r="C269">
        <f t="shared" ca="1" si="24"/>
        <v>37</v>
      </c>
      <c r="D269">
        <f ca="1">VLOOKUP(J269,products!C:F,2,FALSE)</f>
        <v>23</v>
      </c>
      <c r="E269">
        <f ca="1">VLOOKUP(J269,inventory!C:D,2,FALSE)</f>
        <v>14</v>
      </c>
      <c r="F269">
        <f t="shared" ca="1" si="25"/>
        <v>851</v>
      </c>
      <c r="G269">
        <f t="shared" ca="1" si="26"/>
        <v>518</v>
      </c>
      <c r="H269">
        <f t="shared" ca="1" si="27"/>
        <v>333</v>
      </c>
      <c r="I269">
        <f t="shared" ca="1" si="28"/>
        <v>216.45000000000002</v>
      </c>
      <c r="J269" t="s">
        <v>17</v>
      </c>
      <c r="K269">
        <f>VLOOKUP(J269,products!C:F,4,FALSE)</f>
        <v>3</v>
      </c>
      <c r="L269" s="1">
        <f t="shared" ca="1" si="29"/>
        <v>45059</v>
      </c>
      <c r="M269">
        <f>VLOOKUP(J269,inventory!C:J,8,FALSE)</f>
        <v>3</v>
      </c>
    </row>
    <row r="270" spans="1:13" x14ac:dyDescent="0.25">
      <c r="A270">
        <v>269</v>
      </c>
      <c r="C270">
        <f t="shared" ca="1" si="24"/>
        <v>34</v>
      </c>
      <c r="D270">
        <f ca="1">VLOOKUP(J270,products!C:F,2,FALSE)</f>
        <v>19</v>
      </c>
      <c r="E270">
        <f ca="1">VLOOKUP(J270,inventory!C:D,2,FALSE)</f>
        <v>14</v>
      </c>
      <c r="F270">
        <f t="shared" ca="1" si="25"/>
        <v>646</v>
      </c>
      <c r="G270">
        <f t="shared" ca="1" si="26"/>
        <v>476</v>
      </c>
      <c r="H270">
        <f t="shared" ca="1" si="27"/>
        <v>170</v>
      </c>
      <c r="I270">
        <f t="shared" ca="1" si="28"/>
        <v>110.5</v>
      </c>
      <c r="J270" t="s">
        <v>18</v>
      </c>
      <c r="K270">
        <f>VLOOKUP(J270,products!C:F,4,FALSE)</f>
        <v>4</v>
      </c>
      <c r="L270" s="1">
        <f t="shared" ca="1" si="29"/>
        <v>44823</v>
      </c>
      <c r="M270">
        <f>VLOOKUP(J270,inventory!C:J,8,FALSE)</f>
        <v>8</v>
      </c>
    </row>
    <row r="271" spans="1:13" x14ac:dyDescent="0.25">
      <c r="A271">
        <v>270</v>
      </c>
      <c r="C271">
        <f t="shared" ca="1" si="24"/>
        <v>45</v>
      </c>
      <c r="D271">
        <f ca="1">VLOOKUP(J271,products!C:F,2,FALSE)</f>
        <v>11</v>
      </c>
      <c r="E271">
        <f ca="1">VLOOKUP(J271,inventory!C:D,2,FALSE)</f>
        <v>6</v>
      </c>
      <c r="F271">
        <f t="shared" ca="1" si="25"/>
        <v>495</v>
      </c>
      <c r="G271">
        <f t="shared" ca="1" si="26"/>
        <v>270</v>
      </c>
      <c r="H271">
        <f t="shared" ca="1" si="27"/>
        <v>225</v>
      </c>
      <c r="I271">
        <f t="shared" ca="1" si="28"/>
        <v>146.25</v>
      </c>
      <c r="J271" t="s">
        <v>19</v>
      </c>
      <c r="K271">
        <f>VLOOKUP(J271,products!C:F,4,FALSE)</f>
        <v>5</v>
      </c>
      <c r="L271" s="1">
        <f t="shared" ca="1" si="29"/>
        <v>45041</v>
      </c>
      <c r="M271">
        <f>VLOOKUP(J271,inventory!C:J,8,FALSE)</f>
        <v>9</v>
      </c>
    </row>
    <row r="272" spans="1:13" x14ac:dyDescent="0.25">
      <c r="A272">
        <v>271</v>
      </c>
      <c r="C272">
        <f t="shared" ca="1" si="24"/>
        <v>24</v>
      </c>
      <c r="D272">
        <f ca="1">VLOOKUP(J272,products!C:F,2,FALSE)</f>
        <v>28</v>
      </c>
      <c r="E272">
        <f ca="1">VLOOKUP(J272,inventory!C:D,2,FALSE)</f>
        <v>23</v>
      </c>
      <c r="F272">
        <f t="shared" ca="1" si="25"/>
        <v>672</v>
      </c>
      <c r="G272">
        <f t="shared" ca="1" si="26"/>
        <v>552</v>
      </c>
      <c r="H272">
        <f t="shared" ca="1" si="27"/>
        <v>120</v>
      </c>
      <c r="I272">
        <f t="shared" ca="1" si="28"/>
        <v>78</v>
      </c>
      <c r="J272" t="s">
        <v>16</v>
      </c>
      <c r="K272">
        <f>VLOOKUP(J272,products!C:F,4,FALSE)</f>
        <v>2</v>
      </c>
      <c r="L272" s="1">
        <f t="shared" ca="1" si="29"/>
        <v>44824</v>
      </c>
      <c r="M272">
        <f>VLOOKUP(J272,inventory!C:J,8,FALSE)</f>
        <v>2</v>
      </c>
    </row>
    <row r="273" spans="1:13" x14ac:dyDescent="0.25">
      <c r="A273">
        <v>272</v>
      </c>
      <c r="C273">
        <f t="shared" ca="1" si="24"/>
        <v>12</v>
      </c>
      <c r="D273">
        <f ca="1">VLOOKUP(J273,products!C:F,2,FALSE)</f>
        <v>23</v>
      </c>
      <c r="E273">
        <f ca="1">VLOOKUP(J273,inventory!C:D,2,FALSE)</f>
        <v>14</v>
      </c>
      <c r="F273">
        <f t="shared" ca="1" si="25"/>
        <v>276</v>
      </c>
      <c r="G273">
        <f t="shared" ca="1" si="26"/>
        <v>168</v>
      </c>
      <c r="H273">
        <f t="shared" ca="1" si="27"/>
        <v>108</v>
      </c>
      <c r="I273">
        <f t="shared" ca="1" si="28"/>
        <v>70.2</v>
      </c>
      <c r="J273" t="s">
        <v>17</v>
      </c>
      <c r="K273">
        <f>VLOOKUP(J273,products!C:F,4,FALSE)</f>
        <v>3</v>
      </c>
      <c r="L273" s="1">
        <f t="shared" ca="1" si="29"/>
        <v>44992</v>
      </c>
      <c r="M273">
        <f>VLOOKUP(J273,inventory!C:J,8,FALSE)</f>
        <v>3</v>
      </c>
    </row>
    <row r="274" spans="1:13" x14ac:dyDescent="0.25">
      <c r="A274">
        <v>273</v>
      </c>
      <c r="C274">
        <f t="shared" ca="1" si="24"/>
        <v>12</v>
      </c>
      <c r="D274">
        <f ca="1">VLOOKUP(J274,products!C:F,2,FALSE)</f>
        <v>19</v>
      </c>
      <c r="E274">
        <f ca="1">VLOOKUP(J274,inventory!C:D,2,FALSE)</f>
        <v>14</v>
      </c>
      <c r="F274">
        <f t="shared" ca="1" si="25"/>
        <v>228</v>
      </c>
      <c r="G274">
        <f t="shared" ca="1" si="26"/>
        <v>168</v>
      </c>
      <c r="H274">
        <f t="shared" ca="1" si="27"/>
        <v>60</v>
      </c>
      <c r="I274">
        <f t="shared" ca="1" si="28"/>
        <v>39</v>
      </c>
      <c r="J274" t="s">
        <v>18</v>
      </c>
      <c r="K274">
        <f>VLOOKUP(J274,products!C:F,4,FALSE)</f>
        <v>4</v>
      </c>
      <c r="L274" s="1">
        <f t="shared" ca="1" si="29"/>
        <v>44913</v>
      </c>
      <c r="M274">
        <f>VLOOKUP(J274,inventory!C:J,8,FALSE)</f>
        <v>8</v>
      </c>
    </row>
    <row r="275" spans="1:13" x14ac:dyDescent="0.25">
      <c r="A275">
        <v>274</v>
      </c>
      <c r="C275">
        <f t="shared" ca="1" si="24"/>
        <v>36</v>
      </c>
      <c r="D275">
        <f ca="1">VLOOKUP(J275,products!C:F,2,FALSE)</f>
        <v>11</v>
      </c>
      <c r="E275">
        <f ca="1">VLOOKUP(J275,inventory!C:D,2,FALSE)</f>
        <v>6</v>
      </c>
      <c r="F275">
        <f t="shared" ca="1" si="25"/>
        <v>396</v>
      </c>
      <c r="G275">
        <f t="shared" ca="1" si="26"/>
        <v>216</v>
      </c>
      <c r="H275">
        <f t="shared" ca="1" si="27"/>
        <v>180</v>
      </c>
      <c r="I275">
        <f t="shared" ca="1" si="28"/>
        <v>117</v>
      </c>
      <c r="J275" t="s">
        <v>19</v>
      </c>
      <c r="K275">
        <f>VLOOKUP(J275,products!C:F,4,FALSE)</f>
        <v>5</v>
      </c>
      <c r="L275" s="1">
        <f t="shared" ca="1" si="29"/>
        <v>44957</v>
      </c>
      <c r="M275">
        <f>VLOOKUP(J275,inventory!C:J,8,FALSE)</f>
        <v>9</v>
      </c>
    </row>
    <row r="276" spans="1:13" x14ac:dyDescent="0.25">
      <c r="A276">
        <v>275</v>
      </c>
      <c r="C276">
        <f t="shared" ca="1" si="24"/>
        <v>46</v>
      </c>
      <c r="D276">
        <f ca="1">VLOOKUP(J276,products!C:F,2,FALSE)</f>
        <v>43</v>
      </c>
      <c r="E276">
        <f ca="1">VLOOKUP(J276,inventory!C:D,2,FALSE)</f>
        <v>38</v>
      </c>
      <c r="F276">
        <f t="shared" ca="1" si="25"/>
        <v>1978</v>
      </c>
      <c r="G276">
        <f t="shared" ca="1" si="26"/>
        <v>1748</v>
      </c>
      <c r="H276">
        <f t="shared" ca="1" si="27"/>
        <v>230</v>
      </c>
      <c r="I276">
        <f t="shared" ca="1" si="28"/>
        <v>149.5</v>
      </c>
      <c r="J276" t="s">
        <v>20</v>
      </c>
      <c r="K276">
        <f>VLOOKUP(J276,products!C:F,4,FALSE)</f>
        <v>6</v>
      </c>
      <c r="L276" s="1">
        <f t="shared" ca="1" si="29"/>
        <v>44893</v>
      </c>
      <c r="M276">
        <f>VLOOKUP(J276,inventory!C:J,8,FALSE)</f>
        <v>10</v>
      </c>
    </row>
    <row r="277" spans="1:13" x14ac:dyDescent="0.25">
      <c r="A277">
        <v>276</v>
      </c>
      <c r="C277">
        <f t="shared" ca="1" si="24"/>
        <v>22</v>
      </c>
      <c r="D277">
        <f ca="1">VLOOKUP(J277,products!C:F,2,FALSE)</f>
        <v>40</v>
      </c>
      <c r="E277">
        <f ca="1">VLOOKUP(J277,inventory!C:D,2,FALSE)</f>
        <v>30</v>
      </c>
      <c r="F277">
        <f t="shared" ca="1" si="25"/>
        <v>880</v>
      </c>
      <c r="G277">
        <f t="shared" ca="1" si="26"/>
        <v>660</v>
      </c>
      <c r="H277">
        <f t="shared" ca="1" si="27"/>
        <v>220</v>
      </c>
      <c r="I277">
        <f t="shared" ca="1" si="28"/>
        <v>143</v>
      </c>
      <c r="J277" t="s">
        <v>21</v>
      </c>
      <c r="K277">
        <f>VLOOKUP(J277,products!C:F,4,FALSE)</f>
        <v>7</v>
      </c>
      <c r="L277" s="1">
        <f t="shared" ca="1" si="29"/>
        <v>44801</v>
      </c>
      <c r="M277">
        <f>VLOOKUP(J277,inventory!C:J,8,FALSE)</f>
        <v>17</v>
      </c>
    </row>
    <row r="278" spans="1:13" x14ac:dyDescent="0.25">
      <c r="A278">
        <v>277</v>
      </c>
      <c r="C278">
        <f t="shared" ca="1" si="24"/>
        <v>20</v>
      </c>
      <c r="D278">
        <f ca="1">VLOOKUP(J278,products!C:F,2,FALSE)</f>
        <v>37</v>
      </c>
      <c r="E278">
        <f ca="1">VLOOKUP(J278,inventory!C:D,2,FALSE)</f>
        <v>27</v>
      </c>
      <c r="F278">
        <f t="shared" ca="1" si="25"/>
        <v>740</v>
      </c>
      <c r="G278">
        <f t="shared" ca="1" si="26"/>
        <v>540</v>
      </c>
      <c r="H278">
        <f t="shared" ca="1" si="27"/>
        <v>200</v>
      </c>
      <c r="I278">
        <f t="shared" ca="1" si="28"/>
        <v>130</v>
      </c>
      <c r="J278" t="s">
        <v>23</v>
      </c>
      <c r="K278">
        <f>VLOOKUP(J278,products!C:F,4,FALSE)</f>
        <v>9</v>
      </c>
      <c r="L278" s="1">
        <f t="shared" ca="1" si="29"/>
        <v>45061</v>
      </c>
      <c r="M278">
        <f>VLOOKUP(J278,inventory!C:J,8,FALSE)</f>
        <v>5</v>
      </c>
    </row>
    <row r="279" spans="1:13" x14ac:dyDescent="0.25">
      <c r="A279">
        <v>278</v>
      </c>
      <c r="C279">
        <f t="shared" ca="1" si="24"/>
        <v>12</v>
      </c>
      <c r="D279">
        <f ca="1">VLOOKUP(J279,products!C:F,2,FALSE)</f>
        <v>13</v>
      </c>
      <c r="E279">
        <f ca="1">VLOOKUP(J279,inventory!C:D,2,FALSE)</f>
        <v>7</v>
      </c>
      <c r="F279">
        <f t="shared" ca="1" si="25"/>
        <v>156</v>
      </c>
      <c r="G279">
        <f t="shared" ca="1" si="26"/>
        <v>84</v>
      </c>
      <c r="H279">
        <f t="shared" ca="1" si="27"/>
        <v>72</v>
      </c>
      <c r="I279">
        <f t="shared" ca="1" si="28"/>
        <v>46.800000000000004</v>
      </c>
      <c r="J279" t="s">
        <v>24</v>
      </c>
      <c r="K279">
        <f>VLOOKUP(J279,products!C:F,4,FALSE)</f>
        <v>10</v>
      </c>
      <c r="L279" s="1">
        <f t="shared" ca="1" si="29"/>
        <v>44807</v>
      </c>
      <c r="M279">
        <f>VLOOKUP(J279,inventory!C:J,8,FALSE)</f>
        <v>6</v>
      </c>
    </row>
    <row r="280" spans="1:13" x14ac:dyDescent="0.25">
      <c r="A280">
        <v>279</v>
      </c>
      <c r="C280">
        <f t="shared" ca="1" si="24"/>
        <v>36</v>
      </c>
      <c r="D280">
        <f ca="1">VLOOKUP(J280,products!C:F,2,FALSE)</f>
        <v>23</v>
      </c>
      <c r="E280">
        <f ca="1">VLOOKUP(J280,inventory!C:D,2,FALSE)</f>
        <v>14</v>
      </c>
      <c r="F280">
        <f t="shared" ca="1" si="25"/>
        <v>828</v>
      </c>
      <c r="G280">
        <f t="shared" ca="1" si="26"/>
        <v>504</v>
      </c>
      <c r="H280">
        <f t="shared" ca="1" si="27"/>
        <v>324</v>
      </c>
      <c r="I280">
        <f t="shared" ca="1" si="28"/>
        <v>210.6</v>
      </c>
      <c r="J280" t="s">
        <v>17</v>
      </c>
      <c r="K280">
        <f>VLOOKUP(J280,products!C:F,4,FALSE)</f>
        <v>3</v>
      </c>
      <c r="L280" s="1">
        <f t="shared" ca="1" si="29"/>
        <v>44828</v>
      </c>
      <c r="M280">
        <f>VLOOKUP(J280,inventory!C:J,8,FALSE)</f>
        <v>3</v>
      </c>
    </row>
    <row r="281" spans="1:13" x14ac:dyDescent="0.25">
      <c r="A281">
        <v>280</v>
      </c>
      <c r="C281">
        <f t="shared" ca="1" si="24"/>
        <v>20</v>
      </c>
      <c r="D281">
        <f ca="1">VLOOKUP(J281,products!C:F,2,FALSE)</f>
        <v>19</v>
      </c>
      <c r="E281">
        <f ca="1">VLOOKUP(J281,inventory!C:D,2,FALSE)</f>
        <v>14</v>
      </c>
      <c r="F281">
        <f t="shared" ca="1" si="25"/>
        <v>380</v>
      </c>
      <c r="G281">
        <f t="shared" ca="1" si="26"/>
        <v>280</v>
      </c>
      <c r="H281">
        <f t="shared" ca="1" si="27"/>
        <v>100</v>
      </c>
      <c r="I281">
        <f t="shared" ca="1" si="28"/>
        <v>65</v>
      </c>
      <c r="J281" t="s">
        <v>18</v>
      </c>
      <c r="K281">
        <f>VLOOKUP(J281,products!C:F,4,FALSE)</f>
        <v>4</v>
      </c>
      <c r="L281" s="1">
        <f t="shared" ca="1" si="29"/>
        <v>45086</v>
      </c>
      <c r="M281">
        <f>VLOOKUP(J281,inventory!C:J,8,FALSE)</f>
        <v>8</v>
      </c>
    </row>
    <row r="282" spans="1:13" x14ac:dyDescent="0.25">
      <c r="A282">
        <v>281</v>
      </c>
      <c r="C282">
        <f t="shared" ca="1" si="24"/>
        <v>45</v>
      </c>
      <c r="D282">
        <f ca="1">VLOOKUP(J282,products!C:F,2,FALSE)</f>
        <v>11</v>
      </c>
      <c r="E282">
        <f ca="1">VLOOKUP(J282,inventory!C:D,2,FALSE)</f>
        <v>6</v>
      </c>
      <c r="F282">
        <f t="shared" ca="1" si="25"/>
        <v>495</v>
      </c>
      <c r="G282">
        <f t="shared" ca="1" si="26"/>
        <v>270</v>
      </c>
      <c r="H282">
        <f t="shared" ca="1" si="27"/>
        <v>225</v>
      </c>
      <c r="I282">
        <f t="shared" ca="1" si="28"/>
        <v>146.25</v>
      </c>
      <c r="J282" t="s">
        <v>19</v>
      </c>
      <c r="K282">
        <f>VLOOKUP(J282,products!C:F,4,FALSE)</f>
        <v>5</v>
      </c>
      <c r="L282" s="1">
        <f t="shared" ca="1" si="29"/>
        <v>44954</v>
      </c>
      <c r="M282">
        <f>VLOOKUP(J282,inventory!C:J,8,FALSE)</f>
        <v>9</v>
      </c>
    </row>
    <row r="283" spans="1:13" x14ac:dyDescent="0.25">
      <c r="A283">
        <v>282</v>
      </c>
      <c r="C283">
        <f t="shared" ca="1" si="24"/>
        <v>29</v>
      </c>
      <c r="D283">
        <f ca="1">VLOOKUP(J283,products!C:F,2,FALSE)</f>
        <v>43</v>
      </c>
      <c r="E283">
        <f ca="1">VLOOKUP(J283,inventory!C:D,2,FALSE)</f>
        <v>38</v>
      </c>
      <c r="F283">
        <f t="shared" ca="1" si="25"/>
        <v>1247</v>
      </c>
      <c r="G283">
        <f t="shared" ca="1" si="26"/>
        <v>1102</v>
      </c>
      <c r="H283">
        <f t="shared" ca="1" si="27"/>
        <v>145</v>
      </c>
      <c r="I283">
        <f t="shared" ca="1" si="28"/>
        <v>94.25</v>
      </c>
      <c r="J283" t="s">
        <v>20</v>
      </c>
      <c r="K283">
        <f>VLOOKUP(J283,products!C:F,4,FALSE)</f>
        <v>6</v>
      </c>
      <c r="L283" s="1">
        <f t="shared" ca="1" si="29"/>
        <v>44818</v>
      </c>
      <c r="M283">
        <f>VLOOKUP(J283,inventory!C:J,8,FALSE)</f>
        <v>10</v>
      </c>
    </row>
    <row r="284" spans="1:13" x14ac:dyDescent="0.25">
      <c r="A284">
        <v>283</v>
      </c>
      <c r="C284">
        <f t="shared" ca="1" si="24"/>
        <v>25</v>
      </c>
      <c r="D284">
        <f ca="1">VLOOKUP(J284,products!C:F,2,FALSE)</f>
        <v>28</v>
      </c>
      <c r="E284">
        <f ca="1">VLOOKUP(J284,inventory!C:D,2,FALSE)</f>
        <v>23</v>
      </c>
      <c r="F284">
        <f t="shared" ca="1" si="25"/>
        <v>700</v>
      </c>
      <c r="G284">
        <f t="shared" ca="1" si="26"/>
        <v>575</v>
      </c>
      <c r="H284">
        <f t="shared" ca="1" si="27"/>
        <v>125</v>
      </c>
      <c r="I284">
        <f t="shared" ca="1" si="28"/>
        <v>81.25</v>
      </c>
      <c r="J284" t="s">
        <v>16</v>
      </c>
      <c r="K284">
        <f>VLOOKUP(J284,products!C:F,4,FALSE)</f>
        <v>2</v>
      </c>
      <c r="L284" s="1">
        <f t="shared" ca="1" si="29"/>
        <v>44835</v>
      </c>
      <c r="M284">
        <f>VLOOKUP(J284,inventory!C:J,8,FALSE)</f>
        <v>2</v>
      </c>
    </row>
    <row r="285" spans="1:13" x14ac:dyDescent="0.25">
      <c r="A285">
        <v>284</v>
      </c>
      <c r="C285">
        <f t="shared" ca="1" si="24"/>
        <v>49</v>
      </c>
      <c r="D285">
        <f ca="1">VLOOKUP(J285,products!C:F,2,FALSE)</f>
        <v>23</v>
      </c>
      <c r="E285">
        <f ca="1">VLOOKUP(J285,inventory!C:D,2,FALSE)</f>
        <v>14</v>
      </c>
      <c r="F285">
        <f t="shared" ca="1" si="25"/>
        <v>1127</v>
      </c>
      <c r="G285">
        <f t="shared" ca="1" si="26"/>
        <v>686</v>
      </c>
      <c r="H285">
        <f t="shared" ca="1" si="27"/>
        <v>441</v>
      </c>
      <c r="I285">
        <f t="shared" ca="1" si="28"/>
        <v>286.65000000000003</v>
      </c>
      <c r="J285" t="s">
        <v>17</v>
      </c>
      <c r="K285">
        <f>VLOOKUP(J285,products!C:F,4,FALSE)</f>
        <v>3</v>
      </c>
      <c r="L285" s="1">
        <f t="shared" ca="1" si="29"/>
        <v>44993</v>
      </c>
      <c r="M285">
        <f>VLOOKUP(J285,inventory!C:J,8,FALSE)</f>
        <v>3</v>
      </c>
    </row>
    <row r="286" spans="1:13" x14ac:dyDescent="0.25">
      <c r="A286">
        <v>285</v>
      </c>
      <c r="C286">
        <f t="shared" ca="1" si="24"/>
        <v>39</v>
      </c>
      <c r="D286">
        <f ca="1">VLOOKUP(J286,products!C:F,2,FALSE)</f>
        <v>19</v>
      </c>
      <c r="E286">
        <f ca="1">VLOOKUP(J286,inventory!C:D,2,FALSE)</f>
        <v>14</v>
      </c>
      <c r="F286">
        <f t="shared" ca="1" si="25"/>
        <v>741</v>
      </c>
      <c r="G286">
        <f t="shared" ca="1" si="26"/>
        <v>546</v>
      </c>
      <c r="H286">
        <f t="shared" ca="1" si="27"/>
        <v>195</v>
      </c>
      <c r="I286">
        <f t="shared" ca="1" si="28"/>
        <v>126.75</v>
      </c>
      <c r="J286" t="s">
        <v>18</v>
      </c>
      <c r="K286">
        <f>VLOOKUP(J286,products!C:F,4,FALSE)</f>
        <v>4</v>
      </c>
      <c r="L286" s="1">
        <f t="shared" ca="1" si="29"/>
        <v>45015</v>
      </c>
      <c r="M286">
        <f>VLOOKUP(J286,inventory!C:J,8,FALSE)</f>
        <v>8</v>
      </c>
    </row>
    <row r="287" spans="1:13" x14ac:dyDescent="0.25">
      <c r="A287">
        <v>286</v>
      </c>
      <c r="C287">
        <f t="shared" ca="1" si="24"/>
        <v>26</v>
      </c>
      <c r="D287">
        <f ca="1">VLOOKUP(J287,products!C:F,2,FALSE)</f>
        <v>11</v>
      </c>
      <c r="E287">
        <f ca="1">VLOOKUP(J287,inventory!C:D,2,FALSE)</f>
        <v>6</v>
      </c>
      <c r="F287">
        <f t="shared" ca="1" si="25"/>
        <v>286</v>
      </c>
      <c r="G287">
        <f t="shared" ca="1" si="26"/>
        <v>156</v>
      </c>
      <c r="H287">
        <f t="shared" ca="1" si="27"/>
        <v>130</v>
      </c>
      <c r="I287">
        <f t="shared" ca="1" si="28"/>
        <v>84.5</v>
      </c>
      <c r="J287" t="s">
        <v>19</v>
      </c>
      <c r="K287">
        <f>VLOOKUP(J287,products!C:F,4,FALSE)</f>
        <v>5</v>
      </c>
      <c r="L287" s="1">
        <f t="shared" ca="1" si="29"/>
        <v>44929</v>
      </c>
      <c r="M287">
        <f>VLOOKUP(J287,inventory!C:J,8,FALSE)</f>
        <v>9</v>
      </c>
    </row>
    <row r="288" spans="1:13" x14ac:dyDescent="0.25">
      <c r="A288">
        <v>287</v>
      </c>
      <c r="C288">
        <f t="shared" ca="1" si="24"/>
        <v>10</v>
      </c>
      <c r="D288">
        <f ca="1">VLOOKUP(J288,products!C:F,2,FALSE)</f>
        <v>43</v>
      </c>
      <c r="E288">
        <f ca="1">VLOOKUP(J288,inventory!C:D,2,FALSE)</f>
        <v>38</v>
      </c>
      <c r="F288">
        <f t="shared" ca="1" si="25"/>
        <v>430</v>
      </c>
      <c r="G288">
        <f t="shared" ca="1" si="26"/>
        <v>380</v>
      </c>
      <c r="H288">
        <f t="shared" ca="1" si="27"/>
        <v>50</v>
      </c>
      <c r="I288">
        <f t="shared" ca="1" si="28"/>
        <v>32.5</v>
      </c>
      <c r="J288" t="s">
        <v>20</v>
      </c>
      <c r="K288">
        <f>VLOOKUP(J288,products!C:F,4,FALSE)</f>
        <v>6</v>
      </c>
      <c r="L288" s="1">
        <f t="shared" ca="1" si="29"/>
        <v>45144</v>
      </c>
      <c r="M288">
        <f>VLOOKUP(J288,inventory!C:J,8,FALSE)</f>
        <v>10</v>
      </c>
    </row>
    <row r="289" spans="1:13" x14ac:dyDescent="0.25">
      <c r="A289">
        <v>288</v>
      </c>
      <c r="C289">
        <f t="shared" ca="1" si="24"/>
        <v>17</v>
      </c>
      <c r="D289">
        <f ca="1">VLOOKUP(J289,products!C:F,2,FALSE)</f>
        <v>40</v>
      </c>
      <c r="E289">
        <f ca="1">VLOOKUP(J289,inventory!C:D,2,FALSE)</f>
        <v>30</v>
      </c>
      <c r="F289">
        <f t="shared" ca="1" si="25"/>
        <v>680</v>
      </c>
      <c r="G289">
        <f t="shared" ca="1" si="26"/>
        <v>510</v>
      </c>
      <c r="H289">
        <f t="shared" ca="1" si="27"/>
        <v>170</v>
      </c>
      <c r="I289">
        <f t="shared" ca="1" si="28"/>
        <v>110.5</v>
      </c>
      <c r="J289" t="s">
        <v>21</v>
      </c>
      <c r="K289">
        <f>VLOOKUP(J289,products!C:F,4,FALSE)</f>
        <v>7</v>
      </c>
      <c r="L289" s="1">
        <f t="shared" ca="1" si="29"/>
        <v>45081</v>
      </c>
      <c r="M289">
        <f>VLOOKUP(J289,inventory!C:J,8,FALSE)</f>
        <v>17</v>
      </c>
    </row>
    <row r="290" spans="1:13" x14ac:dyDescent="0.25">
      <c r="A290">
        <v>289</v>
      </c>
      <c r="C290">
        <f t="shared" ca="1" si="24"/>
        <v>33</v>
      </c>
      <c r="D290">
        <f ca="1">VLOOKUP(J290,products!C:F,2,FALSE)</f>
        <v>28</v>
      </c>
      <c r="E290">
        <f ca="1">VLOOKUP(J290,inventory!C:D,2,FALSE)</f>
        <v>23</v>
      </c>
      <c r="F290">
        <f t="shared" ca="1" si="25"/>
        <v>924</v>
      </c>
      <c r="G290">
        <f t="shared" ca="1" si="26"/>
        <v>759</v>
      </c>
      <c r="H290">
        <f t="shared" ca="1" si="27"/>
        <v>165</v>
      </c>
      <c r="I290">
        <f t="shared" ca="1" si="28"/>
        <v>107.25</v>
      </c>
      <c r="J290" t="s">
        <v>16</v>
      </c>
      <c r="K290">
        <f>VLOOKUP(J290,products!C:F,4,FALSE)</f>
        <v>2</v>
      </c>
      <c r="L290" s="1">
        <f t="shared" ca="1" si="29"/>
        <v>44872</v>
      </c>
      <c r="M290">
        <f>VLOOKUP(J290,inventory!C:J,8,FALSE)</f>
        <v>2</v>
      </c>
    </row>
    <row r="291" spans="1:13" x14ac:dyDescent="0.25">
      <c r="A291">
        <v>290</v>
      </c>
      <c r="C291">
        <f t="shared" ca="1" si="24"/>
        <v>34</v>
      </c>
      <c r="D291">
        <f ca="1">VLOOKUP(J291,products!C:F,2,FALSE)</f>
        <v>23</v>
      </c>
      <c r="E291">
        <f ca="1">VLOOKUP(J291,inventory!C:D,2,FALSE)</f>
        <v>14</v>
      </c>
      <c r="F291">
        <f t="shared" ca="1" si="25"/>
        <v>782</v>
      </c>
      <c r="G291">
        <f t="shared" ca="1" si="26"/>
        <v>476</v>
      </c>
      <c r="H291">
        <f t="shared" ca="1" si="27"/>
        <v>306</v>
      </c>
      <c r="I291">
        <f t="shared" ca="1" si="28"/>
        <v>198.9</v>
      </c>
      <c r="J291" t="s">
        <v>17</v>
      </c>
      <c r="K291">
        <f>VLOOKUP(J291,products!C:F,4,FALSE)</f>
        <v>3</v>
      </c>
      <c r="L291" s="1">
        <f t="shared" ca="1" si="29"/>
        <v>44904</v>
      </c>
      <c r="M291">
        <f>VLOOKUP(J291,inventory!C:J,8,FALSE)</f>
        <v>3</v>
      </c>
    </row>
    <row r="292" spans="1:13" x14ac:dyDescent="0.25">
      <c r="A292">
        <v>291</v>
      </c>
      <c r="C292">
        <f t="shared" ca="1" si="24"/>
        <v>50</v>
      </c>
      <c r="D292">
        <f ca="1">VLOOKUP(J292,products!C:F,2,FALSE)</f>
        <v>19</v>
      </c>
      <c r="E292">
        <f ca="1">VLOOKUP(J292,inventory!C:D,2,FALSE)</f>
        <v>14</v>
      </c>
      <c r="F292">
        <f t="shared" ca="1" si="25"/>
        <v>950</v>
      </c>
      <c r="G292">
        <f t="shared" ca="1" si="26"/>
        <v>700</v>
      </c>
      <c r="H292">
        <f t="shared" ca="1" si="27"/>
        <v>250</v>
      </c>
      <c r="I292">
        <f t="shared" ca="1" si="28"/>
        <v>162.5</v>
      </c>
      <c r="J292" t="s">
        <v>18</v>
      </c>
      <c r="K292">
        <f>VLOOKUP(J292,products!C:F,4,FALSE)</f>
        <v>4</v>
      </c>
      <c r="L292" s="1">
        <f t="shared" ca="1" si="29"/>
        <v>45128</v>
      </c>
      <c r="M292">
        <f>VLOOKUP(J292,inventory!C:J,8,FALSE)</f>
        <v>8</v>
      </c>
    </row>
    <row r="293" spans="1:13" x14ac:dyDescent="0.25">
      <c r="A293">
        <v>292</v>
      </c>
      <c r="C293">
        <f t="shared" ca="1" si="24"/>
        <v>25</v>
      </c>
      <c r="D293">
        <f ca="1">VLOOKUP(J293,products!C:F,2,FALSE)</f>
        <v>11</v>
      </c>
      <c r="E293">
        <f ca="1">VLOOKUP(J293,inventory!C:D,2,FALSE)</f>
        <v>6</v>
      </c>
      <c r="F293">
        <f t="shared" ca="1" si="25"/>
        <v>275</v>
      </c>
      <c r="G293">
        <f t="shared" ca="1" si="26"/>
        <v>150</v>
      </c>
      <c r="H293">
        <f t="shared" ca="1" si="27"/>
        <v>125</v>
      </c>
      <c r="I293">
        <f t="shared" ca="1" si="28"/>
        <v>81.25</v>
      </c>
      <c r="J293" t="s">
        <v>19</v>
      </c>
      <c r="K293">
        <f>VLOOKUP(J293,products!C:F,4,FALSE)</f>
        <v>5</v>
      </c>
      <c r="L293" s="1">
        <f t="shared" ca="1" si="29"/>
        <v>45114</v>
      </c>
      <c r="M293">
        <f>VLOOKUP(J293,inventory!C:J,8,FALSE)</f>
        <v>9</v>
      </c>
    </row>
    <row r="294" spans="1:13" x14ac:dyDescent="0.25">
      <c r="A294">
        <v>293</v>
      </c>
      <c r="C294">
        <f t="shared" ca="1" si="24"/>
        <v>18</v>
      </c>
      <c r="D294">
        <f ca="1">VLOOKUP(J294,products!C:F,2,FALSE)</f>
        <v>43</v>
      </c>
      <c r="E294">
        <f ca="1">VLOOKUP(J294,inventory!C:D,2,FALSE)</f>
        <v>38</v>
      </c>
      <c r="F294">
        <f t="shared" ca="1" si="25"/>
        <v>774</v>
      </c>
      <c r="G294">
        <f t="shared" ca="1" si="26"/>
        <v>684</v>
      </c>
      <c r="H294">
        <f t="shared" ca="1" si="27"/>
        <v>90</v>
      </c>
      <c r="I294">
        <f t="shared" ca="1" si="28"/>
        <v>58.5</v>
      </c>
      <c r="J294" t="s">
        <v>20</v>
      </c>
      <c r="K294">
        <f>VLOOKUP(J294,products!C:F,4,FALSE)</f>
        <v>6</v>
      </c>
      <c r="L294" s="1">
        <f t="shared" ca="1" si="29"/>
        <v>45049</v>
      </c>
      <c r="M294">
        <f>VLOOKUP(J294,inventory!C:J,8,FALSE)</f>
        <v>10</v>
      </c>
    </row>
    <row r="295" spans="1:13" x14ac:dyDescent="0.25">
      <c r="A295">
        <v>294</v>
      </c>
      <c r="C295">
        <f t="shared" ca="1" si="24"/>
        <v>20</v>
      </c>
      <c r="D295">
        <f ca="1">VLOOKUP(J295,products!C:F,2,FALSE)</f>
        <v>40</v>
      </c>
      <c r="E295">
        <f ca="1">VLOOKUP(J295,inventory!C:D,2,FALSE)</f>
        <v>30</v>
      </c>
      <c r="F295">
        <f t="shared" ca="1" si="25"/>
        <v>800</v>
      </c>
      <c r="G295">
        <f t="shared" ca="1" si="26"/>
        <v>600</v>
      </c>
      <c r="H295">
        <f t="shared" ca="1" si="27"/>
        <v>200</v>
      </c>
      <c r="I295">
        <f t="shared" ca="1" si="28"/>
        <v>130</v>
      </c>
      <c r="J295" t="s">
        <v>21</v>
      </c>
      <c r="K295">
        <f>VLOOKUP(J295,products!C:F,4,FALSE)</f>
        <v>7</v>
      </c>
      <c r="L295" s="1">
        <f t="shared" ca="1" si="29"/>
        <v>45046</v>
      </c>
      <c r="M295">
        <f>VLOOKUP(J295,inventory!C:J,8,FALSE)</f>
        <v>17</v>
      </c>
    </row>
    <row r="296" spans="1:13" x14ac:dyDescent="0.25">
      <c r="A296">
        <v>295</v>
      </c>
      <c r="C296">
        <f t="shared" ca="1" si="24"/>
        <v>15</v>
      </c>
      <c r="D296">
        <f ca="1">VLOOKUP(J296,products!C:F,2,FALSE)</f>
        <v>19</v>
      </c>
      <c r="E296">
        <f ca="1">VLOOKUP(J296,inventory!C:D,2,FALSE)</f>
        <v>14</v>
      </c>
      <c r="F296">
        <f t="shared" ca="1" si="25"/>
        <v>285</v>
      </c>
      <c r="G296">
        <f t="shared" ca="1" si="26"/>
        <v>210</v>
      </c>
      <c r="H296">
        <f t="shared" ca="1" si="27"/>
        <v>75</v>
      </c>
      <c r="I296">
        <f t="shared" ca="1" si="28"/>
        <v>48.75</v>
      </c>
      <c r="J296" t="s">
        <v>18</v>
      </c>
      <c r="K296">
        <f>VLOOKUP(J296,products!C:F,4,FALSE)</f>
        <v>4</v>
      </c>
      <c r="L296" s="1">
        <f t="shared" ca="1" si="29"/>
        <v>45084</v>
      </c>
      <c r="M296">
        <f>VLOOKUP(J296,inventory!C:J,8,FALSE)</f>
        <v>8</v>
      </c>
    </row>
    <row r="297" spans="1:13" x14ac:dyDescent="0.25">
      <c r="A297">
        <v>296</v>
      </c>
      <c r="C297">
        <f t="shared" ca="1" si="24"/>
        <v>44</v>
      </c>
      <c r="D297">
        <f ca="1">VLOOKUP(J297,products!C:F,2,FALSE)</f>
        <v>11</v>
      </c>
      <c r="E297">
        <f ca="1">VLOOKUP(J297,inventory!C:D,2,FALSE)</f>
        <v>6</v>
      </c>
      <c r="F297">
        <f t="shared" ca="1" si="25"/>
        <v>484</v>
      </c>
      <c r="G297">
        <f t="shared" ca="1" si="26"/>
        <v>264</v>
      </c>
      <c r="H297">
        <f t="shared" ca="1" si="27"/>
        <v>220</v>
      </c>
      <c r="I297">
        <f t="shared" ca="1" si="28"/>
        <v>143</v>
      </c>
      <c r="J297" t="s">
        <v>19</v>
      </c>
      <c r="K297">
        <f>VLOOKUP(J297,products!C:F,4,FALSE)</f>
        <v>5</v>
      </c>
      <c r="L297" s="1">
        <f t="shared" ca="1" si="29"/>
        <v>45032</v>
      </c>
      <c r="M297">
        <f>VLOOKUP(J297,inventory!C:J,8,FALSE)</f>
        <v>9</v>
      </c>
    </row>
    <row r="298" spans="1:13" x14ac:dyDescent="0.25">
      <c r="A298">
        <v>297</v>
      </c>
      <c r="C298">
        <f t="shared" ca="1" si="24"/>
        <v>47</v>
      </c>
      <c r="D298">
        <f ca="1">VLOOKUP(J298,products!C:F,2,FALSE)</f>
        <v>43</v>
      </c>
      <c r="E298">
        <f ca="1">VLOOKUP(J298,inventory!C:D,2,FALSE)</f>
        <v>38</v>
      </c>
      <c r="F298">
        <f t="shared" ca="1" si="25"/>
        <v>2021</v>
      </c>
      <c r="G298">
        <f t="shared" ca="1" si="26"/>
        <v>1786</v>
      </c>
      <c r="H298">
        <f t="shared" ca="1" si="27"/>
        <v>235</v>
      </c>
      <c r="I298">
        <f t="shared" ca="1" si="28"/>
        <v>152.75</v>
      </c>
      <c r="J298" t="s">
        <v>20</v>
      </c>
      <c r="K298">
        <f>VLOOKUP(J298,products!C:F,4,FALSE)</f>
        <v>6</v>
      </c>
      <c r="L298" s="1">
        <f t="shared" ca="1" si="29"/>
        <v>44987</v>
      </c>
      <c r="M298">
        <f>VLOOKUP(J298,inventory!C:J,8,FALSE)</f>
        <v>10</v>
      </c>
    </row>
    <row r="299" spans="1:13" x14ac:dyDescent="0.25">
      <c r="A299">
        <v>298</v>
      </c>
      <c r="C299">
        <f t="shared" ca="1" si="24"/>
        <v>36</v>
      </c>
      <c r="D299">
        <f ca="1">VLOOKUP(J299,products!C:F,2,FALSE)</f>
        <v>40</v>
      </c>
      <c r="E299">
        <f ca="1">VLOOKUP(J299,inventory!C:D,2,FALSE)</f>
        <v>30</v>
      </c>
      <c r="F299">
        <f t="shared" ca="1" si="25"/>
        <v>1440</v>
      </c>
      <c r="G299">
        <f t="shared" ca="1" si="26"/>
        <v>1080</v>
      </c>
      <c r="H299">
        <f t="shared" ca="1" si="27"/>
        <v>360</v>
      </c>
      <c r="I299">
        <f t="shared" ca="1" si="28"/>
        <v>234</v>
      </c>
      <c r="J299" t="s">
        <v>21</v>
      </c>
      <c r="K299">
        <f>VLOOKUP(J299,products!C:F,4,FALSE)</f>
        <v>7</v>
      </c>
      <c r="L299" s="1">
        <f t="shared" ca="1" si="29"/>
        <v>44952</v>
      </c>
      <c r="M299">
        <f>VLOOKUP(J299,inventory!C:J,8,FALSE)</f>
        <v>17</v>
      </c>
    </row>
    <row r="300" spans="1:13" x14ac:dyDescent="0.25">
      <c r="A300">
        <v>299</v>
      </c>
      <c r="C300">
        <f t="shared" ca="1" si="24"/>
        <v>37</v>
      </c>
      <c r="D300">
        <f ca="1">VLOOKUP(J300,products!C:F,2,FALSE)</f>
        <v>37</v>
      </c>
      <c r="E300">
        <f ca="1">VLOOKUP(J300,inventory!C:D,2,FALSE)</f>
        <v>27</v>
      </c>
      <c r="F300">
        <f t="shared" ca="1" si="25"/>
        <v>1369</v>
      </c>
      <c r="G300">
        <f t="shared" ca="1" si="26"/>
        <v>999</v>
      </c>
      <c r="H300">
        <f t="shared" ca="1" si="27"/>
        <v>370</v>
      </c>
      <c r="I300">
        <f t="shared" ca="1" si="28"/>
        <v>240.5</v>
      </c>
      <c r="J300" t="s">
        <v>23</v>
      </c>
      <c r="K300">
        <f>VLOOKUP(J300,products!C:F,4,FALSE)</f>
        <v>9</v>
      </c>
      <c r="L300" s="1">
        <f t="shared" ca="1" si="29"/>
        <v>45025</v>
      </c>
      <c r="M300">
        <f>VLOOKUP(J300,inventory!C:J,8,FALSE)</f>
        <v>5</v>
      </c>
    </row>
    <row r="301" spans="1:13" x14ac:dyDescent="0.25">
      <c r="A301">
        <v>300</v>
      </c>
      <c r="C301">
        <f t="shared" ca="1" si="24"/>
        <v>32</v>
      </c>
      <c r="D301">
        <f ca="1">VLOOKUP(J301,products!C:F,2,FALSE)</f>
        <v>13</v>
      </c>
      <c r="E301">
        <f ca="1">VLOOKUP(J301,inventory!C:D,2,FALSE)</f>
        <v>7</v>
      </c>
      <c r="F301">
        <f t="shared" ca="1" si="25"/>
        <v>416</v>
      </c>
      <c r="G301">
        <f t="shared" ca="1" si="26"/>
        <v>224</v>
      </c>
      <c r="H301">
        <f t="shared" ca="1" si="27"/>
        <v>192</v>
      </c>
      <c r="I301">
        <f t="shared" ca="1" si="28"/>
        <v>124.80000000000001</v>
      </c>
      <c r="J301" t="s">
        <v>24</v>
      </c>
      <c r="K301">
        <f>VLOOKUP(J301,products!C:F,4,FALSE)</f>
        <v>10</v>
      </c>
      <c r="L301" s="1">
        <f t="shared" ca="1" si="29"/>
        <v>44935</v>
      </c>
      <c r="M301">
        <f>VLOOKUP(J301,inventory!C:J,8,FALSE)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B0DC-80E1-4319-BF43-DD7B0D0A59E6}">
  <dimension ref="A1:A1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tr">
        <f>products!A1&amp;","&amp;products!B1&amp;","&amp;products!C1&amp;","&amp;products!D1&amp;","&amp;products!E1</f>
        <v>id,created_at,product,price,active</v>
      </c>
    </row>
    <row r="2" spans="1:1" x14ac:dyDescent="0.25">
      <c r="A2" t="str">
        <f ca="1">products!A2&amp;","&amp;products!B2&amp;","&amp;products!C2&amp;","&amp;products!D2&amp;","&amp;products!E2</f>
        <v>1,,apple,43,TRUE</v>
      </c>
    </row>
    <row r="3" spans="1:1" x14ac:dyDescent="0.25">
      <c r="A3" t="str">
        <f ca="1">products!A3&amp;","&amp;products!B3&amp;","&amp;products!C3&amp;","&amp;products!D3&amp;","&amp;products!E3</f>
        <v>2,,orange,28,TRUE</v>
      </c>
    </row>
    <row r="4" spans="1:1" x14ac:dyDescent="0.25">
      <c r="A4" t="str">
        <f ca="1">products!A4&amp;","&amp;products!B4&amp;","&amp;products!C4&amp;","&amp;products!D4&amp;","&amp;products!E4</f>
        <v>3,,banana,23,TRUE</v>
      </c>
    </row>
    <row r="5" spans="1:1" x14ac:dyDescent="0.25">
      <c r="A5" t="str">
        <f ca="1">products!A5&amp;","&amp;products!B5&amp;","&amp;products!C5&amp;","&amp;products!D5&amp;","&amp;products!E5</f>
        <v>4,,kiwifruit,19,TRUE</v>
      </c>
    </row>
    <row r="6" spans="1:1" x14ac:dyDescent="0.25">
      <c r="A6" t="str">
        <f ca="1">products!A6&amp;","&amp;products!B6&amp;","&amp;products!C6&amp;","&amp;products!D6&amp;","&amp;products!E6</f>
        <v>5,,chicken breast,11,TRUE</v>
      </c>
    </row>
    <row r="7" spans="1:1" x14ac:dyDescent="0.25">
      <c r="A7" t="str">
        <f ca="1">products!A7&amp;","&amp;products!B7&amp;","&amp;products!C7&amp;","&amp;products!D7&amp;","&amp;products!E7</f>
        <v>6,,ravioli,43,TRUE</v>
      </c>
    </row>
    <row r="8" spans="1:1" x14ac:dyDescent="0.25">
      <c r="A8" t="str">
        <f ca="1">products!A8&amp;","&amp;products!B8&amp;","&amp;products!C8&amp;","&amp;products!D8&amp;","&amp;products!E8</f>
        <v>7,,spaghetti,40,TRUE</v>
      </c>
    </row>
    <row r="9" spans="1:1" x14ac:dyDescent="0.25">
      <c r="A9" t="str">
        <f ca="1">products!A9&amp;","&amp;products!B9&amp;","&amp;products!C9&amp;","&amp;products!D9&amp;","&amp;products!E9</f>
        <v>8,,cheese,21,TRUE</v>
      </c>
    </row>
    <row r="10" spans="1:1" x14ac:dyDescent="0.25">
      <c r="A10" t="str">
        <f ca="1">products!A10&amp;","&amp;products!B10&amp;","&amp;products!C10&amp;","&amp;products!D10&amp;","&amp;products!E10</f>
        <v>9,,ham,37,TRUE</v>
      </c>
    </row>
    <row r="11" spans="1:1" x14ac:dyDescent="0.25">
      <c r="A11" t="str">
        <f ca="1">products!A11&amp;","&amp;products!B11&amp;","&amp;products!C11&amp;","&amp;products!D11&amp;","&amp;products!E11</f>
        <v>10,,hamburger,13,TRUE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F294-04D5-4841-93A5-B31FF0EDCEDD}">
  <dimension ref="A1:A3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tr">
        <f>inventory!A1&amp;","&amp;inventory!B1&amp;","&amp;inventory!C1&amp;","&amp;inventory!D1&amp;","&amp;inventory!E1&amp;","&amp;inventory!F1&amp;","&amp;inventory!G1&amp;","&amp;inventory!H1&amp;","&amp;inventory!I1&amp;","&amp;inventory!J1</f>
        <v>id,created_at,product,cost,expiration,quantity,active,totalCost,productId,id</v>
      </c>
    </row>
    <row r="2" spans="1:1" x14ac:dyDescent="0.25">
      <c r="A2" t="str">
        <f ca="1">inventory!A2&amp;","&amp;inventory!B2&amp;","&amp;inventory!C2&amp;","&amp;inventory!D2&amp;","&amp;inventory!E2&amp;","&amp;inventory!F2&amp;","&amp;inventory!G2&amp;","&amp;inventory!H2&amp;","&amp;inventory!I2&amp;","&amp;inventory!J2</f>
        <v>1,,apple,37,,28,TRUE,1036,1,1</v>
      </c>
    </row>
    <row r="3" spans="1:1" x14ac:dyDescent="0.25">
      <c r="A3" t="str">
        <f ca="1">inventory!A3&amp;","&amp;inventory!B3&amp;","&amp;inventory!C3&amp;","&amp;inventory!D3&amp;","&amp;inventory!E3&amp;","&amp;inventory!F3&amp;","&amp;inventory!G3&amp;","&amp;inventory!H3&amp;","&amp;inventory!I3&amp;","&amp;inventory!J3</f>
        <v>2,,orange,23,,34,TRUE,782,2,2</v>
      </c>
    </row>
    <row r="4" spans="1:1" x14ac:dyDescent="0.25">
      <c r="A4" t="str">
        <f ca="1">inventory!A4&amp;","&amp;inventory!B4&amp;","&amp;inventory!C4&amp;","&amp;inventory!D4&amp;","&amp;inventory!E4&amp;","&amp;inventory!F4&amp;","&amp;inventory!G4&amp;","&amp;inventory!H4&amp;","&amp;inventory!I4&amp;","&amp;inventory!J4</f>
        <v>3,,banana,14,,34,TRUE,476,3,3</v>
      </c>
    </row>
    <row r="5" spans="1:1" x14ac:dyDescent="0.25">
      <c r="A5" t="str">
        <f ca="1">inventory!A5&amp;","&amp;inventory!B5&amp;","&amp;inventory!C5&amp;","&amp;inventory!D5&amp;","&amp;inventory!E5&amp;","&amp;inventory!F5&amp;","&amp;inventory!G5&amp;","&amp;inventory!H5&amp;","&amp;inventory!I5&amp;","&amp;inventory!J5</f>
        <v>4,,cheese,16,,16,TRUE,256,8,4</v>
      </c>
    </row>
    <row r="6" spans="1:1" x14ac:dyDescent="0.25">
      <c r="A6" t="str">
        <f ca="1">inventory!A6&amp;","&amp;inventory!B6&amp;","&amp;inventory!C6&amp;","&amp;inventory!D6&amp;","&amp;inventory!E6&amp;","&amp;inventory!F6&amp;","&amp;inventory!G6&amp;","&amp;inventory!H6&amp;","&amp;inventory!I6&amp;","&amp;inventory!J6</f>
        <v>5,,ham,27,,19,TRUE,513,9,5</v>
      </c>
    </row>
    <row r="7" spans="1:1" x14ac:dyDescent="0.25">
      <c r="A7" t="str">
        <f ca="1">inventory!A7&amp;","&amp;inventory!B7&amp;","&amp;inventory!C7&amp;","&amp;inventory!D7&amp;","&amp;inventory!E7&amp;","&amp;inventory!F7&amp;","&amp;inventory!G7&amp;","&amp;inventory!H7&amp;","&amp;inventory!I7&amp;","&amp;inventory!J7</f>
        <v>6,,hamburger,7,,40,TRUE,280,10,6</v>
      </c>
    </row>
    <row r="8" spans="1:1" x14ac:dyDescent="0.25">
      <c r="A8" t="str">
        <f ca="1">inventory!A8&amp;","&amp;inventory!B8&amp;","&amp;inventory!C8&amp;","&amp;inventory!D8&amp;","&amp;inventory!E8&amp;","&amp;inventory!F8&amp;","&amp;inventory!G8&amp;","&amp;inventory!H8&amp;","&amp;inventory!I8&amp;","&amp;inventory!J8</f>
        <v>7,,banana,15,,40,TRUE,600,3,7</v>
      </c>
    </row>
    <row r="9" spans="1:1" x14ac:dyDescent="0.25">
      <c r="A9" t="str">
        <f ca="1">inventory!A9&amp;","&amp;inventory!B9&amp;","&amp;inventory!C9&amp;","&amp;inventory!D9&amp;","&amp;inventory!E9&amp;","&amp;inventory!F9&amp;","&amp;inventory!G9&amp;","&amp;inventory!H9&amp;","&amp;inventory!I9&amp;","&amp;inventory!J9</f>
        <v>8,,kiwifruit,14,,35,TRUE,490,4,8</v>
      </c>
    </row>
    <row r="10" spans="1:1" x14ac:dyDescent="0.25">
      <c r="A10" t="str">
        <f ca="1">inventory!A10&amp;","&amp;inventory!B10&amp;","&amp;inventory!C10&amp;","&amp;inventory!D10&amp;","&amp;inventory!E10&amp;","&amp;inventory!F10&amp;","&amp;inventory!G10&amp;","&amp;inventory!H10&amp;","&amp;inventory!I10&amp;","&amp;inventory!J10</f>
        <v>9,,chicken breast,6,,38,TRUE,228,5,9</v>
      </c>
    </row>
    <row r="11" spans="1:1" x14ac:dyDescent="0.25">
      <c r="A11" t="str">
        <f ca="1">inventory!A11&amp;","&amp;inventory!B11&amp;","&amp;inventory!C11&amp;","&amp;inventory!D11&amp;","&amp;inventory!E11&amp;","&amp;inventory!F11&amp;","&amp;inventory!G11&amp;","&amp;inventory!H11&amp;","&amp;inventory!I11&amp;","&amp;inventory!J11</f>
        <v>10,,ravioli,38,,49,TRUE,1862,6,10</v>
      </c>
    </row>
    <row r="12" spans="1:1" x14ac:dyDescent="0.25">
      <c r="A12" t="str">
        <f ca="1">inventory!A12&amp;","&amp;inventory!B12&amp;","&amp;inventory!C12&amp;","&amp;inventory!D12&amp;","&amp;inventory!E12&amp;","&amp;inventory!F12&amp;","&amp;inventory!G12&amp;","&amp;inventory!H12&amp;","&amp;inventory!I12&amp;","&amp;inventory!J12</f>
        <v>11,,apple,38,,35,TRUE,1330,1,11</v>
      </c>
    </row>
    <row r="13" spans="1:1" x14ac:dyDescent="0.25">
      <c r="A13" t="str">
        <f ca="1">inventory!A13&amp;","&amp;inventory!B13&amp;","&amp;inventory!C13&amp;","&amp;inventory!D13&amp;","&amp;inventory!E13&amp;","&amp;inventory!F13&amp;","&amp;inventory!G13&amp;","&amp;inventory!H13&amp;","&amp;inventory!I13&amp;","&amp;inventory!J13</f>
        <v>12,,orange,23,,31,TRUE,713,2,12</v>
      </c>
    </row>
    <row r="14" spans="1:1" x14ac:dyDescent="0.25">
      <c r="A14" t="str">
        <f ca="1">inventory!A14&amp;","&amp;inventory!B14&amp;","&amp;inventory!C14&amp;","&amp;inventory!D14&amp;","&amp;inventory!E14&amp;","&amp;inventory!F14&amp;","&amp;inventory!G14&amp;","&amp;inventory!H14&amp;","&amp;inventory!I14&amp;","&amp;inventory!J14</f>
        <v>13,,banana,17,,50,TRUE,850,3,13</v>
      </c>
    </row>
    <row r="15" spans="1:1" x14ac:dyDescent="0.25">
      <c r="A15" t="str">
        <f ca="1">inventory!A15&amp;","&amp;inventory!B15&amp;","&amp;inventory!C15&amp;","&amp;inventory!D15&amp;","&amp;inventory!E15&amp;","&amp;inventory!F15&amp;","&amp;inventory!G15&amp;","&amp;inventory!H15&amp;","&amp;inventory!I15&amp;","&amp;inventory!J15</f>
        <v>14,,kiwifruit,10,,40,TRUE,400,4,14</v>
      </c>
    </row>
    <row r="16" spans="1:1" x14ac:dyDescent="0.25">
      <c r="A16" t="str">
        <f ca="1">inventory!A16&amp;","&amp;inventory!B16&amp;","&amp;inventory!C16&amp;","&amp;inventory!D16&amp;","&amp;inventory!E16&amp;","&amp;inventory!F16&amp;","&amp;inventory!G16&amp;","&amp;inventory!H16&amp;","&amp;inventory!I16&amp;","&amp;inventory!J16</f>
        <v>15,,chicken breast,6,,20,TRUE,120,5,15</v>
      </c>
    </row>
    <row r="17" spans="1:1" x14ac:dyDescent="0.25">
      <c r="A17" t="str">
        <f ca="1">inventory!A17&amp;","&amp;inventory!B17&amp;","&amp;inventory!C17&amp;","&amp;inventory!D17&amp;","&amp;inventory!E17&amp;","&amp;inventory!F17&amp;","&amp;inventory!G17&amp;","&amp;inventory!H17&amp;","&amp;inventory!I17&amp;","&amp;inventory!J17</f>
        <v>16,,ravioli,35,,27,TRUE,945,6,16</v>
      </c>
    </row>
    <row r="18" spans="1:1" x14ac:dyDescent="0.25">
      <c r="A18" t="str">
        <f ca="1">inventory!A18&amp;","&amp;inventory!B18&amp;","&amp;inventory!C18&amp;","&amp;inventory!D18&amp;","&amp;inventory!E18&amp;","&amp;inventory!F18&amp;","&amp;inventory!G18&amp;","&amp;inventory!H18&amp;","&amp;inventory!I18&amp;","&amp;inventory!J18</f>
        <v>17,,spaghetti,30,,38,TRUE,1140,7,17</v>
      </c>
    </row>
    <row r="19" spans="1:1" x14ac:dyDescent="0.25">
      <c r="A19" t="str">
        <f ca="1">inventory!A19&amp;","&amp;inventory!B19&amp;","&amp;inventory!C19&amp;","&amp;inventory!D19&amp;","&amp;inventory!E19&amp;","&amp;inventory!F19&amp;","&amp;inventory!G19&amp;","&amp;inventory!H19&amp;","&amp;inventory!I19&amp;","&amp;inventory!J19</f>
        <v>18,,cheese,13,,16,TRUE,208,8,18</v>
      </c>
    </row>
    <row r="20" spans="1:1" x14ac:dyDescent="0.25">
      <c r="A20" t="str">
        <f ca="1">inventory!A20&amp;","&amp;inventory!B20&amp;","&amp;inventory!C20&amp;","&amp;inventory!D20&amp;","&amp;inventory!E20&amp;","&amp;inventory!F20&amp;","&amp;inventory!G20&amp;","&amp;inventory!H20&amp;","&amp;inventory!I20&amp;","&amp;inventory!J20</f>
        <v>19,,ham,32,,15,TRUE,480,9,19</v>
      </c>
    </row>
    <row r="21" spans="1:1" x14ac:dyDescent="0.25">
      <c r="A21" t="str">
        <f ca="1">inventory!A21&amp;","&amp;inventory!B21&amp;","&amp;inventory!C21&amp;","&amp;inventory!D21&amp;","&amp;inventory!E21&amp;","&amp;inventory!F21&amp;","&amp;inventory!G21&amp;","&amp;inventory!H21&amp;","&amp;inventory!I21&amp;","&amp;inventory!J21</f>
        <v>20,,hamburger,5,,13,TRUE,65,10,20</v>
      </c>
    </row>
    <row r="22" spans="1:1" x14ac:dyDescent="0.25">
      <c r="A22" t="str">
        <f ca="1">inventory!A22&amp;","&amp;inventory!B22&amp;","&amp;inventory!C22&amp;","&amp;inventory!D22&amp;","&amp;inventory!E22&amp;","&amp;inventory!F22&amp;","&amp;inventory!G22&amp;","&amp;inventory!H22&amp;","&amp;inventory!I22&amp;","&amp;inventory!J22</f>
        <v>21,,cheese,16,,27,TRUE,432,8,21</v>
      </c>
    </row>
    <row r="23" spans="1:1" x14ac:dyDescent="0.25">
      <c r="A23" t="str">
        <f ca="1">inventory!A23&amp;","&amp;inventory!B23&amp;","&amp;inventory!C23&amp;","&amp;inventory!D23&amp;","&amp;inventory!E23&amp;","&amp;inventory!F23&amp;","&amp;inventory!G23&amp;","&amp;inventory!H23&amp;","&amp;inventory!I23&amp;","&amp;inventory!J23</f>
        <v>22,,ham,30,,19,TRUE,570,9,22</v>
      </c>
    </row>
    <row r="24" spans="1:1" x14ac:dyDescent="0.25">
      <c r="A24" t="str">
        <f ca="1">inventory!A24&amp;","&amp;inventory!B24&amp;","&amp;inventory!C24&amp;","&amp;inventory!D24&amp;","&amp;inventory!E24&amp;","&amp;inventory!F24&amp;","&amp;inventory!G24&amp;","&amp;inventory!H24&amp;","&amp;inventory!I24&amp;","&amp;inventory!J24</f>
        <v>23,,hamburger,6,,22,TRUE,132,10,23</v>
      </c>
    </row>
    <row r="25" spans="1:1" x14ac:dyDescent="0.25">
      <c r="A25" t="str">
        <f ca="1">inventory!A25&amp;","&amp;inventory!B25&amp;","&amp;inventory!C25&amp;","&amp;inventory!D25&amp;","&amp;inventory!E25&amp;","&amp;inventory!F25&amp;","&amp;inventory!G25&amp;","&amp;inventory!H25&amp;","&amp;inventory!I25&amp;","&amp;inventory!J25</f>
        <v>24,,banana,17,,36,TRUE,612,3,24</v>
      </c>
    </row>
    <row r="26" spans="1:1" x14ac:dyDescent="0.25">
      <c r="A26" t="str">
        <f ca="1">inventory!A26&amp;","&amp;inventory!B26&amp;","&amp;inventory!C26&amp;","&amp;inventory!D26&amp;","&amp;inventory!E26&amp;","&amp;inventory!F26&amp;","&amp;inventory!G26&amp;","&amp;inventory!H26&amp;","&amp;inventory!I26&amp;","&amp;inventory!J26</f>
        <v>25,,kiwifruit,9,,29,TRUE,261,4,25</v>
      </c>
    </row>
    <row r="27" spans="1:1" x14ac:dyDescent="0.25">
      <c r="A27" t="str">
        <f ca="1">inventory!A27&amp;","&amp;inventory!B27&amp;","&amp;inventory!C27&amp;","&amp;inventory!D27&amp;","&amp;inventory!E27&amp;","&amp;inventory!F27&amp;","&amp;inventory!G27&amp;","&amp;inventory!H27&amp;","&amp;inventory!I27&amp;","&amp;inventory!J27</f>
        <v>26,,ravioli,36,,39,TRUE,1404,6,26</v>
      </c>
    </row>
    <row r="28" spans="1:1" x14ac:dyDescent="0.25">
      <c r="A28" t="str">
        <f ca="1">inventory!A28&amp;","&amp;inventory!B28&amp;","&amp;inventory!C28&amp;","&amp;inventory!D28&amp;","&amp;inventory!E28&amp;","&amp;inventory!F28&amp;","&amp;inventory!G28&amp;","&amp;inventory!H28&amp;","&amp;inventory!I28&amp;","&amp;inventory!J28</f>
        <v>27,,spaghetti,31,,27,TRUE,837,7,27</v>
      </c>
    </row>
    <row r="29" spans="1:1" x14ac:dyDescent="0.25">
      <c r="A29" t="str">
        <f ca="1">inventory!A29&amp;","&amp;inventory!B29&amp;","&amp;inventory!C29&amp;","&amp;inventory!D29&amp;","&amp;inventory!E29&amp;","&amp;inventory!F29&amp;","&amp;inventory!G29&amp;","&amp;inventory!H29&amp;","&amp;inventory!I29&amp;","&amp;inventory!J29</f>
        <v>28,,cheese,13,,17,TRUE,221,8,28</v>
      </c>
    </row>
    <row r="30" spans="1:1" x14ac:dyDescent="0.25">
      <c r="A30" t="str">
        <f ca="1">inventory!A30&amp;","&amp;inventory!B30&amp;","&amp;inventory!C30&amp;","&amp;inventory!D30&amp;","&amp;inventory!E30&amp;","&amp;inventory!F30&amp;","&amp;inventory!G30&amp;","&amp;inventory!H30&amp;","&amp;inventory!I30&amp;","&amp;inventory!J30</f>
        <v>29,,ham,32,,46,TRUE,1472,9,29</v>
      </c>
    </row>
    <row r="31" spans="1:1" x14ac:dyDescent="0.25">
      <c r="A31" t="str">
        <f ca="1">inventory!A31&amp;","&amp;inventory!B31&amp;","&amp;inventory!C31&amp;","&amp;inventory!D31&amp;","&amp;inventory!E31&amp;","&amp;inventory!F31&amp;","&amp;inventory!G31&amp;","&amp;inventory!H31&amp;","&amp;inventory!I31&amp;","&amp;inventory!J31</f>
        <v>30,,ham,30,,26,TRUE,780,9,30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0509-515D-49C8-B1EF-271945505AA3}">
  <dimension ref="A1:H301"/>
  <sheetViews>
    <sheetView tabSelected="1" workbookViewId="0">
      <selection activeCell="H5" sqref="H5"/>
    </sheetView>
  </sheetViews>
  <sheetFormatPr baseColWidth="10" defaultRowHeight="15" x14ac:dyDescent="0.25"/>
  <sheetData>
    <row r="1" spans="1:8" x14ac:dyDescent="0.25">
      <c r="A1" t="str">
        <f>sales!A1&amp;","&amp;sales!B1&amp;","&amp;sales!C1&amp;","&amp;sales!D1&amp;","&amp;sales!E1&amp;","&amp;sales!F1&amp;","&amp;sales!G1&amp;","&amp;sales!H1&amp;","&amp;sales!I1&amp;","&amp;sales!J1&amp;","&amp;sales!K1&amp;","&amp;sales!L1&amp;","&amp;sales!M1</f>
        <v>id,created_at,quantity,price,cost,totalPrice,totalCost,grossProfit,netProfit,product,productId,date,inventoryId</v>
      </c>
    </row>
    <row r="2" spans="1:8" x14ac:dyDescent="0.25">
      <c r="A2" t="str">
        <f ca="1">sales!A2&amp;","&amp;sales!B2&amp;","&amp;sales!C2&amp;","&amp;sales!D2&amp;","&amp;sales!E2&amp;","&amp;sales!F2&amp;","&amp;sales!G2&amp;","&amp;sales!H2&amp;","&amp;sales!I2&amp;","&amp;sales!J2&amp;","&amp;sales!K2&amp;","&amp;sales!L2&amp;","&amp;sales!M2</f>
        <v>1,,29,43,37,1247,1073,174,113,1,apple,1,45010,1</v>
      </c>
    </row>
    <row r="3" spans="1:8" x14ac:dyDescent="0.25">
      <c r="A3" t="str">
        <f ca="1">sales!A3&amp;","&amp;sales!B3&amp;","&amp;sales!C3&amp;","&amp;sales!D3&amp;","&amp;sales!E3&amp;","&amp;sales!F3&amp;","&amp;sales!G3&amp;","&amp;sales!H3&amp;","&amp;sales!I3&amp;","&amp;sales!J3&amp;","&amp;sales!K3&amp;","&amp;sales!L3&amp;","&amp;sales!M3</f>
        <v>2,,39,28,23,1092,897,195,126,75,orange,2,45068,2</v>
      </c>
    </row>
    <row r="4" spans="1:8" x14ac:dyDescent="0.25">
      <c r="A4" t="str">
        <f ca="1">sales!A4&amp;","&amp;sales!B4&amp;","&amp;sales!C4&amp;","&amp;sales!D4&amp;","&amp;sales!E4&amp;","&amp;sales!F4&amp;","&amp;sales!G4&amp;","&amp;sales!H4&amp;","&amp;sales!I4&amp;","&amp;sales!J4&amp;","&amp;sales!K4&amp;","&amp;sales!L4&amp;","&amp;sales!M4</f>
        <v>3,,47,23,14,1081,658,423,274,95,banana,3,45090,3</v>
      </c>
    </row>
    <row r="5" spans="1:8" x14ac:dyDescent="0.25">
      <c r="A5" t="str">
        <f ca="1">sales!A5&amp;","&amp;sales!B5&amp;","&amp;sales!C5&amp;","&amp;sales!D5&amp;","&amp;sales!E5&amp;","&amp;sales!F5&amp;","&amp;sales!G5&amp;","&amp;sales!H5&amp;","&amp;sales!I5&amp;","&amp;sales!J5&amp;","&amp;sales!K5&amp;","&amp;sales!L5&amp;","&amp;sales!M5</f>
        <v>4,,25,21,16,525,400,125,81,25,cheese,8,45128,4</v>
      </c>
      <c r="H5" s="2"/>
    </row>
    <row r="6" spans="1:8" x14ac:dyDescent="0.25">
      <c r="A6" t="str">
        <f ca="1">sales!A6&amp;","&amp;sales!B6&amp;","&amp;sales!C6&amp;","&amp;sales!D6&amp;","&amp;sales!E6&amp;","&amp;sales!F6&amp;","&amp;sales!G6&amp;","&amp;sales!H6&amp;","&amp;sales!I6&amp;","&amp;sales!J6&amp;","&amp;sales!K6&amp;","&amp;sales!L6&amp;","&amp;sales!M6</f>
        <v>5,,14,43,37,602,518,84,54,6,apple,1,45044,1</v>
      </c>
    </row>
    <row r="7" spans="1:8" x14ac:dyDescent="0.25">
      <c r="A7" t="str">
        <f ca="1">sales!A7&amp;","&amp;sales!B7&amp;","&amp;sales!C7&amp;","&amp;sales!D7&amp;","&amp;sales!E7&amp;","&amp;sales!F7&amp;","&amp;sales!G7&amp;","&amp;sales!H7&amp;","&amp;sales!I7&amp;","&amp;sales!J7&amp;","&amp;sales!K7&amp;","&amp;sales!L7&amp;","&amp;sales!M7</f>
        <v>6,,30,28,23,840,690,150,97,5,orange,2,45052,2</v>
      </c>
    </row>
    <row r="8" spans="1:8" x14ac:dyDescent="0.25">
      <c r="A8" t="str">
        <f ca="1">sales!A8&amp;","&amp;sales!B8&amp;","&amp;sales!C8&amp;","&amp;sales!D8&amp;","&amp;sales!E8&amp;","&amp;sales!F8&amp;","&amp;sales!G8&amp;","&amp;sales!H8&amp;","&amp;sales!I8&amp;","&amp;sales!J8&amp;","&amp;sales!K8&amp;","&amp;sales!L8&amp;","&amp;sales!M8</f>
        <v>7,,25,23,14,575,350,225,146,25,banana,3,45006,3</v>
      </c>
    </row>
    <row r="9" spans="1:8" x14ac:dyDescent="0.25">
      <c r="A9" t="str">
        <f ca="1">sales!A9&amp;","&amp;sales!B9&amp;","&amp;sales!C9&amp;","&amp;sales!D9&amp;","&amp;sales!E9&amp;","&amp;sales!F9&amp;","&amp;sales!G9&amp;","&amp;sales!H9&amp;","&amp;sales!I9&amp;","&amp;sales!J9&amp;","&amp;sales!K9&amp;","&amp;sales!L9&amp;","&amp;sales!M9</f>
        <v>8,,27,19,14,513,378,135,87,75,kiwifruit,4,44983,8</v>
      </c>
    </row>
    <row r="10" spans="1:8" x14ac:dyDescent="0.25">
      <c r="A10" t="str">
        <f ca="1">sales!A10&amp;","&amp;sales!B10&amp;","&amp;sales!C10&amp;","&amp;sales!D10&amp;","&amp;sales!E10&amp;","&amp;sales!F10&amp;","&amp;sales!G10&amp;","&amp;sales!H10&amp;","&amp;sales!I10&amp;","&amp;sales!J10&amp;","&amp;sales!K10&amp;","&amp;sales!L10&amp;","&amp;sales!M10</f>
        <v>9,,11,11,6,121,66,55,35,75,chicken breast,5,44958,9</v>
      </c>
    </row>
    <row r="11" spans="1:8" x14ac:dyDescent="0.25">
      <c r="A11" t="str">
        <f ca="1">sales!A11&amp;","&amp;sales!B11&amp;","&amp;sales!C11&amp;","&amp;sales!D11&amp;","&amp;sales!E11&amp;","&amp;sales!F11&amp;","&amp;sales!G11&amp;","&amp;sales!H11&amp;","&amp;sales!I11&amp;","&amp;sales!J11&amp;","&amp;sales!K11&amp;","&amp;sales!L11&amp;","&amp;sales!M11</f>
        <v>10,,10,28,23,280,230,50,32,5,orange,2,44942,2</v>
      </c>
    </row>
    <row r="12" spans="1:8" x14ac:dyDescent="0.25">
      <c r="A12" t="str">
        <f ca="1">sales!A12&amp;","&amp;sales!B12&amp;","&amp;sales!C12&amp;","&amp;sales!D12&amp;","&amp;sales!E12&amp;","&amp;sales!F12&amp;","&amp;sales!G12&amp;","&amp;sales!H12&amp;","&amp;sales!I12&amp;","&amp;sales!J12&amp;","&amp;sales!K12&amp;","&amp;sales!L12&amp;","&amp;sales!M12</f>
        <v>11,,27,23,14,621,378,243,157,95,banana,3,44964,3</v>
      </c>
    </row>
    <row r="13" spans="1:8" x14ac:dyDescent="0.25">
      <c r="A13" t="str">
        <f ca="1">sales!A13&amp;","&amp;sales!B13&amp;","&amp;sales!C13&amp;","&amp;sales!D13&amp;","&amp;sales!E13&amp;","&amp;sales!F13&amp;","&amp;sales!G13&amp;","&amp;sales!H13&amp;","&amp;sales!I13&amp;","&amp;sales!J13&amp;","&amp;sales!K13&amp;","&amp;sales!L13&amp;","&amp;sales!M13</f>
        <v>12,,48,19,14,912,672,240,156,kiwifruit,4,45081,8</v>
      </c>
    </row>
    <row r="14" spans="1:8" x14ac:dyDescent="0.25">
      <c r="A14" t="str">
        <f ca="1">sales!A14&amp;","&amp;sales!B14&amp;","&amp;sales!C14&amp;","&amp;sales!D14&amp;","&amp;sales!E14&amp;","&amp;sales!F14&amp;","&amp;sales!G14&amp;","&amp;sales!H14&amp;","&amp;sales!I14&amp;","&amp;sales!J14&amp;","&amp;sales!K14&amp;","&amp;sales!L14&amp;","&amp;sales!M14</f>
        <v>13,,30,11,6,330,180,150,97,5,chicken breast,5,45050,9</v>
      </c>
    </row>
    <row r="15" spans="1:8" x14ac:dyDescent="0.25">
      <c r="A15" t="str">
        <f ca="1">sales!A15&amp;","&amp;sales!B15&amp;","&amp;sales!C15&amp;","&amp;sales!D15&amp;","&amp;sales!E15&amp;","&amp;sales!F15&amp;","&amp;sales!G15&amp;","&amp;sales!H15&amp;","&amp;sales!I15&amp;","&amp;sales!J15&amp;","&amp;sales!K15&amp;","&amp;sales!L15&amp;","&amp;sales!M15</f>
        <v>14,,27,43,38,1161,1026,135,87,75,ravioli,6,45096,10</v>
      </c>
    </row>
    <row r="16" spans="1:8" x14ac:dyDescent="0.25">
      <c r="A16" t="str">
        <f ca="1">sales!A16&amp;","&amp;sales!B16&amp;","&amp;sales!C16&amp;","&amp;sales!D16&amp;","&amp;sales!E16&amp;","&amp;sales!F16&amp;","&amp;sales!G16&amp;","&amp;sales!H16&amp;","&amp;sales!I16&amp;","&amp;sales!J16&amp;","&amp;sales!K16&amp;","&amp;sales!L16&amp;","&amp;sales!M16</f>
        <v>15,,45,40,30,1800,1350,450,292,5,spaghetti,7,44910,17</v>
      </c>
    </row>
    <row r="17" spans="1:1" x14ac:dyDescent="0.25">
      <c r="A17" t="str">
        <f ca="1">sales!A17&amp;","&amp;sales!B17&amp;","&amp;sales!C17&amp;","&amp;sales!D17&amp;","&amp;sales!E17&amp;","&amp;sales!F17&amp;","&amp;sales!G17&amp;","&amp;sales!H17&amp;","&amp;sales!I17&amp;","&amp;sales!J17&amp;","&amp;sales!K17&amp;","&amp;sales!L17&amp;","&amp;sales!M17</f>
        <v>16,,43,37,27,1591,1161,430,279,5,ham,9,45105,5</v>
      </c>
    </row>
    <row r="18" spans="1:1" x14ac:dyDescent="0.25">
      <c r="A18" t="str">
        <f ca="1">sales!A18&amp;","&amp;sales!B18&amp;","&amp;sales!C18&amp;","&amp;sales!D18&amp;","&amp;sales!E18&amp;","&amp;sales!F18&amp;","&amp;sales!G18&amp;","&amp;sales!H18&amp;","&amp;sales!I18&amp;","&amp;sales!J18&amp;","&amp;sales!K18&amp;","&amp;sales!L18&amp;","&amp;sales!M18</f>
        <v>17,,18,13,7,234,126,108,70,2,hamburger,10,45110,6</v>
      </c>
    </row>
    <row r="19" spans="1:1" x14ac:dyDescent="0.25">
      <c r="A19" t="str">
        <f ca="1">sales!A19&amp;","&amp;sales!B19&amp;","&amp;sales!C19&amp;","&amp;sales!D19&amp;","&amp;sales!E19&amp;","&amp;sales!F19&amp;","&amp;sales!G19&amp;","&amp;sales!H19&amp;","&amp;sales!I19&amp;","&amp;sales!J19&amp;","&amp;sales!K19&amp;","&amp;sales!L19&amp;","&amp;sales!M19</f>
        <v>18,,16,23,14,368,224,144,93,6,banana,3,44962,3</v>
      </c>
    </row>
    <row r="20" spans="1:1" x14ac:dyDescent="0.25">
      <c r="A20" t="str">
        <f ca="1">sales!A20&amp;","&amp;sales!B20&amp;","&amp;sales!C20&amp;","&amp;sales!D20&amp;","&amp;sales!E20&amp;","&amp;sales!F20&amp;","&amp;sales!G20&amp;","&amp;sales!H20&amp;","&amp;sales!I20&amp;","&amp;sales!J20&amp;","&amp;sales!K20&amp;","&amp;sales!L20&amp;","&amp;sales!M20</f>
        <v>19,,26,19,14,494,364,130,84,5,kiwifruit,4,44897,8</v>
      </c>
    </row>
    <row r="21" spans="1:1" x14ac:dyDescent="0.25">
      <c r="A21" t="str">
        <f ca="1">sales!A21&amp;","&amp;sales!B21&amp;","&amp;sales!C21&amp;","&amp;sales!D21&amp;","&amp;sales!E21&amp;","&amp;sales!F21&amp;","&amp;sales!G21&amp;","&amp;sales!H21&amp;","&amp;sales!I21&amp;","&amp;sales!J21&amp;","&amp;sales!K21&amp;","&amp;sales!L21&amp;","&amp;sales!M21</f>
        <v>20,,37,11,6,407,222,185,120,25,chicken breast,5,44787,9</v>
      </c>
    </row>
    <row r="22" spans="1:1" x14ac:dyDescent="0.25">
      <c r="A22" t="str">
        <f ca="1">sales!A22&amp;","&amp;sales!B22&amp;","&amp;sales!C22&amp;","&amp;sales!D22&amp;","&amp;sales!E22&amp;","&amp;sales!F22&amp;","&amp;sales!G22&amp;","&amp;sales!H22&amp;","&amp;sales!I22&amp;","&amp;sales!J22&amp;","&amp;sales!K22&amp;","&amp;sales!L22&amp;","&amp;sales!M22</f>
        <v>21,,46,43,38,1978,1748,230,149,5,ravioli,6,44998,10</v>
      </c>
    </row>
    <row r="23" spans="1:1" x14ac:dyDescent="0.25">
      <c r="A23" t="str">
        <f ca="1">sales!A23&amp;","&amp;sales!B23&amp;","&amp;sales!C23&amp;","&amp;sales!D23&amp;","&amp;sales!E23&amp;","&amp;sales!F23&amp;","&amp;sales!G23&amp;","&amp;sales!H23&amp;","&amp;sales!I23&amp;","&amp;sales!J23&amp;","&amp;sales!K23&amp;","&amp;sales!L23&amp;","&amp;sales!M23</f>
        <v>22,,26,43,37,1118,962,156,101,4,apple,1,44813,1</v>
      </c>
    </row>
    <row r="24" spans="1:1" x14ac:dyDescent="0.25">
      <c r="A24" t="str">
        <f ca="1">sales!A24&amp;","&amp;sales!B24&amp;","&amp;sales!C24&amp;","&amp;sales!D24&amp;","&amp;sales!E24&amp;","&amp;sales!F24&amp;","&amp;sales!G24&amp;","&amp;sales!H24&amp;","&amp;sales!I24&amp;","&amp;sales!J24&amp;","&amp;sales!K24&amp;","&amp;sales!L24&amp;","&amp;sales!M24</f>
        <v>23,,11,28,23,308,253,55,35,75,orange,2,45095,2</v>
      </c>
    </row>
    <row r="25" spans="1:1" x14ac:dyDescent="0.25">
      <c r="A25" t="str">
        <f ca="1">sales!A25&amp;","&amp;sales!B25&amp;","&amp;sales!C25&amp;","&amp;sales!D25&amp;","&amp;sales!E25&amp;","&amp;sales!F25&amp;","&amp;sales!G25&amp;","&amp;sales!H25&amp;","&amp;sales!I25&amp;","&amp;sales!J25&amp;","&amp;sales!K25&amp;","&amp;sales!L25&amp;","&amp;sales!M25</f>
        <v>24,,26,23,14,598,364,234,152,1,banana,3,45024,3</v>
      </c>
    </row>
    <row r="26" spans="1:1" x14ac:dyDescent="0.25">
      <c r="A26" t="str">
        <f ca="1">sales!A26&amp;","&amp;sales!B26&amp;","&amp;sales!C26&amp;","&amp;sales!D26&amp;","&amp;sales!E26&amp;","&amp;sales!F26&amp;","&amp;sales!G26&amp;","&amp;sales!H26&amp;","&amp;sales!I26&amp;","&amp;sales!J26&amp;","&amp;sales!K26&amp;","&amp;sales!L26&amp;","&amp;sales!M26</f>
        <v>25,,38,19,14,722,532,190,123,5,kiwifruit,4,44859,8</v>
      </c>
    </row>
    <row r="27" spans="1:1" x14ac:dyDescent="0.25">
      <c r="A27" t="str">
        <f ca="1">sales!A27&amp;","&amp;sales!B27&amp;","&amp;sales!C27&amp;","&amp;sales!D27&amp;","&amp;sales!E27&amp;","&amp;sales!F27&amp;","&amp;sales!G27&amp;","&amp;sales!H27&amp;","&amp;sales!I27&amp;","&amp;sales!J27&amp;","&amp;sales!K27&amp;","&amp;sales!L27&amp;","&amp;sales!M27</f>
        <v>26,,25,11,6,275,150,125,81,25,chicken breast,5,44884,9</v>
      </c>
    </row>
    <row r="28" spans="1:1" x14ac:dyDescent="0.25">
      <c r="A28" t="str">
        <f ca="1">sales!A28&amp;","&amp;sales!B28&amp;","&amp;sales!C28&amp;","&amp;sales!D28&amp;","&amp;sales!E28&amp;","&amp;sales!F28&amp;","&amp;sales!G28&amp;","&amp;sales!H28&amp;","&amp;sales!I28&amp;","&amp;sales!J28&amp;","&amp;sales!K28&amp;","&amp;sales!L28&amp;","&amp;sales!M28</f>
        <v>27,,28,43,38,1204,1064,140,91,ravioli,6,44804,10</v>
      </c>
    </row>
    <row r="29" spans="1:1" x14ac:dyDescent="0.25">
      <c r="A29" t="str">
        <f ca="1">sales!A29&amp;","&amp;sales!B29&amp;","&amp;sales!C29&amp;","&amp;sales!D29&amp;","&amp;sales!E29&amp;","&amp;sales!F29&amp;","&amp;sales!G29&amp;","&amp;sales!H29&amp;","&amp;sales!I29&amp;","&amp;sales!J29&amp;","&amp;sales!K29&amp;","&amp;sales!L29&amp;","&amp;sales!M29</f>
        <v>28,,12,40,30,480,360,120,78,spaghetti,7,45136,17</v>
      </c>
    </row>
    <row r="30" spans="1:1" x14ac:dyDescent="0.25">
      <c r="A30" t="str">
        <f ca="1">sales!A30&amp;","&amp;sales!B30&amp;","&amp;sales!C30&amp;","&amp;sales!D30&amp;","&amp;sales!E30&amp;","&amp;sales!F30&amp;","&amp;sales!G30&amp;","&amp;sales!H30&amp;","&amp;sales!I30&amp;","&amp;sales!J30&amp;","&amp;sales!K30&amp;","&amp;sales!L30&amp;","&amp;sales!M30</f>
        <v>29,,39,21,16,819,624,195,126,75,cheese,8,44929,4</v>
      </c>
    </row>
    <row r="31" spans="1:1" x14ac:dyDescent="0.25">
      <c r="A31" t="str">
        <f ca="1">sales!A31&amp;","&amp;sales!B31&amp;","&amp;sales!C31&amp;","&amp;sales!D31&amp;","&amp;sales!E31&amp;","&amp;sales!F31&amp;","&amp;sales!G31&amp;","&amp;sales!H31&amp;","&amp;sales!I31&amp;","&amp;sales!J31&amp;","&amp;sales!K31&amp;","&amp;sales!L31&amp;","&amp;sales!M31</f>
        <v>30,,40,37,27,1480,1080,400,260,ham,9,45065,5</v>
      </c>
    </row>
    <row r="32" spans="1:1" x14ac:dyDescent="0.25">
      <c r="A32" t="str">
        <f ca="1">sales!A32&amp;","&amp;sales!B32&amp;","&amp;sales!C32&amp;","&amp;sales!D32&amp;","&amp;sales!E32&amp;","&amp;sales!F32&amp;","&amp;sales!G32&amp;","&amp;sales!H32&amp;","&amp;sales!I32&amp;","&amp;sales!J32&amp;","&amp;sales!K32&amp;","&amp;sales!L32&amp;","&amp;sales!M32</f>
        <v>31,,35,13,7,455,245,210,136,5,hamburger,10,44891,6</v>
      </c>
    </row>
    <row r="33" spans="1:1" x14ac:dyDescent="0.25">
      <c r="A33" t="str">
        <f ca="1">sales!A33&amp;","&amp;sales!B33&amp;","&amp;sales!C33&amp;","&amp;sales!D33&amp;","&amp;sales!E33&amp;","&amp;sales!F33&amp;","&amp;sales!G33&amp;","&amp;sales!H33&amp;","&amp;sales!I33&amp;","&amp;sales!J33&amp;","&amp;sales!K33&amp;","&amp;sales!L33&amp;","&amp;sales!M33</f>
        <v>32,,30,21,16,630,480,150,97,5,cheese,8,45135,4</v>
      </c>
    </row>
    <row r="34" spans="1:1" x14ac:dyDescent="0.25">
      <c r="A34" t="str">
        <f ca="1">sales!A34&amp;","&amp;sales!B34&amp;","&amp;sales!C34&amp;","&amp;sales!D34&amp;","&amp;sales!E34&amp;","&amp;sales!F34&amp;","&amp;sales!G34&amp;","&amp;sales!H34&amp;","&amp;sales!I34&amp;","&amp;sales!J34&amp;","&amp;sales!K34&amp;","&amp;sales!L34&amp;","&amp;sales!M34</f>
        <v>33,,10,37,27,370,270,100,65,ham,9,44922,5</v>
      </c>
    </row>
    <row r="35" spans="1:1" x14ac:dyDescent="0.25">
      <c r="A35" t="str">
        <f ca="1">sales!A35&amp;","&amp;sales!B35&amp;","&amp;sales!C35&amp;","&amp;sales!D35&amp;","&amp;sales!E35&amp;","&amp;sales!F35&amp;","&amp;sales!G35&amp;","&amp;sales!H35&amp;","&amp;sales!I35&amp;","&amp;sales!J35&amp;","&amp;sales!K35&amp;","&amp;sales!L35&amp;","&amp;sales!M35</f>
        <v>34,,10,13,7,130,70,60,39,hamburger,10,44879,6</v>
      </c>
    </row>
    <row r="36" spans="1:1" x14ac:dyDescent="0.25">
      <c r="A36" t="str">
        <f ca="1">sales!A36&amp;","&amp;sales!B36&amp;","&amp;sales!C36&amp;","&amp;sales!D36&amp;","&amp;sales!E36&amp;","&amp;sales!F36&amp;","&amp;sales!G36&amp;","&amp;sales!H36&amp;","&amp;sales!I36&amp;","&amp;sales!J36&amp;","&amp;sales!K36&amp;","&amp;sales!L36&amp;","&amp;sales!M36</f>
        <v>35,,37,23,14,851,518,333,216,45,banana,3,45121,3</v>
      </c>
    </row>
    <row r="37" spans="1:1" x14ac:dyDescent="0.25">
      <c r="A37" t="str">
        <f ca="1">sales!A37&amp;","&amp;sales!B37&amp;","&amp;sales!C37&amp;","&amp;sales!D37&amp;","&amp;sales!E37&amp;","&amp;sales!F37&amp;","&amp;sales!G37&amp;","&amp;sales!H37&amp;","&amp;sales!I37&amp;","&amp;sales!J37&amp;","&amp;sales!K37&amp;","&amp;sales!L37&amp;","&amp;sales!M37</f>
        <v>36,,14,19,14,266,196,70,45,5,kiwifruit,4,44887,8</v>
      </c>
    </row>
    <row r="38" spans="1:1" x14ac:dyDescent="0.25">
      <c r="A38" t="str">
        <f ca="1">sales!A38&amp;","&amp;sales!B38&amp;","&amp;sales!C38&amp;","&amp;sales!D38&amp;","&amp;sales!E38&amp;","&amp;sales!F38&amp;","&amp;sales!G38&amp;","&amp;sales!H38&amp;","&amp;sales!I38&amp;","&amp;sales!J38&amp;","&amp;sales!K38&amp;","&amp;sales!L38&amp;","&amp;sales!M38</f>
        <v>37,,48,43,38,2064,1824,240,156,ravioli,6,44815,10</v>
      </c>
    </row>
    <row r="39" spans="1:1" x14ac:dyDescent="0.25">
      <c r="A39" t="str">
        <f ca="1">sales!A39&amp;","&amp;sales!B39&amp;","&amp;sales!C39&amp;","&amp;sales!D39&amp;","&amp;sales!E39&amp;","&amp;sales!F39&amp;","&amp;sales!G39&amp;","&amp;sales!H39&amp;","&amp;sales!I39&amp;","&amp;sales!J39&amp;","&amp;sales!K39&amp;","&amp;sales!L39&amp;","&amp;sales!M39</f>
        <v>38,,32,40,30,1280,960,320,208,spaghetti,7,44929,17</v>
      </c>
    </row>
    <row r="40" spans="1:1" x14ac:dyDescent="0.25">
      <c r="A40" t="str">
        <f ca="1">sales!A40&amp;","&amp;sales!B40&amp;","&amp;sales!C40&amp;","&amp;sales!D40&amp;","&amp;sales!E40&amp;","&amp;sales!F40&amp;","&amp;sales!G40&amp;","&amp;sales!H40&amp;","&amp;sales!I40&amp;","&amp;sales!J40&amp;","&amp;sales!K40&amp;","&amp;sales!L40&amp;","&amp;sales!M40</f>
        <v>39,,16,21,16,336,256,80,52,cheese,8,44830,4</v>
      </c>
    </row>
    <row r="41" spans="1:1" x14ac:dyDescent="0.25">
      <c r="A41" t="str">
        <f ca="1">sales!A41&amp;","&amp;sales!B41&amp;","&amp;sales!C41&amp;","&amp;sales!D41&amp;","&amp;sales!E41&amp;","&amp;sales!F41&amp;","&amp;sales!G41&amp;","&amp;sales!H41&amp;","&amp;sales!I41&amp;","&amp;sales!J41&amp;","&amp;sales!K41&amp;","&amp;sales!L41&amp;","&amp;sales!M41</f>
        <v>40,,13,37,27,481,351,130,84,5,ham,9,44835,5</v>
      </c>
    </row>
    <row r="42" spans="1:1" x14ac:dyDescent="0.25">
      <c r="A42" t="str">
        <f ca="1">sales!A42&amp;","&amp;sales!B42&amp;","&amp;sales!C42&amp;","&amp;sales!D42&amp;","&amp;sales!E42&amp;","&amp;sales!F42&amp;","&amp;sales!G42&amp;","&amp;sales!H42&amp;","&amp;sales!I42&amp;","&amp;sales!J42&amp;","&amp;sales!K42&amp;","&amp;sales!L42&amp;","&amp;sales!M42</f>
        <v>41,,32,21,16,672,512,160,104,cheese,8,44869,4</v>
      </c>
    </row>
    <row r="43" spans="1:1" x14ac:dyDescent="0.25">
      <c r="A43" t="str">
        <f ca="1">sales!A43&amp;","&amp;sales!B43&amp;","&amp;sales!C43&amp;","&amp;sales!D43&amp;","&amp;sales!E43&amp;","&amp;sales!F43&amp;","&amp;sales!G43&amp;","&amp;sales!H43&amp;","&amp;sales!I43&amp;","&amp;sales!J43&amp;","&amp;sales!K43&amp;","&amp;sales!L43&amp;","&amp;sales!M43</f>
        <v>42,,34,37,27,1258,918,340,221,ham,9,44821,5</v>
      </c>
    </row>
    <row r="44" spans="1:1" x14ac:dyDescent="0.25">
      <c r="A44" t="str">
        <f ca="1">sales!A44&amp;","&amp;sales!B44&amp;","&amp;sales!C44&amp;","&amp;sales!D44&amp;","&amp;sales!E44&amp;","&amp;sales!F44&amp;","&amp;sales!G44&amp;","&amp;sales!H44&amp;","&amp;sales!I44&amp;","&amp;sales!J44&amp;","&amp;sales!K44&amp;","&amp;sales!L44&amp;","&amp;sales!M44</f>
        <v>43,,49,13,7,637,343,294,191,1,hamburger,10,44919,6</v>
      </c>
    </row>
    <row r="45" spans="1:1" x14ac:dyDescent="0.25">
      <c r="A45" t="str">
        <f ca="1">sales!A45&amp;","&amp;sales!B45&amp;","&amp;sales!C45&amp;","&amp;sales!D45&amp;","&amp;sales!E45&amp;","&amp;sales!F45&amp;","&amp;sales!G45&amp;","&amp;sales!H45&amp;","&amp;sales!I45&amp;","&amp;sales!J45&amp;","&amp;sales!K45&amp;","&amp;sales!L45&amp;","&amp;sales!M45</f>
        <v>44,,32,21,16,672,512,160,104,cheese,8,44920,4</v>
      </c>
    </row>
    <row r="46" spans="1:1" x14ac:dyDescent="0.25">
      <c r="A46" t="str">
        <f ca="1">sales!A46&amp;","&amp;sales!B46&amp;","&amp;sales!C46&amp;","&amp;sales!D46&amp;","&amp;sales!E46&amp;","&amp;sales!F46&amp;","&amp;sales!G46&amp;","&amp;sales!H46&amp;","&amp;sales!I46&amp;","&amp;sales!J46&amp;","&amp;sales!K46&amp;","&amp;sales!L46&amp;","&amp;sales!M46</f>
        <v>45,,22,37,27,814,594,220,143,ham,9,44878,5</v>
      </c>
    </row>
    <row r="47" spans="1:1" x14ac:dyDescent="0.25">
      <c r="A47" t="str">
        <f ca="1">sales!A47&amp;","&amp;sales!B47&amp;","&amp;sales!C47&amp;","&amp;sales!D47&amp;","&amp;sales!E47&amp;","&amp;sales!F47&amp;","&amp;sales!G47&amp;","&amp;sales!H47&amp;","&amp;sales!I47&amp;","&amp;sales!J47&amp;","&amp;sales!K47&amp;","&amp;sales!L47&amp;","&amp;sales!M47</f>
        <v>46,,47,13,7,611,329,282,183,3,hamburger,10,44886,6</v>
      </c>
    </row>
    <row r="48" spans="1:1" x14ac:dyDescent="0.25">
      <c r="A48" t="str">
        <f ca="1">sales!A48&amp;","&amp;sales!B48&amp;","&amp;sales!C48&amp;","&amp;sales!D48&amp;","&amp;sales!E48&amp;","&amp;sales!F48&amp;","&amp;sales!G48&amp;","&amp;sales!H48&amp;","&amp;sales!I48&amp;","&amp;sales!J48&amp;","&amp;sales!K48&amp;","&amp;sales!L48&amp;","&amp;sales!M48</f>
        <v>47,,18,23,14,414,252,162,105,3,banana,3,45061,3</v>
      </c>
    </row>
    <row r="49" spans="1:1" x14ac:dyDescent="0.25">
      <c r="A49" t="str">
        <f ca="1">sales!A49&amp;","&amp;sales!B49&amp;","&amp;sales!C49&amp;","&amp;sales!D49&amp;","&amp;sales!E49&amp;","&amp;sales!F49&amp;","&amp;sales!G49&amp;","&amp;sales!H49&amp;","&amp;sales!I49&amp;","&amp;sales!J49&amp;","&amp;sales!K49&amp;","&amp;sales!L49&amp;","&amp;sales!M49</f>
        <v>48,,29,19,14,551,406,145,94,25,kiwifruit,4,44918,8</v>
      </c>
    </row>
    <row r="50" spans="1:1" x14ac:dyDescent="0.25">
      <c r="A50" t="str">
        <f ca="1">sales!A50&amp;","&amp;sales!B50&amp;","&amp;sales!C50&amp;","&amp;sales!D50&amp;","&amp;sales!E50&amp;","&amp;sales!F50&amp;","&amp;sales!G50&amp;","&amp;sales!H50&amp;","&amp;sales!I50&amp;","&amp;sales!J50&amp;","&amp;sales!K50&amp;","&amp;sales!L50&amp;","&amp;sales!M50</f>
        <v>49,,40,43,38,1720,1520,200,130,ravioli,6,44791,10</v>
      </c>
    </row>
    <row r="51" spans="1:1" x14ac:dyDescent="0.25">
      <c r="A51" t="str">
        <f ca="1">sales!A51&amp;","&amp;sales!B51&amp;","&amp;sales!C51&amp;","&amp;sales!D51&amp;","&amp;sales!E51&amp;","&amp;sales!F51&amp;","&amp;sales!G51&amp;","&amp;sales!H51&amp;","&amp;sales!I51&amp;","&amp;sales!J51&amp;","&amp;sales!K51&amp;","&amp;sales!L51&amp;","&amp;sales!M51</f>
        <v>50,,10,40,30,400,300,100,65,spaghetti,7,44804,17</v>
      </c>
    </row>
    <row r="52" spans="1:1" x14ac:dyDescent="0.25">
      <c r="A52" t="str">
        <f ca="1">sales!A52&amp;","&amp;sales!B52&amp;","&amp;sales!C52&amp;","&amp;sales!D52&amp;","&amp;sales!E52&amp;","&amp;sales!F52&amp;","&amp;sales!G52&amp;","&amp;sales!H52&amp;","&amp;sales!I52&amp;","&amp;sales!J52&amp;","&amp;sales!K52&amp;","&amp;sales!L52&amp;","&amp;sales!M52</f>
        <v>51,,47,28,23,1316,1081,235,152,75,orange,2,44990,2</v>
      </c>
    </row>
    <row r="53" spans="1:1" x14ac:dyDescent="0.25">
      <c r="A53" t="str">
        <f ca="1">sales!A53&amp;","&amp;sales!B53&amp;","&amp;sales!C53&amp;","&amp;sales!D53&amp;","&amp;sales!E53&amp;","&amp;sales!F53&amp;","&amp;sales!G53&amp;","&amp;sales!H53&amp;","&amp;sales!I53&amp;","&amp;sales!J53&amp;","&amp;sales!K53&amp;","&amp;sales!L53&amp;","&amp;sales!M53</f>
        <v>52,,38,23,14,874,532,342,222,3,banana,3,45017,3</v>
      </c>
    </row>
    <row r="54" spans="1:1" x14ac:dyDescent="0.25">
      <c r="A54" t="str">
        <f ca="1">sales!A54&amp;","&amp;sales!B54&amp;","&amp;sales!C54&amp;","&amp;sales!D54&amp;","&amp;sales!E54&amp;","&amp;sales!F54&amp;","&amp;sales!G54&amp;","&amp;sales!H54&amp;","&amp;sales!I54&amp;","&amp;sales!J54&amp;","&amp;sales!K54&amp;","&amp;sales!L54&amp;","&amp;sales!M54</f>
        <v>53,,50,19,14,950,700,250,162,5,kiwifruit,4,44950,8</v>
      </c>
    </row>
    <row r="55" spans="1:1" x14ac:dyDescent="0.25">
      <c r="A55" t="str">
        <f ca="1">sales!A55&amp;","&amp;sales!B55&amp;","&amp;sales!C55&amp;","&amp;sales!D55&amp;","&amp;sales!E55&amp;","&amp;sales!F55&amp;","&amp;sales!G55&amp;","&amp;sales!H55&amp;","&amp;sales!I55&amp;","&amp;sales!J55&amp;","&amp;sales!K55&amp;","&amp;sales!L55&amp;","&amp;sales!M55</f>
        <v>54,,32,11,6,352,192,160,104,chicken breast,5,44848,9</v>
      </c>
    </row>
    <row r="56" spans="1:1" x14ac:dyDescent="0.25">
      <c r="A56" t="str">
        <f ca="1">sales!A56&amp;","&amp;sales!B56&amp;","&amp;sales!C56&amp;","&amp;sales!D56&amp;","&amp;sales!E56&amp;","&amp;sales!F56&amp;","&amp;sales!G56&amp;","&amp;sales!H56&amp;","&amp;sales!I56&amp;","&amp;sales!J56&amp;","&amp;sales!K56&amp;","&amp;sales!L56&amp;","&amp;sales!M56</f>
        <v>55,,44,43,38,1892,1672,220,143,ravioli,6,44935,10</v>
      </c>
    </row>
    <row r="57" spans="1:1" x14ac:dyDescent="0.25">
      <c r="A57" t="str">
        <f ca="1">sales!A57&amp;","&amp;sales!B57&amp;","&amp;sales!C57&amp;","&amp;sales!D57&amp;","&amp;sales!E57&amp;","&amp;sales!F57&amp;","&amp;sales!G57&amp;","&amp;sales!H57&amp;","&amp;sales!I57&amp;","&amp;sales!J57&amp;","&amp;sales!K57&amp;","&amp;sales!L57&amp;","&amp;sales!M57</f>
        <v>56,,47,40,30,1880,1410,470,305,5,spaghetti,7,44964,17</v>
      </c>
    </row>
    <row r="58" spans="1:1" x14ac:dyDescent="0.25">
      <c r="A58" t="str">
        <f ca="1">sales!A58&amp;","&amp;sales!B58&amp;","&amp;sales!C58&amp;","&amp;sales!D58&amp;","&amp;sales!E58&amp;","&amp;sales!F58&amp;","&amp;sales!G58&amp;","&amp;sales!H58&amp;","&amp;sales!I58&amp;","&amp;sales!J58&amp;","&amp;sales!K58&amp;","&amp;sales!L58&amp;","&amp;sales!M58</f>
        <v>57,,32,21,16,672,512,160,104,cheese,8,44793,4</v>
      </c>
    </row>
    <row r="59" spans="1:1" x14ac:dyDescent="0.25">
      <c r="A59" t="str">
        <f ca="1">sales!A59&amp;","&amp;sales!B59&amp;","&amp;sales!C59&amp;","&amp;sales!D59&amp;","&amp;sales!E59&amp;","&amp;sales!F59&amp;","&amp;sales!G59&amp;","&amp;sales!H59&amp;","&amp;sales!I59&amp;","&amp;sales!J59&amp;","&amp;sales!K59&amp;","&amp;sales!L59&amp;","&amp;sales!M59</f>
        <v>58,,46,37,27,1702,1242,460,299,ham,9,45120,5</v>
      </c>
    </row>
    <row r="60" spans="1:1" x14ac:dyDescent="0.25">
      <c r="A60" t="str">
        <f ca="1">sales!A60&amp;","&amp;sales!B60&amp;","&amp;sales!C60&amp;","&amp;sales!D60&amp;","&amp;sales!E60&amp;","&amp;sales!F60&amp;","&amp;sales!G60&amp;","&amp;sales!H60&amp;","&amp;sales!I60&amp;","&amp;sales!J60&amp;","&amp;sales!K60&amp;","&amp;sales!L60&amp;","&amp;sales!M60</f>
        <v>59,,23,13,7,299,161,138,89,7,hamburger,10,45005,6</v>
      </c>
    </row>
    <row r="61" spans="1:1" x14ac:dyDescent="0.25">
      <c r="A61" t="str">
        <f ca="1">sales!A61&amp;","&amp;sales!B61&amp;","&amp;sales!C61&amp;","&amp;sales!D61&amp;","&amp;sales!E61&amp;","&amp;sales!F61&amp;","&amp;sales!G61&amp;","&amp;sales!H61&amp;","&amp;sales!I61&amp;","&amp;sales!J61&amp;","&amp;sales!K61&amp;","&amp;sales!L61&amp;","&amp;sales!M61</f>
        <v>60,,43,21,16,903,688,215,139,75,cheese,8,45084,4</v>
      </c>
    </row>
    <row r="62" spans="1:1" x14ac:dyDescent="0.25">
      <c r="A62" t="str">
        <f ca="1">sales!A62&amp;","&amp;sales!B62&amp;","&amp;sales!C62&amp;","&amp;sales!D62&amp;","&amp;sales!E62&amp;","&amp;sales!F62&amp;","&amp;sales!G62&amp;","&amp;sales!H62&amp;","&amp;sales!I62&amp;","&amp;sales!J62&amp;","&amp;sales!K62&amp;","&amp;sales!L62&amp;","&amp;sales!M62</f>
        <v>61,,35,19,14,665,490,175,113,75,kiwifruit,4,44876,8</v>
      </c>
    </row>
    <row r="63" spans="1:1" x14ac:dyDescent="0.25">
      <c r="A63" t="str">
        <f ca="1">sales!A63&amp;","&amp;sales!B63&amp;","&amp;sales!C63&amp;","&amp;sales!D63&amp;","&amp;sales!E63&amp;","&amp;sales!F63&amp;","&amp;sales!G63&amp;","&amp;sales!H63&amp;","&amp;sales!I63&amp;","&amp;sales!J63&amp;","&amp;sales!K63&amp;","&amp;sales!L63&amp;","&amp;sales!M63</f>
        <v>62,,18,43,38,774,684,90,58,5,ravioli,6,45020,10</v>
      </c>
    </row>
    <row r="64" spans="1:1" x14ac:dyDescent="0.25">
      <c r="A64" t="str">
        <f ca="1">sales!A64&amp;","&amp;sales!B64&amp;","&amp;sales!C64&amp;","&amp;sales!D64&amp;","&amp;sales!E64&amp;","&amp;sales!F64&amp;","&amp;sales!G64&amp;","&amp;sales!H64&amp;","&amp;sales!I64&amp;","&amp;sales!J64&amp;","&amp;sales!K64&amp;","&amp;sales!L64&amp;","&amp;sales!M64</f>
        <v>63,,38,40,30,1520,1140,380,247,spaghetti,7,44788,17</v>
      </c>
    </row>
    <row r="65" spans="1:1" x14ac:dyDescent="0.25">
      <c r="A65" t="str">
        <f ca="1">sales!A65&amp;","&amp;sales!B65&amp;","&amp;sales!C65&amp;","&amp;sales!D65&amp;","&amp;sales!E65&amp;","&amp;sales!F65&amp;","&amp;sales!G65&amp;","&amp;sales!H65&amp;","&amp;sales!I65&amp;","&amp;sales!J65&amp;","&amp;sales!K65&amp;","&amp;sales!L65&amp;","&amp;sales!M65</f>
        <v>64,,15,21,16,315,240,75,48,75,cheese,8,45083,4</v>
      </c>
    </row>
    <row r="66" spans="1:1" x14ac:dyDescent="0.25">
      <c r="A66" t="str">
        <f ca="1">sales!A66&amp;","&amp;sales!B66&amp;","&amp;sales!C66&amp;","&amp;sales!D66&amp;","&amp;sales!E66&amp;","&amp;sales!F66&amp;","&amp;sales!G66&amp;","&amp;sales!H66&amp;","&amp;sales!I66&amp;","&amp;sales!J66&amp;","&amp;sales!K66&amp;","&amp;sales!L66&amp;","&amp;sales!M66</f>
        <v>65,,32,37,27,1184,864,320,208,ham,9,45050,5</v>
      </c>
    </row>
    <row r="67" spans="1:1" x14ac:dyDescent="0.25">
      <c r="A67" t="str">
        <f ca="1">sales!A67&amp;","&amp;sales!B67&amp;","&amp;sales!C67&amp;","&amp;sales!D67&amp;","&amp;sales!E67&amp;","&amp;sales!F67&amp;","&amp;sales!G67&amp;","&amp;sales!H67&amp;","&amp;sales!I67&amp;","&amp;sales!J67&amp;","&amp;sales!K67&amp;","&amp;sales!L67&amp;","&amp;sales!M67</f>
        <v>66,,31,21,16,651,496,155,100,75,cheese,8,44972,4</v>
      </c>
    </row>
    <row r="68" spans="1:1" x14ac:dyDescent="0.25">
      <c r="A68" t="str">
        <f ca="1">sales!A68&amp;","&amp;sales!B68&amp;","&amp;sales!C68&amp;","&amp;sales!D68&amp;","&amp;sales!E68&amp;","&amp;sales!F68&amp;","&amp;sales!G68&amp;","&amp;sales!H68&amp;","&amp;sales!I68&amp;","&amp;sales!J68&amp;","&amp;sales!K68&amp;","&amp;sales!L68&amp;","&amp;sales!M68</f>
        <v>67,,43,37,27,1591,1161,430,279,5,ham,9,45120,5</v>
      </c>
    </row>
    <row r="69" spans="1:1" x14ac:dyDescent="0.25">
      <c r="A69" t="str">
        <f ca="1">sales!A69&amp;","&amp;sales!B69&amp;","&amp;sales!C69&amp;","&amp;sales!D69&amp;","&amp;sales!E69&amp;","&amp;sales!F69&amp;","&amp;sales!G69&amp;","&amp;sales!H69&amp;","&amp;sales!I69&amp;","&amp;sales!J69&amp;","&amp;sales!K69&amp;","&amp;sales!L69&amp;","&amp;sales!M69</f>
        <v>68,,39,13,7,507,273,234,152,1,hamburger,10,44943,6</v>
      </c>
    </row>
    <row r="70" spans="1:1" x14ac:dyDescent="0.25">
      <c r="A70" t="str">
        <f ca="1">sales!A70&amp;","&amp;sales!B70&amp;","&amp;sales!C70&amp;","&amp;sales!D70&amp;","&amp;sales!E70&amp;","&amp;sales!F70&amp;","&amp;sales!G70&amp;","&amp;sales!H70&amp;","&amp;sales!I70&amp;","&amp;sales!J70&amp;","&amp;sales!K70&amp;","&amp;sales!L70&amp;","&amp;sales!M70</f>
        <v>69,,34,21,16,714,544,170,110,5,cheese,8,44837,4</v>
      </c>
    </row>
    <row r="71" spans="1:1" x14ac:dyDescent="0.25">
      <c r="A71" t="str">
        <f ca="1">sales!A71&amp;","&amp;sales!B71&amp;","&amp;sales!C71&amp;","&amp;sales!D71&amp;","&amp;sales!E71&amp;","&amp;sales!F71&amp;","&amp;sales!G71&amp;","&amp;sales!H71&amp;","&amp;sales!I71&amp;","&amp;sales!J71&amp;","&amp;sales!K71&amp;","&amp;sales!L71&amp;","&amp;sales!M71</f>
        <v>70,,16,37,27,592,432,160,104,ham,9,45139,5</v>
      </c>
    </row>
    <row r="72" spans="1:1" x14ac:dyDescent="0.25">
      <c r="A72" t="str">
        <f ca="1">sales!A72&amp;","&amp;sales!B72&amp;","&amp;sales!C72&amp;","&amp;sales!D72&amp;","&amp;sales!E72&amp;","&amp;sales!F72&amp;","&amp;sales!G72&amp;","&amp;sales!H72&amp;","&amp;sales!I72&amp;","&amp;sales!J72&amp;","&amp;sales!K72&amp;","&amp;sales!L72&amp;","&amp;sales!M72</f>
        <v>71,,47,13,7,611,329,282,183,3,hamburger,10,45011,6</v>
      </c>
    </row>
    <row r="73" spans="1:1" x14ac:dyDescent="0.25">
      <c r="A73" t="str">
        <f ca="1">sales!A73&amp;","&amp;sales!B73&amp;","&amp;sales!C73&amp;","&amp;sales!D73&amp;","&amp;sales!E73&amp;","&amp;sales!F73&amp;","&amp;sales!G73&amp;","&amp;sales!H73&amp;","&amp;sales!I73&amp;","&amp;sales!J73&amp;","&amp;sales!K73&amp;","&amp;sales!L73&amp;","&amp;sales!M73</f>
        <v>72,,32,23,14,736,448,288,187,2,banana,3,44887,3</v>
      </c>
    </row>
    <row r="74" spans="1:1" x14ac:dyDescent="0.25">
      <c r="A74" t="str">
        <f ca="1">sales!A74&amp;","&amp;sales!B74&amp;","&amp;sales!C74&amp;","&amp;sales!D74&amp;","&amp;sales!E74&amp;","&amp;sales!F74&amp;","&amp;sales!G74&amp;","&amp;sales!H74&amp;","&amp;sales!I74&amp;","&amp;sales!J74&amp;","&amp;sales!K74&amp;","&amp;sales!L74&amp;","&amp;sales!M74</f>
        <v>73,,38,19,14,722,532,190,123,5,kiwifruit,4,45139,8</v>
      </c>
    </row>
    <row r="75" spans="1:1" x14ac:dyDescent="0.25">
      <c r="A75" t="str">
        <f ca="1">sales!A75&amp;","&amp;sales!B75&amp;","&amp;sales!C75&amp;","&amp;sales!D75&amp;","&amp;sales!E75&amp;","&amp;sales!F75&amp;","&amp;sales!G75&amp;","&amp;sales!H75&amp;","&amp;sales!I75&amp;","&amp;sales!J75&amp;","&amp;sales!K75&amp;","&amp;sales!L75&amp;","&amp;sales!M75</f>
        <v>74,,17,43,38,731,646,85,55,25,ravioli,6,44863,10</v>
      </c>
    </row>
    <row r="76" spans="1:1" x14ac:dyDescent="0.25">
      <c r="A76" t="str">
        <f ca="1">sales!A76&amp;","&amp;sales!B76&amp;","&amp;sales!C76&amp;","&amp;sales!D76&amp;","&amp;sales!E76&amp;","&amp;sales!F76&amp;","&amp;sales!G76&amp;","&amp;sales!H76&amp;","&amp;sales!I76&amp;","&amp;sales!J76&amp;","&amp;sales!K76&amp;","&amp;sales!L76&amp;","&amp;sales!M76</f>
        <v>75,,33,40,30,1320,990,330,214,5,spaghetti,7,44821,17</v>
      </c>
    </row>
    <row r="77" spans="1:1" x14ac:dyDescent="0.25">
      <c r="A77" t="str">
        <f ca="1">sales!A77&amp;","&amp;sales!B77&amp;","&amp;sales!C77&amp;","&amp;sales!D77&amp;","&amp;sales!E77&amp;","&amp;sales!F77&amp;","&amp;sales!G77&amp;","&amp;sales!H77&amp;","&amp;sales!I77&amp;","&amp;sales!J77&amp;","&amp;sales!K77&amp;","&amp;sales!L77&amp;","&amp;sales!M77</f>
        <v>76,,12,28,23,336,276,60,39,orange,2,44895,2</v>
      </c>
    </row>
    <row r="78" spans="1:1" x14ac:dyDescent="0.25">
      <c r="A78" t="str">
        <f ca="1">sales!A78&amp;","&amp;sales!B78&amp;","&amp;sales!C78&amp;","&amp;sales!D78&amp;","&amp;sales!E78&amp;","&amp;sales!F78&amp;","&amp;sales!G78&amp;","&amp;sales!H78&amp;","&amp;sales!I78&amp;","&amp;sales!J78&amp;","&amp;sales!K78&amp;","&amp;sales!L78&amp;","&amp;sales!M78</f>
        <v>77,,44,23,14,1012,616,396,257,4,banana,3,45123,3</v>
      </c>
    </row>
    <row r="79" spans="1:1" x14ac:dyDescent="0.25">
      <c r="A79" t="str">
        <f ca="1">sales!A79&amp;","&amp;sales!B79&amp;","&amp;sales!C79&amp;","&amp;sales!D79&amp;","&amp;sales!E79&amp;","&amp;sales!F79&amp;","&amp;sales!G79&amp;","&amp;sales!H79&amp;","&amp;sales!I79&amp;","&amp;sales!J79&amp;","&amp;sales!K79&amp;","&amp;sales!L79&amp;","&amp;sales!M79</f>
        <v>78,,29,19,14,551,406,145,94,25,kiwifruit,4,44869,8</v>
      </c>
    </row>
    <row r="80" spans="1:1" x14ac:dyDescent="0.25">
      <c r="A80" t="str">
        <f ca="1">sales!A80&amp;","&amp;sales!B80&amp;","&amp;sales!C80&amp;","&amp;sales!D80&amp;","&amp;sales!E80&amp;","&amp;sales!F80&amp;","&amp;sales!G80&amp;","&amp;sales!H80&amp;","&amp;sales!I80&amp;","&amp;sales!J80&amp;","&amp;sales!K80&amp;","&amp;sales!L80&amp;","&amp;sales!M80</f>
        <v>79,,34,11,6,374,204,170,110,5,chicken breast,5,44936,9</v>
      </c>
    </row>
    <row r="81" spans="1:1" x14ac:dyDescent="0.25">
      <c r="A81" t="str">
        <f ca="1">sales!A81&amp;","&amp;sales!B81&amp;","&amp;sales!C81&amp;","&amp;sales!D81&amp;","&amp;sales!E81&amp;","&amp;sales!F81&amp;","&amp;sales!G81&amp;","&amp;sales!H81&amp;","&amp;sales!I81&amp;","&amp;sales!J81&amp;","&amp;sales!K81&amp;","&amp;sales!L81&amp;","&amp;sales!M81</f>
        <v>80,,27,43,38,1161,1026,135,87,75,ravioli,6,44974,10</v>
      </c>
    </row>
    <row r="82" spans="1:1" x14ac:dyDescent="0.25">
      <c r="A82" t="str">
        <f ca="1">sales!A82&amp;","&amp;sales!B82&amp;","&amp;sales!C82&amp;","&amp;sales!D82&amp;","&amp;sales!E82&amp;","&amp;sales!F82&amp;","&amp;sales!G82&amp;","&amp;sales!H82&amp;","&amp;sales!I82&amp;","&amp;sales!J82&amp;","&amp;sales!K82&amp;","&amp;sales!L82&amp;","&amp;sales!M82</f>
        <v>81,,44,19,14,836,616,220,143,kiwifruit,4,45062,8</v>
      </c>
    </row>
    <row r="83" spans="1:1" x14ac:dyDescent="0.25">
      <c r="A83" t="str">
        <f ca="1">sales!A83&amp;","&amp;sales!B83&amp;","&amp;sales!C83&amp;","&amp;sales!D83&amp;","&amp;sales!E83&amp;","&amp;sales!F83&amp;","&amp;sales!G83&amp;","&amp;sales!H83&amp;","&amp;sales!I83&amp;","&amp;sales!J83&amp;","&amp;sales!K83&amp;","&amp;sales!L83&amp;","&amp;sales!M83</f>
        <v>82,,50,43,38,2150,1900,250,162,5,ravioli,6,45143,10</v>
      </c>
    </row>
    <row r="84" spans="1:1" x14ac:dyDescent="0.25">
      <c r="A84" t="str">
        <f ca="1">sales!A84&amp;","&amp;sales!B84&amp;","&amp;sales!C84&amp;","&amp;sales!D84&amp;","&amp;sales!E84&amp;","&amp;sales!F84&amp;","&amp;sales!G84&amp;","&amp;sales!H84&amp;","&amp;sales!I84&amp;","&amp;sales!J84&amp;","&amp;sales!K84&amp;","&amp;sales!L84&amp;","&amp;sales!M84</f>
        <v>83,,31,40,30,1240,930,310,201,5,spaghetti,7,44866,17</v>
      </c>
    </row>
    <row r="85" spans="1:1" x14ac:dyDescent="0.25">
      <c r="A85" t="str">
        <f ca="1">sales!A85&amp;","&amp;sales!B85&amp;","&amp;sales!C85&amp;","&amp;sales!D85&amp;","&amp;sales!E85&amp;","&amp;sales!F85&amp;","&amp;sales!G85&amp;","&amp;sales!H85&amp;","&amp;sales!I85&amp;","&amp;sales!J85&amp;","&amp;sales!K85&amp;","&amp;sales!L85&amp;","&amp;sales!M85</f>
        <v>84,,29,21,16,609,464,145,94,25,cheese,8,45035,4</v>
      </c>
    </row>
    <row r="86" spans="1:1" x14ac:dyDescent="0.25">
      <c r="A86" t="str">
        <f ca="1">sales!A86&amp;","&amp;sales!B86&amp;","&amp;sales!C86&amp;","&amp;sales!D86&amp;","&amp;sales!E86&amp;","&amp;sales!F86&amp;","&amp;sales!G86&amp;","&amp;sales!H86&amp;","&amp;sales!I86&amp;","&amp;sales!J86&amp;","&amp;sales!K86&amp;","&amp;sales!L86&amp;","&amp;sales!M86</f>
        <v>85,,48,37,27,1776,1296,480,312,ham,9,44927,5</v>
      </c>
    </row>
    <row r="87" spans="1:1" x14ac:dyDescent="0.25">
      <c r="A87" t="str">
        <f ca="1">sales!A87&amp;","&amp;sales!B87&amp;","&amp;sales!C87&amp;","&amp;sales!D87&amp;","&amp;sales!E87&amp;","&amp;sales!F87&amp;","&amp;sales!G87&amp;","&amp;sales!H87&amp;","&amp;sales!I87&amp;","&amp;sales!J87&amp;","&amp;sales!K87&amp;","&amp;sales!L87&amp;","&amp;sales!M87</f>
        <v>86,,45,21,16,945,720,225,146,25,cheese,8,45027,4</v>
      </c>
    </row>
    <row r="88" spans="1:1" x14ac:dyDescent="0.25">
      <c r="A88" t="str">
        <f ca="1">sales!A88&amp;","&amp;sales!B88&amp;","&amp;sales!C88&amp;","&amp;sales!D88&amp;","&amp;sales!E88&amp;","&amp;sales!F88&amp;","&amp;sales!G88&amp;","&amp;sales!H88&amp;","&amp;sales!I88&amp;","&amp;sales!J88&amp;","&amp;sales!K88&amp;","&amp;sales!L88&amp;","&amp;sales!M88</f>
        <v>87,,36,37,27,1332,972,360,234,ham,9,44939,5</v>
      </c>
    </row>
    <row r="89" spans="1:1" x14ac:dyDescent="0.25">
      <c r="A89" t="str">
        <f ca="1">sales!A89&amp;","&amp;sales!B89&amp;","&amp;sales!C89&amp;","&amp;sales!D89&amp;","&amp;sales!E89&amp;","&amp;sales!F89&amp;","&amp;sales!G89&amp;","&amp;sales!H89&amp;","&amp;sales!I89&amp;","&amp;sales!J89&amp;","&amp;sales!K89&amp;","&amp;sales!L89&amp;","&amp;sales!M89</f>
        <v>88,,17,19,14,323,238,85,55,25,kiwifruit,4,44871,8</v>
      </c>
    </row>
    <row r="90" spans="1:1" x14ac:dyDescent="0.25">
      <c r="A90" t="str">
        <f ca="1">sales!A90&amp;","&amp;sales!B90&amp;","&amp;sales!C90&amp;","&amp;sales!D90&amp;","&amp;sales!E90&amp;","&amp;sales!F90&amp;","&amp;sales!G90&amp;","&amp;sales!H90&amp;","&amp;sales!I90&amp;","&amp;sales!J90&amp;","&amp;sales!K90&amp;","&amp;sales!L90&amp;","&amp;sales!M90</f>
        <v>89,,42,11,6,462,252,210,136,5,chicken breast,5,45009,9</v>
      </c>
    </row>
    <row r="91" spans="1:1" x14ac:dyDescent="0.25">
      <c r="A91" t="str">
        <f ca="1">sales!A91&amp;","&amp;sales!B91&amp;","&amp;sales!C91&amp;","&amp;sales!D91&amp;","&amp;sales!E91&amp;","&amp;sales!F91&amp;","&amp;sales!G91&amp;","&amp;sales!H91&amp;","&amp;sales!I91&amp;","&amp;sales!J91&amp;","&amp;sales!K91&amp;","&amp;sales!L91&amp;","&amp;sales!M91</f>
        <v>90,,34,43,38,1462,1292,170,110,5,ravioli,6,45015,10</v>
      </c>
    </row>
    <row r="92" spans="1:1" x14ac:dyDescent="0.25">
      <c r="A92" t="str">
        <f ca="1">sales!A92&amp;","&amp;sales!B92&amp;","&amp;sales!C92&amp;","&amp;sales!D92&amp;","&amp;sales!E92&amp;","&amp;sales!F92&amp;","&amp;sales!G92&amp;","&amp;sales!H92&amp;","&amp;sales!I92&amp;","&amp;sales!J92&amp;","&amp;sales!K92&amp;","&amp;sales!L92&amp;","&amp;sales!M92</f>
        <v>91,,18,40,30,720,540,180,117,spaghetti,7,45134,17</v>
      </c>
    </row>
    <row r="93" spans="1:1" x14ac:dyDescent="0.25">
      <c r="A93" t="str">
        <f ca="1">sales!A93&amp;","&amp;sales!B93&amp;","&amp;sales!C93&amp;","&amp;sales!D93&amp;","&amp;sales!E93&amp;","&amp;sales!F93&amp;","&amp;sales!G93&amp;","&amp;sales!H93&amp;","&amp;sales!I93&amp;","&amp;sales!J93&amp;","&amp;sales!K93&amp;","&amp;sales!L93&amp;","&amp;sales!M93</f>
        <v>92,,18,37,27,666,486,180,117,ham,9,45012,5</v>
      </c>
    </row>
    <row r="94" spans="1:1" x14ac:dyDescent="0.25">
      <c r="A94" t="str">
        <f ca="1">sales!A94&amp;","&amp;sales!B94&amp;","&amp;sales!C94&amp;","&amp;sales!D94&amp;","&amp;sales!E94&amp;","&amp;sales!F94&amp;","&amp;sales!G94&amp;","&amp;sales!H94&amp;","&amp;sales!I94&amp;","&amp;sales!J94&amp;","&amp;sales!K94&amp;","&amp;sales!L94&amp;","&amp;sales!M94</f>
        <v>93,,21,13,7,273,147,126,81,9,hamburger,10,45029,6</v>
      </c>
    </row>
    <row r="95" spans="1:1" x14ac:dyDescent="0.25">
      <c r="A95" t="str">
        <f ca="1">sales!A95&amp;","&amp;sales!B95&amp;","&amp;sales!C95&amp;","&amp;sales!D95&amp;","&amp;sales!E95&amp;","&amp;sales!F95&amp;","&amp;sales!G95&amp;","&amp;sales!H95&amp;","&amp;sales!I95&amp;","&amp;sales!J95&amp;","&amp;sales!K95&amp;","&amp;sales!L95&amp;","&amp;sales!M95</f>
        <v>94,,31,23,14,713,434,279,181,35,banana,3,44930,3</v>
      </c>
    </row>
    <row r="96" spans="1:1" x14ac:dyDescent="0.25">
      <c r="A96" t="str">
        <f ca="1">sales!A96&amp;","&amp;sales!B96&amp;","&amp;sales!C96&amp;","&amp;sales!D96&amp;","&amp;sales!E96&amp;","&amp;sales!F96&amp;","&amp;sales!G96&amp;","&amp;sales!H96&amp;","&amp;sales!I96&amp;","&amp;sales!J96&amp;","&amp;sales!K96&amp;","&amp;sales!L96&amp;","&amp;sales!M96</f>
        <v>95,,19,19,14,361,266,95,61,75,kiwifruit,4,45017,8</v>
      </c>
    </row>
    <row r="97" spans="1:1" x14ac:dyDescent="0.25">
      <c r="A97" t="str">
        <f ca="1">sales!A97&amp;","&amp;sales!B97&amp;","&amp;sales!C97&amp;","&amp;sales!D97&amp;","&amp;sales!E97&amp;","&amp;sales!F97&amp;","&amp;sales!G97&amp;","&amp;sales!H97&amp;","&amp;sales!I97&amp;","&amp;sales!J97&amp;","&amp;sales!K97&amp;","&amp;sales!L97&amp;","&amp;sales!M97</f>
        <v>96,,50,11,6,550,300,250,162,5,chicken breast,5,44950,9</v>
      </c>
    </row>
    <row r="98" spans="1:1" x14ac:dyDescent="0.25">
      <c r="A98" t="str">
        <f ca="1">sales!A98&amp;","&amp;sales!B98&amp;","&amp;sales!C98&amp;","&amp;sales!D98&amp;","&amp;sales!E98&amp;","&amp;sales!F98&amp;","&amp;sales!G98&amp;","&amp;sales!H98&amp;","&amp;sales!I98&amp;","&amp;sales!J98&amp;","&amp;sales!K98&amp;","&amp;sales!L98&amp;","&amp;sales!M98</f>
        <v>97,,20,43,37,860,740,120,78,apple,1,44978,1</v>
      </c>
    </row>
    <row r="99" spans="1:1" x14ac:dyDescent="0.25">
      <c r="A99" t="str">
        <f ca="1">sales!A99&amp;","&amp;sales!B99&amp;","&amp;sales!C99&amp;","&amp;sales!D99&amp;","&amp;sales!E99&amp;","&amp;sales!F99&amp;","&amp;sales!G99&amp;","&amp;sales!H99&amp;","&amp;sales!I99&amp;","&amp;sales!J99&amp;","&amp;sales!K99&amp;","&amp;sales!L99&amp;","&amp;sales!M99</f>
        <v>98,,20,28,23,560,460,100,65,orange,2,44853,2</v>
      </c>
    </row>
    <row r="100" spans="1:1" x14ac:dyDescent="0.25">
      <c r="A100" t="str">
        <f ca="1">sales!A100&amp;","&amp;sales!B100&amp;","&amp;sales!C100&amp;","&amp;sales!D100&amp;","&amp;sales!E100&amp;","&amp;sales!F100&amp;","&amp;sales!G100&amp;","&amp;sales!H100&amp;","&amp;sales!I100&amp;","&amp;sales!J100&amp;","&amp;sales!K100&amp;","&amp;sales!L100&amp;","&amp;sales!M100</f>
        <v>99,,31,23,14,713,434,279,181,35,banana,3,45137,3</v>
      </c>
    </row>
    <row r="101" spans="1:1" x14ac:dyDescent="0.25">
      <c r="A101" t="str">
        <f ca="1">sales!A101&amp;","&amp;sales!B101&amp;","&amp;sales!C101&amp;","&amp;sales!D101&amp;","&amp;sales!E101&amp;","&amp;sales!F101&amp;","&amp;sales!G101&amp;","&amp;sales!H101&amp;","&amp;sales!I101&amp;","&amp;sales!J101&amp;","&amp;sales!K101&amp;","&amp;sales!L101&amp;","&amp;sales!M101</f>
        <v>100,,27,21,16,567,432,135,87,75,cheese,8,44984,4</v>
      </c>
    </row>
    <row r="102" spans="1:1" x14ac:dyDescent="0.25">
      <c r="A102" t="str">
        <f ca="1">sales!A102&amp;","&amp;sales!B102&amp;","&amp;sales!C102&amp;","&amp;sales!D102&amp;","&amp;sales!E102&amp;","&amp;sales!F102&amp;","&amp;sales!G102&amp;","&amp;sales!H102&amp;","&amp;sales!I102&amp;","&amp;sales!J102&amp;","&amp;sales!K102&amp;","&amp;sales!L102&amp;","&amp;sales!M102</f>
        <v>101,,27,43,37,1161,999,162,105,3,apple,1,45019,1</v>
      </c>
    </row>
    <row r="103" spans="1:1" x14ac:dyDescent="0.25">
      <c r="A103" t="str">
        <f ca="1">sales!A103&amp;","&amp;sales!B103&amp;","&amp;sales!C103&amp;","&amp;sales!D103&amp;","&amp;sales!E103&amp;","&amp;sales!F103&amp;","&amp;sales!G103&amp;","&amp;sales!H103&amp;","&amp;sales!I103&amp;","&amp;sales!J103&amp;","&amp;sales!K103&amp;","&amp;sales!L103&amp;","&amp;sales!M103</f>
        <v>102,,40,28,23,1120,920,200,130,orange,2,45058,2</v>
      </c>
    </row>
    <row r="104" spans="1:1" x14ac:dyDescent="0.25">
      <c r="A104" t="str">
        <f ca="1">sales!A104&amp;","&amp;sales!B104&amp;","&amp;sales!C104&amp;","&amp;sales!D104&amp;","&amp;sales!E104&amp;","&amp;sales!F104&amp;","&amp;sales!G104&amp;","&amp;sales!H104&amp;","&amp;sales!I104&amp;","&amp;sales!J104&amp;","&amp;sales!K104&amp;","&amp;sales!L104&amp;","&amp;sales!M104</f>
        <v>103,,18,23,14,414,252,162,105,3,banana,3,44899,3</v>
      </c>
    </row>
    <row r="105" spans="1:1" x14ac:dyDescent="0.25">
      <c r="A105" t="str">
        <f ca="1">sales!A105&amp;","&amp;sales!B105&amp;","&amp;sales!C105&amp;","&amp;sales!D105&amp;","&amp;sales!E105&amp;","&amp;sales!F105&amp;","&amp;sales!G105&amp;","&amp;sales!H105&amp;","&amp;sales!I105&amp;","&amp;sales!J105&amp;","&amp;sales!K105&amp;","&amp;sales!L105&amp;","&amp;sales!M105</f>
        <v>104,,24,19,14,456,336,120,78,kiwifruit,4,45076,8</v>
      </c>
    </row>
    <row r="106" spans="1:1" x14ac:dyDescent="0.25">
      <c r="A106" t="str">
        <f ca="1">sales!A106&amp;","&amp;sales!B106&amp;","&amp;sales!C106&amp;","&amp;sales!D106&amp;","&amp;sales!E106&amp;","&amp;sales!F106&amp;","&amp;sales!G106&amp;","&amp;sales!H106&amp;","&amp;sales!I106&amp;","&amp;sales!J106&amp;","&amp;sales!K106&amp;","&amp;sales!L106&amp;","&amp;sales!M106</f>
        <v>105,,47,11,6,517,282,235,152,75,chicken breast,5,45075,9</v>
      </c>
    </row>
    <row r="107" spans="1:1" x14ac:dyDescent="0.25">
      <c r="A107" t="str">
        <f ca="1">sales!A107&amp;","&amp;sales!B107&amp;","&amp;sales!C107&amp;","&amp;sales!D107&amp;","&amp;sales!E107&amp;","&amp;sales!F107&amp;","&amp;sales!G107&amp;","&amp;sales!H107&amp;","&amp;sales!I107&amp;","&amp;sales!J107&amp;","&amp;sales!K107&amp;","&amp;sales!L107&amp;","&amp;sales!M107</f>
        <v>106,,45,28,23,1260,1035,225,146,25,orange,2,44824,2</v>
      </c>
    </row>
    <row r="108" spans="1:1" x14ac:dyDescent="0.25">
      <c r="A108" t="str">
        <f ca="1">sales!A108&amp;","&amp;sales!B108&amp;","&amp;sales!C108&amp;","&amp;sales!D108&amp;","&amp;sales!E108&amp;","&amp;sales!F108&amp;","&amp;sales!G108&amp;","&amp;sales!H108&amp;","&amp;sales!I108&amp;","&amp;sales!J108&amp;","&amp;sales!K108&amp;","&amp;sales!L108&amp;","&amp;sales!M108</f>
        <v>107,,13,23,14,299,182,117,76,05,banana,3,45078,3</v>
      </c>
    </row>
    <row r="109" spans="1:1" x14ac:dyDescent="0.25">
      <c r="A109" t="str">
        <f ca="1">sales!A109&amp;","&amp;sales!B109&amp;","&amp;sales!C109&amp;","&amp;sales!D109&amp;","&amp;sales!E109&amp;","&amp;sales!F109&amp;","&amp;sales!G109&amp;","&amp;sales!H109&amp;","&amp;sales!I109&amp;","&amp;sales!J109&amp;","&amp;sales!K109&amp;","&amp;sales!L109&amp;","&amp;sales!M109</f>
        <v>108,,10,19,14,190,140,50,32,5,kiwifruit,4,44953,8</v>
      </c>
    </row>
    <row r="110" spans="1:1" x14ac:dyDescent="0.25">
      <c r="A110" t="str">
        <f ca="1">sales!A110&amp;","&amp;sales!B110&amp;","&amp;sales!C110&amp;","&amp;sales!D110&amp;","&amp;sales!E110&amp;","&amp;sales!F110&amp;","&amp;sales!G110&amp;","&amp;sales!H110&amp;","&amp;sales!I110&amp;","&amp;sales!J110&amp;","&amp;sales!K110&amp;","&amp;sales!L110&amp;","&amp;sales!M110</f>
        <v>109,,36,11,6,396,216,180,117,chicken breast,5,44835,9</v>
      </c>
    </row>
    <row r="111" spans="1:1" x14ac:dyDescent="0.25">
      <c r="A111" t="str">
        <f ca="1">sales!A111&amp;","&amp;sales!B111&amp;","&amp;sales!C111&amp;","&amp;sales!D111&amp;","&amp;sales!E111&amp;","&amp;sales!F111&amp;","&amp;sales!G111&amp;","&amp;sales!H111&amp;","&amp;sales!I111&amp;","&amp;sales!J111&amp;","&amp;sales!K111&amp;","&amp;sales!L111&amp;","&amp;sales!M111</f>
        <v>110,,35,43,38,1505,1330,175,113,75,ravioli,6,44868,10</v>
      </c>
    </row>
    <row r="112" spans="1:1" x14ac:dyDescent="0.25">
      <c r="A112" t="str">
        <f ca="1">sales!A112&amp;","&amp;sales!B112&amp;","&amp;sales!C112&amp;","&amp;sales!D112&amp;","&amp;sales!E112&amp;","&amp;sales!F112&amp;","&amp;sales!G112&amp;","&amp;sales!H112&amp;","&amp;sales!I112&amp;","&amp;sales!J112&amp;","&amp;sales!K112&amp;","&amp;sales!L112&amp;","&amp;sales!M112</f>
        <v>111,,30,40,30,1200,900,300,195,spaghetti,7,45028,17</v>
      </c>
    </row>
    <row r="113" spans="1:1" x14ac:dyDescent="0.25">
      <c r="A113" t="str">
        <f ca="1">sales!A113&amp;","&amp;sales!B113&amp;","&amp;sales!C113&amp;","&amp;sales!D113&amp;","&amp;sales!E113&amp;","&amp;sales!F113&amp;","&amp;sales!G113&amp;","&amp;sales!H113&amp;","&amp;sales!I113&amp;","&amp;sales!J113&amp;","&amp;sales!K113&amp;","&amp;sales!L113&amp;","&amp;sales!M113</f>
        <v>112,,23,37,27,851,621,230,149,5,ham,9,45086,5</v>
      </c>
    </row>
    <row r="114" spans="1:1" x14ac:dyDescent="0.25">
      <c r="A114" t="str">
        <f ca="1">sales!A114&amp;","&amp;sales!B114&amp;","&amp;sales!C114&amp;","&amp;sales!D114&amp;","&amp;sales!E114&amp;","&amp;sales!F114&amp;","&amp;sales!G114&amp;","&amp;sales!H114&amp;","&amp;sales!I114&amp;","&amp;sales!J114&amp;","&amp;sales!K114&amp;","&amp;sales!L114&amp;","&amp;sales!M114</f>
        <v>113,,16,13,7,208,112,96,62,4,hamburger,10,44998,6</v>
      </c>
    </row>
    <row r="115" spans="1:1" x14ac:dyDescent="0.25">
      <c r="A115" t="str">
        <f ca="1">sales!A115&amp;","&amp;sales!B115&amp;","&amp;sales!C115&amp;","&amp;sales!D115&amp;","&amp;sales!E115&amp;","&amp;sales!F115&amp;","&amp;sales!G115&amp;","&amp;sales!H115&amp;","&amp;sales!I115&amp;","&amp;sales!J115&amp;","&amp;sales!K115&amp;","&amp;sales!L115&amp;","&amp;sales!M115</f>
        <v>114,,35,23,14,805,490,315,204,75,banana,3,44867,3</v>
      </c>
    </row>
    <row r="116" spans="1:1" x14ac:dyDescent="0.25">
      <c r="A116" t="str">
        <f ca="1">sales!A116&amp;","&amp;sales!B116&amp;","&amp;sales!C116&amp;","&amp;sales!D116&amp;","&amp;sales!E116&amp;","&amp;sales!F116&amp;","&amp;sales!G116&amp;","&amp;sales!H116&amp;","&amp;sales!I116&amp;","&amp;sales!J116&amp;","&amp;sales!K116&amp;","&amp;sales!L116&amp;","&amp;sales!M116</f>
        <v>115,,26,19,14,494,364,130,84,5,kiwifruit,4,45015,8</v>
      </c>
    </row>
    <row r="117" spans="1:1" x14ac:dyDescent="0.25">
      <c r="A117" t="str">
        <f ca="1">sales!A117&amp;","&amp;sales!B117&amp;","&amp;sales!C117&amp;","&amp;sales!D117&amp;","&amp;sales!E117&amp;","&amp;sales!F117&amp;","&amp;sales!G117&amp;","&amp;sales!H117&amp;","&amp;sales!I117&amp;","&amp;sales!J117&amp;","&amp;sales!K117&amp;","&amp;sales!L117&amp;","&amp;sales!M117</f>
        <v>116,,31,11,6,341,186,155,100,75,chicken breast,5,44877,9</v>
      </c>
    </row>
    <row r="118" spans="1:1" x14ac:dyDescent="0.25">
      <c r="A118" t="str">
        <f ca="1">sales!A118&amp;","&amp;sales!B118&amp;","&amp;sales!C118&amp;","&amp;sales!D118&amp;","&amp;sales!E118&amp;","&amp;sales!F118&amp;","&amp;sales!G118&amp;","&amp;sales!H118&amp;","&amp;sales!I118&amp;","&amp;sales!J118&amp;","&amp;sales!K118&amp;","&amp;sales!L118&amp;","&amp;sales!M118</f>
        <v>117,,16,43,38,688,608,80,52,ravioli,6,45084,10</v>
      </c>
    </row>
    <row r="119" spans="1:1" x14ac:dyDescent="0.25">
      <c r="A119" t="str">
        <f ca="1">sales!A119&amp;","&amp;sales!B119&amp;","&amp;sales!C119&amp;","&amp;sales!D119&amp;","&amp;sales!E119&amp;","&amp;sales!F119&amp;","&amp;sales!G119&amp;","&amp;sales!H119&amp;","&amp;sales!I119&amp;","&amp;sales!J119&amp;","&amp;sales!K119&amp;","&amp;sales!L119&amp;","&amp;sales!M119</f>
        <v>118,,18,43,37,774,666,108,70,2,apple,1,44851,1</v>
      </c>
    </row>
    <row r="120" spans="1:1" x14ac:dyDescent="0.25">
      <c r="A120" t="str">
        <f ca="1">sales!A120&amp;","&amp;sales!B120&amp;","&amp;sales!C120&amp;","&amp;sales!D120&amp;","&amp;sales!E120&amp;","&amp;sales!F120&amp;","&amp;sales!G120&amp;","&amp;sales!H120&amp;","&amp;sales!I120&amp;","&amp;sales!J120&amp;","&amp;sales!K120&amp;","&amp;sales!L120&amp;","&amp;sales!M120</f>
        <v>119,,16,28,23,448,368,80,52,orange,2,44925,2</v>
      </c>
    </row>
    <row r="121" spans="1:1" x14ac:dyDescent="0.25">
      <c r="A121" t="str">
        <f ca="1">sales!A121&amp;","&amp;sales!B121&amp;","&amp;sales!C121&amp;","&amp;sales!D121&amp;","&amp;sales!E121&amp;","&amp;sales!F121&amp;","&amp;sales!G121&amp;","&amp;sales!H121&amp;","&amp;sales!I121&amp;","&amp;sales!J121&amp;","&amp;sales!K121&amp;","&amp;sales!L121&amp;","&amp;sales!M121</f>
        <v>120,,35,23,14,805,490,315,204,75,banana,3,45018,3</v>
      </c>
    </row>
    <row r="122" spans="1:1" x14ac:dyDescent="0.25">
      <c r="A122" t="str">
        <f ca="1">sales!A122&amp;","&amp;sales!B122&amp;","&amp;sales!C122&amp;","&amp;sales!D122&amp;","&amp;sales!E122&amp;","&amp;sales!F122&amp;","&amp;sales!G122&amp;","&amp;sales!H122&amp;","&amp;sales!I122&amp;","&amp;sales!J122&amp;","&amp;sales!K122&amp;","&amp;sales!L122&amp;","&amp;sales!M122</f>
        <v>121,,50,21,16,1050,800,250,162,5,cheese,8,45109,4</v>
      </c>
    </row>
    <row r="123" spans="1:1" x14ac:dyDescent="0.25">
      <c r="A123" t="str">
        <f ca="1">sales!A123&amp;","&amp;sales!B123&amp;","&amp;sales!C123&amp;","&amp;sales!D123&amp;","&amp;sales!E123&amp;","&amp;sales!F123&amp;","&amp;sales!G123&amp;","&amp;sales!H123&amp;","&amp;sales!I123&amp;","&amp;sales!J123&amp;","&amp;sales!K123&amp;","&amp;sales!L123&amp;","&amp;sales!M123</f>
        <v>122,,39,43,37,1677,1443,234,152,1,apple,1,45113,1</v>
      </c>
    </row>
    <row r="124" spans="1:1" x14ac:dyDescent="0.25">
      <c r="A124" t="str">
        <f ca="1">sales!A124&amp;","&amp;sales!B124&amp;","&amp;sales!C124&amp;","&amp;sales!D124&amp;","&amp;sales!E124&amp;","&amp;sales!F124&amp;","&amp;sales!G124&amp;","&amp;sales!H124&amp;","&amp;sales!I124&amp;","&amp;sales!J124&amp;","&amp;sales!K124&amp;","&amp;sales!L124&amp;","&amp;sales!M124</f>
        <v>123,,24,28,23,672,552,120,78,orange,2,44962,2</v>
      </c>
    </row>
    <row r="125" spans="1:1" x14ac:dyDescent="0.25">
      <c r="A125" t="str">
        <f ca="1">sales!A125&amp;","&amp;sales!B125&amp;","&amp;sales!C125&amp;","&amp;sales!D125&amp;","&amp;sales!E125&amp;","&amp;sales!F125&amp;","&amp;sales!G125&amp;","&amp;sales!H125&amp;","&amp;sales!I125&amp;","&amp;sales!J125&amp;","&amp;sales!K125&amp;","&amp;sales!L125&amp;","&amp;sales!M125</f>
        <v>124,,22,23,14,506,308,198,128,7,banana,3,45055,3</v>
      </c>
    </row>
    <row r="126" spans="1:1" x14ac:dyDescent="0.25">
      <c r="A126" t="str">
        <f ca="1">sales!A126&amp;","&amp;sales!B126&amp;","&amp;sales!C126&amp;","&amp;sales!D126&amp;","&amp;sales!E126&amp;","&amp;sales!F126&amp;","&amp;sales!G126&amp;","&amp;sales!H126&amp;","&amp;sales!I126&amp;","&amp;sales!J126&amp;","&amp;sales!K126&amp;","&amp;sales!L126&amp;","&amp;sales!M126</f>
        <v>125,,12,19,14,228,168,60,39,kiwifruit,4,44804,8</v>
      </c>
    </row>
    <row r="127" spans="1:1" x14ac:dyDescent="0.25">
      <c r="A127" t="str">
        <f ca="1">sales!A127&amp;","&amp;sales!B127&amp;","&amp;sales!C127&amp;","&amp;sales!D127&amp;","&amp;sales!E127&amp;","&amp;sales!F127&amp;","&amp;sales!G127&amp;","&amp;sales!H127&amp;","&amp;sales!I127&amp;","&amp;sales!J127&amp;","&amp;sales!K127&amp;","&amp;sales!L127&amp;","&amp;sales!M127</f>
        <v>126,,17,11,6,187,102,85,55,25,chicken breast,5,44936,9</v>
      </c>
    </row>
    <row r="128" spans="1:1" x14ac:dyDescent="0.25">
      <c r="A128" t="str">
        <f ca="1">sales!A128&amp;","&amp;sales!B128&amp;","&amp;sales!C128&amp;","&amp;sales!D128&amp;","&amp;sales!E128&amp;","&amp;sales!F128&amp;","&amp;sales!G128&amp;","&amp;sales!H128&amp;","&amp;sales!I128&amp;","&amp;sales!J128&amp;","&amp;sales!K128&amp;","&amp;sales!L128&amp;","&amp;sales!M128</f>
        <v>127,,12,28,23,336,276,60,39,orange,2,44946,2</v>
      </c>
    </row>
    <row r="129" spans="1:1" x14ac:dyDescent="0.25">
      <c r="A129" t="str">
        <f ca="1">sales!A129&amp;","&amp;sales!B129&amp;","&amp;sales!C129&amp;","&amp;sales!D129&amp;","&amp;sales!E129&amp;","&amp;sales!F129&amp;","&amp;sales!G129&amp;","&amp;sales!H129&amp;","&amp;sales!I129&amp;","&amp;sales!J129&amp;","&amp;sales!K129&amp;","&amp;sales!L129&amp;","&amp;sales!M129</f>
        <v>128,,48,23,14,1104,672,432,280,8,banana,3,45111,3</v>
      </c>
    </row>
    <row r="130" spans="1:1" x14ac:dyDescent="0.25">
      <c r="A130" t="str">
        <f ca="1">sales!A130&amp;","&amp;sales!B130&amp;","&amp;sales!C130&amp;","&amp;sales!D130&amp;","&amp;sales!E130&amp;","&amp;sales!F130&amp;","&amp;sales!G130&amp;","&amp;sales!H130&amp;","&amp;sales!I130&amp;","&amp;sales!J130&amp;","&amp;sales!K130&amp;","&amp;sales!L130&amp;","&amp;sales!M130</f>
        <v>129,,34,19,14,646,476,170,110,5,kiwifruit,4,45023,8</v>
      </c>
    </row>
    <row r="131" spans="1:1" x14ac:dyDescent="0.25">
      <c r="A131" t="str">
        <f ca="1">sales!A131&amp;","&amp;sales!B131&amp;","&amp;sales!C131&amp;","&amp;sales!D131&amp;","&amp;sales!E131&amp;","&amp;sales!F131&amp;","&amp;sales!G131&amp;","&amp;sales!H131&amp;","&amp;sales!I131&amp;","&amp;sales!J131&amp;","&amp;sales!K131&amp;","&amp;sales!L131&amp;","&amp;sales!M131</f>
        <v>130,,47,11,6,517,282,235,152,75,chicken breast,5,45029,9</v>
      </c>
    </row>
    <row r="132" spans="1:1" x14ac:dyDescent="0.25">
      <c r="A132" t="str">
        <f ca="1">sales!A132&amp;","&amp;sales!B132&amp;","&amp;sales!C132&amp;","&amp;sales!D132&amp;","&amp;sales!E132&amp;","&amp;sales!F132&amp;","&amp;sales!G132&amp;","&amp;sales!H132&amp;","&amp;sales!I132&amp;","&amp;sales!J132&amp;","&amp;sales!K132&amp;","&amp;sales!L132&amp;","&amp;sales!M132</f>
        <v>131,,45,43,38,1935,1710,225,146,25,ravioli,6,44892,10</v>
      </c>
    </row>
    <row r="133" spans="1:1" x14ac:dyDescent="0.25">
      <c r="A133" t="str">
        <f ca="1">sales!A133&amp;","&amp;sales!B133&amp;","&amp;sales!C133&amp;","&amp;sales!D133&amp;","&amp;sales!E133&amp;","&amp;sales!F133&amp;","&amp;sales!G133&amp;","&amp;sales!H133&amp;","&amp;sales!I133&amp;","&amp;sales!J133&amp;","&amp;sales!K133&amp;","&amp;sales!L133&amp;","&amp;sales!M133</f>
        <v>132,,15,40,30,600,450,150,97,5,spaghetti,7,44921,17</v>
      </c>
    </row>
    <row r="134" spans="1:1" x14ac:dyDescent="0.25">
      <c r="A134" t="str">
        <f ca="1">sales!A134&amp;","&amp;sales!B134&amp;","&amp;sales!C134&amp;","&amp;sales!D134&amp;","&amp;sales!E134&amp;","&amp;sales!F134&amp;","&amp;sales!G134&amp;","&amp;sales!H134&amp;","&amp;sales!I134&amp;","&amp;sales!J134&amp;","&amp;sales!K134&amp;","&amp;sales!L134&amp;","&amp;sales!M134</f>
        <v>133,,20,37,27,740,540,200,130,ham,9,45123,5</v>
      </c>
    </row>
    <row r="135" spans="1:1" x14ac:dyDescent="0.25">
      <c r="A135" t="str">
        <f ca="1">sales!A135&amp;","&amp;sales!B135&amp;","&amp;sales!C135&amp;","&amp;sales!D135&amp;","&amp;sales!E135&amp;","&amp;sales!F135&amp;","&amp;sales!G135&amp;","&amp;sales!H135&amp;","&amp;sales!I135&amp;","&amp;sales!J135&amp;","&amp;sales!K135&amp;","&amp;sales!L135&amp;","&amp;sales!M135</f>
        <v>134,,47,13,7,611,329,282,183,3,hamburger,10,45026,6</v>
      </c>
    </row>
    <row r="136" spans="1:1" x14ac:dyDescent="0.25">
      <c r="A136" t="str">
        <f ca="1">sales!A136&amp;","&amp;sales!B136&amp;","&amp;sales!C136&amp;","&amp;sales!D136&amp;","&amp;sales!E136&amp;","&amp;sales!F136&amp;","&amp;sales!G136&amp;","&amp;sales!H136&amp;","&amp;sales!I136&amp;","&amp;sales!J136&amp;","&amp;sales!K136&amp;","&amp;sales!L136&amp;","&amp;sales!M136</f>
        <v>135,,37,23,14,851,518,333,216,45,banana,3,44881,3</v>
      </c>
    </row>
    <row r="137" spans="1:1" x14ac:dyDescent="0.25">
      <c r="A137" t="str">
        <f ca="1">sales!A137&amp;","&amp;sales!B137&amp;","&amp;sales!C137&amp;","&amp;sales!D137&amp;","&amp;sales!E137&amp;","&amp;sales!F137&amp;","&amp;sales!G137&amp;","&amp;sales!H137&amp;","&amp;sales!I137&amp;","&amp;sales!J137&amp;","&amp;sales!K137&amp;","&amp;sales!L137&amp;","&amp;sales!M137</f>
        <v>136,,36,19,14,684,504,180,117,kiwifruit,4,44912,8</v>
      </c>
    </row>
    <row r="138" spans="1:1" x14ac:dyDescent="0.25">
      <c r="A138" t="str">
        <f ca="1">sales!A138&amp;","&amp;sales!B138&amp;","&amp;sales!C138&amp;","&amp;sales!D138&amp;","&amp;sales!E138&amp;","&amp;sales!F138&amp;","&amp;sales!G138&amp;","&amp;sales!H138&amp;","&amp;sales!I138&amp;","&amp;sales!J138&amp;","&amp;sales!K138&amp;","&amp;sales!L138&amp;","&amp;sales!M138</f>
        <v>137,,15,11,6,165,90,75,48,75,chicken breast,5,44790,9</v>
      </c>
    </row>
    <row r="139" spans="1:1" x14ac:dyDescent="0.25">
      <c r="A139" t="str">
        <f ca="1">sales!A139&amp;","&amp;sales!B139&amp;","&amp;sales!C139&amp;","&amp;sales!D139&amp;","&amp;sales!E139&amp;","&amp;sales!F139&amp;","&amp;sales!G139&amp;","&amp;sales!H139&amp;","&amp;sales!I139&amp;","&amp;sales!J139&amp;","&amp;sales!K139&amp;","&amp;sales!L139&amp;","&amp;sales!M139</f>
        <v>138,,29,43,38,1247,1102,145,94,25,ravioli,6,45067,10</v>
      </c>
    </row>
    <row r="140" spans="1:1" x14ac:dyDescent="0.25">
      <c r="A140" t="str">
        <f ca="1">sales!A140&amp;","&amp;sales!B140&amp;","&amp;sales!C140&amp;","&amp;sales!D140&amp;","&amp;sales!E140&amp;","&amp;sales!F140&amp;","&amp;sales!G140&amp;","&amp;sales!H140&amp;","&amp;sales!I140&amp;","&amp;sales!J140&amp;","&amp;sales!K140&amp;","&amp;sales!L140&amp;","&amp;sales!M140</f>
        <v>139,,10,28,23,280,230,50,32,5,orange,2,44918,2</v>
      </c>
    </row>
    <row r="141" spans="1:1" x14ac:dyDescent="0.25">
      <c r="A141" t="str">
        <f ca="1">sales!A141&amp;","&amp;sales!B141&amp;","&amp;sales!C141&amp;","&amp;sales!D141&amp;","&amp;sales!E141&amp;","&amp;sales!F141&amp;","&amp;sales!G141&amp;","&amp;sales!H141&amp;","&amp;sales!I141&amp;","&amp;sales!J141&amp;","&amp;sales!K141&amp;","&amp;sales!L141&amp;","&amp;sales!M141</f>
        <v>140,,18,23,14,414,252,162,105,3,banana,3,44797,3</v>
      </c>
    </row>
    <row r="142" spans="1:1" x14ac:dyDescent="0.25">
      <c r="A142" t="str">
        <f ca="1">sales!A142&amp;","&amp;sales!B142&amp;","&amp;sales!C142&amp;","&amp;sales!D142&amp;","&amp;sales!E142&amp;","&amp;sales!F142&amp;","&amp;sales!G142&amp;","&amp;sales!H142&amp;","&amp;sales!I142&amp;","&amp;sales!J142&amp;","&amp;sales!K142&amp;","&amp;sales!L142&amp;","&amp;sales!M142</f>
        <v>141,,24,19,14,456,336,120,78,kiwifruit,4,45095,8</v>
      </c>
    </row>
    <row r="143" spans="1:1" x14ac:dyDescent="0.25">
      <c r="A143" t="str">
        <f ca="1">sales!A143&amp;","&amp;sales!B143&amp;","&amp;sales!C143&amp;","&amp;sales!D143&amp;","&amp;sales!E143&amp;","&amp;sales!F143&amp;","&amp;sales!G143&amp;","&amp;sales!H143&amp;","&amp;sales!I143&amp;","&amp;sales!J143&amp;","&amp;sales!K143&amp;","&amp;sales!L143&amp;","&amp;sales!M143</f>
        <v>142,,22,11,6,242,132,110,71,5,chicken breast,5,44944,9</v>
      </c>
    </row>
    <row r="144" spans="1:1" x14ac:dyDescent="0.25">
      <c r="A144" t="str">
        <f ca="1">sales!A144&amp;","&amp;sales!B144&amp;","&amp;sales!C144&amp;","&amp;sales!D144&amp;","&amp;sales!E144&amp;","&amp;sales!F144&amp;","&amp;sales!G144&amp;","&amp;sales!H144&amp;","&amp;sales!I144&amp;","&amp;sales!J144&amp;","&amp;sales!K144&amp;","&amp;sales!L144&amp;","&amp;sales!M144</f>
        <v>143,,38,43,38,1634,1444,190,123,5,ravioli,6,44857,10</v>
      </c>
    </row>
    <row r="145" spans="1:1" x14ac:dyDescent="0.25">
      <c r="A145" t="str">
        <f ca="1">sales!A145&amp;","&amp;sales!B145&amp;","&amp;sales!C145&amp;","&amp;sales!D145&amp;","&amp;sales!E145&amp;","&amp;sales!F145&amp;","&amp;sales!G145&amp;","&amp;sales!H145&amp;","&amp;sales!I145&amp;","&amp;sales!J145&amp;","&amp;sales!K145&amp;","&amp;sales!L145&amp;","&amp;sales!M145</f>
        <v>144,,37,40,30,1480,1110,370,240,5,spaghetti,7,45016,17</v>
      </c>
    </row>
    <row r="146" spans="1:1" x14ac:dyDescent="0.25">
      <c r="A146" t="str">
        <f ca="1">sales!A146&amp;","&amp;sales!B146&amp;","&amp;sales!C146&amp;","&amp;sales!D146&amp;","&amp;sales!E146&amp;","&amp;sales!F146&amp;","&amp;sales!G146&amp;","&amp;sales!H146&amp;","&amp;sales!I146&amp;","&amp;sales!J146&amp;","&amp;sales!K146&amp;","&amp;sales!L146&amp;","&amp;sales!M146</f>
        <v>145,,49,43,37,2107,1813,294,191,1,apple,1,44821,1</v>
      </c>
    </row>
    <row r="147" spans="1:1" x14ac:dyDescent="0.25">
      <c r="A147" t="str">
        <f ca="1">sales!A147&amp;","&amp;sales!B147&amp;","&amp;sales!C147&amp;","&amp;sales!D147&amp;","&amp;sales!E147&amp;","&amp;sales!F147&amp;","&amp;sales!G147&amp;","&amp;sales!H147&amp;","&amp;sales!I147&amp;","&amp;sales!J147&amp;","&amp;sales!K147&amp;","&amp;sales!L147&amp;","&amp;sales!M147</f>
        <v>146,,44,28,23,1232,1012,220,143,orange,2,44877,2</v>
      </c>
    </row>
    <row r="148" spans="1:1" x14ac:dyDescent="0.25">
      <c r="A148" t="str">
        <f ca="1">sales!A148&amp;","&amp;sales!B148&amp;","&amp;sales!C148&amp;","&amp;sales!D148&amp;","&amp;sales!E148&amp;","&amp;sales!F148&amp;","&amp;sales!G148&amp;","&amp;sales!H148&amp;","&amp;sales!I148&amp;","&amp;sales!J148&amp;","&amp;sales!K148&amp;","&amp;sales!L148&amp;","&amp;sales!M148</f>
        <v>147,,26,23,14,598,364,234,152,1,banana,3,45086,3</v>
      </c>
    </row>
    <row r="149" spans="1:1" x14ac:dyDescent="0.25">
      <c r="A149" t="str">
        <f ca="1">sales!A149&amp;","&amp;sales!B149&amp;","&amp;sales!C149&amp;","&amp;sales!D149&amp;","&amp;sales!E149&amp;","&amp;sales!F149&amp;","&amp;sales!G149&amp;","&amp;sales!H149&amp;","&amp;sales!I149&amp;","&amp;sales!J149&amp;","&amp;sales!K149&amp;","&amp;sales!L149&amp;","&amp;sales!M149</f>
        <v>148,,26,21,16,546,416,130,84,5,cheese,8,44799,4</v>
      </c>
    </row>
    <row r="150" spans="1:1" x14ac:dyDescent="0.25">
      <c r="A150" t="str">
        <f ca="1">sales!A150&amp;","&amp;sales!B150&amp;","&amp;sales!C150&amp;","&amp;sales!D150&amp;","&amp;sales!E150&amp;","&amp;sales!F150&amp;","&amp;sales!G150&amp;","&amp;sales!H150&amp;","&amp;sales!I150&amp;","&amp;sales!J150&amp;","&amp;sales!K150&amp;","&amp;sales!L150&amp;","&amp;sales!M150</f>
        <v>149,,20,43,37,860,740,120,78,apple,1,45014,1</v>
      </c>
    </row>
    <row r="151" spans="1:1" x14ac:dyDescent="0.25">
      <c r="A151" t="str">
        <f ca="1">sales!A151&amp;","&amp;sales!B151&amp;","&amp;sales!C151&amp;","&amp;sales!D151&amp;","&amp;sales!E151&amp;","&amp;sales!F151&amp;","&amp;sales!G151&amp;","&amp;sales!H151&amp;","&amp;sales!I151&amp;","&amp;sales!J151&amp;","&amp;sales!K151&amp;","&amp;sales!L151&amp;","&amp;sales!M151</f>
        <v>150,,12,28,23,336,276,60,39,orange,2,44820,2</v>
      </c>
    </row>
    <row r="152" spans="1:1" x14ac:dyDescent="0.25">
      <c r="A152" t="str">
        <f ca="1">sales!A152&amp;","&amp;sales!B152&amp;","&amp;sales!C152&amp;","&amp;sales!D152&amp;","&amp;sales!E152&amp;","&amp;sales!F152&amp;","&amp;sales!G152&amp;","&amp;sales!H152&amp;","&amp;sales!I152&amp;","&amp;sales!J152&amp;","&amp;sales!K152&amp;","&amp;sales!L152&amp;","&amp;sales!M152</f>
        <v>151,,33,23,14,759,462,297,193,05,banana,3,44926,3</v>
      </c>
    </row>
    <row r="153" spans="1:1" x14ac:dyDescent="0.25">
      <c r="A153" t="str">
        <f ca="1">sales!A153&amp;","&amp;sales!B153&amp;","&amp;sales!C153&amp;","&amp;sales!D153&amp;","&amp;sales!E153&amp;","&amp;sales!F153&amp;","&amp;sales!G153&amp;","&amp;sales!H153&amp;","&amp;sales!I153&amp;","&amp;sales!J153&amp;","&amp;sales!K153&amp;","&amp;sales!L153&amp;","&amp;sales!M153</f>
        <v>152,,17,19,14,323,238,85,55,25,kiwifruit,4,44923,8</v>
      </c>
    </row>
    <row r="154" spans="1:1" x14ac:dyDescent="0.25">
      <c r="A154" t="str">
        <f ca="1">sales!A154&amp;","&amp;sales!B154&amp;","&amp;sales!C154&amp;","&amp;sales!D154&amp;","&amp;sales!E154&amp;","&amp;sales!F154&amp;","&amp;sales!G154&amp;","&amp;sales!H154&amp;","&amp;sales!I154&amp;","&amp;sales!J154&amp;","&amp;sales!K154&amp;","&amp;sales!L154&amp;","&amp;sales!M154</f>
        <v>153,,25,11,6,275,150,125,81,25,chicken breast,5,44786,9</v>
      </c>
    </row>
    <row r="155" spans="1:1" x14ac:dyDescent="0.25">
      <c r="A155" t="str">
        <f ca="1">sales!A155&amp;","&amp;sales!B155&amp;","&amp;sales!C155&amp;","&amp;sales!D155&amp;","&amp;sales!E155&amp;","&amp;sales!F155&amp;","&amp;sales!G155&amp;","&amp;sales!H155&amp;","&amp;sales!I155&amp;","&amp;sales!J155&amp;","&amp;sales!K155&amp;","&amp;sales!L155&amp;","&amp;sales!M155</f>
        <v>154,,21,28,23,588,483,105,68,25,orange,2,45114,2</v>
      </c>
    </row>
    <row r="156" spans="1:1" x14ac:dyDescent="0.25">
      <c r="A156" t="str">
        <f ca="1">sales!A156&amp;","&amp;sales!B156&amp;","&amp;sales!C156&amp;","&amp;sales!D156&amp;","&amp;sales!E156&amp;","&amp;sales!F156&amp;","&amp;sales!G156&amp;","&amp;sales!H156&amp;","&amp;sales!I156&amp;","&amp;sales!J156&amp;","&amp;sales!K156&amp;","&amp;sales!L156&amp;","&amp;sales!M156</f>
        <v>155,,37,23,14,851,518,333,216,45,banana,3,45097,3</v>
      </c>
    </row>
    <row r="157" spans="1:1" x14ac:dyDescent="0.25">
      <c r="A157" t="str">
        <f ca="1">sales!A157&amp;","&amp;sales!B157&amp;","&amp;sales!C157&amp;","&amp;sales!D157&amp;","&amp;sales!E157&amp;","&amp;sales!F157&amp;","&amp;sales!G157&amp;","&amp;sales!H157&amp;","&amp;sales!I157&amp;","&amp;sales!J157&amp;","&amp;sales!K157&amp;","&amp;sales!L157&amp;","&amp;sales!M157</f>
        <v>156,,37,19,14,703,518,185,120,25,kiwifruit,4,44889,8</v>
      </c>
    </row>
    <row r="158" spans="1:1" x14ac:dyDescent="0.25">
      <c r="A158" t="str">
        <f ca="1">sales!A158&amp;","&amp;sales!B158&amp;","&amp;sales!C158&amp;","&amp;sales!D158&amp;","&amp;sales!E158&amp;","&amp;sales!F158&amp;","&amp;sales!G158&amp;","&amp;sales!H158&amp;","&amp;sales!I158&amp;","&amp;sales!J158&amp;","&amp;sales!K158&amp;","&amp;sales!L158&amp;","&amp;sales!M158</f>
        <v>157,,32,11,6,352,192,160,104,chicken breast,5,45125,9</v>
      </c>
    </row>
    <row r="159" spans="1:1" x14ac:dyDescent="0.25">
      <c r="A159" t="str">
        <f ca="1">sales!A159&amp;","&amp;sales!B159&amp;","&amp;sales!C159&amp;","&amp;sales!D159&amp;","&amp;sales!E159&amp;","&amp;sales!F159&amp;","&amp;sales!G159&amp;","&amp;sales!H159&amp;","&amp;sales!I159&amp;","&amp;sales!J159&amp;","&amp;sales!K159&amp;","&amp;sales!L159&amp;","&amp;sales!M159</f>
        <v>158,,36,43,38,1548,1368,180,117,ravioli,6,45106,10</v>
      </c>
    </row>
    <row r="160" spans="1:1" x14ac:dyDescent="0.25">
      <c r="A160" t="str">
        <f ca="1">sales!A160&amp;","&amp;sales!B160&amp;","&amp;sales!C160&amp;","&amp;sales!D160&amp;","&amp;sales!E160&amp;","&amp;sales!F160&amp;","&amp;sales!G160&amp;","&amp;sales!H160&amp;","&amp;sales!I160&amp;","&amp;sales!J160&amp;","&amp;sales!K160&amp;","&amp;sales!L160&amp;","&amp;sales!M160</f>
        <v>159,,36,40,30,1440,1080,360,234,spaghetti,7,44891,17</v>
      </c>
    </row>
    <row r="161" spans="1:1" x14ac:dyDescent="0.25">
      <c r="A161" t="str">
        <f ca="1">sales!A161&amp;","&amp;sales!B161&amp;","&amp;sales!C161&amp;","&amp;sales!D161&amp;","&amp;sales!E161&amp;","&amp;sales!F161&amp;","&amp;sales!G161&amp;","&amp;sales!H161&amp;","&amp;sales!I161&amp;","&amp;sales!J161&amp;","&amp;sales!K161&amp;","&amp;sales!L161&amp;","&amp;sales!M161</f>
        <v>160,,50,37,27,1850,1350,500,325,ham,9,44890,5</v>
      </c>
    </row>
    <row r="162" spans="1:1" x14ac:dyDescent="0.25">
      <c r="A162" t="str">
        <f ca="1">sales!A162&amp;","&amp;sales!B162&amp;","&amp;sales!C162&amp;","&amp;sales!D162&amp;","&amp;sales!E162&amp;","&amp;sales!F162&amp;","&amp;sales!G162&amp;","&amp;sales!H162&amp;","&amp;sales!I162&amp;","&amp;sales!J162&amp;","&amp;sales!K162&amp;","&amp;sales!L162&amp;","&amp;sales!M162</f>
        <v>161,,27,13,7,351,189,162,105,3,hamburger,10,44894,6</v>
      </c>
    </row>
    <row r="163" spans="1:1" x14ac:dyDescent="0.25">
      <c r="A163" t="str">
        <f ca="1">sales!A163&amp;","&amp;sales!B163&amp;","&amp;sales!C163&amp;","&amp;sales!D163&amp;","&amp;sales!E163&amp;","&amp;sales!F163&amp;","&amp;sales!G163&amp;","&amp;sales!H163&amp;","&amp;sales!I163&amp;","&amp;sales!J163&amp;","&amp;sales!K163&amp;","&amp;sales!L163&amp;","&amp;sales!M163</f>
        <v>162,,36,23,14,828,504,324,210,6,banana,3,45016,3</v>
      </c>
    </row>
    <row r="164" spans="1:1" x14ac:dyDescent="0.25">
      <c r="A164" t="str">
        <f ca="1">sales!A164&amp;","&amp;sales!B164&amp;","&amp;sales!C164&amp;","&amp;sales!D164&amp;","&amp;sales!E164&amp;","&amp;sales!F164&amp;","&amp;sales!G164&amp;","&amp;sales!H164&amp;","&amp;sales!I164&amp;","&amp;sales!J164&amp;","&amp;sales!K164&amp;","&amp;sales!L164&amp;","&amp;sales!M164</f>
        <v>163,,47,19,14,893,658,235,152,75,kiwifruit,4,44854,8</v>
      </c>
    </row>
    <row r="165" spans="1:1" x14ac:dyDescent="0.25">
      <c r="A165" t="str">
        <f ca="1">sales!A165&amp;","&amp;sales!B165&amp;","&amp;sales!C165&amp;","&amp;sales!D165&amp;","&amp;sales!E165&amp;","&amp;sales!F165&amp;","&amp;sales!G165&amp;","&amp;sales!H165&amp;","&amp;sales!I165&amp;","&amp;sales!J165&amp;","&amp;sales!K165&amp;","&amp;sales!L165&amp;","&amp;sales!M165</f>
        <v>164,,47,11,6,517,282,235,152,75,chicken breast,5,44837,9</v>
      </c>
    </row>
    <row r="166" spans="1:1" x14ac:dyDescent="0.25">
      <c r="A166" t="str">
        <f ca="1">sales!A166&amp;","&amp;sales!B166&amp;","&amp;sales!C166&amp;","&amp;sales!D166&amp;","&amp;sales!E166&amp;","&amp;sales!F166&amp;","&amp;sales!G166&amp;","&amp;sales!H166&amp;","&amp;sales!I166&amp;","&amp;sales!J166&amp;","&amp;sales!K166&amp;","&amp;sales!L166&amp;","&amp;sales!M166</f>
        <v>165,,27,43,38,1161,1026,135,87,75,ravioli,6,44906,10</v>
      </c>
    </row>
    <row r="167" spans="1:1" x14ac:dyDescent="0.25">
      <c r="A167" t="str">
        <f ca="1">sales!A167&amp;","&amp;sales!B167&amp;","&amp;sales!C167&amp;","&amp;sales!D167&amp;","&amp;sales!E167&amp;","&amp;sales!F167&amp;","&amp;sales!G167&amp;","&amp;sales!H167&amp;","&amp;sales!I167&amp;","&amp;sales!J167&amp;","&amp;sales!K167&amp;","&amp;sales!L167&amp;","&amp;sales!M167</f>
        <v>166,,10,43,37,430,370,60,39,apple,1,44997,1</v>
      </c>
    </row>
    <row r="168" spans="1:1" x14ac:dyDescent="0.25">
      <c r="A168" t="str">
        <f ca="1">sales!A168&amp;","&amp;sales!B168&amp;","&amp;sales!C168&amp;","&amp;sales!D168&amp;","&amp;sales!E168&amp;","&amp;sales!F168&amp;","&amp;sales!G168&amp;","&amp;sales!H168&amp;","&amp;sales!I168&amp;","&amp;sales!J168&amp;","&amp;sales!K168&amp;","&amp;sales!L168&amp;","&amp;sales!M168</f>
        <v>167,,20,28,23,560,460,100,65,orange,2,45042,2</v>
      </c>
    </row>
    <row r="169" spans="1:1" x14ac:dyDescent="0.25">
      <c r="A169" t="str">
        <f ca="1">sales!A169&amp;","&amp;sales!B169&amp;","&amp;sales!C169&amp;","&amp;sales!D169&amp;","&amp;sales!E169&amp;","&amp;sales!F169&amp;","&amp;sales!G169&amp;","&amp;sales!H169&amp;","&amp;sales!I169&amp;","&amp;sales!J169&amp;","&amp;sales!K169&amp;","&amp;sales!L169&amp;","&amp;sales!M169</f>
        <v>168,,16,23,14,368,224,144,93,6,banana,3,45128,3</v>
      </c>
    </row>
    <row r="170" spans="1:1" x14ac:dyDescent="0.25">
      <c r="A170" t="str">
        <f ca="1">sales!A170&amp;","&amp;sales!B170&amp;","&amp;sales!C170&amp;","&amp;sales!D170&amp;","&amp;sales!E170&amp;","&amp;sales!F170&amp;","&amp;sales!G170&amp;","&amp;sales!H170&amp;","&amp;sales!I170&amp;","&amp;sales!J170&amp;","&amp;sales!K170&amp;","&amp;sales!L170&amp;","&amp;sales!M170</f>
        <v>169,,37,19,14,703,518,185,120,25,kiwifruit,4,44865,8</v>
      </c>
    </row>
    <row r="171" spans="1:1" x14ac:dyDescent="0.25">
      <c r="A171" t="str">
        <f ca="1">sales!A171&amp;","&amp;sales!B171&amp;","&amp;sales!C171&amp;","&amp;sales!D171&amp;","&amp;sales!E171&amp;","&amp;sales!F171&amp;","&amp;sales!G171&amp;","&amp;sales!H171&amp;","&amp;sales!I171&amp;","&amp;sales!J171&amp;","&amp;sales!K171&amp;","&amp;sales!L171&amp;","&amp;sales!M171</f>
        <v>170,,35,11,6,385,210,175,113,75,chicken breast,5,45043,9</v>
      </c>
    </row>
    <row r="172" spans="1:1" x14ac:dyDescent="0.25">
      <c r="A172" t="str">
        <f ca="1">sales!A172&amp;","&amp;sales!B172&amp;","&amp;sales!C172&amp;","&amp;sales!D172&amp;","&amp;sales!E172&amp;","&amp;sales!F172&amp;","&amp;sales!G172&amp;","&amp;sales!H172&amp;","&amp;sales!I172&amp;","&amp;sales!J172&amp;","&amp;sales!K172&amp;","&amp;sales!L172&amp;","&amp;sales!M172</f>
        <v>171,,48,43,38,2064,1824,240,156,ravioli,6,44956,10</v>
      </c>
    </row>
    <row r="173" spans="1:1" x14ac:dyDescent="0.25">
      <c r="A173" t="str">
        <f ca="1">sales!A173&amp;","&amp;sales!B173&amp;","&amp;sales!C173&amp;","&amp;sales!D173&amp;","&amp;sales!E173&amp;","&amp;sales!F173&amp;","&amp;sales!G173&amp;","&amp;sales!H173&amp;","&amp;sales!I173&amp;","&amp;sales!J173&amp;","&amp;sales!K173&amp;","&amp;sales!L173&amp;","&amp;sales!M173</f>
        <v>172,,26,40,30,1040,780,260,169,spaghetti,7,44992,17</v>
      </c>
    </row>
    <row r="174" spans="1:1" x14ac:dyDescent="0.25">
      <c r="A174" t="str">
        <f ca="1">sales!A174&amp;","&amp;sales!B174&amp;","&amp;sales!C174&amp;","&amp;sales!D174&amp;","&amp;sales!E174&amp;","&amp;sales!F174&amp;","&amp;sales!G174&amp;","&amp;sales!H174&amp;","&amp;sales!I174&amp;","&amp;sales!J174&amp;","&amp;sales!K174&amp;","&amp;sales!L174&amp;","&amp;sales!M174</f>
        <v>173,,23,21,16,483,368,115,74,75,cheese,8,45082,4</v>
      </c>
    </row>
    <row r="175" spans="1:1" x14ac:dyDescent="0.25">
      <c r="A175" t="str">
        <f ca="1">sales!A175&amp;","&amp;sales!B175&amp;","&amp;sales!C175&amp;","&amp;sales!D175&amp;","&amp;sales!E175&amp;","&amp;sales!F175&amp;","&amp;sales!G175&amp;","&amp;sales!H175&amp;","&amp;sales!I175&amp;","&amp;sales!J175&amp;","&amp;sales!K175&amp;","&amp;sales!L175&amp;","&amp;sales!M175</f>
        <v>174,,25,37,27,925,675,250,162,5,ham,9,44948,5</v>
      </c>
    </row>
    <row r="176" spans="1:1" x14ac:dyDescent="0.25">
      <c r="A176" t="str">
        <f ca="1">sales!A176&amp;","&amp;sales!B176&amp;","&amp;sales!C176&amp;","&amp;sales!D176&amp;","&amp;sales!E176&amp;","&amp;sales!F176&amp;","&amp;sales!G176&amp;","&amp;sales!H176&amp;","&amp;sales!I176&amp;","&amp;sales!J176&amp;","&amp;sales!K176&amp;","&amp;sales!L176&amp;","&amp;sales!M176</f>
        <v>175,,27,13,7,351,189,162,105,3,hamburger,10,44886,6</v>
      </c>
    </row>
    <row r="177" spans="1:1" x14ac:dyDescent="0.25">
      <c r="A177" t="str">
        <f ca="1">sales!A177&amp;","&amp;sales!B177&amp;","&amp;sales!C177&amp;","&amp;sales!D177&amp;","&amp;sales!E177&amp;","&amp;sales!F177&amp;","&amp;sales!G177&amp;","&amp;sales!H177&amp;","&amp;sales!I177&amp;","&amp;sales!J177&amp;","&amp;sales!K177&amp;","&amp;sales!L177&amp;","&amp;sales!M177</f>
        <v>176,,34,21,16,714,544,170,110,5,cheese,8,44786,4</v>
      </c>
    </row>
    <row r="178" spans="1:1" x14ac:dyDescent="0.25">
      <c r="A178" t="str">
        <f ca="1">sales!A178&amp;","&amp;sales!B178&amp;","&amp;sales!C178&amp;","&amp;sales!D178&amp;","&amp;sales!E178&amp;","&amp;sales!F178&amp;","&amp;sales!G178&amp;","&amp;sales!H178&amp;","&amp;sales!I178&amp;","&amp;sales!J178&amp;","&amp;sales!K178&amp;","&amp;sales!L178&amp;","&amp;sales!M178</f>
        <v>177,,30,37,27,1110,810,300,195,ham,9,44938,5</v>
      </c>
    </row>
    <row r="179" spans="1:1" x14ac:dyDescent="0.25">
      <c r="A179" t="str">
        <f ca="1">sales!A179&amp;","&amp;sales!B179&amp;","&amp;sales!C179&amp;","&amp;sales!D179&amp;","&amp;sales!E179&amp;","&amp;sales!F179&amp;","&amp;sales!G179&amp;","&amp;sales!H179&amp;","&amp;sales!I179&amp;","&amp;sales!J179&amp;","&amp;sales!K179&amp;","&amp;sales!L179&amp;","&amp;sales!M179</f>
        <v>178,,42,13,7,546,294,252,163,8,hamburger,10,44844,6</v>
      </c>
    </row>
    <row r="180" spans="1:1" x14ac:dyDescent="0.25">
      <c r="A180" t="str">
        <f ca="1">sales!A180&amp;","&amp;sales!B180&amp;","&amp;sales!C180&amp;","&amp;sales!D180&amp;","&amp;sales!E180&amp;","&amp;sales!F180&amp;","&amp;sales!G180&amp;","&amp;sales!H180&amp;","&amp;sales!I180&amp;","&amp;sales!J180&amp;","&amp;sales!K180&amp;","&amp;sales!L180&amp;","&amp;sales!M180</f>
        <v>179,,13,23,14,299,182,117,76,05,banana,3,45085,3</v>
      </c>
    </row>
    <row r="181" spans="1:1" x14ac:dyDescent="0.25">
      <c r="A181" t="str">
        <f ca="1">sales!A181&amp;","&amp;sales!B181&amp;","&amp;sales!C181&amp;","&amp;sales!D181&amp;","&amp;sales!E181&amp;","&amp;sales!F181&amp;","&amp;sales!G181&amp;","&amp;sales!H181&amp;","&amp;sales!I181&amp;","&amp;sales!J181&amp;","&amp;sales!K181&amp;","&amp;sales!L181&amp;","&amp;sales!M181</f>
        <v>180,,50,19,14,950,700,250,162,5,kiwifruit,4,44925,8</v>
      </c>
    </row>
    <row r="182" spans="1:1" x14ac:dyDescent="0.25">
      <c r="A182" t="str">
        <f ca="1">sales!A182&amp;","&amp;sales!B182&amp;","&amp;sales!C182&amp;","&amp;sales!D182&amp;","&amp;sales!E182&amp;","&amp;sales!F182&amp;","&amp;sales!G182&amp;","&amp;sales!H182&amp;","&amp;sales!I182&amp;","&amp;sales!J182&amp;","&amp;sales!K182&amp;","&amp;sales!L182&amp;","&amp;sales!M182</f>
        <v>181,,22,43,38,946,836,110,71,5,ravioli,6,44958,10</v>
      </c>
    </row>
    <row r="183" spans="1:1" x14ac:dyDescent="0.25">
      <c r="A183" t="str">
        <f ca="1">sales!A183&amp;","&amp;sales!B183&amp;","&amp;sales!C183&amp;","&amp;sales!D183&amp;","&amp;sales!E183&amp;","&amp;sales!F183&amp;","&amp;sales!G183&amp;","&amp;sales!H183&amp;","&amp;sales!I183&amp;","&amp;sales!J183&amp;","&amp;sales!K183&amp;","&amp;sales!L183&amp;","&amp;sales!M183</f>
        <v>182,,40,40,30,1600,1200,400,260,spaghetti,7,45124,17</v>
      </c>
    </row>
    <row r="184" spans="1:1" x14ac:dyDescent="0.25">
      <c r="A184" t="str">
        <f ca="1">sales!A184&amp;","&amp;sales!B184&amp;","&amp;sales!C184&amp;","&amp;sales!D184&amp;","&amp;sales!E184&amp;","&amp;sales!F184&amp;","&amp;sales!G184&amp;","&amp;sales!H184&amp;","&amp;sales!I184&amp;","&amp;sales!J184&amp;","&amp;sales!K184&amp;","&amp;sales!L184&amp;","&amp;sales!M184</f>
        <v>183,,39,21,16,819,624,195,126,75,cheese,8,45092,4</v>
      </c>
    </row>
    <row r="185" spans="1:1" x14ac:dyDescent="0.25">
      <c r="A185" t="str">
        <f ca="1">sales!A185&amp;","&amp;sales!B185&amp;","&amp;sales!C185&amp;","&amp;sales!D185&amp;","&amp;sales!E185&amp;","&amp;sales!F185&amp;","&amp;sales!G185&amp;","&amp;sales!H185&amp;","&amp;sales!I185&amp;","&amp;sales!J185&amp;","&amp;sales!K185&amp;","&amp;sales!L185&amp;","&amp;sales!M185</f>
        <v>184,,18,37,27,666,486,180,117,ham,9,45095,5</v>
      </c>
    </row>
    <row r="186" spans="1:1" x14ac:dyDescent="0.25">
      <c r="A186" t="str">
        <f ca="1">sales!A186&amp;","&amp;sales!B186&amp;","&amp;sales!C186&amp;","&amp;sales!D186&amp;","&amp;sales!E186&amp;","&amp;sales!F186&amp;","&amp;sales!G186&amp;","&amp;sales!H186&amp;","&amp;sales!I186&amp;","&amp;sales!J186&amp;","&amp;sales!K186&amp;","&amp;sales!L186&amp;","&amp;sales!M186</f>
        <v>185,,33,21,16,693,528,165,107,25,cheese,8,45136,4</v>
      </c>
    </row>
    <row r="187" spans="1:1" x14ac:dyDescent="0.25">
      <c r="A187" t="str">
        <f ca="1">sales!A187&amp;","&amp;sales!B187&amp;","&amp;sales!C187&amp;","&amp;sales!D187&amp;","&amp;sales!E187&amp;","&amp;sales!F187&amp;","&amp;sales!G187&amp;","&amp;sales!H187&amp;","&amp;sales!I187&amp;","&amp;sales!J187&amp;","&amp;sales!K187&amp;","&amp;sales!L187&amp;","&amp;sales!M187</f>
        <v>186,,24,37,27,888,648,240,156,ham,9,45051,5</v>
      </c>
    </row>
    <row r="188" spans="1:1" x14ac:dyDescent="0.25">
      <c r="A188" t="str">
        <f ca="1">sales!A188&amp;","&amp;sales!B188&amp;","&amp;sales!C188&amp;","&amp;sales!D188&amp;","&amp;sales!E188&amp;","&amp;sales!F188&amp;","&amp;sales!G188&amp;","&amp;sales!H188&amp;","&amp;sales!I188&amp;","&amp;sales!J188&amp;","&amp;sales!K188&amp;","&amp;sales!L188&amp;","&amp;sales!M188</f>
        <v>187,,24,13,7,312,168,144,93,6,hamburger,10,44848,6</v>
      </c>
    </row>
    <row r="189" spans="1:1" x14ac:dyDescent="0.25">
      <c r="A189" t="str">
        <f ca="1">sales!A189&amp;","&amp;sales!B189&amp;","&amp;sales!C189&amp;","&amp;sales!D189&amp;","&amp;sales!E189&amp;","&amp;sales!F189&amp;","&amp;sales!G189&amp;","&amp;sales!H189&amp;","&amp;sales!I189&amp;","&amp;sales!J189&amp;","&amp;sales!K189&amp;","&amp;sales!L189&amp;","&amp;sales!M189</f>
        <v>188,,50,21,16,1050,800,250,162,5,cheese,8,44793,4</v>
      </c>
    </row>
    <row r="190" spans="1:1" x14ac:dyDescent="0.25">
      <c r="A190" t="str">
        <f ca="1">sales!A190&amp;","&amp;sales!B190&amp;","&amp;sales!C190&amp;","&amp;sales!D190&amp;","&amp;sales!E190&amp;","&amp;sales!F190&amp;","&amp;sales!G190&amp;","&amp;sales!H190&amp;","&amp;sales!I190&amp;","&amp;sales!J190&amp;","&amp;sales!K190&amp;","&amp;sales!L190&amp;","&amp;sales!M190</f>
        <v>189,,10,37,27,370,270,100,65,ham,9,44985,5</v>
      </c>
    </row>
    <row r="191" spans="1:1" x14ac:dyDescent="0.25">
      <c r="A191" t="str">
        <f ca="1">sales!A191&amp;","&amp;sales!B191&amp;","&amp;sales!C191&amp;","&amp;sales!D191&amp;","&amp;sales!E191&amp;","&amp;sales!F191&amp;","&amp;sales!G191&amp;","&amp;sales!H191&amp;","&amp;sales!I191&amp;","&amp;sales!J191&amp;","&amp;sales!K191&amp;","&amp;sales!L191&amp;","&amp;sales!M191</f>
        <v>190,,49,13,7,637,343,294,191,1,hamburger,10,44948,6</v>
      </c>
    </row>
    <row r="192" spans="1:1" x14ac:dyDescent="0.25">
      <c r="A192" t="str">
        <f ca="1">sales!A192&amp;","&amp;sales!B192&amp;","&amp;sales!C192&amp;","&amp;sales!D192&amp;","&amp;sales!E192&amp;","&amp;sales!F192&amp;","&amp;sales!G192&amp;","&amp;sales!H192&amp;","&amp;sales!I192&amp;","&amp;sales!J192&amp;","&amp;sales!K192&amp;","&amp;sales!L192&amp;","&amp;sales!M192</f>
        <v>191,,49,23,14,1127,686,441,286,65,banana,3,44853,3</v>
      </c>
    </row>
    <row r="193" spans="1:1" x14ac:dyDescent="0.25">
      <c r="A193" t="str">
        <f ca="1">sales!A193&amp;","&amp;sales!B193&amp;","&amp;sales!C193&amp;","&amp;sales!D193&amp;","&amp;sales!E193&amp;","&amp;sales!F193&amp;","&amp;sales!G193&amp;","&amp;sales!H193&amp;","&amp;sales!I193&amp;","&amp;sales!J193&amp;","&amp;sales!K193&amp;","&amp;sales!L193&amp;","&amp;sales!M193</f>
        <v>192,,24,19,14,456,336,120,78,kiwifruit,4,45095,8</v>
      </c>
    </row>
    <row r="194" spans="1:1" x14ac:dyDescent="0.25">
      <c r="A194" t="str">
        <f ca="1">sales!A194&amp;","&amp;sales!B194&amp;","&amp;sales!C194&amp;","&amp;sales!D194&amp;","&amp;sales!E194&amp;","&amp;sales!F194&amp;","&amp;sales!G194&amp;","&amp;sales!H194&amp;","&amp;sales!I194&amp;","&amp;sales!J194&amp;","&amp;sales!K194&amp;","&amp;sales!L194&amp;","&amp;sales!M194</f>
        <v>193,,34,43,38,1462,1292,170,110,5,ravioli,6,44912,10</v>
      </c>
    </row>
    <row r="195" spans="1:1" x14ac:dyDescent="0.25">
      <c r="A195" t="str">
        <f ca="1">sales!A195&amp;","&amp;sales!B195&amp;","&amp;sales!C195&amp;","&amp;sales!D195&amp;","&amp;sales!E195&amp;","&amp;sales!F195&amp;","&amp;sales!G195&amp;","&amp;sales!H195&amp;","&amp;sales!I195&amp;","&amp;sales!J195&amp;","&amp;sales!K195&amp;","&amp;sales!L195&amp;","&amp;sales!M195</f>
        <v>194,,45,40,30,1800,1350,450,292,5,spaghetti,7,44868,17</v>
      </c>
    </row>
    <row r="196" spans="1:1" x14ac:dyDescent="0.25">
      <c r="A196" t="str">
        <f ca="1">sales!A196&amp;","&amp;sales!B196&amp;","&amp;sales!C196&amp;","&amp;sales!D196&amp;","&amp;sales!E196&amp;","&amp;sales!F196&amp;","&amp;sales!G196&amp;","&amp;sales!H196&amp;","&amp;sales!I196&amp;","&amp;sales!J196&amp;","&amp;sales!K196&amp;","&amp;sales!L196&amp;","&amp;sales!M196</f>
        <v>195,,20,28,23,560,460,100,65,orange,2,44940,2</v>
      </c>
    </row>
    <row r="197" spans="1:1" x14ac:dyDescent="0.25">
      <c r="A197" t="str">
        <f ca="1">sales!A197&amp;","&amp;sales!B197&amp;","&amp;sales!C197&amp;","&amp;sales!D197&amp;","&amp;sales!E197&amp;","&amp;sales!F197&amp;","&amp;sales!G197&amp;","&amp;sales!H197&amp;","&amp;sales!I197&amp;","&amp;sales!J197&amp;","&amp;sales!K197&amp;","&amp;sales!L197&amp;","&amp;sales!M197</f>
        <v>196,,31,23,14,713,434,279,181,35,banana,3,45088,3</v>
      </c>
    </row>
    <row r="198" spans="1:1" x14ac:dyDescent="0.25">
      <c r="A198" t="str">
        <f ca="1">sales!A198&amp;","&amp;sales!B198&amp;","&amp;sales!C198&amp;","&amp;sales!D198&amp;","&amp;sales!E198&amp;","&amp;sales!F198&amp;","&amp;sales!G198&amp;","&amp;sales!H198&amp;","&amp;sales!I198&amp;","&amp;sales!J198&amp;","&amp;sales!K198&amp;","&amp;sales!L198&amp;","&amp;sales!M198</f>
        <v>197,,22,19,14,418,308,110,71,5,kiwifruit,4,44790,8</v>
      </c>
    </row>
    <row r="199" spans="1:1" x14ac:dyDescent="0.25">
      <c r="A199" t="str">
        <f ca="1">sales!A199&amp;","&amp;sales!B199&amp;","&amp;sales!C199&amp;","&amp;sales!D199&amp;","&amp;sales!E199&amp;","&amp;sales!F199&amp;","&amp;sales!G199&amp;","&amp;sales!H199&amp;","&amp;sales!I199&amp;","&amp;sales!J199&amp;","&amp;sales!K199&amp;","&amp;sales!L199&amp;","&amp;sales!M199</f>
        <v>198,,27,11,6,297,162,135,87,75,chicken breast,5,44887,9</v>
      </c>
    </row>
    <row r="200" spans="1:1" x14ac:dyDescent="0.25">
      <c r="A200" t="str">
        <f ca="1">sales!A200&amp;","&amp;sales!B200&amp;","&amp;sales!C200&amp;","&amp;sales!D200&amp;","&amp;sales!E200&amp;","&amp;sales!F200&amp;","&amp;sales!G200&amp;","&amp;sales!H200&amp;","&amp;sales!I200&amp;","&amp;sales!J200&amp;","&amp;sales!K200&amp;","&amp;sales!L200&amp;","&amp;sales!M200</f>
        <v>199,,37,43,38,1591,1406,185,120,25,ravioli,6,45123,10</v>
      </c>
    </row>
    <row r="201" spans="1:1" x14ac:dyDescent="0.25">
      <c r="A201" t="str">
        <f ca="1">sales!A201&amp;","&amp;sales!B201&amp;","&amp;sales!C201&amp;","&amp;sales!D201&amp;","&amp;sales!E201&amp;","&amp;sales!F201&amp;","&amp;sales!G201&amp;","&amp;sales!H201&amp;","&amp;sales!I201&amp;","&amp;sales!J201&amp;","&amp;sales!K201&amp;","&amp;sales!L201&amp;","&amp;sales!M201</f>
        <v>200,,40,40,30,1600,1200,400,260,spaghetti,7,44941,17</v>
      </c>
    </row>
    <row r="202" spans="1:1" x14ac:dyDescent="0.25">
      <c r="A202" t="str">
        <f ca="1">sales!A202&amp;","&amp;sales!B202&amp;","&amp;sales!C202&amp;","&amp;sales!D202&amp;","&amp;sales!E202&amp;","&amp;sales!F202&amp;","&amp;sales!G202&amp;","&amp;sales!H202&amp;","&amp;sales!I202&amp;","&amp;sales!J202&amp;","&amp;sales!K202&amp;","&amp;sales!L202&amp;","&amp;sales!M202</f>
        <v>201,,32,21,16,672,512,160,104,cheese,8,45006,4</v>
      </c>
    </row>
    <row r="203" spans="1:1" x14ac:dyDescent="0.25">
      <c r="A203" t="str">
        <f ca="1">sales!A203&amp;","&amp;sales!B203&amp;","&amp;sales!C203&amp;","&amp;sales!D203&amp;","&amp;sales!E203&amp;","&amp;sales!F203&amp;","&amp;sales!G203&amp;","&amp;sales!H203&amp;","&amp;sales!I203&amp;","&amp;sales!J203&amp;","&amp;sales!K203&amp;","&amp;sales!L203&amp;","&amp;sales!M203</f>
        <v>202,,13,37,27,481,351,130,84,5,ham,9,45018,5</v>
      </c>
    </row>
    <row r="204" spans="1:1" x14ac:dyDescent="0.25">
      <c r="A204" t="str">
        <f ca="1">sales!A204&amp;","&amp;sales!B204&amp;","&amp;sales!C204&amp;","&amp;sales!D204&amp;","&amp;sales!E204&amp;","&amp;sales!F204&amp;","&amp;sales!G204&amp;","&amp;sales!H204&amp;","&amp;sales!I204&amp;","&amp;sales!J204&amp;","&amp;sales!K204&amp;","&amp;sales!L204&amp;","&amp;sales!M204</f>
        <v>203,,50,13,7,650,350,300,195,hamburger,10,45006,6</v>
      </c>
    </row>
    <row r="205" spans="1:1" x14ac:dyDescent="0.25">
      <c r="A205" t="str">
        <f ca="1">sales!A205&amp;","&amp;sales!B205&amp;","&amp;sales!C205&amp;","&amp;sales!D205&amp;","&amp;sales!E205&amp;","&amp;sales!F205&amp;","&amp;sales!G205&amp;","&amp;sales!H205&amp;","&amp;sales!I205&amp;","&amp;sales!J205&amp;","&amp;sales!K205&amp;","&amp;sales!L205&amp;","&amp;sales!M205</f>
        <v>204,,21,21,16,441,336,105,68,25,cheese,8,44920,4</v>
      </c>
    </row>
    <row r="206" spans="1:1" x14ac:dyDescent="0.25">
      <c r="A206" t="str">
        <f ca="1">sales!A206&amp;","&amp;sales!B206&amp;","&amp;sales!C206&amp;","&amp;sales!D206&amp;","&amp;sales!E206&amp;","&amp;sales!F206&amp;","&amp;sales!G206&amp;","&amp;sales!H206&amp;","&amp;sales!I206&amp;","&amp;sales!J206&amp;","&amp;sales!K206&amp;","&amp;sales!L206&amp;","&amp;sales!M206</f>
        <v>205,,28,19,14,532,392,140,91,kiwifruit,4,45129,8</v>
      </c>
    </row>
    <row r="207" spans="1:1" x14ac:dyDescent="0.25">
      <c r="A207" t="str">
        <f ca="1">sales!A207&amp;","&amp;sales!B207&amp;","&amp;sales!C207&amp;","&amp;sales!D207&amp;","&amp;sales!E207&amp;","&amp;sales!F207&amp;","&amp;sales!G207&amp;","&amp;sales!H207&amp;","&amp;sales!I207&amp;","&amp;sales!J207&amp;","&amp;sales!K207&amp;","&amp;sales!L207&amp;","&amp;sales!M207</f>
        <v>206,,40,43,38,1720,1520,200,130,ravioli,6,44972,10</v>
      </c>
    </row>
    <row r="208" spans="1:1" x14ac:dyDescent="0.25">
      <c r="A208" t="str">
        <f ca="1">sales!A208&amp;","&amp;sales!B208&amp;","&amp;sales!C208&amp;","&amp;sales!D208&amp;","&amp;sales!E208&amp;","&amp;sales!F208&amp;","&amp;sales!G208&amp;","&amp;sales!H208&amp;","&amp;sales!I208&amp;","&amp;sales!J208&amp;","&amp;sales!K208&amp;","&amp;sales!L208&amp;","&amp;sales!M208</f>
        <v>207,,16,40,30,640,480,160,104,spaghetti,7,44916,17</v>
      </c>
    </row>
    <row r="209" spans="1:1" x14ac:dyDescent="0.25">
      <c r="A209" t="str">
        <f ca="1">sales!A209&amp;","&amp;sales!B209&amp;","&amp;sales!C209&amp;","&amp;sales!D209&amp;","&amp;sales!E209&amp;","&amp;sales!F209&amp;","&amp;sales!G209&amp;","&amp;sales!H209&amp;","&amp;sales!I209&amp;","&amp;sales!J209&amp;","&amp;sales!K209&amp;","&amp;sales!L209&amp;","&amp;sales!M209</f>
        <v>208,,41,21,16,861,656,205,133,25,cheese,8,44907,4</v>
      </c>
    </row>
    <row r="210" spans="1:1" x14ac:dyDescent="0.25">
      <c r="A210" t="str">
        <f ca="1">sales!A210&amp;","&amp;sales!B210&amp;","&amp;sales!C210&amp;","&amp;sales!D210&amp;","&amp;sales!E210&amp;","&amp;sales!F210&amp;","&amp;sales!G210&amp;","&amp;sales!H210&amp;","&amp;sales!I210&amp;","&amp;sales!J210&amp;","&amp;sales!K210&amp;","&amp;sales!L210&amp;","&amp;sales!M210</f>
        <v>209,,18,37,27,666,486,180,117,ham,9,45133,5</v>
      </c>
    </row>
    <row r="211" spans="1:1" x14ac:dyDescent="0.25">
      <c r="A211" t="str">
        <f ca="1">sales!A211&amp;","&amp;sales!B211&amp;","&amp;sales!C211&amp;","&amp;sales!D211&amp;","&amp;sales!E211&amp;","&amp;sales!F211&amp;","&amp;sales!G211&amp;","&amp;sales!H211&amp;","&amp;sales!I211&amp;","&amp;sales!J211&amp;","&amp;sales!K211&amp;","&amp;sales!L211&amp;","&amp;sales!M211</f>
        <v>210,,38,21,16,798,608,190,123,5,cheese,8,44791,4</v>
      </c>
    </row>
    <row r="212" spans="1:1" x14ac:dyDescent="0.25">
      <c r="A212" t="str">
        <f ca="1">sales!A212&amp;","&amp;sales!B212&amp;","&amp;sales!C212&amp;","&amp;sales!D212&amp;","&amp;sales!E212&amp;","&amp;sales!F212&amp;","&amp;sales!G212&amp;","&amp;sales!H212&amp;","&amp;sales!I212&amp;","&amp;sales!J212&amp;","&amp;sales!K212&amp;","&amp;sales!L212&amp;","&amp;sales!M212</f>
        <v>211,,32,37,27,1184,864,320,208,ham,9,45013,5</v>
      </c>
    </row>
    <row r="213" spans="1:1" x14ac:dyDescent="0.25">
      <c r="A213" t="str">
        <f ca="1">sales!A213&amp;","&amp;sales!B213&amp;","&amp;sales!C213&amp;","&amp;sales!D213&amp;","&amp;sales!E213&amp;","&amp;sales!F213&amp;","&amp;sales!G213&amp;","&amp;sales!H213&amp;","&amp;sales!I213&amp;","&amp;sales!J213&amp;","&amp;sales!K213&amp;","&amp;sales!L213&amp;","&amp;sales!M213</f>
        <v>212,,14,13,7,182,98,84,54,6,hamburger,10,44881,6</v>
      </c>
    </row>
    <row r="214" spans="1:1" x14ac:dyDescent="0.25">
      <c r="A214" t="str">
        <f ca="1">sales!A214&amp;","&amp;sales!B214&amp;","&amp;sales!C214&amp;","&amp;sales!D214&amp;","&amp;sales!E214&amp;","&amp;sales!F214&amp;","&amp;sales!G214&amp;","&amp;sales!H214&amp;","&amp;sales!I214&amp;","&amp;sales!J214&amp;","&amp;sales!K214&amp;","&amp;sales!L214&amp;","&amp;sales!M214</f>
        <v>213,,44,21,16,924,704,220,143,cheese,8,45037,4</v>
      </c>
    </row>
    <row r="215" spans="1:1" x14ac:dyDescent="0.25">
      <c r="A215" t="str">
        <f ca="1">sales!A215&amp;","&amp;sales!B215&amp;","&amp;sales!C215&amp;","&amp;sales!D215&amp;","&amp;sales!E215&amp;","&amp;sales!F215&amp;","&amp;sales!G215&amp;","&amp;sales!H215&amp;","&amp;sales!I215&amp;","&amp;sales!J215&amp;","&amp;sales!K215&amp;","&amp;sales!L215&amp;","&amp;sales!M215</f>
        <v>214,,40,37,27,1480,1080,400,260,ham,9,44973,5</v>
      </c>
    </row>
    <row r="216" spans="1:1" x14ac:dyDescent="0.25">
      <c r="A216" t="str">
        <f ca="1">sales!A216&amp;","&amp;sales!B216&amp;","&amp;sales!C216&amp;","&amp;sales!D216&amp;","&amp;sales!E216&amp;","&amp;sales!F216&amp;","&amp;sales!G216&amp;","&amp;sales!H216&amp;","&amp;sales!I216&amp;","&amp;sales!J216&amp;","&amp;sales!K216&amp;","&amp;sales!L216&amp;","&amp;sales!M216</f>
        <v>215,,20,13,7,260,140,120,78,hamburger,10,44810,6</v>
      </c>
    </row>
    <row r="217" spans="1:1" x14ac:dyDescent="0.25">
      <c r="A217" t="str">
        <f ca="1">sales!A217&amp;","&amp;sales!B217&amp;","&amp;sales!C217&amp;","&amp;sales!D217&amp;","&amp;sales!E217&amp;","&amp;sales!F217&amp;","&amp;sales!G217&amp;","&amp;sales!H217&amp;","&amp;sales!I217&amp;","&amp;sales!J217&amp;","&amp;sales!K217&amp;","&amp;sales!L217&amp;","&amp;sales!M217</f>
        <v>216,,36,23,14,828,504,324,210,6,banana,3,44977,3</v>
      </c>
    </row>
    <row r="218" spans="1:1" x14ac:dyDescent="0.25">
      <c r="A218" t="str">
        <f ca="1">sales!A218&amp;","&amp;sales!B218&amp;","&amp;sales!C218&amp;","&amp;sales!D218&amp;","&amp;sales!E218&amp;","&amp;sales!F218&amp;","&amp;sales!G218&amp;","&amp;sales!H218&amp;","&amp;sales!I218&amp;","&amp;sales!J218&amp;","&amp;sales!K218&amp;","&amp;sales!L218&amp;","&amp;sales!M218</f>
        <v>217,,20,19,14,380,280,100,65,kiwifruit,4,44941,8</v>
      </c>
    </row>
    <row r="219" spans="1:1" x14ac:dyDescent="0.25">
      <c r="A219" t="str">
        <f ca="1">sales!A219&amp;","&amp;sales!B219&amp;","&amp;sales!C219&amp;","&amp;sales!D219&amp;","&amp;sales!E219&amp;","&amp;sales!F219&amp;","&amp;sales!G219&amp;","&amp;sales!H219&amp;","&amp;sales!I219&amp;","&amp;sales!J219&amp;","&amp;sales!K219&amp;","&amp;sales!L219&amp;","&amp;sales!M219</f>
        <v>218,,12,43,38,516,456,60,39,ravioli,6,45001,10</v>
      </c>
    </row>
    <row r="220" spans="1:1" x14ac:dyDescent="0.25">
      <c r="A220" t="str">
        <f ca="1">sales!A220&amp;","&amp;sales!B220&amp;","&amp;sales!C220&amp;","&amp;sales!D220&amp;","&amp;sales!E220&amp;","&amp;sales!F220&amp;","&amp;sales!G220&amp;","&amp;sales!H220&amp;","&amp;sales!I220&amp;","&amp;sales!J220&amp;","&amp;sales!K220&amp;","&amp;sales!L220&amp;","&amp;sales!M220</f>
        <v>219,,49,40,30,1960,1470,490,318,5,spaghetti,7,44923,17</v>
      </c>
    </row>
    <row r="221" spans="1:1" x14ac:dyDescent="0.25">
      <c r="A221" t="str">
        <f ca="1">sales!A221&amp;","&amp;sales!B221&amp;","&amp;sales!C221&amp;","&amp;sales!D221&amp;","&amp;sales!E221&amp;","&amp;sales!F221&amp;","&amp;sales!G221&amp;","&amp;sales!H221&amp;","&amp;sales!I221&amp;","&amp;sales!J221&amp;","&amp;sales!K221&amp;","&amp;sales!L221&amp;","&amp;sales!M221</f>
        <v>220,,25,28,23,700,575,125,81,25,orange,2,44979,2</v>
      </c>
    </row>
    <row r="222" spans="1:1" x14ac:dyDescent="0.25">
      <c r="A222" t="str">
        <f ca="1">sales!A222&amp;","&amp;sales!B222&amp;","&amp;sales!C222&amp;","&amp;sales!D222&amp;","&amp;sales!E222&amp;","&amp;sales!F222&amp;","&amp;sales!G222&amp;","&amp;sales!H222&amp;","&amp;sales!I222&amp;","&amp;sales!J222&amp;","&amp;sales!K222&amp;","&amp;sales!L222&amp;","&amp;sales!M222</f>
        <v>221,,35,23,14,805,490,315,204,75,banana,3,44850,3</v>
      </c>
    </row>
    <row r="223" spans="1:1" x14ac:dyDescent="0.25">
      <c r="A223" t="str">
        <f ca="1">sales!A223&amp;","&amp;sales!B223&amp;","&amp;sales!C223&amp;","&amp;sales!D223&amp;","&amp;sales!E223&amp;","&amp;sales!F223&amp;","&amp;sales!G223&amp;","&amp;sales!H223&amp;","&amp;sales!I223&amp;","&amp;sales!J223&amp;","&amp;sales!K223&amp;","&amp;sales!L223&amp;","&amp;sales!M223</f>
        <v>222,,48,19,14,912,672,240,156,kiwifruit,4,44926,8</v>
      </c>
    </row>
    <row r="224" spans="1:1" x14ac:dyDescent="0.25">
      <c r="A224" t="str">
        <f ca="1">sales!A224&amp;","&amp;sales!B224&amp;","&amp;sales!C224&amp;","&amp;sales!D224&amp;","&amp;sales!E224&amp;","&amp;sales!F224&amp;","&amp;sales!G224&amp;","&amp;sales!H224&amp;","&amp;sales!I224&amp;","&amp;sales!J224&amp;","&amp;sales!K224&amp;","&amp;sales!L224&amp;","&amp;sales!M224</f>
        <v>223,,46,11,6,506,276,230,149,5,chicken breast,5,44846,9</v>
      </c>
    </row>
    <row r="225" spans="1:1" x14ac:dyDescent="0.25">
      <c r="A225" t="str">
        <f ca="1">sales!A225&amp;","&amp;sales!B225&amp;","&amp;sales!C225&amp;","&amp;sales!D225&amp;","&amp;sales!E225&amp;","&amp;sales!F225&amp;","&amp;sales!G225&amp;","&amp;sales!H225&amp;","&amp;sales!I225&amp;","&amp;sales!J225&amp;","&amp;sales!K225&amp;","&amp;sales!L225&amp;","&amp;sales!M225</f>
        <v>224,,20,43,38,860,760,100,65,ravioli,6,44857,10</v>
      </c>
    </row>
    <row r="226" spans="1:1" x14ac:dyDescent="0.25">
      <c r="A226" t="str">
        <f ca="1">sales!A226&amp;","&amp;sales!B226&amp;","&amp;sales!C226&amp;","&amp;sales!D226&amp;","&amp;sales!E226&amp;","&amp;sales!F226&amp;","&amp;sales!G226&amp;","&amp;sales!H226&amp;","&amp;sales!I226&amp;","&amp;sales!J226&amp;","&amp;sales!K226&amp;","&amp;sales!L226&amp;","&amp;sales!M226</f>
        <v>225,,35,19,14,665,490,175,113,75,kiwifruit,4,44995,8</v>
      </c>
    </row>
    <row r="227" spans="1:1" x14ac:dyDescent="0.25">
      <c r="A227" t="str">
        <f ca="1">sales!A227&amp;","&amp;sales!B227&amp;","&amp;sales!C227&amp;","&amp;sales!D227&amp;","&amp;sales!E227&amp;","&amp;sales!F227&amp;","&amp;sales!G227&amp;","&amp;sales!H227&amp;","&amp;sales!I227&amp;","&amp;sales!J227&amp;","&amp;sales!K227&amp;","&amp;sales!L227&amp;","&amp;sales!M227</f>
        <v>226,,23,43,38,989,874,115,74,75,ravioli,6,44999,10</v>
      </c>
    </row>
    <row r="228" spans="1:1" x14ac:dyDescent="0.25">
      <c r="A228" t="str">
        <f ca="1">sales!A228&amp;","&amp;sales!B228&amp;","&amp;sales!C228&amp;","&amp;sales!D228&amp;","&amp;sales!E228&amp;","&amp;sales!F228&amp;","&amp;sales!G228&amp;","&amp;sales!H228&amp;","&amp;sales!I228&amp;","&amp;sales!J228&amp;","&amp;sales!K228&amp;","&amp;sales!L228&amp;","&amp;sales!M228</f>
        <v>227,,38,40,30,1520,1140,380,247,spaghetti,7,44974,17</v>
      </c>
    </row>
    <row r="229" spans="1:1" x14ac:dyDescent="0.25">
      <c r="A229" t="str">
        <f ca="1">sales!A229&amp;","&amp;sales!B229&amp;","&amp;sales!C229&amp;","&amp;sales!D229&amp;","&amp;sales!E229&amp;","&amp;sales!F229&amp;","&amp;sales!G229&amp;","&amp;sales!H229&amp;","&amp;sales!I229&amp;","&amp;sales!J229&amp;","&amp;sales!K229&amp;","&amp;sales!L229&amp;","&amp;sales!M229</f>
        <v>228,,27,21,16,567,432,135,87,75,cheese,8,44948,4</v>
      </c>
    </row>
    <row r="230" spans="1:1" x14ac:dyDescent="0.25">
      <c r="A230" t="str">
        <f ca="1">sales!A230&amp;","&amp;sales!B230&amp;","&amp;sales!C230&amp;","&amp;sales!D230&amp;","&amp;sales!E230&amp;","&amp;sales!F230&amp;","&amp;sales!G230&amp;","&amp;sales!H230&amp;","&amp;sales!I230&amp;","&amp;sales!J230&amp;","&amp;sales!K230&amp;","&amp;sales!L230&amp;","&amp;sales!M230</f>
        <v>229,,40,37,27,1480,1080,400,260,ham,9,45078,5</v>
      </c>
    </row>
    <row r="231" spans="1:1" x14ac:dyDescent="0.25">
      <c r="A231" t="str">
        <f ca="1">sales!A231&amp;","&amp;sales!B231&amp;","&amp;sales!C231&amp;","&amp;sales!D231&amp;","&amp;sales!E231&amp;","&amp;sales!F231&amp;","&amp;sales!G231&amp;","&amp;sales!H231&amp;","&amp;sales!I231&amp;","&amp;sales!J231&amp;","&amp;sales!K231&amp;","&amp;sales!L231&amp;","&amp;sales!M231</f>
        <v>230,,24,21,16,504,384,120,78,cheese,8,44837,4</v>
      </c>
    </row>
    <row r="232" spans="1:1" x14ac:dyDescent="0.25">
      <c r="A232" t="str">
        <f ca="1">sales!A232&amp;","&amp;sales!B232&amp;","&amp;sales!C232&amp;","&amp;sales!D232&amp;","&amp;sales!E232&amp;","&amp;sales!F232&amp;","&amp;sales!G232&amp;","&amp;sales!H232&amp;","&amp;sales!I232&amp;","&amp;sales!J232&amp;","&amp;sales!K232&amp;","&amp;sales!L232&amp;","&amp;sales!M232</f>
        <v>231,,41,37,27,1517,1107,410,266,5,ham,9,45003,5</v>
      </c>
    </row>
    <row r="233" spans="1:1" x14ac:dyDescent="0.25">
      <c r="A233" t="str">
        <f ca="1">sales!A233&amp;","&amp;sales!B233&amp;","&amp;sales!C233&amp;","&amp;sales!D233&amp;","&amp;sales!E233&amp;","&amp;sales!F233&amp;","&amp;sales!G233&amp;","&amp;sales!H233&amp;","&amp;sales!I233&amp;","&amp;sales!J233&amp;","&amp;sales!K233&amp;","&amp;sales!L233&amp;","&amp;sales!M233</f>
        <v>232,,34,19,14,646,476,170,110,5,kiwifruit,4,45090,8</v>
      </c>
    </row>
    <row r="234" spans="1:1" x14ac:dyDescent="0.25">
      <c r="A234" t="str">
        <f ca="1">sales!A234&amp;","&amp;sales!B234&amp;","&amp;sales!C234&amp;","&amp;sales!D234&amp;","&amp;sales!E234&amp;","&amp;sales!F234&amp;","&amp;sales!G234&amp;","&amp;sales!H234&amp;","&amp;sales!I234&amp;","&amp;sales!J234&amp;","&amp;sales!K234&amp;","&amp;sales!L234&amp;","&amp;sales!M234</f>
        <v>233,,48,11,6,528,288,240,156,chicken breast,5,44937,9</v>
      </c>
    </row>
    <row r="235" spans="1:1" x14ac:dyDescent="0.25">
      <c r="A235" t="str">
        <f ca="1">sales!A235&amp;","&amp;sales!B235&amp;","&amp;sales!C235&amp;","&amp;sales!D235&amp;","&amp;sales!E235&amp;","&amp;sales!F235&amp;","&amp;sales!G235&amp;","&amp;sales!H235&amp;","&amp;sales!I235&amp;","&amp;sales!J235&amp;","&amp;sales!K235&amp;","&amp;sales!L235&amp;","&amp;sales!M235</f>
        <v>234,,10,43,38,430,380,50,32,5,ravioli,6,45136,10</v>
      </c>
    </row>
    <row r="236" spans="1:1" x14ac:dyDescent="0.25">
      <c r="A236" t="str">
        <f ca="1">sales!A236&amp;","&amp;sales!B236&amp;","&amp;sales!C236&amp;","&amp;sales!D236&amp;","&amp;sales!E236&amp;","&amp;sales!F236&amp;","&amp;sales!G236&amp;","&amp;sales!H236&amp;","&amp;sales!I236&amp;","&amp;sales!J236&amp;","&amp;sales!K236&amp;","&amp;sales!L236&amp;","&amp;sales!M236</f>
        <v>235,,50,40,30,2000,1500,500,325,spaghetti,7,45104,17</v>
      </c>
    </row>
    <row r="237" spans="1:1" x14ac:dyDescent="0.25">
      <c r="A237" t="str">
        <f ca="1">sales!A237&amp;","&amp;sales!B237&amp;","&amp;sales!C237&amp;","&amp;sales!D237&amp;","&amp;sales!E237&amp;","&amp;sales!F237&amp;","&amp;sales!G237&amp;","&amp;sales!H237&amp;","&amp;sales!I237&amp;","&amp;sales!J237&amp;","&amp;sales!K237&amp;","&amp;sales!L237&amp;","&amp;sales!M237</f>
        <v>236,,48,37,27,1776,1296,480,312,ham,9,44814,5</v>
      </c>
    </row>
    <row r="238" spans="1:1" x14ac:dyDescent="0.25">
      <c r="A238" t="str">
        <f ca="1">sales!A238&amp;","&amp;sales!B238&amp;","&amp;sales!C238&amp;","&amp;sales!D238&amp;","&amp;sales!E238&amp;","&amp;sales!F238&amp;","&amp;sales!G238&amp;","&amp;sales!H238&amp;","&amp;sales!I238&amp;","&amp;sales!J238&amp;","&amp;sales!K238&amp;","&amp;sales!L238&amp;","&amp;sales!M238</f>
        <v>237,,15,13,7,195,105,90,58,5,hamburger,10,44986,6</v>
      </c>
    </row>
    <row r="239" spans="1:1" x14ac:dyDescent="0.25">
      <c r="A239" t="str">
        <f ca="1">sales!A239&amp;","&amp;sales!B239&amp;","&amp;sales!C239&amp;","&amp;sales!D239&amp;","&amp;sales!E239&amp;","&amp;sales!F239&amp;","&amp;sales!G239&amp;","&amp;sales!H239&amp;","&amp;sales!I239&amp;","&amp;sales!J239&amp;","&amp;sales!K239&amp;","&amp;sales!L239&amp;","&amp;sales!M239</f>
        <v>238,,39,23,14,897,546,351,228,15,banana,3,44902,3</v>
      </c>
    </row>
    <row r="240" spans="1:1" x14ac:dyDescent="0.25">
      <c r="A240" t="str">
        <f ca="1">sales!A240&amp;","&amp;sales!B240&amp;","&amp;sales!C240&amp;","&amp;sales!D240&amp;","&amp;sales!E240&amp;","&amp;sales!F240&amp;","&amp;sales!G240&amp;","&amp;sales!H240&amp;","&amp;sales!I240&amp;","&amp;sales!J240&amp;","&amp;sales!K240&amp;","&amp;sales!L240&amp;","&amp;sales!M240</f>
        <v>239,,37,19,14,703,518,185,120,25,kiwifruit,4,44985,8</v>
      </c>
    </row>
    <row r="241" spans="1:1" x14ac:dyDescent="0.25">
      <c r="A241" t="str">
        <f ca="1">sales!A241&amp;","&amp;sales!B241&amp;","&amp;sales!C241&amp;","&amp;sales!D241&amp;","&amp;sales!E241&amp;","&amp;sales!F241&amp;","&amp;sales!G241&amp;","&amp;sales!H241&amp;","&amp;sales!I241&amp;","&amp;sales!J241&amp;","&amp;sales!K241&amp;","&amp;sales!L241&amp;","&amp;sales!M241</f>
        <v>240,,22,11,6,242,132,110,71,5,chicken breast,5,44903,9</v>
      </c>
    </row>
    <row r="242" spans="1:1" x14ac:dyDescent="0.25">
      <c r="A242" t="str">
        <f ca="1">sales!A242&amp;","&amp;sales!B242&amp;","&amp;sales!C242&amp;","&amp;sales!D242&amp;","&amp;sales!E242&amp;","&amp;sales!F242&amp;","&amp;sales!G242&amp;","&amp;sales!H242&amp;","&amp;sales!I242&amp;","&amp;sales!J242&amp;","&amp;sales!K242&amp;","&amp;sales!L242&amp;","&amp;sales!M242</f>
        <v>241,,11,43,37,473,407,66,42,9,apple,1,44863,1</v>
      </c>
    </row>
    <row r="243" spans="1:1" x14ac:dyDescent="0.25">
      <c r="A243" t="str">
        <f ca="1">sales!A243&amp;","&amp;sales!B243&amp;","&amp;sales!C243&amp;","&amp;sales!D243&amp;","&amp;sales!E243&amp;","&amp;sales!F243&amp;","&amp;sales!G243&amp;","&amp;sales!H243&amp;","&amp;sales!I243&amp;","&amp;sales!J243&amp;","&amp;sales!K243&amp;","&amp;sales!L243&amp;","&amp;sales!M243</f>
        <v>242,,24,28,23,672,552,120,78,orange,2,44823,2</v>
      </c>
    </row>
    <row r="244" spans="1:1" x14ac:dyDescent="0.25">
      <c r="A244" t="str">
        <f ca="1">sales!A244&amp;","&amp;sales!B244&amp;","&amp;sales!C244&amp;","&amp;sales!D244&amp;","&amp;sales!E244&amp;","&amp;sales!F244&amp;","&amp;sales!G244&amp;","&amp;sales!H244&amp;","&amp;sales!I244&amp;","&amp;sales!J244&amp;","&amp;sales!K244&amp;","&amp;sales!L244&amp;","&amp;sales!M244</f>
        <v>243,,24,23,14,552,336,216,140,4,banana,3,44895,3</v>
      </c>
    </row>
    <row r="245" spans="1:1" x14ac:dyDescent="0.25">
      <c r="A245" t="str">
        <f ca="1">sales!A245&amp;","&amp;sales!B245&amp;","&amp;sales!C245&amp;","&amp;sales!D245&amp;","&amp;sales!E245&amp;","&amp;sales!F245&amp;","&amp;sales!G245&amp;","&amp;sales!H245&amp;","&amp;sales!I245&amp;","&amp;sales!J245&amp;","&amp;sales!K245&amp;","&amp;sales!L245&amp;","&amp;sales!M245</f>
        <v>244,,11,21,16,231,176,55,35,75,cheese,8,44837,4</v>
      </c>
    </row>
    <row r="246" spans="1:1" x14ac:dyDescent="0.25">
      <c r="A246" t="str">
        <f ca="1">sales!A246&amp;","&amp;sales!B246&amp;","&amp;sales!C246&amp;","&amp;sales!D246&amp;","&amp;sales!E246&amp;","&amp;sales!F246&amp;","&amp;sales!G246&amp;","&amp;sales!H246&amp;","&amp;sales!I246&amp;","&amp;sales!J246&amp;","&amp;sales!K246&amp;","&amp;sales!L246&amp;","&amp;sales!M246</f>
        <v>245,,39,43,37,1677,1443,234,152,1,apple,1,45105,1</v>
      </c>
    </row>
    <row r="247" spans="1:1" x14ac:dyDescent="0.25">
      <c r="A247" t="str">
        <f ca="1">sales!A247&amp;","&amp;sales!B247&amp;","&amp;sales!C247&amp;","&amp;sales!D247&amp;","&amp;sales!E247&amp;","&amp;sales!F247&amp;","&amp;sales!G247&amp;","&amp;sales!H247&amp;","&amp;sales!I247&amp;","&amp;sales!J247&amp;","&amp;sales!K247&amp;","&amp;sales!L247&amp;","&amp;sales!M247</f>
        <v>246,,41,28,23,1148,943,205,133,25,orange,2,44793,2</v>
      </c>
    </row>
    <row r="248" spans="1:1" x14ac:dyDescent="0.25">
      <c r="A248" t="str">
        <f ca="1">sales!A248&amp;","&amp;sales!B248&amp;","&amp;sales!C248&amp;","&amp;sales!D248&amp;","&amp;sales!E248&amp;","&amp;sales!F248&amp;","&amp;sales!G248&amp;","&amp;sales!H248&amp;","&amp;sales!I248&amp;","&amp;sales!J248&amp;","&amp;sales!K248&amp;","&amp;sales!L248&amp;","&amp;sales!M248</f>
        <v>247,,22,23,14,506,308,198,128,7,banana,3,45075,3</v>
      </c>
    </row>
    <row r="249" spans="1:1" x14ac:dyDescent="0.25">
      <c r="A249" t="str">
        <f ca="1">sales!A249&amp;","&amp;sales!B249&amp;","&amp;sales!C249&amp;","&amp;sales!D249&amp;","&amp;sales!E249&amp;","&amp;sales!F249&amp;","&amp;sales!G249&amp;","&amp;sales!H249&amp;","&amp;sales!I249&amp;","&amp;sales!J249&amp;","&amp;sales!K249&amp;","&amp;sales!L249&amp;","&amp;sales!M249</f>
        <v>248,,14,19,14,266,196,70,45,5,kiwifruit,4,45076,8</v>
      </c>
    </row>
    <row r="250" spans="1:1" x14ac:dyDescent="0.25">
      <c r="A250" t="str">
        <f ca="1">sales!A250&amp;","&amp;sales!B250&amp;","&amp;sales!C250&amp;","&amp;sales!D250&amp;","&amp;sales!E250&amp;","&amp;sales!F250&amp;","&amp;sales!G250&amp;","&amp;sales!H250&amp;","&amp;sales!I250&amp;","&amp;sales!J250&amp;","&amp;sales!K250&amp;","&amp;sales!L250&amp;","&amp;sales!M250</f>
        <v>249,,31,11,6,341,186,155,100,75,chicken breast,5,44792,9</v>
      </c>
    </row>
    <row r="251" spans="1:1" x14ac:dyDescent="0.25">
      <c r="A251" t="str">
        <f ca="1">sales!A251&amp;","&amp;sales!B251&amp;","&amp;sales!C251&amp;","&amp;sales!D251&amp;","&amp;sales!E251&amp;","&amp;sales!F251&amp;","&amp;sales!G251&amp;","&amp;sales!H251&amp;","&amp;sales!I251&amp;","&amp;sales!J251&amp;","&amp;sales!K251&amp;","&amp;sales!L251&amp;","&amp;sales!M251</f>
        <v>250,,35,28,23,980,805,175,113,75,orange,2,44790,2</v>
      </c>
    </row>
    <row r="252" spans="1:1" x14ac:dyDescent="0.25">
      <c r="A252" t="str">
        <f ca="1">sales!A252&amp;","&amp;sales!B252&amp;","&amp;sales!C252&amp;","&amp;sales!D252&amp;","&amp;sales!E252&amp;","&amp;sales!F252&amp;","&amp;sales!G252&amp;","&amp;sales!H252&amp;","&amp;sales!I252&amp;","&amp;sales!J252&amp;","&amp;sales!K252&amp;","&amp;sales!L252&amp;","&amp;sales!M252</f>
        <v>251,,21,23,14,483,294,189,122,85,banana,3,45025,3</v>
      </c>
    </row>
    <row r="253" spans="1:1" x14ac:dyDescent="0.25">
      <c r="A253" t="str">
        <f ca="1">sales!A253&amp;","&amp;sales!B253&amp;","&amp;sales!C253&amp;","&amp;sales!D253&amp;","&amp;sales!E253&amp;","&amp;sales!F253&amp;","&amp;sales!G253&amp;","&amp;sales!H253&amp;","&amp;sales!I253&amp;","&amp;sales!J253&amp;","&amp;sales!K253&amp;","&amp;sales!L253&amp;","&amp;sales!M253</f>
        <v>252,,38,19,14,722,532,190,123,5,kiwifruit,4,44853,8</v>
      </c>
    </row>
    <row r="254" spans="1:1" x14ac:dyDescent="0.25">
      <c r="A254" t="str">
        <f ca="1">sales!A254&amp;","&amp;sales!B254&amp;","&amp;sales!C254&amp;","&amp;sales!D254&amp;","&amp;sales!E254&amp;","&amp;sales!F254&amp;","&amp;sales!G254&amp;","&amp;sales!H254&amp;","&amp;sales!I254&amp;","&amp;sales!J254&amp;","&amp;sales!K254&amp;","&amp;sales!L254&amp;","&amp;sales!M254</f>
        <v>253,,35,11,6,385,210,175,113,75,chicken breast,5,45109,9</v>
      </c>
    </row>
    <row r="255" spans="1:1" x14ac:dyDescent="0.25">
      <c r="A255" t="str">
        <f ca="1">sales!A255&amp;","&amp;sales!B255&amp;","&amp;sales!C255&amp;","&amp;sales!D255&amp;","&amp;sales!E255&amp;","&amp;sales!F255&amp;","&amp;sales!G255&amp;","&amp;sales!H255&amp;","&amp;sales!I255&amp;","&amp;sales!J255&amp;","&amp;sales!K255&amp;","&amp;sales!L255&amp;","&amp;sales!M255</f>
        <v>254,,18,43,38,774,684,90,58,5,ravioli,6,45018,10</v>
      </c>
    </row>
    <row r="256" spans="1:1" x14ac:dyDescent="0.25">
      <c r="A256" t="str">
        <f ca="1">sales!A256&amp;","&amp;sales!B256&amp;","&amp;sales!C256&amp;","&amp;sales!D256&amp;","&amp;sales!E256&amp;","&amp;sales!F256&amp;","&amp;sales!G256&amp;","&amp;sales!H256&amp;","&amp;sales!I256&amp;","&amp;sales!J256&amp;","&amp;sales!K256&amp;","&amp;sales!L256&amp;","&amp;sales!M256</f>
        <v>255,,22,40,30,880,660,220,143,spaghetti,7,44940,17</v>
      </c>
    </row>
    <row r="257" spans="1:1" x14ac:dyDescent="0.25">
      <c r="A257" t="str">
        <f ca="1">sales!A257&amp;","&amp;sales!B257&amp;","&amp;sales!C257&amp;","&amp;sales!D257&amp;","&amp;sales!E257&amp;","&amp;sales!F257&amp;","&amp;sales!G257&amp;","&amp;sales!H257&amp;","&amp;sales!I257&amp;","&amp;sales!J257&amp;","&amp;sales!K257&amp;","&amp;sales!L257&amp;","&amp;sales!M257</f>
        <v>256,,15,37,27,555,405,150,97,5,ham,9,44789,5</v>
      </c>
    </row>
    <row r="258" spans="1:1" x14ac:dyDescent="0.25">
      <c r="A258" t="str">
        <f ca="1">sales!A258&amp;","&amp;sales!B258&amp;","&amp;sales!C258&amp;","&amp;sales!D258&amp;","&amp;sales!E258&amp;","&amp;sales!F258&amp;","&amp;sales!G258&amp;","&amp;sales!H258&amp;","&amp;sales!I258&amp;","&amp;sales!J258&amp;","&amp;sales!K258&amp;","&amp;sales!L258&amp;","&amp;sales!M258</f>
        <v>257,,48,13,7,624,336,288,187,2,hamburger,10,44817,6</v>
      </c>
    </row>
    <row r="259" spans="1:1" x14ac:dyDescent="0.25">
      <c r="A259" t="str">
        <f ca="1">sales!A259&amp;","&amp;sales!B259&amp;","&amp;sales!C259&amp;","&amp;sales!D259&amp;","&amp;sales!E259&amp;","&amp;sales!F259&amp;","&amp;sales!G259&amp;","&amp;sales!H259&amp;","&amp;sales!I259&amp;","&amp;sales!J259&amp;","&amp;sales!K259&amp;","&amp;sales!L259&amp;","&amp;sales!M259</f>
        <v>258,,49,23,14,1127,686,441,286,65,banana,3,44806,3</v>
      </c>
    </row>
    <row r="260" spans="1:1" x14ac:dyDescent="0.25">
      <c r="A260" t="str">
        <f ca="1">sales!A260&amp;","&amp;sales!B260&amp;","&amp;sales!C260&amp;","&amp;sales!D260&amp;","&amp;sales!E260&amp;","&amp;sales!F260&amp;","&amp;sales!G260&amp;","&amp;sales!H260&amp;","&amp;sales!I260&amp;","&amp;sales!J260&amp;","&amp;sales!K260&amp;","&amp;sales!L260&amp;","&amp;sales!M260</f>
        <v>259,,27,19,14,513,378,135,87,75,kiwifruit,4,44932,8</v>
      </c>
    </row>
    <row r="261" spans="1:1" x14ac:dyDescent="0.25">
      <c r="A261" t="str">
        <f ca="1">sales!A261&amp;","&amp;sales!B261&amp;","&amp;sales!C261&amp;","&amp;sales!D261&amp;","&amp;sales!E261&amp;","&amp;sales!F261&amp;","&amp;sales!G261&amp;","&amp;sales!H261&amp;","&amp;sales!I261&amp;","&amp;sales!J261&amp;","&amp;sales!K261&amp;","&amp;sales!L261&amp;","&amp;sales!M261</f>
        <v>260,,39,11,6,429,234,195,126,75,chicken breast,5,44790,9</v>
      </c>
    </row>
    <row r="262" spans="1:1" x14ac:dyDescent="0.25">
      <c r="A262" t="str">
        <f ca="1">sales!A262&amp;","&amp;sales!B262&amp;","&amp;sales!C262&amp;","&amp;sales!D262&amp;","&amp;sales!E262&amp;","&amp;sales!F262&amp;","&amp;sales!G262&amp;","&amp;sales!H262&amp;","&amp;sales!I262&amp;","&amp;sales!J262&amp;","&amp;sales!K262&amp;","&amp;sales!L262&amp;","&amp;sales!M262</f>
        <v>261,,35,43,38,1505,1330,175,113,75,ravioli,6,44953,10</v>
      </c>
    </row>
    <row r="263" spans="1:1" x14ac:dyDescent="0.25">
      <c r="A263" t="str">
        <f ca="1">sales!A263&amp;","&amp;sales!B263&amp;","&amp;sales!C263&amp;","&amp;sales!D263&amp;","&amp;sales!E263&amp;","&amp;sales!F263&amp;","&amp;sales!G263&amp;","&amp;sales!H263&amp;","&amp;sales!I263&amp;","&amp;sales!J263&amp;","&amp;sales!K263&amp;","&amp;sales!L263&amp;","&amp;sales!M263</f>
        <v>262,,49,43,37,2107,1813,294,191,1,apple,1,45033,1</v>
      </c>
    </row>
    <row r="264" spans="1:1" x14ac:dyDescent="0.25">
      <c r="A264" t="str">
        <f ca="1">sales!A264&amp;","&amp;sales!B264&amp;","&amp;sales!C264&amp;","&amp;sales!D264&amp;","&amp;sales!E264&amp;","&amp;sales!F264&amp;","&amp;sales!G264&amp;","&amp;sales!H264&amp;","&amp;sales!I264&amp;","&amp;sales!J264&amp;","&amp;sales!K264&amp;","&amp;sales!L264&amp;","&amp;sales!M264</f>
        <v>263,,10,28,23,280,230,50,32,5,orange,2,44887,2</v>
      </c>
    </row>
    <row r="265" spans="1:1" x14ac:dyDescent="0.25">
      <c r="A265" t="str">
        <f ca="1">sales!A265&amp;","&amp;sales!B265&amp;","&amp;sales!C265&amp;","&amp;sales!D265&amp;","&amp;sales!E265&amp;","&amp;sales!F265&amp;","&amp;sales!G265&amp;","&amp;sales!H265&amp;","&amp;sales!I265&amp;","&amp;sales!J265&amp;","&amp;sales!K265&amp;","&amp;sales!L265&amp;","&amp;sales!M265</f>
        <v>264,,27,23,14,621,378,243,157,95,banana,3,44991,3</v>
      </c>
    </row>
    <row r="266" spans="1:1" x14ac:dyDescent="0.25">
      <c r="A266" t="str">
        <f ca="1">sales!A266&amp;","&amp;sales!B266&amp;","&amp;sales!C266&amp;","&amp;sales!D266&amp;","&amp;sales!E266&amp;","&amp;sales!F266&amp;","&amp;sales!G266&amp;","&amp;sales!H266&amp;","&amp;sales!I266&amp;","&amp;sales!J266&amp;","&amp;sales!K266&amp;","&amp;sales!L266&amp;","&amp;sales!M266</f>
        <v>265,,41,21,16,861,656,205,133,25,cheese,8,44795,4</v>
      </c>
    </row>
    <row r="267" spans="1:1" x14ac:dyDescent="0.25">
      <c r="A267" t="str">
        <f ca="1">sales!A267&amp;","&amp;sales!B267&amp;","&amp;sales!C267&amp;","&amp;sales!D267&amp;","&amp;sales!E267&amp;","&amp;sales!F267&amp;","&amp;sales!G267&amp;","&amp;sales!H267&amp;","&amp;sales!I267&amp;","&amp;sales!J267&amp;","&amp;sales!K267&amp;","&amp;sales!L267&amp;","&amp;sales!M267</f>
        <v>266,,36,43,37,1548,1332,216,140,4,apple,1,44988,1</v>
      </c>
    </row>
    <row r="268" spans="1:1" x14ac:dyDescent="0.25">
      <c r="A268" t="str">
        <f ca="1">sales!A268&amp;","&amp;sales!B268&amp;","&amp;sales!C268&amp;","&amp;sales!D268&amp;","&amp;sales!E268&amp;","&amp;sales!F268&amp;","&amp;sales!G268&amp;","&amp;sales!H268&amp;","&amp;sales!I268&amp;","&amp;sales!J268&amp;","&amp;sales!K268&amp;","&amp;sales!L268&amp;","&amp;sales!M268</f>
        <v>267,,15,28,23,420,345,75,48,75,orange,2,44806,2</v>
      </c>
    </row>
    <row r="269" spans="1:1" x14ac:dyDescent="0.25">
      <c r="A269" t="str">
        <f ca="1">sales!A269&amp;","&amp;sales!B269&amp;","&amp;sales!C269&amp;","&amp;sales!D269&amp;","&amp;sales!E269&amp;","&amp;sales!F269&amp;","&amp;sales!G269&amp;","&amp;sales!H269&amp;","&amp;sales!I269&amp;","&amp;sales!J269&amp;","&amp;sales!K269&amp;","&amp;sales!L269&amp;","&amp;sales!M269</f>
        <v>268,,37,23,14,851,518,333,216,45,banana,3,45059,3</v>
      </c>
    </row>
    <row r="270" spans="1:1" x14ac:dyDescent="0.25">
      <c r="A270" t="str">
        <f ca="1">sales!A270&amp;","&amp;sales!B270&amp;","&amp;sales!C270&amp;","&amp;sales!D270&amp;","&amp;sales!E270&amp;","&amp;sales!F270&amp;","&amp;sales!G270&amp;","&amp;sales!H270&amp;","&amp;sales!I270&amp;","&amp;sales!J270&amp;","&amp;sales!K270&amp;","&amp;sales!L270&amp;","&amp;sales!M270</f>
        <v>269,,34,19,14,646,476,170,110,5,kiwifruit,4,44823,8</v>
      </c>
    </row>
    <row r="271" spans="1:1" x14ac:dyDescent="0.25">
      <c r="A271" t="str">
        <f ca="1">sales!A271&amp;","&amp;sales!B271&amp;","&amp;sales!C271&amp;","&amp;sales!D271&amp;","&amp;sales!E271&amp;","&amp;sales!F271&amp;","&amp;sales!G271&amp;","&amp;sales!H271&amp;","&amp;sales!I271&amp;","&amp;sales!J271&amp;","&amp;sales!K271&amp;","&amp;sales!L271&amp;","&amp;sales!M271</f>
        <v>270,,45,11,6,495,270,225,146,25,chicken breast,5,45041,9</v>
      </c>
    </row>
    <row r="272" spans="1:1" x14ac:dyDescent="0.25">
      <c r="A272" t="str">
        <f ca="1">sales!A272&amp;","&amp;sales!B272&amp;","&amp;sales!C272&amp;","&amp;sales!D272&amp;","&amp;sales!E272&amp;","&amp;sales!F272&amp;","&amp;sales!G272&amp;","&amp;sales!H272&amp;","&amp;sales!I272&amp;","&amp;sales!J272&amp;","&amp;sales!K272&amp;","&amp;sales!L272&amp;","&amp;sales!M272</f>
        <v>271,,24,28,23,672,552,120,78,orange,2,44824,2</v>
      </c>
    </row>
    <row r="273" spans="1:1" x14ac:dyDescent="0.25">
      <c r="A273" t="str">
        <f ca="1">sales!A273&amp;","&amp;sales!B273&amp;","&amp;sales!C273&amp;","&amp;sales!D273&amp;","&amp;sales!E273&amp;","&amp;sales!F273&amp;","&amp;sales!G273&amp;","&amp;sales!H273&amp;","&amp;sales!I273&amp;","&amp;sales!J273&amp;","&amp;sales!K273&amp;","&amp;sales!L273&amp;","&amp;sales!M273</f>
        <v>272,,12,23,14,276,168,108,70,2,banana,3,44992,3</v>
      </c>
    </row>
    <row r="274" spans="1:1" x14ac:dyDescent="0.25">
      <c r="A274" t="str">
        <f ca="1">sales!A274&amp;","&amp;sales!B274&amp;","&amp;sales!C274&amp;","&amp;sales!D274&amp;","&amp;sales!E274&amp;","&amp;sales!F274&amp;","&amp;sales!G274&amp;","&amp;sales!H274&amp;","&amp;sales!I274&amp;","&amp;sales!J274&amp;","&amp;sales!K274&amp;","&amp;sales!L274&amp;","&amp;sales!M274</f>
        <v>273,,12,19,14,228,168,60,39,kiwifruit,4,44913,8</v>
      </c>
    </row>
    <row r="275" spans="1:1" x14ac:dyDescent="0.25">
      <c r="A275" t="str">
        <f ca="1">sales!A275&amp;","&amp;sales!B275&amp;","&amp;sales!C275&amp;","&amp;sales!D275&amp;","&amp;sales!E275&amp;","&amp;sales!F275&amp;","&amp;sales!G275&amp;","&amp;sales!H275&amp;","&amp;sales!I275&amp;","&amp;sales!J275&amp;","&amp;sales!K275&amp;","&amp;sales!L275&amp;","&amp;sales!M275</f>
        <v>274,,36,11,6,396,216,180,117,chicken breast,5,44957,9</v>
      </c>
    </row>
    <row r="276" spans="1:1" x14ac:dyDescent="0.25">
      <c r="A276" t="str">
        <f ca="1">sales!A276&amp;","&amp;sales!B276&amp;","&amp;sales!C276&amp;","&amp;sales!D276&amp;","&amp;sales!E276&amp;","&amp;sales!F276&amp;","&amp;sales!G276&amp;","&amp;sales!H276&amp;","&amp;sales!I276&amp;","&amp;sales!J276&amp;","&amp;sales!K276&amp;","&amp;sales!L276&amp;","&amp;sales!M276</f>
        <v>275,,46,43,38,1978,1748,230,149,5,ravioli,6,44893,10</v>
      </c>
    </row>
    <row r="277" spans="1:1" x14ac:dyDescent="0.25">
      <c r="A277" t="str">
        <f ca="1">sales!A277&amp;","&amp;sales!B277&amp;","&amp;sales!C277&amp;","&amp;sales!D277&amp;","&amp;sales!E277&amp;","&amp;sales!F277&amp;","&amp;sales!G277&amp;","&amp;sales!H277&amp;","&amp;sales!I277&amp;","&amp;sales!J277&amp;","&amp;sales!K277&amp;","&amp;sales!L277&amp;","&amp;sales!M277</f>
        <v>276,,22,40,30,880,660,220,143,spaghetti,7,44801,17</v>
      </c>
    </row>
    <row r="278" spans="1:1" x14ac:dyDescent="0.25">
      <c r="A278" t="str">
        <f ca="1">sales!A278&amp;","&amp;sales!B278&amp;","&amp;sales!C278&amp;","&amp;sales!D278&amp;","&amp;sales!E278&amp;","&amp;sales!F278&amp;","&amp;sales!G278&amp;","&amp;sales!H278&amp;","&amp;sales!I278&amp;","&amp;sales!J278&amp;","&amp;sales!K278&amp;","&amp;sales!L278&amp;","&amp;sales!M278</f>
        <v>277,,20,37,27,740,540,200,130,ham,9,45061,5</v>
      </c>
    </row>
    <row r="279" spans="1:1" x14ac:dyDescent="0.25">
      <c r="A279" t="str">
        <f ca="1">sales!A279&amp;","&amp;sales!B279&amp;","&amp;sales!C279&amp;","&amp;sales!D279&amp;","&amp;sales!E279&amp;","&amp;sales!F279&amp;","&amp;sales!G279&amp;","&amp;sales!H279&amp;","&amp;sales!I279&amp;","&amp;sales!J279&amp;","&amp;sales!K279&amp;","&amp;sales!L279&amp;","&amp;sales!M279</f>
        <v>278,,12,13,7,156,84,72,46,8,hamburger,10,44807,6</v>
      </c>
    </row>
    <row r="280" spans="1:1" x14ac:dyDescent="0.25">
      <c r="A280" t="str">
        <f ca="1">sales!A280&amp;","&amp;sales!B280&amp;","&amp;sales!C280&amp;","&amp;sales!D280&amp;","&amp;sales!E280&amp;","&amp;sales!F280&amp;","&amp;sales!G280&amp;","&amp;sales!H280&amp;","&amp;sales!I280&amp;","&amp;sales!J280&amp;","&amp;sales!K280&amp;","&amp;sales!L280&amp;","&amp;sales!M280</f>
        <v>279,,36,23,14,828,504,324,210,6,banana,3,44828,3</v>
      </c>
    </row>
    <row r="281" spans="1:1" x14ac:dyDescent="0.25">
      <c r="A281" t="str">
        <f ca="1">sales!A281&amp;","&amp;sales!B281&amp;","&amp;sales!C281&amp;","&amp;sales!D281&amp;","&amp;sales!E281&amp;","&amp;sales!F281&amp;","&amp;sales!G281&amp;","&amp;sales!H281&amp;","&amp;sales!I281&amp;","&amp;sales!J281&amp;","&amp;sales!K281&amp;","&amp;sales!L281&amp;","&amp;sales!M281</f>
        <v>280,,20,19,14,380,280,100,65,kiwifruit,4,45086,8</v>
      </c>
    </row>
    <row r="282" spans="1:1" x14ac:dyDescent="0.25">
      <c r="A282" t="str">
        <f ca="1">sales!A282&amp;","&amp;sales!B282&amp;","&amp;sales!C282&amp;","&amp;sales!D282&amp;","&amp;sales!E282&amp;","&amp;sales!F282&amp;","&amp;sales!G282&amp;","&amp;sales!H282&amp;","&amp;sales!I282&amp;","&amp;sales!J282&amp;","&amp;sales!K282&amp;","&amp;sales!L282&amp;","&amp;sales!M282</f>
        <v>281,,45,11,6,495,270,225,146,25,chicken breast,5,44954,9</v>
      </c>
    </row>
    <row r="283" spans="1:1" x14ac:dyDescent="0.25">
      <c r="A283" t="str">
        <f ca="1">sales!A283&amp;","&amp;sales!B283&amp;","&amp;sales!C283&amp;","&amp;sales!D283&amp;","&amp;sales!E283&amp;","&amp;sales!F283&amp;","&amp;sales!G283&amp;","&amp;sales!H283&amp;","&amp;sales!I283&amp;","&amp;sales!J283&amp;","&amp;sales!K283&amp;","&amp;sales!L283&amp;","&amp;sales!M283</f>
        <v>282,,29,43,38,1247,1102,145,94,25,ravioli,6,44818,10</v>
      </c>
    </row>
    <row r="284" spans="1:1" x14ac:dyDescent="0.25">
      <c r="A284" t="str">
        <f ca="1">sales!A284&amp;","&amp;sales!B284&amp;","&amp;sales!C284&amp;","&amp;sales!D284&amp;","&amp;sales!E284&amp;","&amp;sales!F284&amp;","&amp;sales!G284&amp;","&amp;sales!H284&amp;","&amp;sales!I284&amp;","&amp;sales!J284&amp;","&amp;sales!K284&amp;","&amp;sales!L284&amp;","&amp;sales!M284</f>
        <v>283,,25,28,23,700,575,125,81,25,orange,2,44835,2</v>
      </c>
    </row>
    <row r="285" spans="1:1" x14ac:dyDescent="0.25">
      <c r="A285" t="str">
        <f ca="1">sales!A285&amp;","&amp;sales!B285&amp;","&amp;sales!C285&amp;","&amp;sales!D285&amp;","&amp;sales!E285&amp;","&amp;sales!F285&amp;","&amp;sales!G285&amp;","&amp;sales!H285&amp;","&amp;sales!I285&amp;","&amp;sales!J285&amp;","&amp;sales!K285&amp;","&amp;sales!L285&amp;","&amp;sales!M285</f>
        <v>284,,49,23,14,1127,686,441,286,65,banana,3,44993,3</v>
      </c>
    </row>
    <row r="286" spans="1:1" x14ac:dyDescent="0.25">
      <c r="A286" t="str">
        <f ca="1">sales!A286&amp;","&amp;sales!B286&amp;","&amp;sales!C286&amp;","&amp;sales!D286&amp;","&amp;sales!E286&amp;","&amp;sales!F286&amp;","&amp;sales!G286&amp;","&amp;sales!H286&amp;","&amp;sales!I286&amp;","&amp;sales!J286&amp;","&amp;sales!K286&amp;","&amp;sales!L286&amp;","&amp;sales!M286</f>
        <v>285,,39,19,14,741,546,195,126,75,kiwifruit,4,45015,8</v>
      </c>
    </row>
    <row r="287" spans="1:1" x14ac:dyDescent="0.25">
      <c r="A287" t="str">
        <f ca="1">sales!A287&amp;","&amp;sales!B287&amp;","&amp;sales!C287&amp;","&amp;sales!D287&amp;","&amp;sales!E287&amp;","&amp;sales!F287&amp;","&amp;sales!G287&amp;","&amp;sales!H287&amp;","&amp;sales!I287&amp;","&amp;sales!J287&amp;","&amp;sales!K287&amp;","&amp;sales!L287&amp;","&amp;sales!M287</f>
        <v>286,,26,11,6,286,156,130,84,5,chicken breast,5,44929,9</v>
      </c>
    </row>
    <row r="288" spans="1:1" x14ac:dyDescent="0.25">
      <c r="A288" t="str">
        <f ca="1">sales!A288&amp;","&amp;sales!B288&amp;","&amp;sales!C288&amp;","&amp;sales!D288&amp;","&amp;sales!E288&amp;","&amp;sales!F288&amp;","&amp;sales!G288&amp;","&amp;sales!H288&amp;","&amp;sales!I288&amp;","&amp;sales!J288&amp;","&amp;sales!K288&amp;","&amp;sales!L288&amp;","&amp;sales!M288</f>
        <v>287,,10,43,38,430,380,50,32,5,ravioli,6,45144,10</v>
      </c>
    </row>
    <row r="289" spans="1:1" x14ac:dyDescent="0.25">
      <c r="A289" t="str">
        <f ca="1">sales!A289&amp;","&amp;sales!B289&amp;","&amp;sales!C289&amp;","&amp;sales!D289&amp;","&amp;sales!E289&amp;","&amp;sales!F289&amp;","&amp;sales!G289&amp;","&amp;sales!H289&amp;","&amp;sales!I289&amp;","&amp;sales!J289&amp;","&amp;sales!K289&amp;","&amp;sales!L289&amp;","&amp;sales!M289</f>
        <v>288,,17,40,30,680,510,170,110,5,spaghetti,7,45081,17</v>
      </c>
    </row>
    <row r="290" spans="1:1" x14ac:dyDescent="0.25">
      <c r="A290" t="str">
        <f ca="1">sales!A290&amp;","&amp;sales!B290&amp;","&amp;sales!C290&amp;","&amp;sales!D290&amp;","&amp;sales!E290&amp;","&amp;sales!F290&amp;","&amp;sales!G290&amp;","&amp;sales!H290&amp;","&amp;sales!I290&amp;","&amp;sales!J290&amp;","&amp;sales!K290&amp;","&amp;sales!L290&amp;","&amp;sales!M290</f>
        <v>289,,33,28,23,924,759,165,107,25,orange,2,44872,2</v>
      </c>
    </row>
    <row r="291" spans="1:1" x14ac:dyDescent="0.25">
      <c r="A291" t="str">
        <f ca="1">sales!A291&amp;","&amp;sales!B291&amp;","&amp;sales!C291&amp;","&amp;sales!D291&amp;","&amp;sales!E291&amp;","&amp;sales!F291&amp;","&amp;sales!G291&amp;","&amp;sales!H291&amp;","&amp;sales!I291&amp;","&amp;sales!J291&amp;","&amp;sales!K291&amp;","&amp;sales!L291&amp;","&amp;sales!M291</f>
        <v>290,,34,23,14,782,476,306,198,9,banana,3,44904,3</v>
      </c>
    </row>
    <row r="292" spans="1:1" x14ac:dyDescent="0.25">
      <c r="A292" t="str">
        <f ca="1">sales!A292&amp;","&amp;sales!B292&amp;","&amp;sales!C292&amp;","&amp;sales!D292&amp;","&amp;sales!E292&amp;","&amp;sales!F292&amp;","&amp;sales!G292&amp;","&amp;sales!H292&amp;","&amp;sales!I292&amp;","&amp;sales!J292&amp;","&amp;sales!K292&amp;","&amp;sales!L292&amp;","&amp;sales!M292</f>
        <v>291,,50,19,14,950,700,250,162,5,kiwifruit,4,45128,8</v>
      </c>
    </row>
    <row r="293" spans="1:1" x14ac:dyDescent="0.25">
      <c r="A293" t="str">
        <f ca="1">sales!A293&amp;","&amp;sales!B293&amp;","&amp;sales!C293&amp;","&amp;sales!D293&amp;","&amp;sales!E293&amp;","&amp;sales!F293&amp;","&amp;sales!G293&amp;","&amp;sales!H293&amp;","&amp;sales!I293&amp;","&amp;sales!J293&amp;","&amp;sales!K293&amp;","&amp;sales!L293&amp;","&amp;sales!M293</f>
        <v>292,,25,11,6,275,150,125,81,25,chicken breast,5,45114,9</v>
      </c>
    </row>
    <row r="294" spans="1:1" x14ac:dyDescent="0.25">
      <c r="A294" t="str">
        <f ca="1">sales!A294&amp;","&amp;sales!B294&amp;","&amp;sales!C294&amp;","&amp;sales!D294&amp;","&amp;sales!E294&amp;","&amp;sales!F294&amp;","&amp;sales!G294&amp;","&amp;sales!H294&amp;","&amp;sales!I294&amp;","&amp;sales!J294&amp;","&amp;sales!K294&amp;","&amp;sales!L294&amp;","&amp;sales!M294</f>
        <v>293,,18,43,38,774,684,90,58,5,ravioli,6,45049,10</v>
      </c>
    </row>
    <row r="295" spans="1:1" x14ac:dyDescent="0.25">
      <c r="A295" t="str">
        <f ca="1">sales!A295&amp;","&amp;sales!B295&amp;","&amp;sales!C295&amp;","&amp;sales!D295&amp;","&amp;sales!E295&amp;","&amp;sales!F295&amp;","&amp;sales!G295&amp;","&amp;sales!H295&amp;","&amp;sales!I295&amp;","&amp;sales!J295&amp;","&amp;sales!K295&amp;","&amp;sales!L295&amp;","&amp;sales!M295</f>
        <v>294,,20,40,30,800,600,200,130,spaghetti,7,45046,17</v>
      </c>
    </row>
    <row r="296" spans="1:1" x14ac:dyDescent="0.25">
      <c r="A296" t="str">
        <f ca="1">sales!A296&amp;","&amp;sales!B296&amp;","&amp;sales!C296&amp;","&amp;sales!D296&amp;","&amp;sales!E296&amp;","&amp;sales!F296&amp;","&amp;sales!G296&amp;","&amp;sales!H296&amp;","&amp;sales!I296&amp;","&amp;sales!J296&amp;","&amp;sales!K296&amp;","&amp;sales!L296&amp;","&amp;sales!M296</f>
        <v>295,,15,19,14,285,210,75,48,75,kiwifruit,4,45084,8</v>
      </c>
    </row>
    <row r="297" spans="1:1" x14ac:dyDescent="0.25">
      <c r="A297" t="str">
        <f ca="1">sales!A297&amp;","&amp;sales!B297&amp;","&amp;sales!C297&amp;","&amp;sales!D297&amp;","&amp;sales!E297&amp;","&amp;sales!F297&amp;","&amp;sales!G297&amp;","&amp;sales!H297&amp;","&amp;sales!I297&amp;","&amp;sales!J297&amp;","&amp;sales!K297&amp;","&amp;sales!L297&amp;","&amp;sales!M297</f>
        <v>296,,44,11,6,484,264,220,143,chicken breast,5,45032,9</v>
      </c>
    </row>
    <row r="298" spans="1:1" x14ac:dyDescent="0.25">
      <c r="A298" t="str">
        <f ca="1">sales!A298&amp;","&amp;sales!B298&amp;","&amp;sales!C298&amp;","&amp;sales!D298&amp;","&amp;sales!E298&amp;","&amp;sales!F298&amp;","&amp;sales!G298&amp;","&amp;sales!H298&amp;","&amp;sales!I298&amp;","&amp;sales!J298&amp;","&amp;sales!K298&amp;","&amp;sales!L298&amp;","&amp;sales!M298</f>
        <v>297,,47,43,38,2021,1786,235,152,75,ravioli,6,44987,10</v>
      </c>
    </row>
    <row r="299" spans="1:1" x14ac:dyDescent="0.25">
      <c r="A299" t="str">
        <f ca="1">sales!A299&amp;","&amp;sales!B299&amp;","&amp;sales!C299&amp;","&amp;sales!D299&amp;","&amp;sales!E299&amp;","&amp;sales!F299&amp;","&amp;sales!G299&amp;","&amp;sales!H299&amp;","&amp;sales!I299&amp;","&amp;sales!J299&amp;","&amp;sales!K299&amp;","&amp;sales!L299&amp;","&amp;sales!M299</f>
        <v>298,,36,40,30,1440,1080,360,234,spaghetti,7,44952,17</v>
      </c>
    </row>
    <row r="300" spans="1:1" x14ac:dyDescent="0.25">
      <c r="A300" t="str">
        <f ca="1">sales!A300&amp;","&amp;sales!B300&amp;","&amp;sales!C300&amp;","&amp;sales!D300&amp;","&amp;sales!E300&amp;","&amp;sales!F300&amp;","&amp;sales!G300&amp;","&amp;sales!H300&amp;","&amp;sales!I300&amp;","&amp;sales!J300&amp;","&amp;sales!K300&amp;","&amp;sales!L300&amp;","&amp;sales!M300</f>
        <v>299,,37,37,27,1369,999,370,240,5,ham,9,45025,5</v>
      </c>
    </row>
    <row r="301" spans="1:1" x14ac:dyDescent="0.25">
      <c r="A301" t="str">
        <f ca="1">sales!A301&amp;","&amp;sales!B301&amp;","&amp;sales!C301&amp;","&amp;sales!D301&amp;","&amp;sales!E301&amp;","&amp;sales!F301&amp;","&amp;sales!G301&amp;","&amp;sales!H301&amp;","&amp;sales!I301&amp;","&amp;sales!J301&amp;","&amp;sales!K301&amp;","&amp;sales!L301&amp;","&amp;sales!M301</f>
        <v>300,,32,13,7,416,224,192,124,8,hamburger,10,44935,6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products</vt:lpstr>
      <vt:lpstr>inventory</vt:lpstr>
      <vt:lpstr>sales</vt:lpstr>
      <vt:lpstr>products-csv</vt:lpstr>
      <vt:lpstr>inventory-csv</vt:lpstr>
      <vt:lpstr>sales-csv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sucho</dc:creator>
  <cp:lastModifiedBy>alan sucho</cp:lastModifiedBy>
  <dcterms:created xsi:type="dcterms:W3CDTF">2023-08-07T19:59:56Z</dcterms:created>
  <dcterms:modified xsi:type="dcterms:W3CDTF">2023-08-07T20:39:55Z</dcterms:modified>
</cp:coreProperties>
</file>