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vehicle_modeling\Accumulator Thermal Modeling\HT06 Simulink\"/>
    </mc:Choice>
  </mc:AlternateContent>
  <xr:revisionPtr revIDLastSave="0" documentId="13_ncr:1_{94F92829-3167-4E4E-A286-0B89FED5AF6F}" xr6:coauthVersionLast="47" xr6:coauthVersionMax="47" xr10:uidLastSave="{00000000-0000-0000-0000-000000000000}"/>
  <bookViews>
    <workbookView xWindow="-110" yWindow="-110" windowWidth="38620" windowHeight="21220" firstSheet="1" activeTab="1" xr2:uid="{71736C6C-F71D-46DD-9002-D6AC0512EBF5}"/>
  </bookViews>
  <sheets>
    <sheet name="Practice" sheetId="1" r:id="rId1"/>
    <sheet name="Cell 24" sheetId="5" r:id="rId2"/>
    <sheet name="Cell 34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5" l="1"/>
  <c r="C74" i="5"/>
  <c r="E73" i="5"/>
  <c r="C73" i="5"/>
  <c r="E72" i="5"/>
  <c r="C72" i="5"/>
  <c r="E71" i="5"/>
  <c r="C71" i="5"/>
  <c r="E70" i="5"/>
  <c r="C70" i="5"/>
  <c r="E69" i="5"/>
  <c r="C69" i="5"/>
  <c r="E68" i="5"/>
  <c r="C68" i="5"/>
  <c r="E67" i="5"/>
  <c r="C67" i="5"/>
  <c r="E66" i="5"/>
  <c r="C66" i="5"/>
  <c r="E65" i="5"/>
  <c r="C65" i="5"/>
  <c r="E64" i="5"/>
  <c r="C64" i="5"/>
  <c r="E63" i="5"/>
  <c r="C63" i="5"/>
  <c r="E62" i="5"/>
  <c r="C62" i="5"/>
  <c r="E61" i="5"/>
  <c r="C61" i="5"/>
  <c r="E60" i="5"/>
  <c r="C60" i="5"/>
  <c r="E59" i="5"/>
  <c r="C59" i="5"/>
  <c r="E58" i="5"/>
  <c r="C58" i="5"/>
  <c r="E57" i="5"/>
  <c r="C57" i="5"/>
  <c r="E56" i="5"/>
  <c r="C56" i="5"/>
  <c r="E55" i="5"/>
  <c r="C55" i="5"/>
  <c r="E54" i="5"/>
  <c r="C54" i="5"/>
  <c r="E53" i="5"/>
  <c r="C53" i="5"/>
  <c r="E52" i="5"/>
  <c r="C52" i="5"/>
  <c r="E51" i="5"/>
  <c r="C51" i="5"/>
  <c r="E50" i="5"/>
  <c r="C50" i="5"/>
  <c r="E49" i="5"/>
  <c r="C49" i="5"/>
  <c r="E48" i="5"/>
  <c r="C48" i="5"/>
  <c r="E47" i="5"/>
  <c r="C47" i="5"/>
  <c r="E46" i="5"/>
  <c r="C46" i="5"/>
  <c r="E45" i="5"/>
  <c r="C45" i="5"/>
  <c r="E44" i="5"/>
  <c r="C44" i="5"/>
  <c r="E43" i="5"/>
  <c r="C43" i="5"/>
  <c r="E42" i="5"/>
  <c r="C42" i="5"/>
  <c r="E41" i="5"/>
  <c r="C41" i="5"/>
  <c r="E40" i="5"/>
  <c r="C40" i="5"/>
  <c r="E39" i="5"/>
  <c r="C39" i="5"/>
  <c r="E38" i="5"/>
  <c r="C38" i="5"/>
  <c r="E37" i="5"/>
  <c r="C37" i="5"/>
  <c r="E36" i="5"/>
  <c r="C36" i="5"/>
  <c r="E35" i="5"/>
  <c r="C35" i="5"/>
  <c r="E34" i="5"/>
  <c r="C34" i="5"/>
  <c r="E33" i="5"/>
  <c r="C33" i="5"/>
  <c r="E32" i="5"/>
  <c r="C32" i="5"/>
  <c r="E31" i="5"/>
  <c r="C31" i="5"/>
  <c r="E30" i="5"/>
  <c r="C30" i="5"/>
  <c r="E29" i="5"/>
  <c r="C29" i="5"/>
  <c r="E28" i="5"/>
  <c r="C28" i="5"/>
  <c r="E27" i="5"/>
  <c r="C27" i="5"/>
  <c r="E26" i="5"/>
  <c r="C26" i="5"/>
  <c r="E25" i="5"/>
  <c r="C25" i="5"/>
  <c r="E24" i="5"/>
  <c r="C24" i="5"/>
  <c r="E23" i="5"/>
  <c r="C23" i="5"/>
  <c r="E22" i="5"/>
  <c r="C22" i="5"/>
  <c r="E21" i="5"/>
  <c r="C21" i="5"/>
  <c r="E20" i="5"/>
  <c r="C20" i="5"/>
  <c r="E19" i="5"/>
  <c r="C19" i="5"/>
  <c r="E18" i="5"/>
  <c r="C18" i="5"/>
  <c r="E17" i="5"/>
  <c r="C17" i="5"/>
  <c r="E16" i="5"/>
  <c r="C16" i="5"/>
  <c r="E15" i="5"/>
  <c r="C15" i="5"/>
  <c r="E14" i="5"/>
  <c r="C14" i="5"/>
  <c r="E13" i="5"/>
  <c r="C13" i="5"/>
  <c r="E12" i="5"/>
  <c r="C12" i="5"/>
  <c r="E11" i="5"/>
  <c r="C11" i="5"/>
  <c r="E10" i="5"/>
  <c r="C10" i="5"/>
  <c r="E9" i="5"/>
  <c r="C9" i="5"/>
  <c r="E8" i="5"/>
  <c r="C8" i="5"/>
  <c r="E7" i="5"/>
  <c r="C7" i="5"/>
  <c r="E6" i="5"/>
  <c r="C6" i="5"/>
  <c r="E5" i="5"/>
  <c r="C5" i="5"/>
  <c r="E4" i="5"/>
  <c r="C4" i="5"/>
  <c r="E3" i="5"/>
  <c r="C3" i="5"/>
  <c r="C70" i="4"/>
  <c r="E70" i="4"/>
  <c r="C69" i="4"/>
  <c r="E69" i="4"/>
  <c r="E68" i="4"/>
  <c r="C68" i="4"/>
  <c r="E67" i="4"/>
  <c r="C67" i="4"/>
  <c r="E66" i="4"/>
  <c r="C66" i="4"/>
  <c r="E65" i="4"/>
  <c r="C65" i="4"/>
  <c r="E64" i="4"/>
  <c r="E63" i="4"/>
  <c r="C64" i="4"/>
  <c r="C63" i="4"/>
  <c r="E62" i="4"/>
  <c r="C62" i="4"/>
  <c r="E61" i="4"/>
  <c r="C61" i="4"/>
  <c r="E60" i="4"/>
  <c r="C60" i="4"/>
  <c r="C59" i="4"/>
  <c r="E59" i="4"/>
  <c r="C58" i="4"/>
  <c r="E58" i="4"/>
  <c r="E57" i="4"/>
  <c r="C57" i="4"/>
  <c r="E56" i="4"/>
  <c r="C56" i="4"/>
  <c r="E55" i="4"/>
  <c r="C55" i="4"/>
  <c r="E54" i="4"/>
  <c r="C54" i="4"/>
  <c r="E53" i="4"/>
  <c r="C53" i="4"/>
  <c r="C52" i="4"/>
  <c r="E52" i="4"/>
  <c r="C51" i="4"/>
  <c r="E51" i="4"/>
  <c r="E50" i="4"/>
  <c r="C50" i="4"/>
  <c r="E49" i="4"/>
  <c r="C49" i="4"/>
  <c r="J48" i="4"/>
  <c r="H48" i="4"/>
  <c r="J47" i="4"/>
  <c r="H47" i="4"/>
  <c r="J46" i="4"/>
  <c r="H46" i="4"/>
  <c r="J45" i="4"/>
  <c r="H45" i="4"/>
  <c r="H43" i="4"/>
  <c r="H44" i="4"/>
  <c r="J43" i="4"/>
  <c r="J44" i="4"/>
  <c r="J42" i="4"/>
  <c r="H42" i="4"/>
  <c r="C48" i="4"/>
  <c r="E48" i="4"/>
  <c r="E47" i="4"/>
  <c r="C47" i="4"/>
  <c r="C46" i="4"/>
  <c r="E46" i="4"/>
  <c r="E45" i="4"/>
  <c r="C45" i="4"/>
  <c r="C44" i="4"/>
  <c r="E44" i="4"/>
  <c r="C43" i="4"/>
  <c r="C42" i="4"/>
  <c r="E43" i="4"/>
  <c r="E42" i="4"/>
  <c r="E40" i="4"/>
  <c r="E41" i="4"/>
  <c r="C40" i="4"/>
  <c r="C41" i="4"/>
  <c r="E39" i="4"/>
  <c r="C39" i="4"/>
  <c r="E38" i="4"/>
  <c r="C38" i="4"/>
  <c r="E37" i="4"/>
  <c r="C37" i="4"/>
  <c r="E36" i="4"/>
  <c r="C36" i="4"/>
  <c r="C35" i="4"/>
  <c r="E35" i="4"/>
  <c r="E34" i="4"/>
  <c r="C34" i="4"/>
  <c r="E33" i="4"/>
  <c r="C33" i="4"/>
  <c r="C32" i="4"/>
  <c r="E32" i="4"/>
  <c r="C31" i="4"/>
  <c r="E31" i="4"/>
  <c r="C30" i="4"/>
  <c r="E30" i="4"/>
  <c r="E29" i="4"/>
  <c r="C29" i="4"/>
  <c r="E28" i="4"/>
  <c r="C28" i="4"/>
  <c r="E27" i="4"/>
  <c r="C27" i="4"/>
  <c r="C26" i="4"/>
  <c r="E26" i="4"/>
  <c r="E25" i="4"/>
  <c r="E24" i="4"/>
  <c r="C25" i="4"/>
  <c r="C24" i="4"/>
  <c r="E19" i="4"/>
  <c r="E20" i="4"/>
  <c r="E21" i="4"/>
  <c r="E22" i="4"/>
  <c r="E18" i="4"/>
  <c r="C19" i="4"/>
  <c r="C20" i="4"/>
  <c r="C21" i="4"/>
  <c r="C22" i="4"/>
  <c r="C18" i="4"/>
  <c r="E16" i="4"/>
  <c r="C16" i="4"/>
  <c r="C15" i="4"/>
  <c r="E15" i="4"/>
  <c r="C14" i="4"/>
  <c r="E14" i="4"/>
  <c r="C13" i="4"/>
  <c r="E13" i="4"/>
  <c r="C12" i="4"/>
  <c r="E12" i="4"/>
  <c r="E11" i="4"/>
  <c r="C11" i="4"/>
  <c r="C7" i="4"/>
  <c r="E7" i="4"/>
  <c r="C8" i="4"/>
  <c r="E8" i="4"/>
  <c r="C9" i="4"/>
  <c r="E9" i="4"/>
  <c r="C10" i="4"/>
  <c r="E10" i="4"/>
  <c r="E4" i="4"/>
  <c r="E5" i="4"/>
  <c r="E6" i="4"/>
  <c r="E3" i="4"/>
  <c r="C4" i="4"/>
  <c r="C5" i="4"/>
  <c r="C6" i="4"/>
  <c r="C3" i="4"/>
  <c r="E29" i="1"/>
  <c r="E30" i="1"/>
  <c r="E31" i="1"/>
  <c r="E32" i="1"/>
  <c r="E33" i="1"/>
  <c r="E28" i="1"/>
  <c r="C28" i="1"/>
  <c r="C29" i="1"/>
  <c r="C30" i="1"/>
  <c r="C31" i="1"/>
  <c r="C32" i="1"/>
  <c r="C33" i="1"/>
  <c r="C27" i="1"/>
  <c r="E24" i="1"/>
  <c r="E25" i="1"/>
  <c r="E26" i="1"/>
  <c r="E27" i="1"/>
  <c r="E23" i="1"/>
  <c r="C24" i="1"/>
  <c r="C25" i="1"/>
  <c r="C26" i="1"/>
  <c r="C23" i="1"/>
  <c r="C21" i="1"/>
  <c r="C19" i="1"/>
  <c r="C20" i="1"/>
  <c r="E19" i="1"/>
  <c r="E20" i="1"/>
  <c r="E21" i="1"/>
  <c r="E18" i="1"/>
  <c r="C18" i="1"/>
  <c r="E17" i="1"/>
  <c r="C17" i="1"/>
  <c r="E16" i="1"/>
  <c r="C16" i="1"/>
  <c r="C9" i="1"/>
  <c r="C10" i="1"/>
  <c r="C11" i="1"/>
  <c r="C12" i="1"/>
  <c r="C13" i="1"/>
  <c r="C14" i="1"/>
  <c r="C15" i="1"/>
  <c r="C8" i="1"/>
  <c r="C3" i="1"/>
  <c r="C4" i="1"/>
  <c r="C5" i="1"/>
  <c r="C6" i="1"/>
  <c r="C7" i="1"/>
  <c r="C2" i="1"/>
  <c r="E15" i="1"/>
  <c r="E14" i="1"/>
  <c r="E13" i="1"/>
  <c r="E12" i="1"/>
  <c r="E9" i="1"/>
  <c r="E10" i="1"/>
  <c r="E11" i="1"/>
  <c r="E8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<sst xmlns="http://schemas.openxmlformats.org/spreadsheetml/2006/main" count="19" uniqueCount="9">
  <si>
    <t>SOC</t>
  </si>
  <si>
    <t>OCV (V)</t>
  </si>
  <si>
    <t>OCV Rise (mV)</t>
  </si>
  <si>
    <t>Temp (C)</t>
  </si>
  <si>
    <t>Temp Rise</t>
  </si>
  <si>
    <t>Cell 24 Data</t>
  </si>
  <si>
    <t>Cell 34 Data</t>
  </si>
  <si>
    <t>Questionable Data for 0.2 SOC trial</t>
  </si>
  <si>
    <t xml:space="preserve">Looks like not enough time was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</si>
</sst>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Practice!$A$2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086096154837928"/>
                  <c:y val="-8.05230325014099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Practice!$E$2:$E$7</c:f>
              <c:numCache>
                <c:formatCode>General</c:formatCode>
                <c:ptCount val="6"/>
                <c:pt idx="0">
                  <c:v>0</c:v>
                </c:pt>
                <c:pt idx="1">
                  <c:v>8.5</c:v>
                </c:pt>
                <c:pt idx="2">
                  <c:v>9.5</c:v>
                </c:pt>
                <c:pt idx="3">
                  <c:v>12.5</c:v>
                </c:pt>
                <c:pt idx="4">
                  <c:v>20.100000000000001</c:v>
                </c:pt>
                <c:pt idx="5">
                  <c:v>21.200000000000003</c:v>
                </c:pt>
              </c:numCache>
            </c:numRef>
          </c:xVal>
          <c:yVal>
            <c:numRef>
              <c:f>Practice!$C$2:$C$7</c:f>
              <c:numCache>
                <c:formatCode>General</c:formatCode>
                <c:ptCount val="6"/>
                <c:pt idx="0">
                  <c:v>0</c:v>
                </c:pt>
                <c:pt idx="1">
                  <c:v>-4.9999999999998934</c:v>
                </c:pt>
                <c:pt idx="2">
                  <c:v>-4.9999999999998934</c:v>
                </c:pt>
                <c:pt idx="3">
                  <c:v>-4.9999999999998934</c:v>
                </c:pt>
                <c:pt idx="4">
                  <c:v>-12.000000000000011</c:v>
                </c:pt>
                <c:pt idx="5">
                  <c:v>-9.9999999999997868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6D-4121-89A6-BB3E9772BD69}"/>
            </c:ext>
          </c:extLst>
        </c:ser>
        <c:ser>
          <c:idx val="1"/>
          <c:order val="1"/>
          <c:tx>
            <c:strRef>
              <c:f>Practice!$A$8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Practice!$E$8:$E$15</c:f>
              <c:numCache>
                <c:formatCode>General</c:formatCode>
                <c:ptCount val="8"/>
                <c:pt idx="0">
                  <c:v>0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18.799999999999997</c:v>
                </c:pt>
                <c:pt idx="5">
                  <c:v>20.9</c:v>
                </c:pt>
                <c:pt idx="6">
                  <c:v>21.9</c:v>
                </c:pt>
                <c:pt idx="7">
                  <c:v>26.9</c:v>
                </c:pt>
              </c:numCache>
            </c:numRef>
          </c:xVal>
          <c:yVal>
            <c:numRef>
              <c:f>Practice!$C$8:$C$15</c:f>
              <c:numCache>
                <c:formatCode>General</c:formatCode>
                <c:ptCount val="8"/>
                <c:pt idx="0">
                  <c:v>0</c:v>
                </c:pt>
                <c:pt idx="1">
                  <c:v>-8.0000000000000071</c:v>
                </c:pt>
                <c:pt idx="2">
                  <c:v>-10.999999999999677</c:v>
                </c:pt>
                <c:pt idx="3">
                  <c:v>-14.99999999999968</c:v>
                </c:pt>
                <c:pt idx="4">
                  <c:v>-17.999999999999794</c:v>
                </c:pt>
                <c:pt idx="5">
                  <c:v>-20.999999999999908</c:v>
                </c:pt>
                <c:pt idx="6">
                  <c:v>-21.999999999999797</c:v>
                </c:pt>
                <c:pt idx="7">
                  <c:v>-28.999999999999915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6D-4121-89A6-BB3E9772BD69}"/>
            </c:ext>
          </c:extLst>
        </c:ser>
        <c:ser>
          <c:idx val="2"/>
          <c:order val="2"/>
          <c:tx>
            <c:strRef>
              <c:f>Practice!$A$16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259953660380821"/>
                  <c:y val="-0.117004828105089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Practice!$E$16:$E$21</c:f>
              <c:numCache>
                <c:formatCode>General</c:formatCode>
                <c:ptCount val="6"/>
                <c:pt idx="0">
                  <c:v>0</c:v>
                </c:pt>
                <c:pt idx="1">
                  <c:v>9.8999999999999986</c:v>
                </c:pt>
                <c:pt idx="2">
                  <c:v>16.5</c:v>
                </c:pt>
                <c:pt idx="3">
                  <c:v>21</c:v>
                </c:pt>
                <c:pt idx="4">
                  <c:v>26.299999999999997</c:v>
                </c:pt>
                <c:pt idx="5">
                  <c:v>29.200000000000003</c:v>
                </c:pt>
              </c:numCache>
            </c:numRef>
          </c:xVal>
          <c:yVal>
            <c:numRef>
              <c:f>Practice!$C$16:$C$21</c:f>
              <c:numCache>
                <c:formatCode>General</c:formatCode>
                <c:ptCount val="6"/>
                <c:pt idx="0">
                  <c:v>0</c:v>
                </c:pt>
                <c:pt idx="1">
                  <c:v>-8.0000000000000071</c:v>
                </c:pt>
                <c:pt idx="2">
                  <c:v>-13.99999999999979</c:v>
                </c:pt>
                <c:pt idx="3">
                  <c:v>-16.999999999999904</c:v>
                </c:pt>
                <c:pt idx="4">
                  <c:v>-20.999999999999908</c:v>
                </c:pt>
                <c:pt idx="5">
                  <c:v>-24.000000000000021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A1-4A10-919A-6D9ADEFEB16D}"/>
            </c:ext>
          </c:extLst>
        </c:ser>
        <c:ser>
          <c:idx val="3"/>
          <c:order val="3"/>
          <c:tx>
            <c:v>0.3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524986329600324"/>
                  <c:y val="-2.26200075371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Practice!$E$22:$E$27</c:f>
              <c:numCache>
                <c:formatCode>General</c:formatCode>
                <c:ptCount val="6"/>
                <c:pt idx="0">
                  <c:v>0</c:v>
                </c:pt>
                <c:pt idx="1">
                  <c:v>3.7999999999999972</c:v>
                </c:pt>
                <c:pt idx="2">
                  <c:v>11</c:v>
                </c:pt>
                <c:pt idx="3">
                  <c:v>12.600000000000001</c:v>
                </c:pt>
                <c:pt idx="4">
                  <c:v>17</c:v>
                </c:pt>
                <c:pt idx="5">
                  <c:v>23.1</c:v>
                </c:pt>
              </c:numCache>
            </c:numRef>
          </c:xVal>
          <c:yVal>
            <c:numRef>
              <c:f>Practice!$C$22:$C$27</c:f>
              <c:numCache>
                <c:formatCode>General</c:formatCode>
                <c:ptCount val="6"/>
                <c:pt idx="0">
                  <c:v>0</c:v>
                </c:pt>
                <c:pt idx="1">
                  <c:v>-2.0000000000002238</c:v>
                </c:pt>
                <c:pt idx="2">
                  <c:v>-7.0000000000001172</c:v>
                </c:pt>
                <c:pt idx="3">
                  <c:v>-8.0000000000000071</c:v>
                </c:pt>
                <c:pt idx="4">
                  <c:v>-10.000000000000231</c:v>
                </c:pt>
                <c:pt idx="5">
                  <c:v>-15.000000000000124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4-4486-8581-E94E20048BAB}"/>
            </c:ext>
          </c:extLst>
        </c:ser>
        <c:ser>
          <c:idx val="4"/>
          <c:order val="4"/>
          <c:tx>
            <c:v>0.4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079961959956572"/>
                  <c:y val="-4.50984597444685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Practice!$E$28:$E$33</c:f>
              <c:numCache>
                <c:formatCode>General</c:formatCode>
                <c:ptCount val="6"/>
                <c:pt idx="0">
                  <c:v>0</c:v>
                </c:pt>
                <c:pt idx="1">
                  <c:v>4.2999999999999972</c:v>
                </c:pt>
                <c:pt idx="2">
                  <c:v>8.8999999999999986</c:v>
                </c:pt>
                <c:pt idx="3">
                  <c:v>14.100000000000001</c:v>
                </c:pt>
                <c:pt idx="4">
                  <c:v>19.899999999999999</c:v>
                </c:pt>
                <c:pt idx="5">
                  <c:v>23.799999999999997</c:v>
                </c:pt>
              </c:numCache>
            </c:numRef>
          </c:xVal>
          <c:yVal>
            <c:numRef>
              <c:f>Practice!$C$28:$C$33</c:f>
              <c:numCache>
                <c:formatCode>General</c:formatCode>
                <c:ptCount val="6"/>
                <c:pt idx="0">
                  <c:v>0</c:v>
                </c:pt>
                <c:pt idx="1">
                  <c:v>-2.9999999999996696</c:v>
                </c:pt>
                <c:pt idx="2">
                  <c:v>-5.9999999999997833</c:v>
                </c:pt>
                <c:pt idx="3">
                  <c:v>-8.0000000000000071</c:v>
                </c:pt>
                <c:pt idx="4">
                  <c:v>-10.999999999999677</c:v>
                </c:pt>
                <c:pt idx="5">
                  <c:v>-12.000000000000011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DB-413D-9F39-E326CB73B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939471"/>
        <c:axId val="380939887"/>
      </c:scatterChart>
      <c:valAx>
        <c:axId val="38093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 Rise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39887"/>
        <c:crosses val="autoZero"/>
        <c:crossBetween val="midCat"/>
      </c:valAx>
      <c:valAx>
        <c:axId val="3809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OCV Rise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107683</xdr:colOff>
      <xdr:row>2</xdr:row>
      <xdr:rowOff>109273</xdr:rowOff>
    </xdr:from>
    <xdr:to>
      <xdr:col>14</xdr:col>
      <xdr:colOff>148167</xdr:colOff>
      <xdr:row>23</xdr:row>
      <xdr:rowOff>30692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4594190A-783B-8F5B-3705-F06D6CF2A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8F49-A70F-4C32-B020-0B78FE669A1C}">
  <dimension ref="A1:E38"/>
  <sheetViews>
    <sheetView topLeftCell="A27" workbookViewId="0">
      <selection activeCell="G34" sqref="G34"/>
    </sheetView>
  </sheetViews>
  <sheetFormatPr defaultRowHeight="14.5" x14ac:dyDescent="0.35"/>
  <cols>
    <col min="2" max="2" width="10.7265625" customWidth="1"/>
    <col min="3" max="3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3.3889999999999998</v>
      </c>
      <c r="C2">
        <f>(B2-B$2)*1000</f>
        <v>0</v>
      </c>
      <c r="D2">
        <v>27.5</v>
      </c>
      <c r="E2">
        <f>D2-D$2</f>
        <v>0</v>
      </c>
    </row>
    <row r="3" spans="1:5" x14ac:dyDescent="0.35">
      <c r="A3">
        <v>0</v>
      </c>
      <c r="B3">
        <v>3.3839999999999999</v>
      </c>
      <c r="C3">
        <f t="shared" ref="C3:C7" si="0">(B3-B$2)*1000</f>
        <v>-4.9999999999998934</v>
      </c>
      <c r="D3">
        <v>36</v>
      </c>
      <c r="E3">
        <f t="shared" ref="E3:E7" si="1">D3-D$2</f>
        <v>8.5</v>
      </c>
    </row>
    <row r="4" spans="1:5" x14ac:dyDescent="0.35">
      <c r="A4">
        <v>0</v>
      </c>
      <c r="B4">
        <v>3.3839999999999999</v>
      </c>
      <c r="C4">
        <f t="shared" si="0"/>
        <v>-4.9999999999998934</v>
      </c>
      <c r="D4">
        <v>37</v>
      </c>
      <c r="E4">
        <f t="shared" si="1"/>
        <v>9.5</v>
      </c>
    </row>
    <row r="5" spans="1:5" x14ac:dyDescent="0.35">
      <c r="A5">
        <v>0</v>
      </c>
      <c r="B5">
        <v>3.3839999999999999</v>
      </c>
      <c r="C5">
        <f t="shared" si="0"/>
        <v>-4.9999999999998934</v>
      </c>
      <c r="D5">
        <v>40</v>
      </c>
      <c r="E5">
        <f t="shared" si="1"/>
        <v>12.5</v>
      </c>
    </row>
    <row r="6" spans="1:5" x14ac:dyDescent="0.35">
      <c r="A6">
        <v>0</v>
      </c>
      <c r="B6">
        <v>3.3769999999999998</v>
      </c>
      <c r="C6">
        <f t="shared" si="0"/>
        <v>-12.000000000000011</v>
      </c>
      <c r="D6">
        <v>47.6</v>
      </c>
      <c r="E6">
        <f t="shared" si="1"/>
        <v>20.100000000000001</v>
      </c>
    </row>
    <row r="7" spans="1:5" x14ac:dyDescent="0.35">
      <c r="A7">
        <v>0</v>
      </c>
      <c r="B7">
        <v>3.379</v>
      </c>
      <c r="C7">
        <f t="shared" si="0"/>
        <v>-9.9999999999997868</v>
      </c>
      <c r="D7">
        <v>48.7</v>
      </c>
      <c r="E7">
        <f t="shared" si="1"/>
        <v>21.200000000000003</v>
      </c>
    </row>
    <row r="8" spans="1:5" x14ac:dyDescent="0.35">
      <c r="A8">
        <v>0.1</v>
      </c>
      <c r="B8">
        <v>3.6869999999999998</v>
      </c>
      <c r="C8">
        <f>(B8-B$8)*1000</f>
        <v>0</v>
      </c>
      <c r="D8">
        <v>26.5</v>
      </c>
      <c r="E8">
        <f>D8-D$8</f>
        <v>0</v>
      </c>
    </row>
    <row r="9" spans="1:5" x14ac:dyDescent="0.35">
      <c r="A9">
        <v>0.1</v>
      </c>
      <c r="B9">
        <v>3.6789999999999998</v>
      </c>
      <c r="C9">
        <f t="shared" ref="C9:C15" si="2">(B9-B$8)*1000</f>
        <v>-8.0000000000000071</v>
      </c>
      <c r="D9">
        <v>33.5</v>
      </c>
      <c r="E9">
        <f t="shared" ref="E9:E15" si="3">D9-D$8</f>
        <v>7</v>
      </c>
    </row>
    <row r="10" spans="1:5" x14ac:dyDescent="0.35">
      <c r="A10">
        <v>0.1</v>
      </c>
      <c r="B10">
        <v>3.6760000000000002</v>
      </c>
      <c r="C10">
        <f t="shared" si="2"/>
        <v>-10.999999999999677</v>
      </c>
      <c r="D10">
        <v>36.5</v>
      </c>
      <c r="E10">
        <f t="shared" si="3"/>
        <v>10</v>
      </c>
    </row>
    <row r="11" spans="1:5" x14ac:dyDescent="0.35">
      <c r="A11">
        <v>0.1</v>
      </c>
      <c r="B11">
        <v>3.6720000000000002</v>
      </c>
      <c r="C11">
        <f t="shared" si="2"/>
        <v>-14.99999999999968</v>
      </c>
      <c r="D11">
        <v>41.5</v>
      </c>
      <c r="E11">
        <f t="shared" si="3"/>
        <v>15</v>
      </c>
    </row>
    <row r="12" spans="1:5" x14ac:dyDescent="0.35">
      <c r="A12">
        <v>0.1</v>
      </c>
      <c r="B12">
        <v>3.669</v>
      </c>
      <c r="C12">
        <f t="shared" si="2"/>
        <v>-17.999999999999794</v>
      </c>
      <c r="D12">
        <v>45.3</v>
      </c>
      <c r="E12">
        <f t="shared" si="3"/>
        <v>18.799999999999997</v>
      </c>
    </row>
    <row r="13" spans="1:5" x14ac:dyDescent="0.35">
      <c r="A13">
        <v>0.1</v>
      </c>
      <c r="B13">
        <v>3.6659999999999999</v>
      </c>
      <c r="C13">
        <f t="shared" si="2"/>
        <v>-20.999999999999908</v>
      </c>
      <c r="D13">
        <v>47.4</v>
      </c>
      <c r="E13">
        <f t="shared" si="3"/>
        <v>20.9</v>
      </c>
    </row>
    <row r="14" spans="1:5" x14ac:dyDescent="0.35">
      <c r="A14">
        <v>0.1</v>
      </c>
      <c r="B14">
        <v>3.665</v>
      </c>
      <c r="C14">
        <f t="shared" si="2"/>
        <v>-21.999999999999797</v>
      </c>
      <c r="D14">
        <v>48.4</v>
      </c>
      <c r="E14">
        <f t="shared" si="3"/>
        <v>21.9</v>
      </c>
    </row>
    <row r="15" spans="1:5" x14ac:dyDescent="0.35">
      <c r="A15">
        <v>0.1</v>
      </c>
      <c r="B15">
        <v>3.6579999999999999</v>
      </c>
      <c r="C15">
        <f t="shared" si="2"/>
        <v>-28.999999999999915</v>
      </c>
      <c r="D15">
        <v>53.4</v>
      </c>
      <c r="E15">
        <f t="shared" si="3"/>
        <v>26.9</v>
      </c>
    </row>
    <row r="16" spans="1:5" x14ac:dyDescent="0.35">
      <c r="A16">
        <v>0.2</v>
      </c>
      <c r="B16">
        <v>3.7069999999999999</v>
      </c>
      <c r="C16">
        <f t="shared" ref="C16:C20" si="4">(B16-B$16)*1000</f>
        <v>0</v>
      </c>
      <c r="D16">
        <v>26.5</v>
      </c>
      <c r="E16">
        <f t="shared" ref="E16:E21" si="5">D16-D$16</f>
        <v>0</v>
      </c>
    </row>
    <row r="17" spans="1:5" x14ac:dyDescent="0.35">
      <c r="A17">
        <v>0.2</v>
      </c>
      <c r="B17">
        <v>3.6989999999999998</v>
      </c>
      <c r="C17">
        <f t="shared" si="4"/>
        <v>-8.0000000000000071</v>
      </c>
      <c r="D17">
        <v>36.4</v>
      </c>
      <c r="E17">
        <f t="shared" si="5"/>
        <v>9.8999999999999986</v>
      </c>
    </row>
    <row r="18" spans="1:5" x14ac:dyDescent="0.35">
      <c r="A18">
        <v>0.2</v>
      </c>
      <c r="B18">
        <v>3.6930000000000001</v>
      </c>
      <c r="C18">
        <f t="shared" si="4"/>
        <v>-13.99999999999979</v>
      </c>
      <c r="D18">
        <v>43</v>
      </c>
      <c r="E18">
        <f t="shared" si="5"/>
        <v>16.5</v>
      </c>
    </row>
    <row r="19" spans="1:5" x14ac:dyDescent="0.35">
      <c r="A19">
        <v>0.2</v>
      </c>
      <c r="B19" s="2">
        <v>3.69</v>
      </c>
      <c r="C19">
        <f t="shared" si="4"/>
        <v>-16.999999999999904</v>
      </c>
      <c r="D19">
        <v>47.5</v>
      </c>
      <c r="E19">
        <f t="shared" si="5"/>
        <v>21</v>
      </c>
    </row>
    <row r="20" spans="1:5" x14ac:dyDescent="0.35">
      <c r="A20">
        <v>0.2</v>
      </c>
      <c r="B20">
        <v>3.6859999999999999</v>
      </c>
      <c r="C20">
        <f t="shared" si="4"/>
        <v>-20.999999999999908</v>
      </c>
      <c r="D20">
        <v>52.8</v>
      </c>
      <c r="E20">
        <f t="shared" si="5"/>
        <v>26.299999999999997</v>
      </c>
    </row>
    <row r="21" spans="1:5" x14ac:dyDescent="0.35">
      <c r="A21">
        <v>0.2</v>
      </c>
      <c r="B21">
        <v>3.6829999999999998</v>
      </c>
      <c r="C21">
        <f>(B21-B$16)*1000</f>
        <v>-24.000000000000021</v>
      </c>
      <c r="D21">
        <v>55.7</v>
      </c>
      <c r="E21">
        <f t="shared" si="5"/>
        <v>29.200000000000003</v>
      </c>
    </row>
    <row r="22" spans="1:5" x14ac:dyDescent="0.35">
      <c r="A22">
        <v>0.3</v>
      </c>
      <c r="B22">
        <v>3.762</v>
      </c>
      <c r="C22">
        <v>0</v>
      </c>
      <c r="D22">
        <v>33</v>
      </c>
      <c r="E22">
        <v>0</v>
      </c>
    </row>
    <row r="23" spans="1:5" x14ac:dyDescent="0.35">
      <c r="A23">
        <v>0.3</v>
      </c>
      <c r="B23" s="2">
        <v>3.76</v>
      </c>
      <c r="C23">
        <f>(B23-B$22)*1000</f>
        <v>-2.0000000000002238</v>
      </c>
      <c r="D23">
        <v>36.799999999999997</v>
      </c>
      <c r="E23">
        <f>D23-D$22</f>
        <v>3.7999999999999972</v>
      </c>
    </row>
    <row r="24" spans="1:5" x14ac:dyDescent="0.35">
      <c r="A24">
        <v>0.3</v>
      </c>
      <c r="B24">
        <v>3.7549999999999999</v>
      </c>
      <c r="C24">
        <f t="shared" ref="C24:C26" si="6">(B24-B$22)*1000</f>
        <v>-7.0000000000001172</v>
      </c>
      <c r="D24">
        <v>44</v>
      </c>
      <c r="E24">
        <f t="shared" ref="E24:E27" si="7">D24-D$22</f>
        <v>11</v>
      </c>
    </row>
    <row r="25" spans="1:5" x14ac:dyDescent="0.35">
      <c r="A25">
        <v>0.3</v>
      </c>
      <c r="B25">
        <v>3.754</v>
      </c>
      <c r="C25">
        <f t="shared" si="6"/>
        <v>-8.0000000000000071</v>
      </c>
      <c r="D25">
        <v>45.6</v>
      </c>
      <c r="E25">
        <f t="shared" si="7"/>
        <v>12.600000000000001</v>
      </c>
    </row>
    <row r="26" spans="1:5" x14ac:dyDescent="0.35">
      <c r="A26">
        <v>0.3</v>
      </c>
      <c r="B26">
        <v>3.7519999999999998</v>
      </c>
      <c r="C26">
        <f t="shared" si="6"/>
        <v>-10.000000000000231</v>
      </c>
      <c r="D26">
        <v>50</v>
      </c>
      <c r="E26">
        <f t="shared" si="7"/>
        <v>17</v>
      </c>
    </row>
    <row r="27" spans="1:5" x14ac:dyDescent="0.35">
      <c r="A27">
        <v>0.3</v>
      </c>
      <c r="B27">
        <v>3.7469999999999999</v>
      </c>
      <c r="C27">
        <f>(B27-B$22)*1000</f>
        <v>-15.000000000000124</v>
      </c>
      <c r="D27">
        <v>56.1</v>
      </c>
      <c r="E27">
        <f t="shared" si="7"/>
        <v>23.1</v>
      </c>
    </row>
    <row r="28" spans="1:5" x14ac:dyDescent="0.35">
      <c r="A28">
        <v>0.4</v>
      </c>
      <c r="B28">
        <v>3.7879999999999998</v>
      </c>
      <c r="C28">
        <f t="shared" ref="C28:C33" si="8">(B28-B$28)*1000</f>
        <v>0</v>
      </c>
      <c r="D28">
        <v>31.1</v>
      </c>
      <c r="E28" s="1">
        <f t="shared" ref="E28:E33" si="9">(D28-D$28)</f>
        <v>0</v>
      </c>
    </row>
    <row r="29" spans="1:5" x14ac:dyDescent="0.35">
      <c r="A29">
        <v>0.4</v>
      </c>
      <c r="B29">
        <v>3.7850000000000001</v>
      </c>
      <c r="C29">
        <f t="shared" si="8"/>
        <v>-2.9999999999996696</v>
      </c>
      <c r="D29">
        <v>35.4</v>
      </c>
      <c r="E29" s="1">
        <f t="shared" si="9"/>
        <v>4.2999999999999972</v>
      </c>
    </row>
    <row r="30" spans="1:5" x14ac:dyDescent="0.35">
      <c r="A30">
        <v>0.4</v>
      </c>
      <c r="B30">
        <v>3.782</v>
      </c>
      <c r="C30">
        <f t="shared" si="8"/>
        <v>-5.9999999999997833</v>
      </c>
      <c r="D30">
        <v>40</v>
      </c>
      <c r="E30" s="1">
        <f t="shared" si="9"/>
        <v>8.8999999999999986</v>
      </c>
    </row>
    <row r="31" spans="1:5" x14ac:dyDescent="0.35">
      <c r="A31">
        <v>0.4</v>
      </c>
      <c r="B31" s="2">
        <v>3.78</v>
      </c>
      <c r="C31">
        <f t="shared" si="8"/>
        <v>-8.0000000000000071</v>
      </c>
      <c r="D31">
        <v>45.2</v>
      </c>
      <c r="E31" s="1">
        <f t="shared" si="9"/>
        <v>14.100000000000001</v>
      </c>
    </row>
    <row r="32" spans="1:5" x14ac:dyDescent="0.35">
      <c r="A32">
        <v>0.4</v>
      </c>
      <c r="B32">
        <v>3.7770000000000001</v>
      </c>
      <c r="C32">
        <f t="shared" si="8"/>
        <v>-10.999999999999677</v>
      </c>
      <c r="D32">
        <v>51</v>
      </c>
      <c r="E32" s="1">
        <f t="shared" si="9"/>
        <v>19.899999999999999</v>
      </c>
    </row>
    <row r="33" spans="1:5" x14ac:dyDescent="0.35">
      <c r="A33">
        <v>0.4</v>
      </c>
      <c r="B33">
        <v>3.7759999999999998</v>
      </c>
      <c r="C33">
        <f t="shared" si="8"/>
        <v>-12.000000000000011</v>
      </c>
      <c r="D33">
        <v>54.9</v>
      </c>
      <c r="E33" s="1">
        <f t="shared" si="9"/>
        <v>23.799999999999997</v>
      </c>
    </row>
    <row r="34" spans="1:5" x14ac:dyDescent="0.35">
      <c r="A34">
        <v>0.5</v>
      </c>
      <c r="E34" s="1"/>
    </row>
    <row r="35" spans="1:5" x14ac:dyDescent="0.35">
      <c r="A35">
        <v>0.5</v>
      </c>
    </row>
    <row r="36" spans="1:5" x14ac:dyDescent="0.35">
      <c r="A36">
        <v>0.5</v>
      </c>
    </row>
    <row r="37" spans="1:5" x14ac:dyDescent="0.35">
      <c r="A37">
        <v>0.5</v>
      </c>
    </row>
    <row r="38" spans="1:5" x14ac:dyDescent="0.35">
      <c r="A38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C409-423B-4C08-9522-39B36A7CB1F6}">
  <dimension ref="A1:E74"/>
  <sheetViews>
    <sheetView tabSelected="1" topLeftCell="A10" workbookViewId="0">
      <selection activeCell="O19" sqref="O19"/>
    </sheetView>
  </sheetViews>
  <sheetFormatPr defaultRowHeight="14.5" x14ac:dyDescent="0.35"/>
  <sheetData>
    <row r="1" spans="1:5" x14ac:dyDescent="0.35">
      <c r="A1" t="s">
        <v>5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0</v>
      </c>
      <c r="B3">
        <v>3.4460000000000002</v>
      </c>
      <c r="C3">
        <f>(B3-B$3)*1000</f>
        <v>0</v>
      </c>
      <c r="D3">
        <v>28</v>
      </c>
      <c r="E3">
        <f>(D3-D$3)</f>
        <v>0</v>
      </c>
    </row>
    <row r="4" spans="1:5" x14ac:dyDescent="0.35">
      <c r="A4">
        <v>0</v>
      </c>
      <c r="B4">
        <v>3.4470000000000001</v>
      </c>
      <c r="C4">
        <f t="shared" ref="C4:C7" si="0">(B4-B$3)*1000</f>
        <v>0.99999999999988987</v>
      </c>
      <c r="D4">
        <v>34.1</v>
      </c>
      <c r="E4">
        <f t="shared" ref="E4:E7" si="1">(D4-D$3)</f>
        <v>6.1000000000000014</v>
      </c>
    </row>
    <row r="5" spans="1:5" x14ac:dyDescent="0.35">
      <c r="A5">
        <v>0</v>
      </c>
      <c r="B5">
        <v>3.444</v>
      </c>
      <c r="C5">
        <f t="shared" si="0"/>
        <v>-2.0000000000002238</v>
      </c>
      <c r="D5">
        <v>39.9</v>
      </c>
      <c r="E5">
        <f t="shared" si="1"/>
        <v>11.899999999999999</v>
      </c>
    </row>
    <row r="6" spans="1:5" x14ac:dyDescent="0.35">
      <c r="A6">
        <v>0</v>
      </c>
      <c r="B6">
        <v>3.4380000000000002</v>
      </c>
      <c r="C6">
        <f t="shared" si="0"/>
        <v>-8.0000000000000071</v>
      </c>
      <c r="D6">
        <v>47.8</v>
      </c>
      <c r="E6">
        <f t="shared" si="1"/>
        <v>19.799999999999997</v>
      </c>
    </row>
    <row r="7" spans="1:5" x14ac:dyDescent="0.35">
      <c r="A7">
        <v>0</v>
      </c>
      <c r="B7">
        <v>3.4319999999999999</v>
      </c>
      <c r="C7">
        <f t="shared" si="0"/>
        <v>-14.000000000000234</v>
      </c>
      <c r="D7">
        <v>56.6</v>
      </c>
      <c r="E7">
        <f t="shared" si="1"/>
        <v>28.6</v>
      </c>
    </row>
    <row r="8" spans="1:5" x14ac:dyDescent="0.35">
      <c r="A8">
        <v>0.1</v>
      </c>
      <c r="B8">
        <v>3.7080000000000002</v>
      </c>
      <c r="C8">
        <f>(B8-B$8)*1000</f>
        <v>0</v>
      </c>
      <c r="D8">
        <v>27.6</v>
      </c>
      <c r="E8">
        <f>(D8-D$8)</f>
        <v>0</v>
      </c>
    </row>
    <row r="9" spans="1:5" x14ac:dyDescent="0.35">
      <c r="A9">
        <v>0.1</v>
      </c>
      <c r="B9">
        <v>3.7050000000000001</v>
      </c>
      <c r="C9">
        <f t="shared" ref="C9:C13" si="2">(B9-B$8)*1000</f>
        <v>-3.0000000000001137</v>
      </c>
      <c r="D9">
        <v>29.7</v>
      </c>
      <c r="E9">
        <f t="shared" ref="E9:E13" si="3">(D9-D$8)</f>
        <v>2.0999999999999979</v>
      </c>
    </row>
    <row r="10" spans="1:5" x14ac:dyDescent="0.35">
      <c r="A10">
        <v>0.1</v>
      </c>
      <c r="B10">
        <v>3.702</v>
      </c>
      <c r="C10">
        <f t="shared" si="2"/>
        <v>-6.0000000000002274</v>
      </c>
      <c r="D10">
        <v>34.200000000000003</v>
      </c>
      <c r="E10">
        <f t="shared" si="3"/>
        <v>6.6000000000000014</v>
      </c>
    </row>
    <row r="11" spans="1:5" x14ac:dyDescent="0.35">
      <c r="A11">
        <v>0.1</v>
      </c>
      <c r="B11">
        <v>3.6989999999999998</v>
      </c>
      <c r="C11">
        <f t="shared" si="2"/>
        <v>-9.0000000000003411</v>
      </c>
      <c r="D11">
        <v>39.6</v>
      </c>
      <c r="E11">
        <f t="shared" si="3"/>
        <v>12</v>
      </c>
    </row>
    <row r="12" spans="1:5" x14ac:dyDescent="0.35">
      <c r="A12">
        <v>0.1</v>
      </c>
      <c r="B12">
        <v>3.6949999999999998</v>
      </c>
      <c r="C12">
        <f t="shared" si="2"/>
        <v>-13.000000000000345</v>
      </c>
      <c r="D12">
        <v>46.8</v>
      </c>
      <c r="E12">
        <f t="shared" si="3"/>
        <v>19.199999999999996</v>
      </c>
    </row>
    <row r="13" spans="1:5" x14ac:dyDescent="0.35">
      <c r="A13">
        <v>0.1</v>
      </c>
      <c r="B13">
        <v>3.6840000000000002</v>
      </c>
      <c r="C13">
        <f t="shared" si="2"/>
        <v>-24.000000000000021</v>
      </c>
      <c r="D13">
        <v>58.3</v>
      </c>
      <c r="E13">
        <f t="shared" si="3"/>
        <v>30.699999999999996</v>
      </c>
    </row>
    <row r="14" spans="1:5" x14ac:dyDescent="0.35">
      <c r="A14">
        <v>0.2</v>
      </c>
      <c r="B14">
        <v>3.7629999999999999</v>
      </c>
      <c r="C14">
        <f>(B14-B$14)*1000</f>
        <v>0</v>
      </c>
      <c r="D14">
        <v>28.9</v>
      </c>
      <c r="E14">
        <f>D14-D$14</f>
        <v>0</v>
      </c>
    </row>
    <row r="15" spans="1:5" x14ac:dyDescent="0.35">
      <c r="A15">
        <v>0.2</v>
      </c>
      <c r="B15" s="2">
        <v>3.76</v>
      </c>
      <c r="C15">
        <f t="shared" ref="C15:C18" si="4">(B15-B$14)*1000</f>
        <v>-3.0000000000001137</v>
      </c>
      <c r="D15">
        <v>32.5</v>
      </c>
      <c r="E15">
        <f t="shared" ref="E15:E18" si="5">D15-D$14</f>
        <v>3.6000000000000014</v>
      </c>
    </row>
    <row r="16" spans="1:5" x14ac:dyDescent="0.35">
      <c r="A16">
        <v>0.2</v>
      </c>
      <c r="B16">
        <v>3.7570000000000001</v>
      </c>
      <c r="C16">
        <f t="shared" si="4"/>
        <v>-5.9999999999997833</v>
      </c>
      <c r="D16">
        <v>37</v>
      </c>
      <c r="E16">
        <f t="shared" si="5"/>
        <v>8.1000000000000014</v>
      </c>
    </row>
    <row r="17" spans="1:5" x14ac:dyDescent="0.35">
      <c r="A17">
        <v>0.2</v>
      </c>
      <c r="B17">
        <v>3.7509999999999999</v>
      </c>
      <c r="C17">
        <f t="shared" si="4"/>
        <v>-12.000000000000011</v>
      </c>
      <c r="D17">
        <v>47.7</v>
      </c>
      <c r="E17">
        <f t="shared" si="5"/>
        <v>18.800000000000004</v>
      </c>
    </row>
    <row r="18" spans="1:5" x14ac:dyDescent="0.35">
      <c r="A18">
        <v>0.2</v>
      </c>
      <c r="B18">
        <v>3.7450000000000001</v>
      </c>
      <c r="C18">
        <f t="shared" si="4"/>
        <v>-17.999999999999794</v>
      </c>
      <c r="D18">
        <v>56.3</v>
      </c>
      <c r="E18">
        <f t="shared" si="5"/>
        <v>27.4</v>
      </c>
    </row>
    <row r="19" spans="1:5" x14ac:dyDescent="0.35">
      <c r="A19">
        <v>0.3</v>
      </c>
      <c r="B19">
        <v>3.7869999999999999</v>
      </c>
      <c r="C19">
        <f>(B19-B$19) * 1000</f>
        <v>0</v>
      </c>
      <c r="D19">
        <v>26.9</v>
      </c>
      <c r="E19">
        <f>(D19-D$19) * 1000</f>
        <v>0</v>
      </c>
    </row>
    <row r="20" spans="1:5" x14ac:dyDescent="0.35">
      <c r="A20">
        <v>0.3</v>
      </c>
      <c r="B20">
        <v>3.786</v>
      </c>
      <c r="C20">
        <f t="shared" ref="C20:C24" si="6">(B20-B$19) * 1000</f>
        <v>-0.99999999999988987</v>
      </c>
      <c r="D20">
        <v>29.3</v>
      </c>
      <c r="E20">
        <f>(D20-D$19)</f>
        <v>2.4000000000000021</v>
      </c>
    </row>
    <row r="21" spans="1:5" x14ac:dyDescent="0.35">
      <c r="A21">
        <v>0.3</v>
      </c>
      <c r="B21">
        <v>3.7850000000000001</v>
      </c>
      <c r="C21">
        <f t="shared" si="6"/>
        <v>-1.9999999999997797</v>
      </c>
      <c r="D21">
        <v>33.4</v>
      </c>
      <c r="E21">
        <f>(D21-D$19)</f>
        <v>6.5</v>
      </c>
    </row>
    <row r="22" spans="1:5" x14ac:dyDescent="0.35">
      <c r="A22">
        <v>0.3</v>
      </c>
      <c r="B22">
        <v>3.7829999999999999</v>
      </c>
      <c r="C22">
        <f t="shared" si="6"/>
        <v>-4.0000000000000036</v>
      </c>
      <c r="D22">
        <v>39.6</v>
      </c>
      <c r="E22">
        <f>(D22-D$19)</f>
        <v>12.700000000000003</v>
      </c>
    </row>
    <row r="23" spans="1:5" x14ac:dyDescent="0.35">
      <c r="A23">
        <v>0.3</v>
      </c>
      <c r="B23">
        <v>3.7789999999999999</v>
      </c>
      <c r="C23">
        <f t="shared" si="6"/>
        <v>-8.0000000000000071</v>
      </c>
      <c r="D23">
        <v>46.8</v>
      </c>
      <c r="E23">
        <f>(D23-D$19)</f>
        <v>19.899999999999999</v>
      </c>
    </row>
    <row r="24" spans="1:5" x14ac:dyDescent="0.35">
      <c r="A24">
        <v>0.3</v>
      </c>
      <c r="B24">
        <v>3.7770000000000001</v>
      </c>
      <c r="C24">
        <f t="shared" si="6"/>
        <v>-9.9999999999997868</v>
      </c>
      <c r="D24">
        <v>54.5</v>
      </c>
      <c r="E24">
        <f>(D24-D$19)</f>
        <v>27.6</v>
      </c>
    </row>
    <row r="25" spans="1:5" x14ac:dyDescent="0.35">
      <c r="A25">
        <v>0.4</v>
      </c>
      <c r="B25">
        <v>3.802</v>
      </c>
      <c r="C25">
        <f t="shared" ref="C25:C30" si="7">(B25-B$25) * 1000</f>
        <v>0</v>
      </c>
      <c r="D25">
        <v>27.7</v>
      </c>
      <c r="E25">
        <f t="shared" ref="E25:E30" si="8">(D25-D$25)</f>
        <v>0</v>
      </c>
    </row>
    <row r="26" spans="1:5" x14ac:dyDescent="0.35">
      <c r="A26">
        <v>0.4</v>
      </c>
      <c r="B26">
        <v>3.8010000000000002</v>
      </c>
      <c r="C26">
        <f t="shared" si="7"/>
        <v>-0.99999999999988987</v>
      </c>
      <c r="D26">
        <v>31.2</v>
      </c>
      <c r="E26">
        <f t="shared" si="8"/>
        <v>3.5</v>
      </c>
    </row>
    <row r="27" spans="1:5" x14ac:dyDescent="0.35">
      <c r="A27">
        <v>0.4</v>
      </c>
      <c r="B27" s="2">
        <v>3.8</v>
      </c>
      <c r="C27">
        <f t="shared" si="7"/>
        <v>-2.0000000000002238</v>
      </c>
      <c r="D27" s="3">
        <v>35</v>
      </c>
      <c r="E27">
        <f t="shared" si="8"/>
        <v>7.3000000000000007</v>
      </c>
    </row>
    <row r="28" spans="1:5" x14ac:dyDescent="0.35">
      <c r="A28">
        <v>0.4</v>
      </c>
      <c r="B28">
        <v>3.7989999999999999</v>
      </c>
      <c r="C28">
        <f t="shared" si="7"/>
        <v>-3.0000000000001137</v>
      </c>
      <c r="D28">
        <v>39.5</v>
      </c>
      <c r="E28">
        <f t="shared" si="8"/>
        <v>11.8</v>
      </c>
    </row>
    <row r="29" spans="1:5" x14ac:dyDescent="0.35">
      <c r="A29">
        <v>0.4</v>
      </c>
      <c r="B29">
        <v>3.7970000000000002</v>
      </c>
      <c r="C29">
        <f t="shared" si="7"/>
        <v>-4.9999999999998934</v>
      </c>
      <c r="D29">
        <v>48.5</v>
      </c>
      <c r="E29">
        <f t="shared" si="8"/>
        <v>20.8</v>
      </c>
    </row>
    <row r="30" spans="1:5" x14ac:dyDescent="0.35">
      <c r="A30">
        <v>0.4</v>
      </c>
      <c r="B30">
        <v>3.794</v>
      </c>
      <c r="C30">
        <f t="shared" si="7"/>
        <v>-8.0000000000000071</v>
      </c>
      <c r="D30">
        <v>54.3</v>
      </c>
      <c r="E30">
        <f t="shared" si="8"/>
        <v>26.599999999999998</v>
      </c>
    </row>
    <row r="31" spans="1:5" x14ac:dyDescent="0.35">
      <c r="A31">
        <v>0.5</v>
      </c>
      <c r="B31">
        <v>3.827</v>
      </c>
      <c r="C31">
        <f t="shared" ref="C31:C38" si="9">(B31-B$31)*1000</f>
        <v>0</v>
      </c>
      <c r="D31">
        <v>25.9</v>
      </c>
      <c r="E31">
        <f t="shared" ref="E31:E38" si="10">D31-D$31</f>
        <v>0</v>
      </c>
    </row>
    <row r="32" spans="1:5" x14ac:dyDescent="0.35">
      <c r="A32">
        <v>0.5</v>
      </c>
      <c r="B32">
        <v>3.827</v>
      </c>
      <c r="C32">
        <f t="shared" si="9"/>
        <v>0</v>
      </c>
      <c r="D32">
        <v>27</v>
      </c>
      <c r="E32">
        <f t="shared" si="10"/>
        <v>1.1000000000000014</v>
      </c>
    </row>
    <row r="33" spans="1:5" x14ac:dyDescent="0.35">
      <c r="A33">
        <v>0.5</v>
      </c>
      <c r="B33">
        <v>3.8260000000000001</v>
      </c>
      <c r="C33">
        <f t="shared" si="9"/>
        <v>-0.99999999999988987</v>
      </c>
      <c r="D33">
        <v>31.7</v>
      </c>
      <c r="E33">
        <f t="shared" si="10"/>
        <v>5.8000000000000007</v>
      </c>
    </row>
    <row r="34" spans="1:5" x14ac:dyDescent="0.35">
      <c r="A34">
        <v>0.5</v>
      </c>
      <c r="B34">
        <v>3.8250000000000002</v>
      </c>
      <c r="C34">
        <f t="shared" si="9"/>
        <v>-1.9999999999997797</v>
      </c>
      <c r="D34">
        <v>35.1</v>
      </c>
      <c r="E34">
        <f t="shared" si="10"/>
        <v>9.2000000000000028</v>
      </c>
    </row>
    <row r="35" spans="1:5" x14ac:dyDescent="0.35">
      <c r="A35">
        <v>0.5</v>
      </c>
      <c r="B35">
        <v>3.8239999999999998</v>
      </c>
      <c r="C35">
        <f t="shared" si="9"/>
        <v>-3.0000000000001137</v>
      </c>
      <c r="D35">
        <v>40.299999999999997</v>
      </c>
      <c r="E35">
        <f t="shared" si="10"/>
        <v>14.399999999999999</v>
      </c>
    </row>
    <row r="36" spans="1:5" x14ac:dyDescent="0.35">
      <c r="A36">
        <v>0.5</v>
      </c>
      <c r="B36">
        <v>3.823</v>
      </c>
      <c r="C36">
        <f t="shared" si="9"/>
        <v>-4.0000000000000036</v>
      </c>
      <c r="D36">
        <v>43.7</v>
      </c>
      <c r="E36">
        <f t="shared" si="10"/>
        <v>17.800000000000004</v>
      </c>
    </row>
    <row r="37" spans="1:5" x14ac:dyDescent="0.35">
      <c r="A37">
        <v>0.5</v>
      </c>
      <c r="B37">
        <v>3.8220000000000001</v>
      </c>
      <c r="C37">
        <f t="shared" si="9"/>
        <v>-4.9999999999998934</v>
      </c>
      <c r="D37">
        <v>49.5</v>
      </c>
      <c r="E37">
        <f t="shared" si="10"/>
        <v>23.6</v>
      </c>
    </row>
    <row r="38" spans="1:5" x14ac:dyDescent="0.35">
      <c r="A38">
        <v>0.5</v>
      </c>
      <c r="B38">
        <v>3.8210000000000002</v>
      </c>
      <c r="C38">
        <f t="shared" si="9"/>
        <v>-5.9999999999997833</v>
      </c>
      <c r="D38">
        <v>56.3</v>
      </c>
      <c r="E38">
        <f t="shared" si="10"/>
        <v>30.4</v>
      </c>
    </row>
    <row r="39" spans="1:5" x14ac:dyDescent="0.35">
      <c r="A39">
        <v>0.6</v>
      </c>
      <c r="B39">
        <v>3.871</v>
      </c>
      <c r="C39">
        <f>1000*(B39-B$39)</f>
        <v>0</v>
      </c>
      <c r="D39">
        <v>21.6</v>
      </c>
      <c r="E39">
        <f>D39-D$39</f>
        <v>0</v>
      </c>
    </row>
    <row r="40" spans="1:5" x14ac:dyDescent="0.35">
      <c r="A40">
        <v>0.6</v>
      </c>
      <c r="B40">
        <v>3.871</v>
      </c>
      <c r="C40">
        <f t="shared" ref="C40:C44" si="11">1000*(B40-B$39)</f>
        <v>0</v>
      </c>
      <c r="D40">
        <v>25.5</v>
      </c>
      <c r="E40">
        <f t="shared" ref="E40:E44" si="12">D40-D$39</f>
        <v>3.8999999999999986</v>
      </c>
    </row>
    <row r="41" spans="1:5" x14ac:dyDescent="0.35">
      <c r="A41">
        <v>0.6</v>
      </c>
      <c r="B41" s="2">
        <v>3.87</v>
      </c>
      <c r="C41">
        <f t="shared" si="11"/>
        <v>-0.99999999999988987</v>
      </c>
      <c r="D41">
        <v>33.5</v>
      </c>
      <c r="E41">
        <f t="shared" si="12"/>
        <v>11.899999999999999</v>
      </c>
    </row>
    <row r="42" spans="1:5" x14ac:dyDescent="0.35">
      <c r="A42">
        <v>0.6</v>
      </c>
      <c r="B42">
        <v>3.8690000000000002</v>
      </c>
      <c r="C42">
        <f t="shared" si="11"/>
        <v>-1.9999999999997797</v>
      </c>
      <c r="D42">
        <v>42.6</v>
      </c>
      <c r="E42">
        <f t="shared" si="12"/>
        <v>21</v>
      </c>
    </row>
    <row r="43" spans="1:5" x14ac:dyDescent="0.35">
      <c r="A43">
        <v>0.6</v>
      </c>
      <c r="B43">
        <v>3.8679999999999999</v>
      </c>
      <c r="C43">
        <f t="shared" si="11"/>
        <v>-3.0000000000001137</v>
      </c>
      <c r="D43">
        <v>45.9</v>
      </c>
      <c r="E43">
        <f t="shared" si="12"/>
        <v>24.299999999999997</v>
      </c>
    </row>
    <row r="44" spans="1:5" x14ac:dyDescent="0.35">
      <c r="A44">
        <v>0.6</v>
      </c>
      <c r="B44">
        <v>3.867</v>
      </c>
      <c r="C44">
        <f t="shared" si="11"/>
        <v>-4.0000000000000036</v>
      </c>
      <c r="D44">
        <v>54.8</v>
      </c>
      <c r="E44">
        <f t="shared" si="12"/>
        <v>33.199999999999996</v>
      </c>
    </row>
    <row r="45" spans="1:5" x14ac:dyDescent="0.35">
      <c r="A45">
        <v>0.7</v>
      </c>
      <c r="B45">
        <v>3.944</v>
      </c>
      <c r="C45">
        <f t="shared" ref="C45:C51" si="13">(B45-B$45) * 1000</f>
        <v>0</v>
      </c>
      <c r="D45">
        <v>27.3</v>
      </c>
      <c r="E45">
        <f t="shared" ref="E45:E51" si="14">(D45-D$45)</f>
        <v>0</v>
      </c>
    </row>
    <row r="46" spans="1:5" x14ac:dyDescent="0.35">
      <c r="A46">
        <v>0.7</v>
      </c>
      <c r="B46">
        <v>3.944</v>
      </c>
      <c r="C46">
        <f t="shared" si="13"/>
        <v>0</v>
      </c>
      <c r="D46">
        <v>32.6</v>
      </c>
      <c r="E46">
        <f t="shared" si="14"/>
        <v>5.3000000000000007</v>
      </c>
    </row>
    <row r="47" spans="1:5" x14ac:dyDescent="0.35">
      <c r="A47">
        <v>0.7</v>
      </c>
      <c r="B47">
        <v>3.9430000000000001</v>
      </c>
      <c r="C47">
        <f t="shared" si="13"/>
        <v>-0.99999999999988987</v>
      </c>
      <c r="D47">
        <v>36.1</v>
      </c>
      <c r="E47">
        <f t="shared" si="14"/>
        <v>8.8000000000000007</v>
      </c>
    </row>
    <row r="48" spans="1:5" x14ac:dyDescent="0.35">
      <c r="A48">
        <v>0.7</v>
      </c>
      <c r="B48">
        <v>3.9420000000000002</v>
      </c>
      <c r="C48">
        <f t="shared" si="13"/>
        <v>-1.9999999999997797</v>
      </c>
      <c r="D48" s="3">
        <v>39</v>
      </c>
      <c r="E48">
        <f t="shared" si="14"/>
        <v>11.7</v>
      </c>
    </row>
    <row r="49" spans="1:5" x14ac:dyDescent="0.35">
      <c r="A49">
        <v>0.7</v>
      </c>
      <c r="B49">
        <v>3.9409999999999998</v>
      </c>
      <c r="C49">
        <f t="shared" si="13"/>
        <v>-3.0000000000001137</v>
      </c>
      <c r="D49" s="3">
        <v>43</v>
      </c>
      <c r="E49">
        <f t="shared" si="14"/>
        <v>15.7</v>
      </c>
    </row>
    <row r="50" spans="1:5" x14ac:dyDescent="0.35">
      <c r="A50">
        <v>0.7</v>
      </c>
      <c r="B50">
        <v>3.9390000000000001</v>
      </c>
      <c r="C50">
        <f t="shared" si="13"/>
        <v>-4.9999999999998934</v>
      </c>
      <c r="D50">
        <v>52.9</v>
      </c>
      <c r="E50">
        <f t="shared" si="14"/>
        <v>25.599999999999998</v>
      </c>
    </row>
    <row r="51" spans="1:5" x14ac:dyDescent="0.35">
      <c r="A51">
        <v>0.7</v>
      </c>
      <c r="B51">
        <v>3.9380000000000002</v>
      </c>
      <c r="C51">
        <f t="shared" si="13"/>
        <v>-5.9999999999997833</v>
      </c>
      <c r="D51">
        <v>57.1</v>
      </c>
      <c r="E51">
        <f t="shared" si="14"/>
        <v>29.8</v>
      </c>
    </row>
    <row r="52" spans="1:5" x14ac:dyDescent="0.35">
      <c r="A52">
        <v>0.8</v>
      </c>
      <c r="B52">
        <v>3.9929999999999999</v>
      </c>
      <c r="C52">
        <f t="shared" ref="C52:C58" si="15">(B52-B$52) * 1000</f>
        <v>0</v>
      </c>
      <c r="D52">
        <v>25.8</v>
      </c>
      <c r="E52">
        <f t="shared" ref="E52:E58" si="16">(D52-D$52)</f>
        <v>0</v>
      </c>
    </row>
    <row r="53" spans="1:5" x14ac:dyDescent="0.35">
      <c r="A53">
        <v>0.8</v>
      </c>
      <c r="B53">
        <v>3.9929999999999999</v>
      </c>
      <c r="C53">
        <f t="shared" si="15"/>
        <v>0</v>
      </c>
      <c r="D53">
        <v>30.4</v>
      </c>
      <c r="E53">
        <f t="shared" si="16"/>
        <v>4.5999999999999979</v>
      </c>
    </row>
    <row r="54" spans="1:5" x14ac:dyDescent="0.35">
      <c r="A54">
        <v>0.8</v>
      </c>
      <c r="B54">
        <v>3.996</v>
      </c>
      <c r="C54">
        <f t="shared" si="15"/>
        <v>3.0000000000001137</v>
      </c>
      <c r="D54">
        <v>39.200000000000003</v>
      </c>
      <c r="E54">
        <f t="shared" si="16"/>
        <v>13.400000000000002</v>
      </c>
    </row>
    <row r="55" spans="1:5" x14ac:dyDescent="0.35">
      <c r="A55">
        <v>0.8</v>
      </c>
      <c r="B55">
        <v>3.9969999999999999</v>
      </c>
      <c r="C55">
        <f t="shared" si="15"/>
        <v>4.0000000000000036</v>
      </c>
      <c r="D55">
        <v>41.9</v>
      </c>
      <c r="E55">
        <f t="shared" si="16"/>
        <v>16.099999999999998</v>
      </c>
    </row>
    <row r="56" spans="1:5" x14ac:dyDescent="0.35">
      <c r="A56">
        <v>0.8</v>
      </c>
      <c r="B56">
        <v>3.9990000000000001</v>
      </c>
      <c r="C56">
        <f t="shared" si="15"/>
        <v>6.0000000000002274</v>
      </c>
      <c r="D56">
        <v>45.1</v>
      </c>
      <c r="E56">
        <f t="shared" si="16"/>
        <v>19.3</v>
      </c>
    </row>
    <row r="57" spans="1:5" x14ac:dyDescent="0.35">
      <c r="A57">
        <v>0.8</v>
      </c>
      <c r="B57">
        <v>4.0010000000000003</v>
      </c>
      <c r="C57">
        <f t="shared" si="15"/>
        <v>8.0000000000004512</v>
      </c>
      <c r="D57">
        <v>53.7</v>
      </c>
      <c r="E57">
        <f t="shared" si="16"/>
        <v>27.900000000000002</v>
      </c>
    </row>
    <row r="58" spans="1:5" x14ac:dyDescent="0.35">
      <c r="A58">
        <v>0.8</v>
      </c>
      <c r="B58">
        <v>4.0010000000000003</v>
      </c>
      <c r="C58">
        <f t="shared" si="15"/>
        <v>8.0000000000004512</v>
      </c>
      <c r="D58">
        <v>57.4</v>
      </c>
      <c r="E58">
        <f t="shared" si="16"/>
        <v>31.599999999999998</v>
      </c>
    </row>
    <row r="59" spans="1:5" x14ac:dyDescent="0.35">
      <c r="A59">
        <v>0.9</v>
      </c>
      <c r="B59">
        <v>4.0910000000000002</v>
      </c>
      <c r="C59">
        <f>(B59-B$59)*1000</f>
        <v>0</v>
      </c>
      <c r="D59">
        <v>23.8</v>
      </c>
      <c r="E59">
        <f>D59-D$59</f>
        <v>0</v>
      </c>
    </row>
    <row r="60" spans="1:5" x14ac:dyDescent="0.35">
      <c r="A60">
        <v>0.9</v>
      </c>
      <c r="B60" s="2">
        <v>4.09</v>
      </c>
      <c r="C60">
        <f t="shared" ref="C60:C68" si="17">(B60-B$59)*1000</f>
        <v>-1.000000000000334</v>
      </c>
      <c r="D60">
        <v>26.1</v>
      </c>
      <c r="E60">
        <f t="shared" ref="E60:E68" si="18">D60-D$59</f>
        <v>2.3000000000000007</v>
      </c>
    </row>
    <row r="61" spans="1:5" x14ac:dyDescent="0.35">
      <c r="A61">
        <v>0.9</v>
      </c>
      <c r="B61">
        <v>4.0890000000000004</v>
      </c>
      <c r="C61">
        <f t="shared" si="17"/>
        <v>-1.9999999999997797</v>
      </c>
      <c r="D61">
        <v>29.7</v>
      </c>
      <c r="E61">
        <f t="shared" si="18"/>
        <v>5.8999999999999986</v>
      </c>
    </row>
    <row r="62" spans="1:5" x14ac:dyDescent="0.35">
      <c r="A62">
        <v>0.9</v>
      </c>
      <c r="B62">
        <v>4.0880000000000001</v>
      </c>
      <c r="C62">
        <f t="shared" si="17"/>
        <v>-3.0000000000001137</v>
      </c>
      <c r="D62">
        <v>30.6</v>
      </c>
      <c r="E62">
        <f t="shared" si="18"/>
        <v>6.8000000000000007</v>
      </c>
    </row>
    <row r="63" spans="1:5" x14ac:dyDescent="0.35">
      <c r="A63">
        <v>0.9</v>
      </c>
      <c r="B63">
        <v>4.0860000000000003</v>
      </c>
      <c r="C63">
        <f t="shared" si="17"/>
        <v>-4.9999999999998934</v>
      </c>
      <c r="D63">
        <v>35.700000000000003</v>
      </c>
      <c r="E63">
        <f t="shared" si="18"/>
        <v>11.900000000000002</v>
      </c>
    </row>
    <row r="64" spans="1:5" x14ac:dyDescent="0.35">
      <c r="A64">
        <v>0.9</v>
      </c>
      <c r="B64">
        <v>4.085</v>
      </c>
      <c r="C64">
        <f t="shared" si="17"/>
        <v>-6.0000000000002274</v>
      </c>
      <c r="D64">
        <v>38.5</v>
      </c>
      <c r="E64">
        <f t="shared" si="18"/>
        <v>14.7</v>
      </c>
    </row>
    <row r="65" spans="1:5" x14ac:dyDescent="0.35">
      <c r="A65">
        <v>0.9</v>
      </c>
      <c r="B65">
        <v>4.0839999999999996</v>
      </c>
      <c r="C65">
        <f t="shared" si="17"/>
        <v>-7.0000000000005613</v>
      </c>
      <c r="D65">
        <v>40.4</v>
      </c>
      <c r="E65">
        <f t="shared" si="18"/>
        <v>16.599999999999998</v>
      </c>
    </row>
    <row r="66" spans="1:5" x14ac:dyDescent="0.35">
      <c r="A66">
        <v>0.9</v>
      </c>
      <c r="B66">
        <v>4.0819999999999999</v>
      </c>
      <c r="C66">
        <f t="shared" si="17"/>
        <v>-9.0000000000003411</v>
      </c>
      <c r="D66">
        <v>44.9</v>
      </c>
      <c r="E66">
        <f t="shared" si="18"/>
        <v>21.099999999999998</v>
      </c>
    </row>
    <row r="67" spans="1:5" x14ac:dyDescent="0.35">
      <c r="A67">
        <v>0.9</v>
      </c>
      <c r="B67" s="2">
        <v>4.08</v>
      </c>
      <c r="C67">
        <f t="shared" si="17"/>
        <v>-11.000000000000121</v>
      </c>
      <c r="D67">
        <v>52.3</v>
      </c>
      <c r="E67">
        <f t="shared" si="18"/>
        <v>28.499999999999996</v>
      </c>
    </row>
    <row r="68" spans="1:5" x14ac:dyDescent="0.35">
      <c r="A68">
        <v>0.9</v>
      </c>
      <c r="B68">
        <v>4.0780000000000003</v>
      </c>
      <c r="C68">
        <f t="shared" si="17"/>
        <v>-12.999999999999901</v>
      </c>
      <c r="D68">
        <v>56.4</v>
      </c>
      <c r="E68">
        <f t="shared" si="18"/>
        <v>32.599999999999994</v>
      </c>
    </row>
    <row r="69" spans="1:5" x14ac:dyDescent="0.35">
      <c r="A69" s="3">
        <v>1</v>
      </c>
      <c r="B69">
        <v>4.173</v>
      </c>
      <c r="C69">
        <f t="shared" ref="C69:C74" si="19">(B69-B$69) * 1000</f>
        <v>0</v>
      </c>
      <c r="D69">
        <v>23.9</v>
      </c>
      <c r="E69">
        <f t="shared" ref="E69:E74" si="20">(D69-D$69)</f>
        <v>0</v>
      </c>
    </row>
    <row r="70" spans="1:5" x14ac:dyDescent="0.35">
      <c r="A70" s="3">
        <v>1</v>
      </c>
      <c r="B70">
        <v>4.1719999999999997</v>
      </c>
      <c r="C70">
        <f t="shared" si="19"/>
        <v>-1.000000000000334</v>
      </c>
      <c r="D70">
        <v>30.2</v>
      </c>
      <c r="E70">
        <f t="shared" si="20"/>
        <v>6.3000000000000007</v>
      </c>
    </row>
    <row r="71" spans="1:5" x14ac:dyDescent="0.35">
      <c r="A71" s="3">
        <v>1</v>
      </c>
      <c r="B71">
        <v>4.1680000000000001</v>
      </c>
      <c r="C71">
        <f t="shared" si="19"/>
        <v>-4.9999999999998934</v>
      </c>
      <c r="D71">
        <v>44.2</v>
      </c>
      <c r="E71">
        <f t="shared" si="20"/>
        <v>20.300000000000004</v>
      </c>
    </row>
    <row r="72" spans="1:5" x14ac:dyDescent="0.35">
      <c r="A72" s="3">
        <v>1</v>
      </c>
      <c r="B72">
        <v>4.1669999999999998</v>
      </c>
      <c r="C72">
        <f t="shared" si="19"/>
        <v>-6.0000000000002274</v>
      </c>
      <c r="D72">
        <v>50.3</v>
      </c>
      <c r="E72">
        <f t="shared" si="20"/>
        <v>26.4</v>
      </c>
    </row>
    <row r="73" spans="1:5" x14ac:dyDescent="0.35">
      <c r="A73" s="3">
        <v>1</v>
      </c>
      <c r="B73">
        <v>4.1660000000000004</v>
      </c>
      <c r="C73">
        <f t="shared" si="19"/>
        <v>-6.9999999999996732</v>
      </c>
      <c r="D73">
        <v>55.7</v>
      </c>
      <c r="E73">
        <f t="shared" si="20"/>
        <v>31.800000000000004</v>
      </c>
    </row>
    <row r="74" spans="1:5" x14ac:dyDescent="0.35">
      <c r="A74" s="3">
        <v>1</v>
      </c>
      <c r="B74">
        <v>4.165</v>
      </c>
      <c r="C74">
        <f t="shared" si="19"/>
        <v>-8.0000000000000071</v>
      </c>
      <c r="D74">
        <v>59.5</v>
      </c>
      <c r="E74">
        <f t="shared" si="20"/>
        <v>35.6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5E66-7584-45A3-9762-E2587661961B}">
  <dimension ref="A1:J70"/>
  <sheetViews>
    <sheetView workbookViewId="0">
      <selection activeCell="G70" sqref="G70"/>
    </sheetView>
  </sheetViews>
  <sheetFormatPr defaultRowHeight="14.5" x14ac:dyDescent="0.35"/>
  <cols>
    <col min="3" max="3" width="12.7265625" customWidth="1"/>
    <col min="5" max="5" width="9.453125" customWidth="1"/>
  </cols>
  <sheetData>
    <row r="1" spans="1:5" x14ac:dyDescent="0.35">
      <c r="A1" t="s">
        <v>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0</v>
      </c>
      <c r="B3">
        <v>3.3330000000000002</v>
      </c>
      <c r="C3">
        <f>(B3-B$3)*1000</f>
        <v>0</v>
      </c>
      <c r="D3">
        <v>22.1</v>
      </c>
      <c r="E3">
        <f>D3-D$3</f>
        <v>0</v>
      </c>
    </row>
    <row r="4" spans="1:5" x14ac:dyDescent="0.35">
      <c r="A4">
        <v>0</v>
      </c>
      <c r="B4" s="2">
        <v>3.33</v>
      </c>
      <c r="C4">
        <f t="shared" ref="C4:C10" si="0">(B4-B$3)*1000</f>
        <v>-3.0000000000001137</v>
      </c>
      <c r="D4">
        <v>26.7</v>
      </c>
      <c r="E4">
        <f t="shared" ref="E4:E10" si="1">D4-D$3</f>
        <v>4.5999999999999979</v>
      </c>
    </row>
    <row r="5" spans="1:5" x14ac:dyDescent="0.35">
      <c r="A5">
        <v>0</v>
      </c>
      <c r="B5">
        <v>3.3260000000000001</v>
      </c>
      <c r="C5">
        <f t="shared" si="0"/>
        <v>-7.0000000000001172</v>
      </c>
      <c r="D5">
        <v>30.2</v>
      </c>
      <c r="E5">
        <f t="shared" si="1"/>
        <v>8.0999999999999979</v>
      </c>
    </row>
    <row r="6" spans="1:5" x14ac:dyDescent="0.35">
      <c r="A6">
        <v>0</v>
      </c>
      <c r="B6">
        <v>3.3210000000000002</v>
      </c>
      <c r="C6">
        <f t="shared" si="0"/>
        <v>-12.000000000000011</v>
      </c>
      <c r="D6">
        <v>34.5</v>
      </c>
      <c r="E6">
        <f t="shared" si="1"/>
        <v>12.399999999999999</v>
      </c>
    </row>
    <row r="7" spans="1:5" x14ac:dyDescent="0.35">
      <c r="A7">
        <v>0</v>
      </c>
      <c r="B7">
        <v>3.3149999999999999</v>
      </c>
      <c r="C7">
        <f t="shared" si="0"/>
        <v>-18.000000000000238</v>
      </c>
      <c r="D7">
        <v>38.9</v>
      </c>
      <c r="E7">
        <f t="shared" si="1"/>
        <v>16.799999999999997</v>
      </c>
    </row>
    <row r="8" spans="1:5" x14ac:dyDescent="0.35">
      <c r="A8">
        <v>0</v>
      </c>
      <c r="B8">
        <v>3.3119999999999998</v>
      </c>
      <c r="C8">
        <f t="shared" si="0"/>
        <v>-21.000000000000352</v>
      </c>
      <c r="D8">
        <v>42.1</v>
      </c>
      <c r="E8">
        <f t="shared" si="1"/>
        <v>20</v>
      </c>
    </row>
    <row r="9" spans="1:5" x14ac:dyDescent="0.35">
      <c r="A9">
        <v>0</v>
      </c>
      <c r="B9">
        <v>3.3050000000000002</v>
      </c>
      <c r="C9">
        <f t="shared" si="0"/>
        <v>-28.000000000000025</v>
      </c>
      <c r="D9">
        <v>49.8</v>
      </c>
      <c r="E9">
        <f t="shared" si="1"/>
        <v>27.699999999999996</v>
      </c>
    </row>
    <row r="10" spans="1:5" x14ac:dyDescent="0.35">
      <c r="A10">
        <v>0</v>
      </c>
      <c r="B10">
        <v>3.302</v>
      </c>
      <c r="C10">
        <f t="shared" si="0"/>
        <v>-31.000000000000139</v>
      </c>
      <c r="D10">
        <v>53.7</v>
      </c>
      <c r="E10">
        <f t="shared" si="1"/>
        <v>31.6</v>
      </c>
    </row>
    <row r="11" spans="1:5" x14ac:dyDescent="0.35">
      <c r="A11">
        <v>0.1</v>
      </c>
      <c r="B11">
        <v>3.7050000000000001</v>
      </c>
      <c r="C11">
        <f>B11-B$11</f>
        <v>0</v>
      </c>
      <c r="D11">
        <v>26.4</v>
      </c>
      <c r="E11">
        <f t="shared" ref="E11:E16" si="2">D11-D$11</f>
        <v>0</v>
      </c>
    </row>
    <row r="12" spans="1:5" x14ac:dyDescent="0.35">
      <c r="A12">
        <v>0.1</v>
      </c>
      <c r="B12">
        <v>3.7010000000000001</v>
      </c>
      <c r="C12">
        <f>1000*(B12-B$11)</f>
        <v>-4.0000000000000036</v>
      </c>
      <c r="D12">
        <v>32.1</v>
      </c>
      <c r="E12">
        <f t="shared" si="2"/>
        <v>5.7000000000000028</v>
      </c>
    </row>
    <row r="13" spans="1:5" x14ac:dyDescent="0.35">
      <c r="A13">
        <v>0.1</v>
      </c>
      <c r="B13">
        <v>3.6970000000000001</v>
      </c>
      <c r="C13">
        <f>1000*(B13-B$11)</f>
        <v>-8.0000000000000071</v>
      </c>
      <c r="D13">
        <v>38.4</v>
      </c>
      <c r="E13">
        <f t="shared" si="2"/>
        <v>12</v>
      </c>
    </row>
    <row r="14" spans="1:5" x14ac:dyDescent="0.35">
      <c r="A14">
        <v>0.1</v>
      </c>
      <c r="B14">
        <v>3.6909999999999998</v>
      </c>
      <c r="C14">
        <f>1000*(B14-B$11)</f>
        <v>-14.000000000000234</v>
      </c>
      <c r="D14">
        <v>47.3</v>
      </c>
      <c r="E14">
        <f t="shared" si="2"/>
        <v>20.9</v>
      </c>
    </row>
    <row r="15" spans="1:5" x14ac:dyDescent="0.35">
      <c r="A15">
        <v>0.1</v>
      </c>
      <c r="B15">
        <v>3.6880000000000002</v>
      </c>
      <c r="C15">
        <f>1000*(B15-B$11)</f>
        <v>-16.999999999999904</v>
      </c>
      <c r="D15">
        <v>50.9</v>
      </c>
      <c r="E15">
        <f t="shared" si="2"/>
        <v>24.5</v>
      </c>
    </row>
    <row r="16" spans="1:5" x14ac:dyDescent="0.35">
      <c r="A16">
        <v>0.1</v>
      </c>
      <c r="B16">
        <v>3.6840000000000002</v>
      </c>
      <c r="C16">
        <f>1000*(B16-B$11)</f>
        <v>-20.999999999999908</v>
      </c>
      <c r="D16">
        <v>56.4</v>
      </c>
      <c r="E16">
        <f t="shared" si="2"/>
        <v>30</v>
      </c>
    </row>
    <row r="17" spans="1:7" x14ac:dyDescent="0.35">
      <c r="A17">
        <v>0.2</v>
      </c>
      <c r="B17">
        <v>3.7610000000000001</v>
      </c>
      <c r="C17">
        <v>0</v>
      </c>
      <c r="D17">
        <v>23.7</v>
      </c>
      <c r="E17">
        <v>0</v>
      </c>
      <c r="G17" t="s">
        <v>7</v>
      </c>
    </row>
    <row r="18" spans="1:7" x14ac:dyDescent="0.35">
      <c r="A18">
        <v>0.2</v>
      </c>
      <c r="B18">
        <v>3.762</v>
      </c>
      <c r="C18">
        <f>(B18-B$17)*1000</f>
        <v>0.99999999999988987</v>
      </c>
      <c r="D18">
        <v>27.8</v>
      </c>
      <c r="E18">
        <f>D18-D$17</f>
        <v>4.1000000000000014</v>
      </c>
      <c r="G18" t="s">
        <v>8</v>
      </c>
    </row>
    <row r="19" spans="1:7" x14ac:dyDescent="0.35">
      <c r="A19">
        <v>0.2</v>
      </c>
      <c r="B19">
        <v>3.7589999999999999</v>
      </c>
      <c r="C19">
        <f>(B19-B$17)*1000</f>
        <v>-2.0000000000002238</v>
      </c>
      <c r="D19">
        <v>33.799999999999997</v>
      </c>
      <c r="E19">
        <f>D19-D$17</f>
        <v>10.099999999999998</v>
      </c>
    </row>
    <row r="20" spans="1:7" x14ac:dyDescent="0.35">
      <c r="A20">
        <v>0.2</v>
      </c>
      <c r="B20">
        <v>3.754</v>
      </c>
      <c r="C20">
        <f>(B20-B$17)*1000</f>
        <v>-7.0000000000001172</v>
      </c>
      <c r="D20">
        <v>42</v>
      </c>
      <c r="E20">
        <f>D20-D$17</f>
        <v>18.3</v>
      </c>
    </row>
    <row r="21" spans="1:7" x14ac:dyDescent="0.35">
      <c r="A21">
        <v>0.2</v>
      </c>
      <c r="B21">
        <v>3.7469999999999999</v>
      </c>
      <c r="C21">
        <f>(B21-B$17)*1000</f>
        <v>-14.000000000000234</v>
      </c>
      <c r="D21">
        <v>50.8</v>
      </c>
      <c r="E21">
        <f>D21-D$17</f>
        <v>27.099999999999998</v>
      </c>
    </row>
    <row r="22" spans="1:7" x14ac:dyDescent="0.35">
      <c r="A22">
        <v>0.2</v>
      </c>
      <c r="B22">
        <v>3.7440000000000002</v>
      </c>
      <c r="C22">
        <f>(B22-B$17)*1000</f>
        <v>-16.999999999999904</v>
      </c>
      <c r="D22">
        <v>54.5</v>
      </c>
      <c r="E22">
        <f>D22-D$17</f>
        <v>30.8</v>
      </c>
    </row>
    <row r="23" spans="1:7" x14ac:dyDescent="0.35">
      <c r="A23">
        <v>0.3</v>
      </c>
      <c r="B23">
        <v>3.79</v>
      </c>
      <c r="C23">
        <v>0</v>
      </c>
      <c r="D23">
        <v>21.3</v>
      </c>
      <c r="E23">
        <v>0</v>
      </c>
    </row>
    <row r="24" spans="1:7" x14ac:dyDescent="0.35">
      <c r="A24">
        <v>0.3</v>
      </c>
      <c r="B24">
        <v>3.7890000000000001</v>
      </c>
      <c r="C24">
        <f>(B24-B$23)*1000</f>
        <v>-0.99999999999988987</v>
      </c>
      <c r="D24">
        <v>25.9</v>
      </c>
      <c r="E24">
        <f>D24-D$23</f>
        <v>4.5999999999999979</v>
      </c>
    </row>
    <row r="25" spans="1:7" x14ac:dyDescent="0.35">
      <c r="A25">
        <v>0.3</v>
      </c>
      <c r="B25">
        <v>3.7839999999999998</v>
      </c>
      <c r="C25">
        <f>(B25-B$23)*1000</f>
        <v>-6.0000000000002274</v>
      </c>
      <c r="D25">
        <v>34.200000000000003</v>
      </c>
      <c r="E25">
        <f>D25-D$23</f>
        <v>12.900000000000002</v>
      </c>
    </row>
    <row r="26" spans="1:7" x14ac:dyDescent="0.35">
      <c r="A26">
        <v>0.3</v>
      </c>
      <c r="B26">
        <v>3.778</v>
      </c>
      <c r="C26">
        <f>(B26-B$23)*1000</f>
        <v>-12.000000000000011</v>
      </c>
      <c r="D26">
        <v>45.4</v>
      </c>
      <c r="E26">
        <f>D26-D$23</f>
        <v>24.099999999999998</v>
      </c>
    </row>
    <row r="27" spans="1:7" x14ac:dyDescent="0.35">
      <c r="A27">
        <v>0.3</v>
      </c>
      <c r="B27">
        <v>3.7759999999999998</v>
      </c>
      <c r="C27">
        <f>(B27-B$23)*1000</f>
        <v>-14.000000000000234</v>
      </c>
      <c r="D27">
        <v>49.1</v>
      </c>
      <c r="E27">
        <f>D27-D$23</f>
        <v>27.8</v>
      </c>
    </row>
    <row r="28" spans="1:7" x14ac:dyDescent="0.35">
      <c r="A28">
        <v>0.3</v>
      </c>
      <c r="B28">
        <v>3.7730000000000001</v>
      </c>
      <c r="C28">
        <f>(B28-B$23)*1000</f>
        <v>-16.999999999999904</v>
      </c>
      <c r="D28">
        <v>57.4</v>
      </c>
      <c r="E28">
        <f>D28-D$23</f>
        <v>36.099999999999994</v>
      </c>
    </row>
    <row r="29" spans="1:7" x14ac:dyDescent="0.35">
      <c r="A29">
        <v>0.4</v>
      </c>
      <c r="B29" s="2">
        <v>3.8</v>
      </c>
      <c r="C29">
        <f t="shared" ref="C29:C34" si="3">(B29-B$29) * 1000</f>
        <v>0</v>
      </c>
      <c r="D29">
        <v>23.3</v>
      </c>
      <c r="E29">
        <f t="shared" ref="E29:E34" si="4">(D29-D$29)</f>
        <v>0</v>
      </c>
    </row>
    <row r="30" spans="1:7" x14ac:dyDescent="0.35">
      <c r="A30">
        <v>0.4</v>
      </c>
      <c r="B30">
        <v>3.798</v>
      </c>
      <c r="C30">
        <f t="shared" si="3"/>
        <v>-1.9999999999997797</v>
      </c>
      <c r="D30">
        <v>30.7</v>
      </c>
      <c r="E30">
        <f t="shared" si="4"/>
        <v>7.3999999999999986</v>
      </c>
    </row>
    <row r="31" spans="1:7" x14ac:dyDescent="0.35">
      <c r="A31">
        <v>0.4</v>
      </c>
      <c r="B31">
        <v>3.7970000000000002</v>
      </c>
      <c r="C31">
        <f t="shared" si="3"/>
        <v>-2.9999999999996696</v>
      </c>
      <c r="D31">
        <v>35.1</v>
      </c>
      <c r="E31">
        <f t="shared" si="4"/>
        <v>11.8</v>
      </c>
    </row>
    <row r="32" spans="1:7" x14ac:dyDescent="0.35">
      <c r="A32">
        <v>0.4</v>
      </c>
      <c r="B32">
        <v>3.7949999999999999</v>
      </c>
      <c r="C32">
        <f t="shared" si="3"/>
        <v>-4.9999999999998934</v>
      </c>
      <c r="D32">
        <v>41.4</v>
      </c>
      <c r="E32">
        <f t="shared" si="4"/>
        <v>18.099999999999998</v>
      </c>
    </row>
    <row r="33" spans="1:10" x14ac:dyDescent="0.35">
      <c r="A33">
        <v>0.4</v>
      </c>
      <c r="B33">
        <v>3.7930000000000001</v>
      </c>
      <c r="C33">
        <f t="shared" si="3"/>
        <v>-6.9999999999996732</v>
      </c>
      <c r="D33">
        <v>49.5</v>
      </c>
      <c r="E33">
        <f t="shared" si="4"/>
        <v>26.2</v>
      </c>
    </row>
    <row r="34" spans="1:10" x14ac:dyDescent="0.35">
      <c r="A34">
        <v>0.4</v>
      </c>
      <c r="B34">
        <v>3.7909999999999999</v>
      </c>
      <c r="C34">
        <f t="shared" si="3"/>
        <v>-8.999999999999897</v>
      </c>
      <c r="D34">
        <v>55.8</v>
      </c>
      <c r="E34">
        <f t="shared" si="4"/>
        <v>32.5</v>
      </c>
    </row>
    <row r="35" spans="1:10" x14ac:dyDescent="0.35">
      <c r="A35">
        <v>0.5</v>
      </c>
      <c r="B35">
        <v>3.8250000000000002</v>
      </c>
      <c r="C35">
        <f>1000*(B35-B$35)</f>
        <v>0</v>
      </c>
      <c r="D35">
        <v>21.3</v>
      </c>
      <c r="E35">
        <f>D35-D$35</f>
        <v>0</v>
      </c>
    </row>
    <row r="36" spans="1:10" x14ac:dyDescent="0.35">
      <c r="A36">
        <v>0.5</v>
      </c>
      <c r="B36">
        <v>3.8239999999999998</v>
      </c>
      <c r="C36">
        <f>1000*(B36-B$35)</f>
        <v>-1.000000000000334</v>
      </c>
      <c r="D36">
        <v>29.7</v>
      </c>
      <c r="E36">
        <f>D36-D$35</f>
        <v>8.3999999999999986</v>
      </c>
    </row>
    <row r="37" spans="1:10" x14ac:dyDescent="0.35">
      <c r="A37">
        <v>0.5</v>
      </c>
      <c r="B37">
        <v>3.823</v>
      </c>
      <c r="C37">
        <f>1000*(B37-B$35)</f>
        <v>-2.0000000000002238</v>
      </c>
      <c r="D37">
        <v>37.5</v>
      </c>
      <c r="E37">
        <f>D37-D$35</f>
        <v>16.2</v>
      </c>
    </row>
    <row r="38" spans="1:10" x14ac:dyDescent="0.35">
      <c r="A38">
        <v>0.5</v>
      </c>
      <c r="B38">
        <v>3.823</v>
      </c>
      <c r="C38">
        <f>1000*(B38-B$35)</f>
        <v>-2.0000000000002238</v>
      </c>
      <c r="D38">
        <v>38.700000000000003</v>
      </c>
      <c r="E38">
        <f>D38-D$35</f>
        <v>17.400000000000002</v>
      </c>
    </row>
    <row r="39" spans="1:10" x14ac:dyDescent="0.35">
      <c r="A39">
        <v>0.5</v>
      </c>
      <c r="B39">
        <v>3.8220000000000001</v>
      </c>
      <c r="C39">
        <f>1000*(B39-B$35)</f>
        <v>-3.0000000000001137</v>
      </c>
      <c r="D39">
        <v>43.5</v>
      </c>
      <c r="E39">
        <f>D39-D$35</f>
        <v>22.2</v>
      </c>
    </row>
    <row r="40" spans="1:10" x14ac:dyDescent="0.35">
      <c r="A40">
        <v>0.5</v>
      </c>
      <c r="B40">
        <v>3.8210000000000002</v>
      </c>
      <c r="C40">
        <f t="shared" ref="C40:C41" si="5">1000*(B40-B$35)</f>
        <v>-4.0000000000000036</v>
      </c>
      <c r="D40">
        <v>51.4</v>
      </c>
      <c r="E40">
        <f t="shared" ref="E40:E41" si="6">D40-D$35</f>
        <v>30.099999999999998</v>
      </c>
    </row>
    <row r="41" spans="1:10" x14ac:dyDescent="0.35">
      <c r="A41">
        <v>0.5</v>
      </c>
      <c r="B41" s="2">
        <v>3.82</v>
      </c>
      <c r="C41">
        <f t="shared" si="5"/>
        <v>-5.0000000000003375</v>
      </c>
      <c r="D41">
        <v>55.1</v>
      </c>
      <c r="E41">
        <f t="shared" si="6"/>
        <v>33.799999999999997</v>
      </c>
    </row>
    <row r="42" spans="1:10" x14ac:dyDescent="0.35">
      <c r="A42">
        <v>0.6</v>
      </c>
      <c r="B42">
        <v>3.8849999999999998</v>
      </c>
      <c r="C42">
        <f t="shared" ref="C42:C48" si="7">1000*(B42-B$42)</f>
        <v>0</v>
      </c>
      <c r="D42">
        <v>21.6</v>
      </c>
      <c r="E42">
        <f t="shared" ref="E42:E48" si="8">D42-D$42</f>
        <v>0</v>
      </c>
      <c r="G42">
        <v>3.8769999999999998</v>
      </c>
      <c r="H42">
        <f t="shared" ref="H42:H48" si="9">(G42-G$42) * 1000</f>
        <v>0</v>
      </c>
      <c r="I42">
        <v>25.8</v>
      </c>
      <c r="J42">
        <f t="shared" ref="J42:J48" si="10">(I42-I$42)</f>
        <v>0</v>
      </c>
    </row>
    <row r="43" spans="1:10" x14ac:dyDescent="0.35">
      <c r="A43">
        <v>0.6</v>
      </c>
      <c r="B43">
        <v>3.8809999999999998</v>
      </c>
      <c r="C43">
        <f t="shared" si="7"/>
        <v>-4.0000000000000036</v>
      </c>
      <c r="D43">
        <v>26.9</v>
      </c>
      <c r="E43">
        <f t="shared" si="8"/>
        <v>5.2999999999999972</v>
      </c>
      <c r="G43">
        <v>3.8769999999999998</v>
      </c>
      <c r="H43">
        <f t="shared" si="9"/>
        <v>0</v>
      </c>
      <c r="I43">
        <v>30.5</v>
      </c>
      <c r="J43">
        <f t="shared" si="10"/>
        <v>4.6999999999999993</v>
      </c>
    </row>
    <row r="44" spans="1:10" x14ac:dyDescent="0.35">
      <c r="A44">
        <v>0.6</v>
      </c>
      <c r="B44">
        <v>3.879</v>
      </c>
      <c r="C44">
        <f t="shared" si="7"/>
        <v>-5.9999999999997833</v>
      </c>
      <c r="D44">
        <v>33.4</v>
      </c>
      <c r="E44">
        <f t="shared" si="8"/>
        <v>11.799999999999997</v>
      </c>
      <c r="G44">
        <v>3.8759999999999999</v>
      </c>
      <c r="H44">
        <f t="shared" si="9"/>
        <v>-0.99999999999988987</v>
      </c>
      <c r="I44">
        <v>35.5</v>
      </c>
      <c r="J44">
        <f t="shared" si="10"/>
        <v>9.6999999999999993</v>
      </c>
    </row>
    <row r="45" spans="1:10" x14ac:dyDescent="0.35">
      <c r="A45">
        <v>0.6</v>
      </c>
      <c r="B45">
        <v>3.8759999999999999</v>
      </c>
      <c r="C45">
        <f t="shared" si="7"/>
        <v>-8.999999999999897</v>
      </c>
      <c r="D45">
        <v>39.1</v>
      </c>
      <c r="E45">
        <f t="shared" si="8"/>
        <v>17.5</v>
      </c>
      <c r="G45">
        <v>3.875</v>
      </c>
      <c r="H45">
        <f t="shared" si="9"/>
        <v>-1.9999999999997797</v>
      </c>
      <c r="I45">
        <v>40.6</v>
      </c>
      <c r="J45">
        <f t="shared" si="10"/>
        <v>14.8</v>
      </c>
    </row>
    <row r="46" spans="1:10" x14ac:dyDescent="0.35">
      <c r="A46">
        <v>0.6</v>
      </c>
      <c r="B46">
        <v>3.875</v>
      </c>
      <c r="C46">
        <f t="shared" si="7"/>
        <v>-9.9999999999997868</v>
      </c>
      <c r="D46">
        <v>44.1</v>
      </c>
      <c r="E46">
        <f t="shared" si="8"/>
        <v>22.5</v>
      </c>
      <c r="G46">
        <v>3.8740000000000001</v>
      </c>
      <c r="H46">
        <f t="shared" si="9"/>
        <v>-2.9999999999996696</v>
      </c>
      <c r="I46">
        <v>47.9</v>
      </c>
      <c r="J46">
        <f t="shared" si="10"/>
        <v>22.099999999999998</v>
      </c>
    </row>
    <row r="47" spans="1:10" x14ac:dyDescent="0.35">
      <c r="A47">
        <v>0.6</v>
      </c>
      <c r="B47">
        <v>3.8740000000000001</v>
      </c>
      <c r="C47">
        <f t="shared" si="7"/>
        <v>-10.999999999999677</v>
      </c>
      <c r="D47">
        <v>48.5</v>
      </c>
      <c r="E47">
        <f t="shared" si="8"/>
        <v>26.9</v>
      </c>
      <c r="G47">
        <v>3.8740000000000001</v>
      </c>
      <c r="H47">
        <f t="shared" si="9"/>
        <v>-2.9999999999996696</v>
      </c>
      <c r="I47" s="4">
        <v>50.1</v>
      </c>
      <c r="J47">
        <f t="shared" si="10"/>
        <v>24.3</v>
      </c>
    </row>
    <row r="48" spans="1:10" x14ac:dyDescent="0.35">
      <c r="A48">
        <v>0.6</v>
      </c>
      <c r="B48">
        <v>3.8730000000000002</v>
      </c>
      <c r="C48">
        <f t="shared" si="7"/>
        <v>-11.999999999999567</v>
      </c>
      <c r="D48">
        <v>55.3</v>
      </c>
      <c r="E48">
        <f t="shared" si="8"/>
        <v>33.699999999999996</v>
      </c>
      <c r="G48">
        <v>3.8730000000000002</v>
      </c>
      <c r="H48">
        <f t="shared" si="9"/>
        <v>-3.9999999999995595</v>
      </c>
      <c r="I48">
        <v>54.7</v>
      </c>
      <c r="J48">
        <f t="shared" si="10"/>
        <v>28.900000000000002</v>
      </c>
    </row>
    <row r="49" spans="1:5" x14ac:dyDescent="0.35">
      <c r="A49">
        <v>0.7</v>
      </c>
      <c r="B49" s="2">
        <v>3.94</v>
      </c>
      <c r="C49" s="5">
        <f t="shared" ref="C49:C55" si="11">(B49-B$49) * 1000</f>
        <v>0</v>
      </c>
      <c r="D49">
        <v>18.600000000000001</v>
      </c>
      <c r="E49">
        <f t="shared" ref="E49:E55" si="12">(D49-D$49)</f>
        <v>0</v>
      </c>
    </row>
    <row r="50" spans="1:5" x14ac:dyDescent="0.35">
      <c r="A50">
        <v>0.7</v>
      </c>
      <c r="B50">
        <v>3.9390000000000001</v>
      </c>
      <c r="C50" s="5">
        <f t="shared" si="11"/>
        <v>-0.99999999999988987</v>
      </c>
      <c r="D50" s="3">
        <v>26</v>
      </c>
      <c r="E50">
        <f t="shared" si="12"/>
        <v>7.3999999999999986</v>
      </c>
    </row>
    <row r="51" spans="1:5" x14ac:dyDescent="0.35">
      <c r="A51">
        <v>0.7</v>
      </c>
      <c r="B51">
        <v>3.9380000000000002</v>
      </c>
      <c r="C51" s="5">
        <f t="shared" si="11"/>
        <v>-1.9999999999997797</v>
      </c>
      <c r="D51">
        <v>33.6</v>
      </c>
      <c r="E51" s="3">
        <f t="shared" si="12"/>
        <v>15</v>
      </c>
    </row>
    <row r="52" spans="1:5" x14ac:dyDescent="0.35">
      <c r="A52">
        <v>0.7</v>
      </c>
      <c r="B52">
        <v>3.9369999999999998</v>
      </c>
      <c r="C52" s="5">
        <f t="shared" si="11"/>
        <v>-3.0000000000001137</v>
      </c>
      <c r="D52">
        <v>40.5</v>
      </c>
      <c r="E52">
        <f t="shared" si="12"/>
        <v>21.9</v>
      </c>
    </row>
    <row r="53" spans="1:5" x14ac:dyDescent="0.35">
      <c r="A53">
        <v>0.7</v>
      </c>
      <c r="B53">
        <v>3.9369999999999998</v>
      </c>
      <c r="C53" s="5">
        <f t="shared" si="11"/>
        <v>-3.0000000000001137</v>
      </c>
      <c r="D53">
        <v>44.3</v>
      </c>
      <c r="E53">
        <f t="shared" si="12"/>
        <v>25.699999999999996</v>
      </c>
    </row>
    <row r="54" spans="1:5" x14ac:dyDescent="0.35">
      <c r="A54">
        <v>0.7</v>
      </c>
      <c r="B54">
        <v>3.9350000000000001</v>
      </c>
      <c r="C54" s="5">
        <f t="shared" si="11"/>
        <v>-4.9999999999998934</v>
      </c>
      <c r="D54">
        <v>51.3</v>
      </c>
      <c r="E54">
        <f t="shared" si="12"/>
        <v>32.699999999999996</v>
      </c>
    </row>
    <row r="55" spans="1:5" x14ac:dyDescent="0.35">
      <c r="A55">
        <v>0.7</v>
      </c>
      <c r="B55">
        <v>3.9350000000000001</v>
      </c>
      <c r="C55" s="5">
        <f t="shared" si="11"/>
        <v>-4.9999999999998934</v>
      </c>
      <c r="D55">
        <v>55.8</v>
      </c>
      <c r="E55">
        <f t="shared" si="12"/>
        <v>37.199999999999996</v>
      </c>
    </row>
    <row r="56" spans="1:5" x14ac:dyDescent="0.35">
      <c r="A56">
        <v>0.8</v>
      </c>
      <c r="B56">
        <v>3.9849999999999999</v>
      </c>
      <c r="C56">
        <f>(B56-B$56) * 1000</f>
        <v>0</v>
      </c>
      <c r="D56">
        <v>21.1</v>
      </c>
      <c r="E56">
        <f t="shared" ref="E56:E62" si="13">(D56-D$56)</f>
        <v>0</v>
      </c>
    </row>
    <row r="57" spans="1:5" x14ac:dyDescent="0.35">
      <c r="A57">
        <v>0.8</v>
      </c>
      <c r="B57">
        <v>3.9849999999999999</v>
      </c>
      <c r="C57">
        <f t="shared" ref="C57:C62" si="14">(B57-B$56) * 1000</f>
        <v>0</v>
      </c>
      <c r="D57">
        <v>24.7</v>
      </c>
      <c r="E57">
        <f t="shared" si="13"/>
        <v>3.5999999999999979</v>
      </c>
    </row>
    <row r="58" spans="1:5" x14ac:dyDescent="0.35">
      <c r="A58">
        <v>0.8</v>
      </c>
      <c r="B58">
        <v>3.9870000000000001</v>
      </c>
      <c r="C58">
        <f t="shared" si="14"/>
        <v>2.0000000000002238</v>
      </c>
      <c r="D58">
        <v>31.4</v>
      </c>
      <c r="E58">
        <f t="shared" si="13"/>
        <v>10.299999999999997</v>
      </c>
    </row>
    <row r="59" spans="1:5" x14ac:dyDescent="0.35">
      <c r="A59">
        <v>0.8</v>
      </c>
      <c r="B59">
        <v>3.9910000000000001</v>
      </c>
      <c r="C59">
        <f t="shared" si="14"/>
        <v>6.0000000000002274</v>
      </c>
      <c r="D59">
        <v>39.4</v>
      </c>
      <c r="E59">
        <f t="shared" si="13"/>
        <v>18.299999999999997</v>
      </c>
    </row>
    <row r="60" spans="1:5" x14ac:dyDescent="0.35">
      <c r="A60">
        <v>0.8</v>
      </c>
      <c r="B60">
        <v>3.9929999999999999</v>
      </c>
      <c r="C60">
        <f t="shared" si="14"/>
        <v>8.0000000000000071</v>
      </c>
      <c r="D60">
        <v>44.5</v>
      </c>
      <c r="E60">
        <f t="shared" si="13"/>
        <v>23.4</v>
      </c>
    </row>
    <row r="61" spans="1:5" x14ac:dyDescent="0.35">
      <c r="A61">
        <v>0.8</v>
      </c>
      <c r="B61">
        <v>3.996</v>
      </c>
      <c r="C61">
        <f t="shared" si="14"/>
        <v>11.000000000000121</v>
      </c>
      <c r="D61">
        <v>49.6</v>
      </c>
      <c r="E61">
        <f t="shared" si="13"/>
        <v>28.5</v>
      </c>
    </row>
    <row r="62" spans="1:5" x14ac:dyDescent="0.35">
      <c r="A62">
        <v>0.8</v>
      </c>
      <c r="B62">
        <v>3.9969999999999999</v>
      </c>
      <c r="C62">
        <f t="shared" si="14"/>
        <v>12.000000000000011</v>
      </c>
      <c r="D62">
        <v>56.1</v>
      </c>
      <c r="E62">
        <f t="shared" si="13"/>
        <v>35</v>
      </c>
    </row>
    <row r="63" spans="1:5" x14ac:dyDescent="0.35">
      <c r="A63">
        <v>0.9</v>
      </c>
      <c r="B63">
        <v>4.0910000000000002</v>
      </c>
      <c r="C63">
        <f t="shared" ref="C63:C70" si="15">(B63-B$63) * 1000</f>
        <v>0</v>
      </c>
      <c r="D63">
        <v>20.3</v>
      </c>
      <c r="E63">
        <f t="shared" ref="E63:E70" si="16">(D63-D$63)</f>
        <v>0</v>
      </c>
    </row>
    <row r="64" spans="1:5" x14ac:dyDescent="0.35">
      <c r="A64">
        <v>0.9</v>
      </c>
      <c r="B64">
        <v>4.0890000000000004</v>
      </c>
      <c r="C64">
        <f t="shared" si="15"/>
        <v>-1.9999999999997797</v>
      </c>
      <c r="D64" s="4">
        <v>25.7</v>
      </c>
      <c r="E64">
        <f t="shared" si="16"/>
        <v>5.3999999999999986</v>
      </c>
    </row>
    <row r="65" spans="1:5" x14ac:dyDescent="0.35">
      <c r="A65">
        <v>0.9</v>
      </c>
      <c r="B65">
        <v>4.0860000000000003</v>
      </c>
      <c r="C65">
        <f t="shared" si="15"/>
        <v>-4.9999999999998934</v>
      </c>
      <c r="D65">
        <v>32.1</v>
      </c>
      <c r="E65">
        <f t="shared" si="16"/>
        <v>11.8</v>
      </c>
    </row>
    <row r="66" spans="1:5" x14ac:dyDescent="0.35">
      <c r="A66">
        <v>0.9</v>
      </c>
      <c r="B66">
        <v>4.0839999999999996</v>
      </c>
      <c r="C66">
        <f t="shared" si="15"/>
        <v>-7.0000000000005613</v>
      </c>
      <c r="D66">
        <v>35.700000000000003</v>
      </c>
      <c r="E66">
        <f t="shared" si="16"/>
        <v>15.400000000000002</v>
      </c>
    </row>
    <row r="67" spans="1:5" x14ac:dyDescent="0.35">
      <c r="A67">
        <v>0.9</v>
      </c>
      <c r="B67">
        <v>4.0830000000000002</v>
      </c>
      <c r="C67">
        <f t="shared" si="15"/>
        <v>-8.0000000000000071</v>
      </c>
      <c r="D67" s="3">
        <v>39</v>
      </c>
      <c r="E67">
        <f t="shared" si="16"/>
        <v>18.7</v>
      </c>
    </row>
    <row r="68" spans="1:5" x14ac:dyDescent="0.35">
      <c r="A68">
        <v>0.9</v>
      </c>
      <c r="B68">
        <v>4.0789999999999997</v>
      </c>
      <c r="C68">
        <f t="shared" si="15"/>
        <v>-12.000000000000455</v>
      </c>
      <c r="D68">
        <v>46.1</v>
      </c>
      <c r="E68">
        <f t="shared" si="16"/>
        <v>25.8</v>
      </c>
    </row>
    <row r="69" spans="1:5" x14ac:dyDescent="0.35">
      <c r="A69">
        <v>0.9</v>
      </c>
      <c r="B69">
        <v>4.0750000000000002</v>
      </c>
      <c r="C69">
        <f t="shared" si="15"/>
        <v>-16.000000000000014</v>
      </c>
      <c r="D69">
        <v>52.4</v>
      </c>
      <c r="E69">
        <f t="shared" si="16"/>
        <v>32.099999999999994</v>
      </c>
    </row>
    <row r="70" spans="1:5" x14ac:dyDescent="0.35">
      <c r="A70">
        <v>0.9</v>
      </c>
      <c r="B70">
        <v>4.0730000000000004</v>
      </c>
      <c r="C70">
        <f t="shared" si="15"/>
        <v>-17.999999999999794</v>
      </c>
      <c r="D70">
        <v>59.2</v>
      </c>
      <c r="E70">
        <f t="shared" si="16"/>
        <v>38.900000000000006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44F03-148E-4132-9DE5-EDB7ADF0F3DA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customXml/itemProps2.xml><?xml version="1.0" encoding="utf-8"?>
<ds:datastoreItem xmlns:ds="http://schemas.openxmlformats.org/officeDocument/2006/customXml" ds:itemID="{04F64AEB-E536-406A-9EFC-4A31C6DAF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E907E-6276-4FA3-8FC8-60254A6AE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Cell 24</vt:lpstr>
      <vt:lpstr>Cell 34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</cp:lastModifiedBy>
  <cp:revision/>
  <dcterms:created xsi:type="dcterms:W3CDTF">2022-09-03T20:15:04Z</dcterms:created>
  <dcterms:modified xsi:type="dcterms:W3CDTF">2022-10-30T07:27:51Z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  <property fmtid="{D5CDD505-2E9C-101B-9397-08002B2CF9AE}" pid="3" name="MediaServiceImageTags">
    <vt:lpwstr/>
  </property>
</Properties>
</file>