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/Users/Ali/Documents/onelab/untitled folder/Comparing_multipliers/Data/"/>
    </mc:Choice>
  </mc:AlternateContent>
  <bookViews>
    <workbookView xWindow="3720" yWindow="460" windowWidth="22080" windowHeight="14480"/>
  </bookViews>
  <sheets>
    <sheet name="ErrorPerformance For used" sheetId="1" r:id="rId1"/>
    <sheet name="unused" sheetId="6" r:id="rId2"/>
    <sheet name="Figures" sheetId="7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9" i="1"/>
  <c r="D17" i="6"/>
  <c r="D16" i="6"/>
  <c r="D15" i="6"/>
  <c r="D14" i="6"/>
  <c r="D13" i="6"/>
  <c r="D12" i="6"/>
  <c r="D11" i="6"/>
  <c r="D10" i="6"/>
  <c r="H9" i="6"/>
  <c r="D9" i="6"/>
  <c r="H8" i="6"/>
  <c r="D8" i="6"/>
  <c r="H7" i="6"/>
  <c r="D7" i="6"/>
  <c r="H6" i="6"/>
  <c r="D6" i="6"/>
  <c r="H5" i="6"/>
  <c r="D5" i="6"/>
  <c r="H4" i="6"/>
  <c r="D4" i="6"/>
  <c r="H3" i="6"/>
  <c r="D3" i="6"/>
  <c r="H2" i="6"/>
  <c r="D2" i="6"/>
  <c r="H1" i="6"/>
  <c r="D1" i="6"/>
  <c r="D3" i="1"/>
  <c r="D8" i="1"/>
  <c r="D4" i="1"/>
  <c r="D5" i="1"/>
  <c r="D6" i="1"/>
  <c r="D7" i="1"/>
  <c r="D11" i="1"/>
  <c r="D9" i="1"/>
  <c r="D10" i="1"/>
  <c r="D12" i="1"/>
  <c r="D13" i="1"/>
  <c r="D16" i="1"/>
  <c r="D14" i="1"/>
  <c r="D15" i="1"/>
  <c r="D18" i="1"/>
  <c r="D17" i="1"/>
</calcChain>
</file>

<file path=xl/sharedStrings.xml><?xml version="1.0" encoding="utf-8"?>
<sst xmlns="http://schemas.openxmlformats.org/spreadsheetml/2006/main" count="50" uniqueCount="50">
  <si>
    <t>TYPE</t>
  </si>
  <si>
    <t>MRED</t>
  </si>
  <si>
    <t>ER</t>
  </si>
  <si>
    <t>NMED</t>
  </si>
  <si>
    <t>Power</t>
  </si>
  <si>
    <t>Area</t>
  </si>
  <si>
    <t>MED</t>
  </si>
  <si>
    <t xml:space="preserve">Max Unsigned 32 bit </t>
  </si>
  <si>
    <t>TBM</t>
  </si>
  <si>
    <t>EXACT</t>
  </si>
  <si>
    <t>CEM5</t>
  </si>
  <si>
    <t>EM4</t>
  </si>
  <si>
    <t>BAMV2H1</t>
  </si>
  <si>
    <t>BAMV4H1</t>
  </si>
  <si>
    <t>BAMV6H1</t>
  </si>
  <si>
    <t>BAMV2H2</t>
  </si>
  <si>
    <t>BAMV4H2</t>
  </si>
  <si>
    <t>BAMV2H3</t>
  </si>
  <si>
    <t>BAMV4H3</t>
  </si>
  <si>
    <t>BAMV6H2</t>
  </si>
  <si>
    <t>BAMV6H3</t>
  </si>
  <si>
    <t>BAMV2H4</t>
  </si>
  <si>
    <t>BAMV4H4</t>
  </si>
  <si>
    <t>BAMV6H4</t>
  </si>
  <si>
    <t>BAMV8H1</t>
  </si>
  <si>
    <t>BAMV8H2</t>
  </si>
  <si>
    <t>BAMV8H3</t>
  </si>
  <si>
    <t>EVO10</t>
  </si>
  <si>
    <t>BAMV8H4</t>
  </si>
  <si>
    <t>BAMV2H0</t>
  </si>
  <si>
    <t>BAMV4H0</t>
  </si>
  <si>
    <t>BAMV6H0</t>
  </si>
  <si>
    <t>BAMV8H0</t>
  </si>
  <si>
    <t>Delay</t>
  </si>
  <si>
    <t>EVO218</t>
  </si>
  <si>
    <t>EVO474</t>
  </si>
  <si>
    <t>EVO476</t>
  </si>
  <si>
    <t>EVO478</t>
  </si>
  <si>
    <t>EVO312</t>
  </si>
  <si>
    <t>EVO435</t>
  </si>
  <si>
    <t>EVO236</t>
  </si>
  <si>
    <t>EVO198</t>
  </si>
  <si>
    <t>EVO429</t>
  </si>
  <si>
    <t>MITCHEL</t>
  </si>
  <si>
    <t>Start point</t>
  </si>
  <si>
    <t>Operand Upper Bits</t>
  </si>
  <si>
    <t>Operand Lower Bits</t>
  </si>
  <si>
    <t>Exact Multiplication Result</t>
  </si>
  <si>
    <t>Approximation Result</t>
  </si>
  <si>
    <t>Approximation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</si>
</sst>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11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11" fontId="0" fillId="2" borderId="2" xfId="0" applyNumberFormat="1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11" fontId="0" fillId="0" borderId="2" xfId="0" applyNumberFormat="1" applyFont="1" applyBorder="1"/>
    <xf numFmtId="0" fontId="0" fillId="0" borderId="3" xfId="0" applyFont="1" applyBorder="1"/>
    <xf numFmtId="10" fontId="0" fillId="0" borderId="0" xfId="0" applyNumberFormat="1"/>
    <xf numFmtId="10" fontId="0" fillId="2" borderId="2" xfId="0" applyNumberFormat="1" applyFont="1" applyFill="1" applyBorder="1"/>
    <xf numFmtId="10" fontId="0" fillId="0" borderId="2" xfId="0" applyNumberFormat="1" applyFont="1" applyBorder="1"/>
    <xf numFmtId="0" fontId="0" fillId="0" borderId="0" xfId="0" applyFill="1"/>
    <xf numFmtId="0" fontId="0" fillId="0" borderId="0" xfId="0" applyNumberFormat="1"/>
    <xf numFmtId="0" fontId="0" fillId="0" borderId="0" xfId="0" applyNumberFormat="1" applyFill="1"/>
    <xf numFmtId="11" fontId="0" fillId="0" borderId="0" xfId="0" applyNumberFormat="1" applyFill="1"/>
    <xf numFmtId="0" fontId="0" fillId="0" borderId="0" xfId="0" applyFill="1" applyAlignment="1">
      <alignment horizontal="right"/>
    </xf>
    <xf numFmtId="10" fontId="0" fillId="0" borderId="0" xfId="0" applyNumberFormat="1" applyFill="1"/>
    <xf numFmtId="0" fontId="0" fillId="0" borderId="0" xfId="0" applyFill="1" applyBorder="1"/>
    <xf numFmtId="0" fontId="0" fillId="0" borderId="0" xfId="0" applyBorder="1"/>
    <xf numFmtId="0" fontId="0" fillId="0" borderId="0" xfId="0" applyNumberFormat="1" applyFont="1" applyFill="1" applyBorder="1"/>
    <xf numFmtId="11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Alignment="1">
      <alignment wrapText="1"/>
    </xf>
    <xf numFmtId="0" fontId="3" fillId="3" borderId="0" xfId="0" applyFont="1" applyFill="1"/>
    <xf numFmtId="0" fontId="3" fillId="3" borderId="0" xfId="0" applyFont="1" applyFill="1" applyBorder="1"/>
    <xf numFmtId="0" fontId="3" fillId="3" borderId="0" xfId="0" applyFont="1" applyFill="1" applyBorder="1" applyAlignment="1">
      <alignment wrapText="1"/>
    </xf>
    <xf numFmtId="0" fontId="3" fillId="3" borderId="10" xfId="0" applyFont="1" applyFill="1" applyBorder="1"/>
    <xf numFmtId="0" fontId="3" fillId="3" borderId="10" xfId="0" applyFont="1" applyFill="1" applyBorder="1" applyAlignment="1">
      <alignment wrapText="1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4" fillId="4" borderId="0" xfId="0" applyFont="1" applyFill="1" applyBorder="1"/>
    <xf numFmtId="0" fontId="3" fillId="3" borderId="8" xfId="0" applyFont="1" applyFill="1" applyBorder="1"/>
    <xf numFmtId="0" fontId="3" fillId="3" borderId="0" xfId="0" applyFont="1" applyFill="1" applyBorder="1" applyAlignment="1"/>
    <xf numFmtId="0" fontId="3" fillId="3" borderId="9" xfId="0" applyFont="1" applyFill="1" applyBorder="1"/>
    <xf numFmtId="0" fontId="3" fillId="3" borderId="11" xfId="0" applyFont="1" applyFill="1" applyBorder="1"/>
    <xf numFmtId="0" fontId="4" fillId="4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5" formatCode="0.00E+00"/>
      <fill>
        <patternFill patternType="none">
          <fgColor indexed="64"/>
          <bgColor auto="1"/>
        </patternFill>
      </fill>
    </dxf>
    <dxf>
      <numFmt numFmtId="15" formatCode="0.00E+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'ErrorPerformance For used'!$B$1</c:f>
              <c:strCache>
                <c:ptCount val="1"/>
                <c:pt idx="0">
                  <c:v>MRED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'ErrorPerformance For used'!$A$2:$A$19</c:f>
              <c:strCache>
                <c:ptCount val="18"/>
                <c:pt idx="0">
                  <c:v>TBM</c:v>
                </c:pt>
                <c:pt idx="1">
                  <c:v>EXACT</c:v>
                </c:pt>
                <c:pt idx="2">
                  <c:v>BAMV4H0</c:v>
                </c:pt>
                <c:pt idx="3">
                  <c:v>EVO218</c:v>
                </c:pt>
                <c:pt idx="4">
                  <c:v>EVO474</c:v>
                </c:pt>
                <c:pt idx="5">
                  <c:v>BAMV4H1</c:v>
                </c:pt>
                <c:pt idx="6">
                  <c:v>MITCHEL</c:v>
                </c:pt>
                <c:pt idx="7">
                  <c:v>BAMV6H0</c:v>
                </c:pt>
                <c:pt idx="8">
                  <c:v>EVO476</c:v>
                </c:pt>
                <c:pt idx="9">
                  <c:v>EM4</c:v>
                </c:pt>
                <c:pt idx="10">
                  <c:v>CEM5</c:v>
                </c:pt>
                <c:pt idx="11">
                  <c:v>EVO478</c:v>
                </c:pt>
                <c:pt idx="12">
                  <c:v>EVO435</c:v>
                </c:pt>
                <c:pt idx="13">
                  <c:v>EVO236</c:v>
                </c:pt>
                <c:pt idx="14">
                  <c:v>EVO312</c:v>
                </c:pt>
                <c:pt idx="15">
                  <c:v>BAMV6H3</c:v>
                </c:pt>
                <c:pt idx="16">
                  <c:v>EVO198</c:v>
                </c:pt>
                <c:pt idx="17">
                  <c:v>EVO429</c:v>
                </c:pt>
              </c:strCache>
            </c:strRef>
          </c:cat>
          <c:val>
            <c:numRef>
              <c:f>'ErrorPerformance For used'!$B$2:$B$19</c:f>
              <c:numCache>
                <c:formatCode>0.00%</c:formatCode>
                <c:ptCount val="18"/>
                <c:pt idx="0">
                  <c:v>0.049147639610174</c:v>
                </c:pt>
                <c:pt idx="1">
                  <c:v>0.0299711072244071</c:v>
                </c:pt>
                <c:pt idx="2">
                  <c:v>0.034775</c:v>
                </c:pt>
                <c:pt idx="3">
                  <c:v>0.0386354398590157</c:v>
                </c:pt>
                <c:pt idx="4">
                  <c:v>0.0431993023166254</c:v>
                </c:pt>
                <c:pt idx="5">
                  <c:v>0.044839</c:v>
                </c:pt>
                <c:pt idx="6">
                  <c:v>0.0326799148837711</c:v>
                </c:pt>
                <c:pt idx="7">
                  <c:v>0.053572</c:v>
                </c:pt>
                <c:pt idx="8">
                  <c:v>0.0540720397849143</c:v>
                </c:pt>
                <c:pt idx="9">
                  <c:v>0.0503661083067674</c:v>
                </c:pt>
                <c:pt idx="10">
                  <c:v>0.0560846076965722</c:v>
                </c:pt>
                <c:pt idx="11">
                  <c:v>0.063257528874572</c:v>
                </c:pt>
                <c:pt idx="12">
                  <c:v>0.081933500295861</c:v>
                </c:pt>
                <c:pt idx="13">
                  <c:v>0.0916319159576627</c:v>
                </c:pt>
                <c:pt idx="14">
                  <c:v>0.0722435164544592</c:v>
                </c:pt>
                <c:pt idx="15">
                  <c:v>0.105157</c:v>
                </c:pt>
                <c:pt idx="16">
                  <c:v>0.0940803187650942</c:v>
                </c:pt>
                <c:pt idx="17">
                  <c:v>0.102754580448234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7C-43D0-8035-B75D39DA1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30740960"/>
        <c:axId val="130743280"/>
      </c:barChart>
      <c:catAx>
        <c:axId val="1307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3280"/>
        <c:crosses val="autoZero"/>
        <c:auto val="1"/>
        <c:lblAlgn val="ctr"/>
        <c:lblOffset val="100"/>
        <c:noMultiLvlLbl val="0"/>
      </c:catAx>
      <c:valAx>
        <c:axId val="130743280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 baseline="0"/>
                  <a:t>MRED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0960"/>
        <c:crosses val="autoZero"/>
        <c:crossBetween val="between"/>
        <c:majorUnit val="0.02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'ErrorPerformance For used'!$E$1</c:f>
              <c:strCache>
                <c:ptCount val="1"/>
                <c:pt idx="0">
                  <c:v>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'ErrorPerformance For used'!$A$2:$A$19</c:f>
              <c:strCache>
                <c:ptCount val="18"/>
                <c:pt idx="0">
                  <c:v>TBM</c:v>
                </c:pt>
                <c:pt idx="1">
                  <c:v>EXACT</c:v>
                </c:pt>
                <c:pt idx="2">
                  <c:v>BAMV4H0</c:v>
                </c:pt>
                <c:pt idx="3">
                  <c:v>EVO218</c:v>
                </c:pt>
                <c:pt idx="4">
                  <c:v>EVO474</c:v>
                </c:pt>
                <c:pt idx="5">
                  <c:v>BAMV4H1</c:v>
                </c:pt>
                <c:pt idx="6">
                  <c:v>MITCHEL</c:v>
                </c:pt>
                <c:pt idx="7">
                  <c:v>BAMV6H0</c:v>
                </c:pt>
                <c:pt idx="8">
                  <c:v>EVO476</c:v>
                </c:pt>
                <c:pt idx="9">
                  <c:v>EM4</c:v>
                </c:pt>
                <c:pt idx="10">
                  <c:v>CEM5</c:v>
                </c:pt>
                <c:pt idx="11">
                  <c:v>EVO478</c:v>
                </c:pt>
                <c:pt idx="12">
                  <c:v>EVO435</c:v>
                </c:pt>
                <c:pt idx="13">
                  <c:v>EVO236</c:v>
                </c:pt>
                <c:pt idx="14">
                  <c:v>EVO312</c:v>
                </c:pt>
                <c:pt idx="15">
                  <c:v>BAMV6H3</c:v>
                </c:pt>
                <c:pt idx="16">
                  <c:v>EVO198</c:v>
                </c:pt>
                <c:pt idx="17">
                  <c:v>EVO429</c:v>
                </c:pt>
              </c:strCache>
            </c:strRef>
          </c:cat>
          <c:val>
            <c:numRef>
              <c:f>'ErrorPerformance For used'!$E$2:$E$19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E5-426A-BCBE-AD87885B3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16326384"/>
        <c:axId val="127540704"/>
      </c:barChart>
      <c:catAx>
        <c:axId val="1163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0704"/>
        <c:crosses val="autoZero"/>
        <c:auto val="1"/>
        <c:lblAlgn val="ctr"/>
        <c:lblOffset val="100"/>
        <c:noMultiLvlLbl val="0"/>
      </c:catAx>
      <c:valAx>
        <c:axId val="1275407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 baseline="0"/>
                  <a:t>Error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638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'ErrorPerformance For used'!$D$1</c:f>
              <c:strCache>
                <c:ptCount val="1"/>
                <c:pt idx="0">
                  <c:v>NMED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'ErrorPerformance For used'!$A$2:$A$19</c:f>
              <c:strCache>
                <c:ptCount val="18"/>
                <c:pt idx="0">
                  <c:v>TBM</c:v>
                </c:pt>
                <c:pt idx="1">
                  <c:v>EXACT</c:v>
                </c:pt>
                <c:pt idx="2">
                  <c:v>BAMV4H0</c:v>
                </c:pt>
                <c:pt idx="3">
                  <c:v>EVO218</c:v>
                </c:pt>
                <c:pt idx="4">
                  <c:v>EVO474</c:v>
                </c:pt>
                <c:pt idx="5">
                  <c:v>BAMV4H1</c:v>
                </c:pt>
                <c:pt idx="6">
                  <c:v>MITCHEL</c:v>
                </c:pt>
                <c:pt idx="7">
                  <c:v>BAMV6H0</c:v>
                </c:pt>
                <c:pt idx="8">
                  <c:v>EVO476</c:v>
                </c:pt>
                <c:pt idx="9">
                  <c:v>EM4</c:v>
                </c:pt>
                <c:pt idx="10">
                  <c:v>CEM5</c:v>
                </c:pt>
                <c:pt idx="11">
                  <c:v>EVO478</c:v>
                </c:pt>
                <c:pt idx="12">
                  <c:v>EVO435</c:v>
                </c:pt>
                <c:pt idx="13">
                  <c:v>EVO236</c:v>
                </c:pt>
                <c:pt idx="14">
                  <c:v>EVO312</c:v>
                </c:pt>
                <c:pt idx="15">
                  <c:v>BAMV6H3</c:v>
                </c:pt>
                <c:pt idx="16">
                  <c:v>EVO198</c:v>
                </c:pt>
                <c:pt idx="17">
                  <c:v>EVO429</c:v>
                </c:pt>
              </c:strCache>
            </c:strRef>
          </c:cat>
          <c:val>
            <c:numRef>
              <c:f>'ErrorPerformance For used'!$D$2:$D$19</c:f>
              <c:numCache>
                <c:formatCode>0.00E+00</c:formatCode>
                <c:ptCount val="18"/>
                <c:pt idx="0">
                  <c:v>0.00101347940838771</c:v>
                </c:pt>
                <c:pt idx="1">
                  <c:v>0.00191356302499838</c:v>
                </c:pt>
                <c:pt idx="2">
                  <c:v>0.00209944577149055</c:v>
                </c:pt>
                <c:pt idx="3">
                  <c:v>0.00225656676650625</c:v>
                </c:pt>
                <c:pt idx="4">
                  <c:v>0.00280882717210302</c:v>
                </c:pt>
                <c:pt idx="5">
                  <c:v>0.00299654839561536</c:v>
                </c:pt>
                <c:pt idx="6">
                  <c:v>0.00301453034193444</c:v>
                </c:pt>
                <c:pt idx="7">
                  <c:v>0.00313725190149491</c:v>
                </c:pt>
                <c:pt idx="8">
                  <c:v>0.00335530957844544</c:v>
                </c:pt>
                <c:pt idx="9">
                  <c:v>0.00336463563222546</c:v>
                </c:pt>
                <c:pt idx="10">
                  <c:v>0.00395113602372611</c:v>
                </c:pt>
                <c:pt idx="11">
                  <c:v>0.00415936994117409</c:v>
                </c:pt>
                <c:pt idx="12">
                  <c:v>0.00613485153606801</c:v>
                </c:pt>
                <c:pt idx="13">
                  <c:v>0.00671917709402939</c:v>
                </c:pt>
                <c:pt idx="14">
                  <c:v>0.00675968938927042</c:v>
                </c:pt>
                <c:pt idx="15">
                  <c:v>0.00915436432327033</c:v>
                </c:pt>
                <c:pt idx="16">
                  <c:v>0.0094240784162684</c:v>
                </c:pt>
                <c:pt idx="17">
                  <c:v>0.0099048522696711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EE-4B5B-AE5C-05F97929E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30754224"/>
        <c:axId val="130756544"/>
      </c:barChart>
      <c:catAx>
        <c:axId val="1307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6544"/>
        <c:crosses val="autoZero"/>
        <c:auto val="1"/>
        <c:lblAlgn val="ctr"/>
        <c:lblOffset val="100"/>
        <c:noMultiLvlLbl val="0"/>
      </c:catAx>
      <c:valAx>
        <c:axId val="130756544"/>
        <c:scaling>
          <c:orientation val="minMax"/>
          <c:max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 baseline="0"/>
                  <a:t>NMED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414517</xdr:colOff>
      <xdr:row>6</xdr:row>
      <xdr:rowOff>108675</xdr:rowOff>
    </xdr:from>
    <xdr:to>
      <xdr:col>31</xdr:col>
      <xdr:colOff>418444</xdr:colOff>
      <xdr:row>34</xdr:row>
      <xdr:rowOff>135742</xdr:rowOff>
    </xdr:to>
    <xdr:graphicFrame macro="">
      <xdr:nvGraphicFramePr>
        <xdr:cNvPr id="5" name="Chart 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385303</xdr:colOff>
      <xdr:row>39</xdr:row>
      <xdr:rowOff>154602</xdr:rowOff>
    </xdr:from>
    <xdr:to>
      <xdr:col>31</xdr:col>
      <xdr:colOff>389230</xdr:colOff>
      <xdr:row>67</xdr:row>
      <xdr:rowOff>181669</xdr:rowOff>
    </xdr:to>
    <xdr:graphicFrame macro="">
      <xdr:nvGraphicFramePr>
        <xdr:cNvPr id="6" name="Chart 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447492</xdr:colOff>
      <xdr:row>72</xdr:row>
      <xdr:rowOff>71946</xdr:rowOff>
    </xdr:from>
    <xdr:to>
      <xdr:col>31</xdr:col>
      <xdr:colOff>352326</xdr:colOff>
      <xdr:row>100</xdr:row>
      <xdr:rowOff>77703</xdr:rowOff>
    </xdr:to>
    <xdr:graphicFrame macro="">
      <xdr:nvGraphicFramePr>
        <xdr:cNvPr id="7" name="Chart 1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101600</xdr:colOff>
      <xdr:row>4</xdr:row>
      <xdr:rowOff>50800</xdr:rowOff>
    </xdr:from>
    <xdr:to>
      <xdr:col>23</xdr:col>
      <xdr:colOff>101600</xdr:colOff>
      <xdr:row>21</xdr:row>
      <xdr:rowOff>160867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8463280" y="782320"/>
          <a:ext cx="0" cy="3219027"/>
        </a:xfrm>
        <a:prstGeom prst="line">
          <a:avLst/>
        </a:prstGeom>
        <a:ln w="952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42333</xdr:colOff>
      <xdr:row>21</xdr:row>
      <xdr:rowOff>52918</xdr:rowOff>
    </xdr:from>
    <xdr:to>
      <xdr:col>40</xdr:col>
      <xdr:colOff>16934</xdr:colOff>
      <xdr:row>22</xdr:row>
      <xdr:rowOff>86785</xdr:rowOff>
    </xdr:to>
    <xdr:sp macro="" textlink="">
      <xdr:nvSpPr>
        <xdr:cNvPr id="10" name="Right Brace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/>
      </xdr:nvSpPr>
      <xdr:spPr>
        <a:xfrm rot="5400000">
          <a:off x="9956800" y="2914651"/>
          <a:ext cx="228600" cy="2683934"/>
        </a:xfrm>
        <a:prstGeom prst="rightBrace">
          <a:avLst>
            <a:gd name="adj1" fmla="val 119444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25400</xdr:colOff>
      <xdr:row>7</xdr:row>
      <xdr:rowOff>179917</xdr:rowOff>
    </xdr:from>
    <xdr:to>
      <xdr:col>23</xdr:col>
      <xdr:colOff>16933</xdr:colOff>
      <xdr:row>9</xdr:row>
      <xdr:rowOff>19050</xdr:rowOff>
    </xdr:to>
    <xdr:sp macro="" textlink="">
      <xdr:nvSpPr>
        <xdr:cNvPr id="11" name="Right Brace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/>
      </xdr:nvSpPr>
      <xdr:spPr>
        <a:xfrm rot="16200000">
          <a:off x="7747000" y="984250"/>
          <a:ext cx="228600" cy="1346200"/>
        </a:xfrm>
        <a:prstGeom prst="rightBrace">
          <a:avLst>
            <a:gd name="adj1" fmla="val 119444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8467</xdr:colOff>
      <xdr:row>7</xdr:row>
      <xdr:rowOff>186267</xdr:rowOff>
    </xdr:from>
    <xdr:to>
      <xdr:col>32</xdr:col>
      <xdr:colOff>16936</xdr:colOff>
      <xdr:row>9</xdr:row>
      <xdr:rowOff>25400</xdr:rowOff>
    </xdr:to>
    <xdr:sp macro="" textlink="">
      <xdr:nvSpPr>
        <xdr:cNvPr id="12" name="Right Brace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 rot="16200000">
          <a:off x="9262535" y="982132"/>
          <a:ext cx="228600" cy="1363136"/>
        </a:xfrm>
        <a:prstGeom prst="rightBrace">
          <a:avLst>
            <a:gd name="adj1" fmla="val 119444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8460</xdr:colOff>
      <xdr:row>21</xdr:row>
      <xdr:rowOff>52918</xdr:rowOff>
    </xdr:from>
    <xdr:to>
      <xdr:col>22</xdr:col>
      <xdr:colOff>152394</xdr:colOff>
      <xdr:row>22</xdr:row>
      <xdr:rowOff>86785</xdr:rowOff>
    </xdr:to>
    <xdr:sp macro="" textlink="">
      <xdr:nvSpPr>
        <xdr:cNvPr id="13" name="Right Brace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/>
      </xdr:nvSpPr>
      <xdr:spPr>
        <a:xfrm rot="5400000">
          <a:off x="7044260" y="2914651"/>
          <a:ext cx="228600" cy="2683934"/>
        </a:xfrm>
        <a:prstGeom prst="rightBrace">
          <a:avLst>
            <a:gd name="adj1" fmla="val 119444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25400</xdr:colOff>
      <xdr:row>5</xdr:row>
      <xdr:rowOff>118533</xdr:rowOff>
    </xdr:from>
    <xdr:to>
      <xdr:col>39</xdr:col>
      <xdr:colOff>93133</xdr:colOff>
      <xdr:row>5</xdr:row>
      <xdr:rowOff>118533</xdr:rowOff>
    </xdr:to>
    <xdr:cxnSp macro="">
      <xdr:nvCxnSpPr>
        <xdr:cNvPr id="29" name="Straight Arrow Connector 28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8549640" y="1032933"/>
          <a:ext cx="250613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2" name="Table2" displayName="Table2" ref="A1:H19" totalsRowShown="0" dataDxfId="8">
  <autoFilter ref="A1:H19"/>
  <sortState ref="A2:H19">
    <sortCondition ref="D1:D19"/>
  </sortState>
  <tableColumns count="8">
    <tableColumn id="1" name="TYPE" dataDxfId="7"/>
    <tableColumn id="2" name="MRED" dataDxfId="6"/>
    <tableColumn id="3" name="MED" dataDxfId="5"/>
    <tableColumn id="4" name="NMED" dataDxfId="4">
      <calculatedColumnFormula>Table2[[#This Row],[MED]]/$J$2</calculatedColumnFormula>
    </tableColumn>
    <tableColumn id="5" name="ER" dataDxfId="3"/>
    <tableColumn id="6" name="Power" dataDxfId="2"/>
    <tableColumn id="7" name="Area" dataDxfId="1"/>
    <tableColumn id="9" name="Del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6"/>
  <sheetViews>
    <sheetView tabSelected="1" topLeftCell="P7" zoomScale="58" zoomScaleNormal="40" workbookViewId="0">
      <selection activeCell="A22" sqref="A22"/>
    </sheetView>
  </sheetViews>
  <sheetFormatPr baseColWidth="10" defaultColWidth="8.83203125" defaultRowHeight="15" x14ac:dyDescent="0.2"/>
  <cols>
    <col min="1" max="1" width="26.5" customWidth="1"/>
    <col min="2" max="2" width="8.83203125" style="14"/>
    <col min="3" max="3" width="8.83203125" style="1"/>
  </cols>
  <sheetData>
    <row r="1" spans="1:42" x14ac:dyDescent="0.2">
      <c r="A1" t="s">
        <v>0</v>
      </c>
      <c r="B1" s="14" t="s">
        <v>1</v>
      </c>
      <c r="C1" s="1" t="s">
        <v>6</v>
      </c>
      <c r="D1" t="s">
        <v>3</v>
      </c>
      <c r="E1" t="s">
        <v>2</v>
      </c>
      <c r="F1" t="s">
        <v>4</v>
      </c>
      <c r="G1" t="s">
        <v>5</v>
      </c>
      <c r="H1" t="s">
        <v>33</v>
      </c>
      <c r="J1" t="s">
        <v>7</v>
      </c>
      <c r="L1" s="19"/>
      <c r="M1" s="19"/>
      <c r="N1" s="19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</row>
    <row r="2" spans="1:42" x14ac:dyDescent="0.2">
      <c r="A2" s="13" t="s">
        <v>8</v>
      </c>
      <c r="B2" s="10">
        <v>4.9147639610173995E-2</v>
      </c>
      <c r="C2" s="1">
        <v>4352860.9131811503</v>
      </c>
      <c r="D2" s="16">
        <f>Table2[[#This Row],[MED]]/$J$2</f>
        <v>1.013479408387707E-3</v>
      </c>
      <c r="E2" s="17">
        <v>1</v>
      </c>
      <c r="F2" s="13"/>
      <c r="G2" s="13"/>
      <c r="H2" s="13"/>
      <c r="J2">
        <v>4294967295</v>
      </c>
      <c r="L2" s="19"/>
      <c r="M2" s="19"/>
      <c r="N2" s="21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</row>
    <row r="3" spans="1:42" x14ac:dyDescent="0.2">
      <c r="A3" s="13" t="s">
        <v>9</v>
      </c>
      <c r="B3" s="10">
        <v>2.9971107224407101E-2</v>
      </c>
      <c r="C3" s="1">
        <v>8218690.6092893202</v>
      </c>
      <c r="D3" s="16">
        <f>Table2[[#This Row],[MED]]/$J$2</f>
        <v>1.9135630249983826E-3</v>
      </c>
      <c r="E3" s="17">
        <v>1</v>
      </c>
      <c r="F3" s="13"/>
      <c r="G3" s="13"/>
      <c r="H3" s="13"/>
      <c r="L3" s="19"/>
      <c r="M3" s="19"/>
      <c r="N3" s="22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</row>
    <row r="4" spans="1:42" x14ac:dyDescent="0.2">
      <c r="A4" s="13" t="s">
        <v>30</v>
      </c>
      <c r="B4" s="18">
        <v>3.4775E-2</v>
      </c>
      <c r="C4" s="16">
        <v>9017050.9261779692</v>
      </c>
      <c r="D4" s="16">
        <f>Table2[[#This Row],[MED]]/$J$2</f>
        <v>2.099445771490553E-3</v>
      </c>
      <c r="E4" s="13">
        <v>1</v>
      </c>
      <c r="F4" s="13"/>
      <c r="G4" s="13"/>
      <c r="H4" s="13"/>
      <c r="L4" s="19"/>
      <c r="M4" s="19"/>
      <c r="N4" s="21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</row>
    <row r="5" spans="1:42" x14ac:dyDescent="0.2">
      <c r="A5" s="13" t="s">
        <v>34</v>
      </c>
      <c r="B5" s="18">
        <v>3.8635439859015699E-2</v>
      </c>
      <c r="C5" s="16">
        <v>9691880.4611282498</v>
      </c>
      <c r="D5" s="16">
        <f>Table2[[#This Row],[MED]]/$J$2</f>
        <v>2.256566766506251E-3</v>
      </c>
      <c r="E5" s="13">
        <v>1</v>
      </c>
      <c r="F5" s="13"/>
      <c r="G5" s="13"/>
      <c r="H5" s="13"/>
      <c r="L5" s="19"/>
      <c r="M5" s="19"/>
      <c r="N5" s="21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</row>
    <row r="6" spans="1:42" x14ac:dyDescent="0.2">
      <c r="A6" s="13" t="s">
        <v>35</v>
      </c>
      <c r="B6" s="18">
        <v>4.3199302316625401E-2</v>
      </c>
      <c r="C6" s="16">
        <v>12063820.841489799</v>
      </c>
      <c r="D6" s="16">
        <f>Table2[[#This Row],[MED]]/$J$2</f>
        <v>2.8088271721030183E-3</v>
      </c>
      <c r="E6" s="13">
        <v>1</v>
      </c>
      <c r="F6" s="13"/>
      <c r="G6" s="13"/>
      <c r="H6" s="13"/>
      <c r="L6" s="23"/>
      <c r="M6" s="19"/>
      <c r="N6" s="21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</row>
    <row r="7" spans="1:42" x14ac:dyDescent="0.2">
      <c r="A7" s="13" t="s">
        <v>13</v>
      </c>
      <c r="B7" s="18">
        <v>4.4839000000000004E-2</v>
      </c>
      <c r="C7" s="16">
        <v>12870077.357052701</v>
      </c>
      <c r="D7" s="16">
        <f>Table2[[#This Row],[MED]]/$J$2</f>
        <v>2.996548395615362E-3</v>
      </c>
      <c r="E7" s="13">
        <v>1</v>
      </c>
      <c r="F7" s="13"/>
      <c r="G7" s="13"/>
      <c r="H7" s="13"/>
      <c r="L7" s="23"/>
      <c r="M7" s="19"/>
      <c r="N7" s="21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</row>
    <row r="8" spans="1:42" x14ac:dyDescent="0.2">
      <c r="A8" s="13" t="s">
        <v>43</v>
      </c>
      <c r="B8" s="18">
        <v>3.2679914883771102E-2</v>
      </c>
      <c r="C8" s="16">
        <v>12947309.228393599</v>
      </c>
      <c r="D8" s="16">
        <f>Table2[[#This Row],[MED]]/$J$2</f>
        <v>3.0145303419344431E-3</v>
      </c>
      <c r="E8" s="13">
        <v>1</v>
      </c>
      <c r="F8" s="13"/>
      <c r="G8" s="13"/>
      <c r="H8" s="13"/>
      <c r="L8" s="23"/>
      <c r="M8" s="19"/>
      <c r="N8" s="21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</row>
    <row r="9" spans="1:42" x14ac:dyDescent="0.2">
      <c r="A9" s="13" t="s">
        <v>31</v>
      </c>
      <c r="B9" s="18">
        <v>5.3571999999999995E-2</v>
      </c>
      <c r="C9" s="16">
        <v>13474394.313097199</v>
      </c>
      <c r="D9" s="16">
        <f>Table2[[#This Row],[MED]]/$J$2</f>
        <v>3.1372519014949097E-3</v>
      </c>
      <c r="E9" s="13">
        <v>1</v>
      </c>
      <c r="F9" s="13"/>
      <c r="G9" s="13"/>
      <c r="H9" s="13"/>
      <c r="L9" s="23"/>
      <c r="M9" s="19"/>
      <c r="N9" s="21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</row>
    <row r="10" spans="1:42" x14ac:dyDescent="0.2">
      <c r="A10" s="13" t="s">
        <v>36</v>
      </c>
      <c r="B10" s="18">
        <v>5.4072039784914303E-2</v>
      </c>
      <c r="C10" s="16">
        <v>14410944.9040234</v>
      </c>
      <c r="D10" s="16">
        <f>Table2[[#This Row],[MED]]/$J$2</f>
        <v>3.3553095784454394E-3</v>
      </c>
      <c r="E10" s="13">
        <v>1</v>
      </c>
      <c r="F10" s="13"/>
      <c r="G10" s="13"/>
      <c r="H10" s="13"/>
      <c r="L10" s="23"/>
      <c r="M10" s="19"/>
      <c r="N10" s="21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</row>
    <row r="11" spans="1:42" x14ac:dyDescent="0.2">
      <c r="A11" s="13" t="s">
        <v>11</v>
      </c>
      <c r="B11" s="18">
        <v>5.0366108306767403E-2</v>
      </c>
      <c r="C11" s="16">
        <v>14451000</v>
      </c>
      <c r="D11" s="16">
        <f>Table2[[#This Row],[MED]]/$J$2</f>
        <v>3.3646356322254603E-3</v>
      </c>
      <c r="E11" s="13">
        <v>1</v>
      </c>
      <c r="F11" s="13"/>
      <c r="G11" s="13"/>
      <c r="H11" s="13"/>
      <c r="L11" s="23"/>
      <c r="M11" s="19"/>
      <c r="N11" s="21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1:42" x14ac:dyDescent="0.2">
      <c r="A12" s="13" t="s">
        <v>10</v>
      </c>
      <c r="B12" s="18">
        <v>5.6084607696572197E-2</v>
      </c>
      <c r="C12" s="16">
        <v>16970000</v>
      </c>
      <c r="D12" s="16">
        <f>Table2[[#This Row],[MED]]/$J$2</f>
        <v>3.9511360237261131E-3</v>
      </c>
      <c r="E12" s="13">
        <v>1</v>
      </c>
      <c r="F12" s="13"/>
      <c r="G12" s="13"/>
      <c r="H12" s="13"/>
      <c r="L12" s="23"/>
      <c r="M12" s="19"/>
      <c r="N12" s="21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</row>
    <row r="13" spans="1:42" x14ac:dyDescent="0.2">
      <c r="A13" s="13" t="s">
        <v>37</v>
      </c>
      <c r="B13" s="18">
        <v>6.3257528874571992E-2</v>
      </c>
      <c r="C13" s="16">
        <v>17864357.865148801</v>
      </c>
      <c r="D13" s="16">
        <f>Table2[[#This Row],[MED]]/$J$2</f>
        <v>4.1593699411740922E-3</v>
      </c>
      <c r="E13" s="13">
        <v>1</v>
      </c>
      <c r="F13" s="13"/>
      <c r="G13" s="13"/>
      <c r="H13" s="13"/>
      <c r="L13" s="23"/>
      <c r="M13" s="19"/>
      <c r="N13" s="21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</row>
    <row r="14" spans="1:42" x14ac:dyDescent="0.2">
      <c r="A14" s="13" t="s">
        <v>39</v>
      </c>
      <c r="B14" s="18">
        <v>8.1933500295860995E-2</v>
      </c>
      <c r="C14" s="16">
        <v>26348986.707092602</v>
      </c>
      <c r="D14" s="16">
        <f>Table2[[#This Row],[MED]]/$J$2</f>
        <v>6.134851536068007E-3</v>
      </c>
      <c r="E14" s="13">
        <v>1</v>
      </c>
      <c r="F14" s="13"/>
      <c r="G14" s="13"/>
      <c r="H14" s="13"/>
      <c r="L14" s="23"/>
      <c r="M14" s="19"/>
      <c r="N14" s="21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</row>
    <row r="15" spans="1:42" x14ac:dyDescent="0.2">
      <c r="A15" s="13" t="s">
        <v>40</v>
      </c>
      <c r="B15" s="18">
        <v>9.1631915957662693E-2</v>
      </c>
      <c r="C15" s="16">
        <v>28858645.868169401</v>
      </c>
      <c r="D15" s="16">
        <f>Table2[[#This Row],[MED]]/$J$2</f>
        <v>6.7191770940293969E-3</v>
      </c>
      <c r="E15" s="13">
        <v>1</v>
      </c>
      <c r="F15" s="13"/>
      <c r="G15" s="13"/>
      <c r="H15" s="13"/>
      <c r="L15" s="23"/>
      <c r="M15" s="19"/>
      <c r="N15" s="21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</row>
    <row r="16" spans="1:42" x14ac:dyDescent="0.2">
      <c r="A16" s="13" t="s">
        <v>38</v>
      </c>
      <c r="B16" s="18">
        <v>7.22435164544592E-2</v>
      </c>
      <c r="C16" s="16">
        <v>29032644.851275001</v>
      </c>
      <c r="D16" s="16">
        <f>Table2[[#This Row],[MED]]/$J$2</f>
        <v>6.7596893892704251E-3</v>
      </c>
      <c r="E16" s="13">
        <v>1</v>
      </c>
      <c r="F16" s="13"/>
      <c r="G16" s="13"/>
      <c r="H16" s="13"/>
      <c r="L16" s="23"/>
      <c r="M16" s="19"/>
      <c r="N16" s="21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</row>
    <row r="17" spans="1:51" x14ac:dyDescent="0.2">
      <c r="A17" s="13" t="s">
        <v>20</v>
      </c>
      <c r="B17" s="18">
        <v>0.105157</v>
      </c>
      <c r="C17" s="16">
        <v>39317695.374960899</v>
      </c>
      <c r="D17" s="16">
        <f>Table2[[#This Row],[MED]]/$J$2</f>
        <v>9.1543643232703358E-3</v>
      </c>
      <c r="E17" s="13">
        <v>1</v>
      </c>
      <c r="F17" s="13"/>
      <c r="G17" s="13"/>
      <c r="H17" s="13"/>
      <c r="L17" s="23"/>
      <c r="M17" s="19"/>
      <c r="N17" s="21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</row>
    <row r="18" spans="1:51" x14ac:dyDescent="0.2">
      <c r="A18" s="13" t="s">
        <v>41</v>
      </c>
      <c r="B18" s="18">
        <v>9.4080318765094206E-2</v>
      </c>
      <c r="C18" s="16">
        <v>40476108.583388202</v>
      </c>
      <c r="D18" s="16">
        <f>Table2[[#This Row],[MED]]/$J$2</f>
        <v>9.4240784162684058E-3</v>
      </c>
      <c r="E18" s="13">
        <v>1</v>
      </c>
      <c r="F18" s="13"/>
      <c r="G18" s="13"/>
      <c r="H18" s="13"/>
      <c r="L18" s="23"/>
      <c r="M18" s="19"/>
      <c r="N18" s="21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</row>
    <row r="19" spans="1:51" x14ac:dyDescent="0.2">
      <c r="A19" s="13" t="s">
        <v>42</v>
      </c>
      <c r="B19" s="18">
        <v>0.102754580448234</v>
      </c>
      <c r="C19" s="16">
        <v>42541016.560043901</v>
      </c>
      <c r="D19" s="16">
        <f>Table2[[#This Row],[MED]]/$J$2</f>
        <v>9.9048522696711019E-3</v>
      </c>
      <c r="E19" s="13">
        <v>1</v>
      </c>
      <c r="F19" s="13"/>
      <c r="G19" s="13"/>
      <c r="H19" s="13"/>
      <c r="L19" s="23"/>
      <c r="M19" s="19"/>
      <c r="N19" s="21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</row>
    <row r="20" spans="1:51" x14ac:dyDescent="0.2">
      <c r="A20" s="13"/>
      <c r="B20" s="18"/>
      <c r="C20" s="16"/>
      <c r="D20" s="16"/>
      <c r="E20" s="13"/>
      <c r="F20" s="13"/>
      <c r="G20" s="13"/>
      <c r="H20" s="15"/>
      <c r="L20" s="23"/>
      <c r="M20" s="19"/>
      <c r="N20" s="21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</row>
    <row r="21" spans="1:51" x14ac:dyDescent="0.2">
      <c r="L21" s="23"/>
      <c r="M21" s="19"/>
      <c r="N21" s="21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</row>
    <row r="22" spans="1:51" x14ac:dyDescent="0.2">
      <c r="L22" s="23"/>
      <c r="M22" s="19"/>
      <c r="N22" s="21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</row>
    <row r="23" spans="1:51" x14ac:dyDescent="0.2">
      <c r="L23" s="23"/>
      <c r="M23" s="19"/>
      <c r="N23" s="21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</row>
    <row r="24" spans="1:51" x14ac:dyDescent="0.2">
      <c r="L24" s="23"/>
      <c r="M24" s="19"/>
      <c r="N24" s="21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</row>
    <row r="25" spans="1:51" x14ac:dyDescent="0.2">
      <c r="L25" s="23"/>
      <c r="M25" s="19"/>
      <c r="N25" s="21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</row>
    <row r="26" spans="1:51" x14ac:dyDescent="0.2">
      <c r="L26" s="23"/>
      <c r="M26" s="19"/>
      <c r="N26" s="21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</row>
    <row r="27" spans="1:51" x14ac:dyDescent="0.2">
      <c r="L27" s="23"/>
      <c r="M27" s="19"/>
      <c r="N27" s="21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</row>
    <row r="28" spans="1:51" x14ac:dyDescent="0.2">
      <c r="L28" s="23"/>
      <c r="M28" s="19"/>
      <c r="N28" s="21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20"/>
      <c r="AR28" s="20"/>
      <c r="AS28" s="20"/>
      <c r="AT28" s="20"/>
      <c r="AU28" s="20"/>
      <c r="AV28" s="20"/>
      <c r="AW28" s="20"/>
      <c r="AX28" s="20"/>
      <c r="AY28" s="20"/>
    </row>
    <row r="29" spans="1:51" x14ac:dyDescent="0.2">
      <c r="L29" s="23"/>
      <c r="M29" s="19"/>
      <c r="N29" s="21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20"/>
      <c r="AR29" s="20"/>
      <c r="AS29" s="20"/>
      <c r="AT29" s="20"/>
      <c r="AU29" s="20"/>
      <c r="AV29" s="20"/>
      <c r="AW29" s="20"/>
      <c r="AX29" s="20"/>
      <c r="AY29" s="20"/>
    </row>
    <row r="30" spans="1:51" x14ac:dyDescent="0.2">
      <c r="L30" s="23"/>
      <c r="M30" s="19"/>
      <c r="N30" s="21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20"/>
      <c r="AR30" s="20"/>
      <c r="AS30" s="20"/>
      <c r="AT30" s="20"/>
      <c r="AU30" s="20"/>
      <c r="AV30" s="20"/>
      <c r="AW30" s="20"/>
      <c r="AX30" s="20"/>
      <c r="AY30" s="20"/>
    </row>
    <row r="31" spans="1:51" x14ac:dyDescent="0.2">
      <c r="L31" s="23"/>
      <c r="M31" s="19"/>
      <c r="N31" s="21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20"/>
      <c r="AR31" s="20"/>
      <c r="AS31" s="20"/>
      <c r="AT31" s="20"/>
      <c r="AU31" s="20"/>
      <c r="AV31" s="20"/>
      <c r="AW31" s="20"/>
      <c r="AX31" s="20"/>
      <c r="AY31" s="20"/>
    </row>
    <row r="32" spans="1:51" x14ac:dyDescent="0.2">
      <c r="L32" s="23"/>
      <c r="M32" s="19"/>
      <c r="N32" s="21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20"/>
      <c r="AR32" s="20"/>
      <c r="AS32" s="20"/>
      <c r="AT32" s="20"/>
      <c r="AU32" s="20"/>
      <c r="AV32" s="20"/>
      <c r="AW32" s="20"/>
      <c r="AX32" s="20"/>
      <c r="AY32" s="20"/>
    </row>
    <row r="33" spans="12:51" x14ac:dyDescent="0.2">
      <c r="L33" s="23"/>
      <c r="M33" s="19"/>
      <c r="N33" s="21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20"/>
      <c r="AR33" s="20"/>
      <c r="AS33" s="20"/>
      <c r="AT33" s="20"/>
      <c r="AU33" s="20"/>
      <c r="AV33" s="20"/>
      <c r="AW33" s="20"/>
      <c r="AX33" s="20"/>
      <c r="AY33" s="20"/>
    </row>
    <row r="34" spans="12:51" x14ac:dyDescent="0.2">
      <c r="L34" s="23"/>
      <c r="M34" s="19"/>
      <c r="N34" s="21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20"/>
      <c r="AR34" s="20"/>
      <c r="AS34" s="20"/>
      <c r="AT34" s="20"/>
      <c r="AU34" s="20"/>
      <c r="AV34" s="20"/>
      <c r="AW34" s="20"/>
      <c r="AX34" s="20"/>
      <c r="AY34" s="20"/>
    </row>
    <row r="35" spans="12:51" x14ac:dyDescent="0.2">
      <c r="L35" s="23"/>
      <c r="M35" s="19"/>
      <c r="N35" s="21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20"/>
      <c r="AR35" s="20"/>
      <c r="AS35" s="20"/>
      <c r="AT35" s="20"/>
      <c r="AU35" s="20"/>
      <c r="AV35" s="20"/>
      <c r="AW35" s="20"/>
      <c r="AX35" s="20"/>
      <c r="AY35" s="20"/>
    </row>
    <row r="36" spans="12:51" x14ac:dyDescent="0.2">
      <c r="L36" s="23"/>
      <c r="M36" s="19"/>
      <c r="N36" s="21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20"/>
      <c r="AR36" s="20"/>
      <c r="AS36" s="20"/>
      <c r="AT36" s="20"/>
      <c r="AU36" s="20"/>
      <c r="AV36" s="20"/>
      <c r="AW36" s="20"/>
      <c r="AX36" s="20"/>
      <c r="AY36" s="20"/>
    </row>
    <row r="37" spans="12:51" x14ac:dyDescent="0.2">
      <c r="L37" s="19"/>
      <c r="M37" s="19"/>
      <c r="N37" s="21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20"/>
      <c r="AR37" s="20"/>
      <c r="AS37" s="20"/>
      <c r="AT37" s="20"/>
      <c r="AU37" s="20"/>
      <c r="AV37" s="20"/>
      <c r="AW37" s="20"/>
      <c r="AX37" s="20"/>
      <c r="AY37" s="20"/>
    </row>
    <row r="38" spans="12:51" x14ac:dyDescent="0.2"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20"/>
      <c r="AR38" s="20"/>
      <c r="AS38" s="20"/>
      <c r="AT38" s="20"/>
      <c r="AU38" s="20"/>
      <c r="AV38" s="20"/>
      <c r="AW38" s="20"/>
      <c r="AX38" s="20"/>
      <c r="AY38" s="20"/>
    </row>
    <row r="39" spans="12:51" x14ac:dyDescent="0.2"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20"/>
      <c r="AR39" s="20"/>
      <c r="AS39" s="20"/>
      <c r="AT39" s="20"/>
      <c r="AU39" s="20"/>
      <c r="AV39" s="20"/>
      <c r="AW39" s="20"/>
      <c r="AX39" s="20"/>
      <c r="AY39" s="20"/>
    </row>
    <row r="40" spans="12:51" x14ac:dyDescent="0.2"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20"/>
      <c r="AR40" s="20"/>
      <c r="AS40" s="20"/>
      <c r="AT40" s="20"/>
      <c r="AU40" s="20"/>
      <c r="AV40" s="20"/>
      <c r="AW40" s="20"/>
      <c r="AX40" s="20"/>
      <c r="AY40" s="20"/>
    </row>
    <row r="41" spans="12:51" x14ac:dyDescent="0.2">
      <c r="L41" s="20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20"/>
      <c r="AR41" s="20"/>
      <c r="AS41" s="20"/>
      <c r="AT41" s="20"/>
      <c r="AU41" s="20"/>
      <c r="AV41" s="20"/>
      <c r="AW41" s="20"/>
      <c r="AX41" s="20"/>
      <c r="AY41" s="20"/>
    </row>
    <row r="42" spans="12:51" x14ac:dyDescent="0.2">
      <c r="L42" s="20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20"/>
      <c r="AR42" s="20"/>
      <c r="AS42" s="20"/>
      <c r="AT42" s="20"/>
      <c r="AU42" s="20"/>
      <c r="AV42" s="20"/>
      <c r="AW42" s="20"/>
      <c r="AX42" s="20"/>
      <c r="AY42" s="20"/>
    </row>
    <row r="43" spans="12:51" x14ac:dyDescent="0.2">
      <c r="L43" s="20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20"/>
      <c r="AR43" s="20"/>
      <c r="AS43" s="20"/>
      <c r="AT43" s="20"/>
      <c r="AU43" s="20"/>
      <c r="AV43" s="20"/>
      <c r="AW43" s="20"/>
      <c r="AX43" s="20"/>
      <c r="AY43" s="20"/>
    </row>
    <row r="44" spans="12:51" x14ac:dyDescent="0.2">
      <c r="L44" s="20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20"/>
      <c r="AR44" s="20"/>
      <c r="AS44" s="20"/>
      <c r="AT44" s="20"/>
      <c r="AU44" s="20"/>
      <c r="AV44" s="20"/>
      <c r="AW44" s="20"/>
      <c r="AX44" s="20"/>
      <c r="AY44" s="20"/>
    </row>
    <row r="45" spans="12:51" x14ac:dyDescent="0.2">
      <c r="L45" s="20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20"/>
      <c r="AR45" s="20"/>
      <c r="AS45" s="20"/>
      <c r="AT45" s="20"/>
      <c r="AU45" s="20"/>
      <c r="AV45" s="20"/>
      <c r="AW45" s="20"/>
      <c r="AX45" s="20"/>
      <c r="AY45" s="20"/>
    </row>
    <row r="46" spans="12:51" x14ac:dyDescent="0.2">
      <c r="L46" s="20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20"/>
      <c r="AR46" s="20"/>
      <c r="AS46" s="20"/>
      <c r="AT46" s="20"/>
      <c r="AU46" s="20"/>
      <c r="AV46" s="20"/>
      <c r="AW46" s="20"/>
      <c r="AX46" s="20"/>
      <c r="AY46" s="20"/>
    </row>
    <row r="47" spans="12:51" x14ac:dyDescent="0.2">
      <c r="L47" s="20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20"/>
      <c r="AR47" s="20"/>
      <c r="AS47" s="20"/>
      <c r="AT47" s="20"/>
      <c r="AU47" s="20"/>
      <c r="AV47" s="20"/>
      <c r="AW47" s="20"/>
      <c r="AX47" s="20"/>
      <c r="AY47" s="20"/>
    </row>
    <row r="48" spans="12:51" x14ac:dyDescent="0.2">
      <c r="L48" s="20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20"/>
      <c r="AR48" s="20"/>
      <c r="AS48" s="20"/>
      <c r="AT48" s="20"/>
      <c r="AU48" s="20"/>
      <c r="AV48" s="20"/>
      <c r="AW48" s="20"/>
      <c r="AX48" s="20"/>
      <c r="AY48" s="20"/>
    </row>
    <row r="49" spans="12:51" x14ac:dyDescent="0.2">
      <c r="L49" s="20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20"/>
      <c r="AR49" s="20"/>
      <c r="AS49" s="20"/>
      <c r="AT49" s="20"/>
      <c r="AU49" s="20"/>
      <c r="AV49" s="20"/>
      <c r="AW49" s="20"/>
      <c r="AX49" s="20"/>
      <c r="AY49" s="20"/>
    </row>
    <row r="50" spans="12:51" x14ac:dyDescent="0.2">
      <c r="L50" s="20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20"/>
      <c r="AR50" s="20"/>
      <c r="AS50" s="20"/>
      <c r="AT50" s="20"/>
      <c r="AU50" s="20"/>
      <c r="AV50" s="20"/>
      <c r="AW50" s="20"/>
      <c r="AX50" s="20"/>
      <c r="AY50" s="20"/>
    </row>
    <row r="51" spans="12:51" x14ac:dyDescent="0.2">
      <c r="L51" s="20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20"/>
      <c r="AR51" s="20"/>
      <c r="AS51" s="20"/>
      <c r="AT51" s="20"/>
      <c r="AU51" s="20"/>
      <c r="AV51" s="20"/>
      <c r="AW51" s="20"/>
      <c r="AX51" s="20"/>
      <c r="AY51" s="20"/>
    </row>
    <row r="52" spans="12:51" x14ac:dyDescent="0.2">
      <c r="L52" s="20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20"/>
      <c r="AR52" s="20"/>
      <c r="AS52" s="20"/>
      <c r="AT52" s="20"/>
      <c r="AU52" s="20"/>
      <c r="AV52" s="20"/>
      <c r="AW52" s="20"/>
      <c r="AX52" s="20"/>
      <c r="AY52" s="20"/>
    </row>
    <row r="53" spans="12:51" x14ac:dyDescent="0.2">
      <c r="L53" s="20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20"/>
      <c r="AR53" s="20"/>
      <c r="AS53" s="20"/>
      <c r="AT53" s="20"/>
      <c r="AU53" s="20"/>
      <c r="AV53" s="20"/>
      <c r="AW53" s="20"/>
      <c r="AX53" s="20"/>
      <c r="AY53" s="20"/>
    </row>
    <row r="54" spans="12:51" x14ac:dyDescent="0.2">
      <c r="L54" s="20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20"/>
      <c r="AR54" s="20"/>
      <c r="AS54" s="20"/>
      <c r="AT54" s="20"/>
      <c r="AU54" s="20"/>
      <c r="AV54" s="20"/>
      <c r="AW54" s="20"/>
      <c r="AX54" s="20"/>
      <c r="AY54" s="20"/>
    </row>
    <row r="55" spans="12:51" x14ac:dyDescent="0.2">
      <c r="L55" s="20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20"/>
      <c r="AR55" s="20"/>
      <c r="AS55" s="20"/>
      <c r="AT55" s="20"/>
      <c r="AU55" s="20"/>
      <c r="AV55" s="20"/>
      <c r="AW55" s="20"/>
      <c r="AX55" s="20"/>
      <c r="AY55" s="20"/>
    </row>
    <row r="56" spans="12:51" x14ac:dyDescent="0.2">
      <c r="L56" s="20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20"/>
      <c r="AR56" s="20"/>
      <c r="AS56" s="20"/>
      <c r="AT56" s="20"/>
      <c r="AU56" s="20"/>
      <c r="AV56" s="20"/>
      <c r="AW56" s="20"/>
      <c r="AX56" s="20"/>
      <c r="AY56" s="20"/>
    </row>
    <row r="57" spans="12:51" x14ac:dyDescent="0.2">
      <c r="L57" s="20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20"/>
      <c r="AR57" s="20"/>
      <c r="AS57" s="20"/>
      <c r="AT57" s="20"/>
      <c r="AU57" s="20"/>
      <c r="AV57" s="20"/>
      <c r="AW57" s="20"/>
      <c r="AX57" s="20"/>
      <c r="AY57" s="20"/>
    </row>
    <row r="58" spans="12:51" x14ac:dyDescent="0.2">
      <c r="L58" s="20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20"/>
      <c r="AR58" s="20"/>
      <c r="AS58" s="20"/>
      <c r="AT58" s="20"/>
      <c r="AU58" s="20"/>
      <c r="AV58" s="20"/>
      <c r="AW58" s="20"/>
      <c r="AX58" s="20"/>
      <c r="AY58" s="20"/>
    </row>
    <row r="59" spans="12:51" x14ac:dyDescent="0.2">
      <c r="L59" s="20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20"/>
      <c r="AR59" s="20"/>
      <c r="AS59" s="20"/>
      <c r="AT59" s="20"/>
      <c r="AU59" s="20"/>
      <c r="AV59" s="20"/>
      <c r="AW59" s="20"/>
      <c r="AX59" s="20"/>
      <c r="AY59" s="20"/>
    </row>
    <row r="60" spans="12:51" x14ac:dyDescent="0.2">
      <c r="L60" s="20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20"/>
      <c r="AR60" s="20"/>
      <c r="AS60" s="20"/>
      <c r="AT60" s="20"/>
      <c r="AU60" s="20"/>
      <c r="AV60" s="20"/>
      <c r="AW60" s="20"/>
      <c r="AX60" s="20"/>
      <c r="AY60" s="20"/>
    </row>
    <row r="61" spans="12:51" x14ac:dyDescent="0.2">
      <c r="L61" s="20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20"/>
      <c r="AR61" s="20"/>
      <c r="AS61" s="20"/>
      <c r="AT61" s="20"/>
      <c r="AU61" s="20"/>
      <c r="AV61" s="20"/>
      <c r="AW61" s="20"/>
      <c r="AX61" s="20"/>
      <c r="AY61" s="20"/>
    </row>
    <row r="62" spans="12:51" x14ac:dyDescent="0.2">
      <c r="L62" s="20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20"/>
      <c r="AR62" s="20"/>
      <c r="AS62" s="20"/>
      <c r="AT62" s="20"/>
      <c r="AU62" s="20"/>
      <c r="AV62" s="20"/>
      <c r="AW62" s="20"/>
      <c r="AX62" s="20"/>
      <c r="AY62" s="20"/>
    </row>
    <row r="63" spans="12:51" x14ac:dyDescent="0.2">
      <c r="L63" s="20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20"/>
      <c r="AR63" s="20"/>
      <c r="AS63" s="20"/>
      <c r="AT63" s="20"/>
      <c r="AU63" s="20"/>
      <c r="AV63" s="20"/>
      <c r="AW63" s="20"/>
      <c r="AX63" s="20"/>
      <c r="AY63" s="20"/>
    </row>
    <row r="64" spans="12:51" x14ac:dyDescent="0.2">
      <c r="L64" s="20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20"/>
      <c r="AR64" s="20"/>
      <c r="AS64" s="20"/>
      <c r="AT64" s="20"/>
      <c r="AU64" s="20"/>
      <c r="AV64" s="20"/>
      <c r="AW64" s="20"/>
      <c r="AX64" s="20"/>
      <c r="AY64" s="20"/>
    </row>
    <row r="65" spans="12:51" x14ac:dyDescent="0.2">
      <c r="L65" s="20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20"/>
      <c r="AR65" s="20"/>
      <c r="AS65" s="20"/>
      <c r="AT65" s="20"/>
      <c r="AU65" s="20"/>
      <c r="AV65" s="20"/>
      <c r="AW65" s="20"/>
      <c r="AX65" s="20"/>
      <c r="AY65" s="20"/>
    </row>
    <row r="66" spans="12:51" x14ac:dyDescent="0.2">
      <c r="L66" s="20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20"/>
      <c r="AR66" s="20"/>
      <c r="AS66" s="20"/>
      <c r="AT66" s="20"/>
      <c r="AU66" s="20"/>
      <c r="AV66" s="20"/>
      <c r="AW66" s="20"/>
      <c r="AX66" s="20"/>
      <c r="AY66" s="20"/>
    </row>
    <row r="67" spans="12:51" x14ac:dyDescent="0.2">
      <c r="L67" s="20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20"/>
      <c r="AR67" s="20"/>
      <c r="AS67" s="20"/>
      <c r="AT67" s="20"/>
      <c r="AU67" s="20"/>
      <c r="AV67" s="20"/>
      <c r="AW67" s="20"/>
      <c r="AX67" s="20"/>
      <c r="AY67" s="20"/>
    </row>
    <row r="68" spans="12:51" x14ac:dyDescent="0.2">
      <c r="L68" s="20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0"/>
      <c r="AU68" s="20"/>
      <c r="AV68" s="20"/>
      <c r="AW68" s="20"/>
      <c r="AX68" s="20"/>
      <c r="AY68" s="20"/>
    </row>
    <row r="69" spans="12:51" x14ac:dyDescent="0.2">
      <c r="L69" s="20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0"/>
      <c r="AU69" s="20"/>
      <c r="AV69" s="20"/>
      <c r="AW69" s="20"/>
      <c r="AX69" s="20"/>
      <c r="AY69" s="20"/>
    </row>
    <row r="70" spans="12:51" x14ac:dyDescent="0.2">
      <c r="L70" s="20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0"/>
      <c r="AU70" s="20"/>
      <c r="AV70" s="20"/>
      <c r="AW70" s="20"/>
      <c r="AX70" s="20"/>
      <c r="AY70" s="20"/>
    </row>
    <row r="71" spans="12:51" x14ac:dyDescent="0.2">
      <c r="L71" s="20"/>
      <c r="M71" s="20"/>
      <c r="N71" s="20"/>
      <c r="O71" s="20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0"/>
      <c r="AU71" s="20"/>
      <c r="AV71" s="20"/>
      <c r="AW71" s="20"/>
      <c r="AX71" s="20"/>
      <c r="AY71" s="20"/>
    </row>
    <row r="72" spans="12:51" x14ac:dyDescent="0.2">
      <c r="L72" s="20"/>
      <c r="M72" s="20"/>
      <c r="N72" s="20"/>
      <c r="O72" s="20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0"/>
      <c r="AU72" s="20"/>
      <c r="AV72" s="20"/>
      <c r="AW72" s="20"/>
      <c r="AX72" s="20"/>
      <c r="AY72" s="20"/>
    </row>
    <row r="73" spans="12:51" x14ac:dyDescent="0.2">
      <c r="L73" s="20"/>
      <c r="M73" s="20"/>
      <c r="N73" s="20"/>
      <c r="O73" s="20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0"/>
      <c r="AU73" s="20"/>
      <c r="AV73" s="20"/>
      <c r="AW73" s="20"/>
      <c r="AX73" s="20"/>
      <c r="AY73" s="20"/>
    </row>
    <row r="74" spans="12:51" x14ac:dyDescent="0.2">
      <c r="L74" s="20"/>
      <c r="M74" s="20"/>
      <c r="N74" s="20"/>
      <c r="O74" s="20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0"/>
      <c r="AU74" s="20"/>
      <c r="AV74" s="20"/>
      <c r="AW74" s="20"/>
      <c r="AX74" s="20"/>
      <c r="AY74" s="20"/>
    </row>
    <row r="75" spans="12:51" x14ac:dyDescent="0.2">
      <c r="L75" s="20"/>
      <c r="M75" s="20"/>
      <c r="N75" s="20"/>
      <c r="O75" s="20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0"/>
      <c r="AT75" s="20"/>
      <c r="AU75" s="20"/>
      <c r="AV75" s="20"/>
      <c r="AW75" s="20"/>
      <c r="AX75" s="20"/>
      <c r="AY75" s="20"/>
    </row>
    <row r="76" spans="12:51" x14ac:dyDescent="0.2">
      <c r="L76" s="20"/>
      <c r="M76" s="20"/>
      <c r="N76" s="20"/>
      <c r="O76" s="20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0"/>
      <c r="AU76" s="20"/>
      <c r="AV76" s="20"/>
      <c r="AW76" s="20"/>
      <c r="AX76" s="20"/>
      <c r="AY76" s="20"/>
    </row>
    <row r="77" spans="12:51" x14ac:dyDescent="0.2">
      <c r="L77" s="20"/>
      <c r="M77" s="20"/>
      <c r="N77" s="20"/>
      <c r="O77" s="20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0"/>
      <c r="AU77" s="20"/>
      <c r="AV77" s="20"/>
      <c r="AW77" s="20"/>
      <c r="AX77" s="20"/>
      <c r="AY77" s="20"/>
    </row>
    <row r="78" spans="12:51" x14ac:dyDescent="0.2">
      <c r="L78" s="20"/>
      <c r="M78" s="20"/>
      <c r="N78" s="20"/>
      <c r="O78" s="20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0"/>
      <c r="AU78" s="20"/>
      <c r="AV78" s="20"/>
      <c r="AW78" s="20"/>
      <c r="AX78" s="20"/>
      <c r="AY78" s="20"/>
    </row>
    <row r="79" spans="12:51" x14ac:dyDescent="0.2">
      <c r="L79" s="20"/>
      <c r="M79" s="20"/>
      <c r="N79" s="20"/>
      <c r="O79" s="20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0"/>
      <c r="AU79" s="20"/>
      <c r="AV79" s="20"/>
      <c r="AW79" s="20"/>
      <c r="AX79" s="20"/>
      <c r="AY79" s="20"/>
    </row>
    <row r="80" spans="12:51" x14ac:dyDescent="0.2">
      <c r="L80" s="20"/>
      <c r="M80" s="20"/>
      <c r="N80" s="20"/>
      <c r="O80" s="20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0"/>
      <c r="AU80" s="20"/>
      <c r="AV80" s="20"/>
      <c r="AW80" s="20"/>
      <c r="AX80" s="20"/>
      <c r="AY80" s="20"/>
    </row>
    <row r="81" spans="12:51" x14ac:dyDescent="0.2">
      <c r="L81" s="20"/>
      <c r="M81" s="20"/>
      <c r="N81" s="20"/>
      <c r="O81" s="20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0"/>
      <c r="AU81" s="20"/>
      <c r="AV81" s="20"/>
      <c r="AW81" s="20"/>
      <c r="AX81" s="20"/>
      <c r="AY81" s="20"/>
    </row>
    <row r="82" spans="12:51" x14ac:dyDescent="0.2">
      <c r="L82" s="20"/>
      <c r="M82" s="20"/>
      <c r="N82" s="20"/>
      <c r="O82" s="20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0"/>
      <c r="AU82" s="20"/>
      <c r="AV82" s="20"/>
      <c r="AW82" s="20"/>
      <c r="AX82" s="20"/>
      <c r="AY82" s="20"/>
    </row>
    <row r="83" spans="12:51" x14ac:dyDescent="0.2">
      <c r="L83" s="20"/>
      <c r="M83" s="20"/>
      <c r="N83" s="20"/>
      <c r="O83" s="20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0"/>
      <c r="AU83" s="20"/>
      <c r="AV83" s="20"/>
      <c r="AW83" s="20"/>
      <c r="AX83" s="20"/>
      <c r="AY83" s="20"/>
    </row>
    <row r="84" spans="12:51" x14ac:dyDescent="0.2">
      <c r="L84" s="20"/>
      <c r="M84" s="20"/>
      <c r="N84" s="20"/>
      <c r="O84" s="20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0"/>
      <c r="AU84" s="20"/>
      <c r="AV84" s="20"/>
      <c r="AW84" s="20"/>
      <c r="AX84" s="20"/>
      <c r="AY84" s="20"/>
    </row>
    <row r="85" spans="12:51" x14ac:dyDescent="0.2">
      <c r="L85" s="20"/>
      <c r="M85" s="20"/>
      <c r="N85" s="20"/>
      <c r="O85" s="20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0"/>
      <c r="AU85" s="20"/>
      <c r="AV85" s="20"/>
      <c r="AW85" s="20"/>
      <c r="AX85" s="20"/>
      <c r="AY85" s="20"/>
    </row>
    <row r="86" spans="12:51" x14ac:dyDescent="0.2">
      <c r="L86" s="20"/>
      <c r="M86" s="20"/>
      <c r="N86" s="20"/>
      <c r="O86" s="20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0"/>
      <c r="AT86" s="20"/>
      <c r="AU86" s="20"/>
      <c r="AV86" s="20"/>
      <c r="AW86" s="20"/>
      <c r="AX86" s="20"/>
      <c r="AY86" s="20"/>
    </row>
    <row r="87" spans="12:51" x14ac:dyDescent="0.2">
      <c r="L87" s="20"/>
      <c r="M87" s="20"/>
      <c r="N87" s="20"/>
      <c r="O87" s="20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0"/>
      <c r="AT87" s="20"/>
      <c r="AU87" s="20"/>
      <c r="AV87" s="20"/>
      <c r="AW87" s="20"/>
      <c r="AX87" s="20"/>
      <c r="AY87" s="20"/>
    </row>
    <row r="88" spans="12:51" x14ac:dyDescent="0.2">
      <c r="L88" s="20"/>
      <c r="M88" s="20"/>
      <c r="N88" s="20"/>
      <c r="O88" s="20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0"/>
      <c r="AT88" s="20"/>
      <c r="AU88" s="20"/>
      <c r="AV88" s="20"/>
      <c r="AW88" s="20"/>
      <c r="AX88" s="20"/>
      <c r="AY88" s="20"/>
    </row>
    <row r="89" spans="12:51" x14ac:dyDescent="0.2">
      <c r="L89" s="20"/>
      <c r="M89" s="20"/>
      <c r="N89" s="20"/>
      <c r="O89" s="20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0"/>
      <c r="AT89" s="20"/>
      <c r="AU89" s="20"/>
      <c r="AV89" s="20"/>
      <c r="AW89" s="20"/>
      <c r="AX89" s="20"/>
      <c r="AY89" s="20"/>
    </row>
    <row r="90" spans="12:51" x14ac:dyDescent="0.2">
      <c r="L90" s="20"/>
      <c r="M90" s="20"/>
      <c r="N90" s="20"/>
      <c r="O90" s="20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0"/>
      <c r="AT90" s="20"/>
      <c r="AU90" s="20"/>
      <c r="AV90" s="20"/>
      <c r="AW90" s="20"/>
      <c r="AX90" s="20"/>
      <c r="AY90" s="20"/>
    </row>
    <row r="91" spans="12:51" x14ac:dyDescent="0.2">
      <c r="L91" s="20"/>
      <c r="M91" s="20"/>
      <c r="N91" s="20"/>
      <c r="O91" s="20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0"/>
      <c r="AT91" s="20"/>
      <c r="AU91" s="20"/>
      <c r="AV91" s="20"/>
      <c r="AW91" s="20"/>
      <c r="AX91" s="20"/>
      <c r="AY91" s="20"/>
    </row>
    <row r="92" spans="12:51" x14ac:dyDescent="0.2">
      <c r="L92" s="20"/>
      <c r="M92" s="20"/>
      <c r="N92" s="20"/>
      <c r="O92" s="20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0"/>
      <c r="AT92" s="20"/>
      <c r="AU92" s="20"/>
      <c r="AV92" s="20"/>
      <c r="AW92" s="20"/>
      <c r="AX92" s="20"/>
      <c r="AY92" s="20"/>
    </row>
    <row r="93" spans="12:51" x14ac:dyDescent="0.2">
      <c r="L93" s="20"/>
      <c r="M93" s="20"/>
      <c r="N93" s="20"/>
      <c r="O93" s="20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0"/>
      <c r="AT93" s="20"/>
      <c r="AU93" s="20"/>
      <c r="AV93" s="20"/>
      <c r="AW93" s="20"/>
      <c r="AX93" s="20"/>
      <c r="AY93" s="20"/>
    </row>
    <row r="94" spans="12:51" x14ac:dyDescent="0.2">
      <c r="L94" s="20"/>
      <c r="M94" s="20"/>
      <c r="N94" s="20"/>
      <c r="O94" s="20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0"/>
      <c r="AT94" s="20"/>
      <c r="AU94" s="20"/>
      <c r="AV94" s="20"/>
      <c r="AW94" s="20"/>
      <c r="AX94" s="20"/>
      <c r="AY94" s="20"/>
    </row>
    <row r="95" spans="12:51" x14ac:dyDescent="0.2">
      <c r="L95" s="20"/>
      <c r="M95" s="20"/>
      <c r="N95" s="20"/>
      <c r="O95" s="20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0"/>
      <c r="AT95" s="20"/>
      <c r="AU95" s="20"/>
      <c r="AV95" s="20"/>
      <c r="AW95" s="20"/>
      <c r="AX95" s="20"/>
      <c r="AY95" s="20"/>
    </row>
    <row r="96" spans="12:51" x14ac:dyDescent="0.2">
      <c r="L96" s="20"/>
      <c r="M96" s="20"/>
      <c r="N96" s="20"/>
      <c r="O96" s="20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0"/>
      <c r="AT96" s="20"/>
      <c r="AU96" s="20"/>
      <c r="AV96" s="20"/>
      <c r="AW96" s="20"/>
      <c r="AX96" s="20"/>
      <c r="AY96" s="20"/>
    </row>
    <row r="97" spans="12:51" x14ac:dyDescent="0.2">
      <c r="L97" s="20"/>
      <c r="M97" s="20"/>
      <c r="N97" s="20"/>
      <c r="O97" s="20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0"/>
      <c r="AT97" s="20"/>
      <c r="AU97" s="20"/>
      <c r="AV97" s="20"/>
      <c r="AW97" s="20"/>
      <c r="AX97" s="20"/>
      <c r="AY97" s="20"/>
    </row>
    <row r="98" spans="12:51" x14ac:dyDescent="0.2">
      <c r="L98" s="20"/>
      <c r="M98" s="20"/>
      <c r="N98" s="20"/>
      <c r="O98" s="20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0"/>
      <c r="AT98" s="20"/>
      <c r="AU98" s="20"/>
      <c r="AV98" s="20"/>
      <c r="AW98" s="20"/>
      <c r="AX98" s="20"/>
      <c r="AY98" s="20"/>
    </row>
    <row r="99" spans="12:51" x14ac:dyDescent="0.2">
      <c r="L99" s="20"/>
      <c r="M99" s="20"/>
      <c r="N99" s="20"/>
      <c r="O99" s="20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0"/>
      <c r="AT99" s="20"/>
      <c r="AU99" s="20"/>
      <c r="AV99" s="20"/>
      <c r="AW99" s="20"/>
      <c r="AX99" s="20"/>
      <c r="AY99" s="20"/>
    </row>
    <row r="100" spans="12:51" x14ac:dyDescent="0.2">
      <c r="L100" s="20"/>
      <c r="M100" s="20"/>
      <c r="N100" s="20"/>
      <c r="O100" s="20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0"/>
      <c r="AT100" s="20"/>
      <c r="AU100" s="20"/>
      <c r="AV100" s="20"/>
      <c r="AW100" s="20"/>
      <c r="AX100" s="20"/>
      <c r="AY100" s="20"/>
    </row>
    <row r="101" spans="12:51" x14ac:dyDescent="0.2">
      <c r="L101" s="20"/>
      <c r="M101" s="20"/>
      <c r="N101" s="20"/>
      <c r="O101" s="20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0"/>
      <c r="AT101" s="20"/>
      <c r="AU101" s="20"/>
      <c r="AV101" s="20"/>
      <c r="AW101" s="20"/>
      <c r="AX101" s="20"/>
      <c r="AY101" s="20"/>
    </row>
    <row r="102" spans="12:51" x14ac:dyDescent="0.2">
      <c r="L102" s="20"/>
      <c r="M102" s="20"/>
      <c r="N102" s="20"/>
      <c r="O102" s="20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0"/>
      <c r="AT102" s="20"/>
      <c r="AU102" s="20"/>
      <c r="AV102" s="20"/>
      <c r="AW102" s="20"/>
      <c r="AX102" s="20"/>
      <c r="AY102" s="20"/>
    </row>
    <row r="103" spans="12:51" x14ac:dyDescent="0.2">
      <c r="L103" s="20"/>
      <c r="M103" s="20"/>
      <c r="N103" s="20"/>
      <c r="O103" s="20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0"/>
      <c r="AT103" s="20"/>
      <c r="AU103" s="20"/>
      <c r="AV103" s="20"/>
      <c r="AW103" s="20"/>
      <c r="AX103" s="20"/>
      <c r="AY103" s="20"/>
    </row>
    <row r="104" spans="12:51" x14ac:dyDescent="0.2">
      <c r="L104" s="20"/>
      <c r="M104" s="20"/>
      <c r="N104" s="20"/>
      <c r="O104" s="20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0"/>
      <c r="AT104" s="20"/>
      <c r="AU104" s="20"/>
      <c r="AV104" s="20"/>
      <c r="AW104" s="20"/>
      <c r="AX104" s="20"/>
      <c r="AY104" s="20"/>
    </row>
    <row r="105" spans="12:51" x14ac:dyDescent="0.2">
      <c r="L105" s="20"/>
      <c r="M105" s="20"/>
      <c r="N105" s="20"/>
      <c r="O105" s="20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0"/>
      <c r="AT105" s="20"/>
      <c r="AU105" s="20"/>
      <c r="AV105" s="20"/>
      <c r="AW105" s="20"/>
      <c r="AX105" s="20"/>
      <c r="AY105" s="20"/>
    </row>
    <row r="106" spans="12:51" x14ac:dyDescent="0.2">
      <c r="L106" s="20"/>
      <c r="M106" s="20"/>
      <c r="N106" s="20"/>
      <c r="O106" s="20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0"/>
      <c r="AT106" s="20"/>
      <c r="AU106" s="20"/>
      <c r="AV106" s="20"/>
      <c r="AW106" s="20"/>
      <c r="AX106" s="20"/>
      <c r="AY106" s="20"/>
    </row>
    <row r="107" spans="12:51" x14ac:dyDescent="0.2">
      <c r="L107" s="20"/>
      <c r="M107" s="20"/>
      <c r="N107" s="20"/>
      <c r="O107" s="20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0"/>
      <c r="AT107" s="20"/>
      <c r="AU107" s="20"/>
      <c r="AV107" s="20"/>
      <c r="AW107" s="20"/>
      <c r="AX107" s="20"/>
      <c r="AY107" s="20"/>
    </row>
    <row r="108" spans="12:51" x14ac:dyDescent="0.2">
      <c r="L108" s="20"/>
      <c r="M108" s="20"/>
      <c r="N108" s="20"/>
      <c r="O108" s="20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0"/>
      <c r="AT108" s="20"/>
      <c r="AU108" s="20"/>
      <c r="AV108" s="20"/>
      <c r="AW108" s="20"/>
      <c r="AX108" s="20"/>
      <c r="AY108" s="20"/>
    </row>
    <row r="109" spans="12:51" x14ac:dyDescent="0.2">
      <c r="L109" s="20"/>
      <c r="M109" s="20"/>
      <c r="N109" s="20"/>
      <c r="O109" s="20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0"/>
      <c r="AT109" s="20"/>
      <c r="AU109" s="20"/>
      <c r="AV109" s="20"/>
      <c r="AW109" s="20"/>
      <c r="AX109" s="20"/>
      <c r="AY109" s="20"/>
    </row>
    <row r="110" spans="12:51" x14ac:dyDescent="0.2">
      <c r="L110" s="20"/>
      <c r="M110" s="20"/>
      <c r="N110" s="20"/>
      <c r="O110" s="20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0"/>
      <c r="AT110" s="20"/>
      <c r="AU110" s="20"/>
      <c r="AV110" s="20"/>
      <c r="AW110" s="20"/>
      <c r="AX110" s="20"/>
      <c r="AY110" s="20"/>
    </row>
    <row r="111" spans="12:51" x14ac:dyDescent="0.2">
      <c r="L111" s="20"/>
      <c r="M111" s="20"/>
      <c r="N111" s="20"/>
      <c r="O111" s="20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0"/>
      <c r="AT111" s="20"/>
      <c r="AU111" s="20"/>
      <c r="AV111" s="20"/>
      <c r="AW111" s="20"/>
      <c r="AX111" s="20"/>
      <c r="AY111" s="20"/>
    </row>
    <row r="112" spans="12:51" x14ac:dyDescent="0.2">
      <c r="L112" s="20"/>
      <c r="M112" s="20"/>
      <c r="N112" s="20"/>
      <c r="O112" s="20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0"/>
      <c r="AT112" s="20"/>
      <c r="AU112" s="20"/>
      <c r="AV112" s="20"/>
      <c r="AW112" s="20"/>
      <c r="AX112" s="20"/>
      <c r="AY112" s="20"/>
    </row>
    <row r="113" spans="12:51" x14ac:dyDescent="0.2">
      <c r="L113" s="20"/>
      <c r="M113" s="20"/>
      <c r="N113" s="20"/>
      <c r="O113" s="20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0"/>
      <c r="AT113" s="20"/>
      <c r="AU113" s="20"/>
      <c r="AV113" s="20"/>
      <c r="AW113" s="20"/>
      <c r="AX113" s="20"/>
      <c r="AY113" s="20"/>
    </row>
    <row r="114" spans="12:51" x14ac:dyDescent="0.2">
      <c r="L114" s="20"/>
      <c r="M114" s="20"/>
      <c r="N114" s="20"/>
      <c r="O114" s="20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0"/>
      <c r="AT114" s="20"/>
      <c r="AU114" s="20"/>
      <c r="AV114" s="20"/>
      <c r="AW114" s="20"/>
      <c r="AX114" s="20"/>
      <c r="AY114" s="20"/>
    </row>
    <row r="115" spans="12:51" x14ac:dyDescent="0.2">
      <c r="L115" s="20"/>
      <c r="M115" s="20"/>
      <c r="N115" s="20"/>
      <c r="O115" s="20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0"/>
      <c r="AT115" s="20"/>
      <c r="AU115" s="20"/>
      <c r="AV115" s="20"/>
      <c r="AW115" s="20"/>
      <c r="AX115" s="20"/>
      <c r="AY115" s="20"/>
    </row>
    <row r="116" spans="12:51" x14ac:dyDescent="0.2">
      <c r="L116" s="20"/>
      <c r="M116" s="20"/>
      <c r="N116" s="20"/>
      <c r="O116" s="20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20"/>
      <c r="AT116" s="20"/>
      <c r="AU116" s="20"/>
      <c r="AV116" s="20"/>
      <c r="AW116" s="20"/>
      <c r="AX116" s="20"/>
      <c r="AY116" s="20"/>
    </row>
    <row r="117" spans="12:51" x14ac:dyDescent="0.2"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</row>
    <row r="118" spans="12:51" x14ac:dyDescent="0.2"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</row>
    <row r="119" spans="12:51" x14ac:dyDescent="0.2"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</row>
    <row r="120" spans="12:51" x14ac:dyDescent="0.2"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</row>
    <row r="121" spans="12:51" x14ac:dyDescent="0.2"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</row>
    <row r="122" spans="12:51" x14ac:dyDescent="0.2"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</row>
    <row r="123" spans="12:51" x14ac:dyDescent="0.2"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</row>
    <row r="124" spans="12:51" x14ac:dyDescent="0.2"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</row>
    <row r="125" spans="12:51" x14ac:dyDescent="0.2"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</row>
    <row r="126" spans="12:51" x14ac:dyDescent="0.2"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</row>
    <row r="127" spans="12:51" x14ac:dyDescent="0.2"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</row>
    <row r="128" spans="12:51" x14ac:dyDescent="0.2"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</row>
    <row r="129" spans="12:51" x14ac:dyDescent="0.2"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</row>
    <row r="130" spans="12:51" x14ac:dyDescent="0.2"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</row>
    <row r="131" spans="12:51" x14ac:dyDescent="0.2"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</row>
    <row r="132" spans="12:51" x14ac:dyDescent="0.2"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</row>
    <row r="133" spans="12:51" x14ac:dyDescent="0.2"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</row>
    <row r="134" spans="12:51" x14ac:dyDescent="0.2"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</row>
    <row r="135" spans="12:51" x14ac:dyDescent="0.2"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</row>
    <row r="136" spans="12:51" x14ac:dyDescent="0.2"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</row>
    <row r="137" spans="12:51" x14ac:dyDescent="0.2"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</row>
    <row r="138" spans="12:51" x14ac:dyDescent="0.2"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</row>
    <row r="139" spans="12:51" x14ac:dyDescent="0.2"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</row>
    <row r="140" spans="12:51" x14ac:dyDescent="0.2"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</row>
    <row r="141" spans="12:51" x14ac:dyDescent="0.2"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</row>
    <row r="142" spans="12:51" x14ac:dyDescent="0.2"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</row>
    <row r="143" spans="12:51" x14ac:dyDescent="0.2"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</row>
    <row r="144" spans="12:51" x14ac:dyDescent="0.2"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</row>
    <row r="145" spans="12:51" x14ac:dyDescent="0.2"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</row>
    <row r="146" spans="12:51" x14ac:dyDescent="0.2"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</row>
    <row r="147" spans="12:51" x14ac:dyDescent="0.2"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</row>
    <row r="148" spans="12:51" x14ac:dyDescent="0.2"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</row>
    <row r="149" spans="12:51" x14ac:dyDescent="0.2"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</row>
    <row r="150" spans="12:51" x14ac:dyDescent="0.2"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</row>
    <row r="151" spans="12:51" x14ac:dyDescent="0.2"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</row>
    <row r="152" spans="12:51" x14ac:dyDescent="0.2"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</row>
    <row r="153" spans="12:51" x14ac:dyDescent="0.2"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</row>
    <row r="154" spans="12:51" x14ac:dyDescent="0.2"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</row>
    <row r="155" spans="12:51" x14ac:dyDescent="0.2"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</row>
    <row r="156" spans="12:51" x14ac:dyDescent="0.2"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</row>
    <row r="157" spans="12:51" x14ac:dyDescent="0.2"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</row>
    <row r="158" spans="12:51" x14ac:dyDescent="0.2"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</row>
    <row r="159" spans="12:51" x14ac:dyDescent="0.2"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</row>
    <row r="160" spans="12:51" x14ac:dyDescent="0.2"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</row>
    <row r="161" spans="14:51" x14ac:dyDescent="0.2"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</row>
    <row r="162" spans="14:51" x14ac:dyDescent="0.2"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</row>
    <row r="163" spans="14:51" x14ac:dyDescent="0.2"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</row>
    <row r="164" spans="14:51" x14ac:dyDescent="0.2"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</row>
    <row r="165" spans="14:51" x14ac:dyDescent="0.2"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</row>
    <row r="166" spans="14:51" x14ac:dyDescent="0.2"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</row>
    <row r="167" spans="14:51" x14ac:dyDescent="0.2"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</row>
    <row r="168" spans="14:51" x14ac:dyDescent="0.2"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</row>
    <row r="169" spans="14:51" x14ac:dyDescent="0.2"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</row>
    <row r="170" spans="14:51" x14ac:dyDescent="0.2"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</row>
    <row r="171" spans="14:51" x14ac:dyDescent="0.2"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</row>
    <row r="172" spans="14:51" x14ac:dyDescent="0.2"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</row>
    <row r="173" spans="14:51" x14ac:dyDescent="0.2"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</row>
    <row r="174" spans="14:51" x14ac:dyDescent="0.2"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</row>
    <row r="175" spans="14:51" x14ac:dyDescent="0.2"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</row>
    <row r="176" spans="14:51" x14ac:dyDescent="0.2"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</row>
    <row r="177" spans="14:51" x14ac:dyDescent="0.2"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</row>
    <row r="178" spans="14:51" x14ac:dyDescent="0.2"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</row>
    <row r="179" spans="14:51" x14ac:dyDescent="0.2"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</row>
    <row r="180" spans="14:51" x14ac:dyDescent="0.2"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</row>
    <row r="181" spans="14:51" x14ac:dyDescent="0.2"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</row>
    <row r="182" spans="14:51" x14ac:dyDescent="0.2"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</row>
    <row r="183" spans="14:51" x14ac:dyDescent="0.2"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</row>
    <row r="184" spans="14:51" x14ac:dyDescent="0.2"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</row>
    <row r="185" spans="14:51" x14ac:dyDescent="0.2"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</row>
    <row r="186" spans="14:51" x14ac:dyDescent="0.2"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</row>
    <row r="187" spans="14:51" x14ac:dyDescent="0.2"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</row>
    <row r="188" spans="14:51" x14ac:dyDescent="0.2"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</row>
    <row r="189" spans="14:51" x14ac:dyDescent="0.2"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</row>
    <row r="190" spans="14:51" x14ac:dyDescent="0.2"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</row>
    <row r="191" spans="14:51" x14ac:dyDescent="0.2"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</row>
    <row r="192" spans="14:51" x14ac:dyDescent="0.2"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</row>
    <row r="193" spans="14:51" x14ac:dyDescent="0.2"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</row>
    <row r="194" spans="14:51" x14ac:dyDescent="0.2"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</row>
    <row r="195" spans="14:51" x14ac:dyDescent="0.2"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</row>
    <row r="196" spans="14:51" x14ac:dyDescent="0.2"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</row>
    <row r="197" spans="14:51" x14ac:dyDescent="0.2"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</row>
    <row r="198" spans="14:51" x14ac:dyDescent="0.2"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</row>
    <row r="199" spans="14:51" x14ac:dyDescent="0.2"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</row>
    <row r="200" spans="14:51" x14ac:dyDescent="0.2"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</row>
    <row r="201" spans="14:51" x14ac:dyDescent="0.2"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</row>
    <row r="202" spans="14:51" x14ac:dyDescent="0.2"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</row>
    <row r="203" spans="14:51" x14ac:dyDescent="0.2"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</row>
    <row r="204" spans="14:51" x14ac:dyDescent="0.2"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</row>
    <row r="205" spans="14:51" x14ac:dyDescent="0.2"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</row>
    <row r="206" spans="14:51" x14ac:dyDescent="0.2"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</row>
    <row r="207" spans="14:51" x14ac:dyDescent="0.2"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</row>
    <row r="208" spans="14:51" x14ac:dyDescent="0.2"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</row>
    <row r="209" spans="14:51" x14ac:dyDescent="0.2"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</row>
    <row r="210" spans="14:51" x14ac:dyDescent="0.2"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</row>
    <row r="211" spans="14:51" x14ac:dyDescent="0.2"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</row>
    <row r="212" spans="14:51" x14ac:dyDescent="0.2"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</row>
    <row r="213" spans="14:51" x14ac:dyDescent="0.2"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</row>
    <row r="214" spans="14:51" x14ac:dyDescent="0.2"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</row>
    <row r="215" spans="14:51" x14ac:dyDescent="0.2"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</row>
    <row r="216" spans="14:51" x14ac:dyDescent="0.2"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</row>
    <row r="217" spans="14:51" x14ac:dyDescent="0.2"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</row>
    <row r="218" spans="14:51" x14ac:dyDescent="0.2"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</row>
    <row r="219" spans="14:51" x14ac:dyDescent="0.2"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</row>
    <row r="220" spans="14:51" x14ac:dyDescent="0.2"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</row>
    <row r="221" spans="14:51" x14ac:dyDescent="0.2"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</row>
    <row r="222" spans="14:51" x14ac:dyDescent="0.2"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</row>
    <row r="223" spans="14:51" x14ac:dyDescent="0.2"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</row>
    <row r="224" spans="14:51" x14ac:dyDescent="0.2"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</row>
    <row r="225" spans="14:51" x14ac:dyDescent="0.2"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</row>
    <row r="226" spans="14:51" x14ac:dyDescent="0.2"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A9" zoomScale="75" zoomScaleNormal="75" workbookViewId="0">
      <selection activeCell="E35" sqref="E25:AF35"/>
    </sheetView>
  </sheetViews>
  <sheetFormatPr baseColWidth="10" defaultColWidth="11.5" defaultRowHeight="15" x14ac:dyDescent="0.2"/>
  <sheetData>
    <row r="1" spans="1:8" x14ac:dyDescent="0.2">
      <c r="A1" s="6" t="s">
        <v>27</v>
      </c>
      <c r="B1" s="12">
        <v>0.11431400545232799</v>
      </c>
      <c r="C1" s="8">
        <v>44357075.423344903</v>
      </c>
      <c r="D1" s="8" t="e">
        <f>Table2[[#This Row],[MED]]/'ErrorPerformance For used'!$J$2</f>
        <v>#VALUE!</v>
      </c>
      <c r="E1" s="7">
        <v>1</v>
      </c>
      <c r="F1" s="7"/>
      <c r="G1" s="7"/>
      <c r="H1" s="9" t="e">
        <f>LOG10(Table2[[#This Row],[MRED]])</f>
        <v>#VALUE!</v>
      </c>
    </row>
    <row r="2" spans="1:8" x14ac:dyDescent="0.2">
      <c r="A2" s="2" t="s">
        <v>32</v>
      </c>
      <c r="B2" s="11">
        <v>0.119855</v>
      </c>
      <c r="C2" s="4">
        <v>37569693.936135702</v>
      </c>
      <c r="D2" s="4">
        <f>Table2[[#This Row],[MED]]/'ErrorPerformance For used'!$J$2</f>
        <v>1.013479408387707E-3</v>
      </c>
      <c r="E2" s="3">
        <v>1</v>
      </c>
      <c r="F2" s="3"/>
      <c r="G2" s="3"/>
      <c r="H2" s="5">
        <f>LOG10(Table2[[#This Row],[MRED]])</f>
        <v>-1.3084973349812306</v>
      </c>
    </row>
    <row r="3" spans="1:8" x14ac:dyDescent="0.2">
      <c r="A3" s="6" t="s">
        <v>24</v>
      </c>
      <c r="B3" s="12">
        <v>0.119855</v>
      </c>
      <c r="C3" s="8">
        <v>37569693.936135702</v>
      </c>
      <c r="D3" s="8">
        <f>Table2[[#This Row],[MED]]/'ErrorPerformance For used'!$J$2</f>
        <v>1.9135630249983826E-3</v>
      </c>
      <c r="E3" s="7">
        <v>1</v>
      </c>
      <c r="F3" s="7"/>
      <c r="G3" s="7"/>
      <c r="H3" s="9">
        <f>LOG10(Table2[[#This Row],[MRED]])</f>
        <v>-1.5232972125909627</v>
      </c>
    </row>
    <row r="4" spans="1:8" x14ac:dyDescent="0.2">
      <c r="A4" s="2" t="s">
        <v>25</v>
      </c>
      <c r="B4" s="11">
        <v>0.12646299999999999</v>
      </c>
      <c r="C4" s="4">
        <v>41707981.020766802</v>
      </c>
      <c r="D4" s="4">
        <f>Table2[[#This Row],[MED]]/'ErrorPerformance For used'!$J$2</f>
        <v>2.099445771490553E-3</v>
      </c>
      <c r="E4" s="3">
        <v>1</v>
      </c>
      <c r="F4" s="3"/>
      <c r="G4" s="3"/>
      <c r="H4" s="5">
        <f>LOG10(Table2[[#This Row],[MRED]])</f>
        <v>-1.4587328613359161</v>
      </c>
    </row>
    <row r="5" spans="1:8" x14ac:dyDescent="0.2">
      <c r="A5" s="6" t="s">
        <v>26</v>
      </c>
      <c r="B5" s="12">
        <v>0.14724000000000001</v>
      </c>
      <c r="C5" s="8">
        <v>54102019.431065999</v>
      </c>
      <c r="D5" s="8">
        <f>Table2[[#This Row],[MED]]/'ErrorPerformance For used'!$J$2</f>
        <v>2.256566766506251E-3</v>
      </c>
      <c r="E5" s="7">
        <v>1</v>
      </c>
      <c r="F5" s="7"/>
      <c r="G5" s="7"/>
      <c r="H5" s="9">
        <f>LOG10(Table2[[#This Row],[MRED]])</f>
        <v>-1.4130141390095849</v>
      </c>
    </row>
    <row r="6" spans="1:8" x14ac:dyDescent="0.2">
      <c r="A6" s="2" t="s">
        <v>21</v>
      </c>
      <c r="B6" s="11">
        <v>0.154359</v>
      </c>
      <c r="C6" s="4">
        <v>70078888.608633995</v>
      </c>
      <c r="D6" s="4">
        <f>Table2[[#This Row],[MED]]/'ErrorPerformance For used'!$J$2</f>
        <v>2.8088271721030183E-3</v>
      </c>
      <c r="E6" s="3">
        <v>1</v>
      </c>
      <c r="F6" s="3"/>
      <c r="G6" s="3"/>
      <c r="H6" s="5">
        <f>LOG10(Table2[[#This Row],[MRED]])</f>
        <v>-1.3645232671315339</v>
      </c>
    </row>
    <row r="7" spans="1:8" x14ac:dyDescent="0.2">
      <c r="A7" s="6" t="s">
        <v>22</v>
      </c>
      <c r="B7" s="12">
        <v>0.154359</v>
      </c>
      <c r="C7" s="8">
        <v>70078888.608633995</v>
      </c>
      <c r="D7" s="8">
        <f>Table2[[#This Row],[MED]]/'ErrorPerformance For used'!$J$2</f>
        <v>2.996548395615362E-3</v>
      </c>
      <c r="E7" s="7">
        <v>1</v>
      </c>
      <c r="F7" s="7"/>
      <c r="G7" s="7"/>
      <c r="H7" s="9">
        <f>LOG10(Table2[[#This Row],[MRED]])</f>
        <v>-1.3483440816106211</v>
      </c>
    </row>
    <row r="8" spans="1:8" x14ac:dyDescent="0.2">
      <c r="A8" s="2" t="s">
        <v>23</v>
      </c>
      <c r="B8" s="11">
        <v>0.15989400000000001</v>
      </c>
      <c r="C8" s="4">
        <v>71411722.411703497</v>
      </c>
      <c r="D8" s="4">
        <f>Table2[[#This Row],[MED]]/'ErrorPerformance For used'!$J$2</f>
        <v>3.0145303419344431E-3</v>
      </c>
      <c r="E8" s="3">
        <v>1</v>
      </c>
      <c r="F8" s="3"/>
      <c r="G8" s="3"/>
      <c r="H8" s="5">
        <f>LOG10(Table2[[#This Row],[MRED]])</f>
        <v>-1.4857190832766072</v>
      </c>
    </row>
    <row r="9" spans="1:8" x14ac:dyDescent="0.2">
      <c r="A9" s="6" t="s">
        <v>28</v>
      </c>
      <c r="B9" s="12">
        <v>0.19194</v>
      </c>
      <c r="C9" s="8">
        <v>83059211.703340203</v>
      </c>
      <c r="D9" s="8">
        <f>Table2[[#This Row],[MED]]/'ErrorPerformance For used'!$J$2</f>
        <v>3.1372519014949097E-3</v>
      </c>
      <c r="E9" s="7">
        <v>1</v>
      </c>
      <c r="F9" s="7"/>
      <c r="G9" s="7"/>
      <c r="H9" s="9">
        <f>LOG10(Table2[[#This Row],[MRED]])</f>
        <v>-1.2710621398367707</v>
      </c>
    </row>
    <row r="10" spans="1:8" x14ac:dyDescent="0.2">
      <c r="A10" s="2" t="s">
        <v>15</v>
      </c>
      <c r="B10" s="11">
        <v>6.0528000000000005E-2</v>
      </c>
      <c r="C10" s="4">
        <v>20572785.725943699</v>
      </c>
      <c r="D10" s="4">
        <f>Table2[[#This Row],[MED]]/'ErrorPerformance For used'!$J$2</f>
        <v>3.3553095784454394E-3</v>
      </c>
      <c r="E10" s="3">
        <v>1</v>
      </c>
      <c r="F10" s="3"/>
      <c r="G10" s="3"/>
      <c r="H10" s="5"/>
    </row>
    <row r="11" spans="1:8" x14ac:dyDescent="0.2">
      <c r="A11" s="6" t="s">
        <v>16</v>
      </c>
      <c r="B11" s="12">
        <v>6.2454000000000003E-2</v>
      </c>
      <c r="C11" s="8">
        <v>20900047.041535798</v>
      </c>
      <c r="D11" s="8">
        <f>Table2[[#This Row],[MED]]/'ErrorPerformance For used'!$J$2</f>
        <v>3.3646356322254603E-3</v>
      </c>
      <c r="E11" s="7">
        <v>1</v>
      </c>
      <c r="F11" s="7"/>
      <c r="G11" s="7"/>
      <c r="H11" s="9"/>
    </row>
    <row r="12" spans="1:8" x14ac:dyDescent="0.2">
      <c r="A12" s="6" t="s">
        <v>29</v>
      </c>
      <c r="B12" s="12">
        <v>3.0602000000000001E-2</v>
      </c>
      <c r="C12" s="8">
        <v>8300187.4114030097</v>
      </c>
      <c r="D12" s="8">
        <f>Table2[[#This Row],[MED]]/'ErrorPerformance For used'!$J$2</f>
        <v>3.9511360237261131E-3</v>
      </c>
      <c r="E12" s="7">
        <v>1</v>
      </c>
      <c r="F12" s="7"/>
      <c r="G12" s="7"/>
      <c r="H12" s="9"/>
    </row>
    <row r="13" spans="1:8" x14ac:dyDescent="0.2">
      <c r="A13" s="6" t="s">
        <v>12</v>
      </c>
      <c r="B13" s="12">
        <v>4.1820000000000003E-2</v>
      </c>
      <c r="C13" s="8">
        <v>12348065.148091</v>
      </c>
      <c r="D13" s="8">
        <f>Table2[[#This Row],[MED]]/'ErrorPerformance For used'!$J$2</f>
        <v>4.1593699411740922E-3</v>
      </c>
      <c r="E13" s="7">
        <v>1</v>
      </c>
      <c r="F13" s="7"/>
      <c r="G13" s="7"/>
      <c r="H13" s="9"/>
    </row>
    <row r="14" spans="1:8" x14ac:dyDescent="0.2">
      <c r="A14" s="6" t="s">
        <v>18</v>
      </c>
      <c r="B14" s="12">
        <v>9.6228999999999995E-2</v>
      </c>
      <c r="C14" s="8">
        <v>37206484.974639803</v>
      </c>
      <c r="D14" s="8">
        <f>Table2[[#This Row],[MED]]/'ErrorPerformance For used'!$J$2</f>
        <v>6.134851536068007E-3</v>
      </c>
      <c r="E14" s="7">
        <v>1</v>
      </c>
      <c r="F14" s="7"/>
      <c r="G14" s="7"/>
      <c r="H14" s="9"/>
    </row>
    <row r="15" spans="1:8" x14ac:dyDescent="0.2">
      <c r="A15" s="2" t="s">
        <v>17</v>
      </c>
      <c r="B15" s="11">
        <v>9.5490999999999993E-2</v>
      </c>
      <c r="C15" s="4">
        <v>37074820.191875704</v>
      </c>
      <c r="D15" s="4">
        <f>Table2[[#This Row],[MED]]/'ErrorPerformance For used'!$J$2</f>
        <v>6.7191770940293969E-3</v>
      </c>
      <c r="E15" s="3">
        <v>1</v>
      </c>
      <c r="F15" s="3"/>
      <c r="G15" s="3"/>
      <c r="H15" s="5"/>
    </row>
    <row r="16" spans="1:8" x14ac:dyDescent="0.2">
      <c r="A16" s="6" t="s">
        <v>14</v>
      </c>
      <c r="B16" s="12">
        <v>6.0472999999999999E-2</v>
      </c>
      <c r="C16" s="8">
        <v>16551065.837417001</v>
      </c>
      <c r="D16" s="8">
        <f>Table2[[#This Row],[MED]]/'ErrorPerformance For used'!$J$2</f>
        <v>6.7596893892704251E-3</v>
      </c>
      <c r="E16" s="7">
        <v>1</v>
      </c>
      <c r="F16" s="7"/>
      <c r="G16" s="7"/>
      <c r="H16" s="9"/>
    </row>
    <row r="17" spans="1:29" x14ac:dyDescent="0.2">
      <c r="A17" s="2" t="s">
        <v>19</v>
      </c>
      <c r="B17" s="11">
        <v>7.4858999999999995E-2</v>
      </c>
      <c r="C17" s="4">
        <v>23796195.1521038</v>
      </c>
      <c r="D17" s="4">
        <f>Table2[[#This Row],[MED]]/'ErrorPerformance For used'!$J$2</f>
        <v>9.1543643232703358E-3</v>
      </c>
      <c r="E17" s="3">
        <v>1</v>
      </c>
      <c r="F17" s="3"/>
      <c r="G17" s="3"/>
      <c r="H17" s="5"/>
    </row>
    <row r="25" spans="1:29" x14ac:dyDescent="0.2">
      <c r="L25" s="24"/>
      <c r="M25" s="24"/>
      <c r="N25" s="24"/>
      <c r="O25" s="24"/>
      <c r="P25" s="24"/>
      <c r="Q25" s="24"/>
      <c r="R25" s="24"/>
      <c r="S25" s="24"/>
      <c r="U25" s="24"/>
      <c r="V25" s="24"/>
      <c r="W25" s="24"/>
      <c r="X25" s="24"/>
      <c r="Y25" s="24"/>
      <c r="Z25" s="24"/>
      <c r="AA25" s="24"/>
      <c r="AB25" s="24"/>
      <c r="AC25" s="24"/>
    </row>
    <row r="29" spans="1:29" x14ac:dyDescent="0.2">
      <c r="K29" s="24"/>
      <c r="L29" s="24"/>
      <c r="M29" s="24"/>
      <c r="N29" s="24"/>
      <c r="O29" s="24"/>
      <c r="P29" s="24"/>
      <c r="Q29" s="24"/>
      <c r="R29" s="24"/>
    </row>
    <row r="30" spans="1:29" x14ac:dyDescent="0.2">
      <c r="J30" s="24"/>
      <c r="K30" s="24"/>
      <c r="L30" s="24"/>
      <c r="M30" s="24"/>
      <c r="N30" s="24"/>
      <c r="O30" s="24"/>
      <c r="P30" s="24"/>
      <c r="Q30" s="24"/>
    </row>
    <row r="31" spans="1:29" x14ac:dyDescent="0.2">
      <c r="I31" s="24"/>
      <c r="J31" s="24"/>
      <c r="K31" s="24"/>
      <c r="L31" s="24"/>
      <c r="M31" s="24"/>
      <c r="N31" s="24"/>
      <c r="O31" s="24"/>
      <c r="P31" s="24"/>
    </row>
    <row r="35" spans="5:12" x14ac:dyDescent="0.2">
      <c r="E35" s="24"/>
      <c r="F35" s="24"/>
      <c r="G35" s="24"/>
      <c r="H35" s="24"/>
      <c r="I35" s="24"/>
      <c r="J35" s="24"/>
      <c r="K35" s="24"/>
      <c r="L35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AO26"/>
  <sheetViews>
    <sheetView zoomScale="50" zoomScaleNormal="50" workbookViewId="0">
      <selection activeCell="BC42" sqref="BC42"/>
    </sheetView>
  </sheetViews>
  <sheetFormatPr baseColWidth="10" defaultColWidth="10.83203125" defaultRowHeight="14" x14ac:dyDescent="0.15"/>
  <cols>
    <col min="1" max="7" width="10.83203125" style="25"/>
    <col min="8" max="40" width="2.1640625" style="25" bestFit="1" customWidth="1"/>
    <col min="41" max="16384" width="10.83203125" style="25"/>
  </cols>
  <sheetData>
    <row r="2" spans="7:41" x14ac:dyDescent="0.15">
      <c r="G2" s="3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</row>
    <row r="3" spans="7:41" x14ac:dyDescent="0.15">
      <c r="G3" s="33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34"/>
      <c r="W3" s="34"/>
      <c r="X3" s="34"/>
      <c r="Y3" s="34"/>
      <c r="Z3" s="34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35"/>
    </row>
    <row r="4" spans="7:41" x14ac:dyDescent="0.15">
      <c r="G4" s="33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39" t="s">
        <v>44</v>
      </c>
      <c r="W4" s="39"/>
      <c r="X4" s="39"/>
      <c r="Y4" s="39"/>
      <c r="Z4" s="39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35"/>
    </row>
    <row r="5" spans="7:41" x14ac:dyDescent="0.15">
      <c r="G5" s="33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36"/>
      <c r="W5" s="36"/>
      <c r="X5" s="36"/>
      <c r="Y5" s="36"/>
      <c r="Z5" s="36"/>
      <c r="AA5" s="26"/>
      <c r="AB5" s="26"/>
      <c r="AC5" s="40" t="s">
        <v>49</v>
      </c>
      <c r="AD5" s="40"/>
      <c r="AE5" s="40"/>
      <c r="AF5" s="40"/>
      <c r="AG5" s="40"/>
      <c r="AH5" s="40"/>
      <c r="AI5" s="40"/>
      <c r="AJ5" s="40"/>
      <c r="AK5" s="40"/>
      <c r="AL5" s="26"/>
      <c r="AM5" s="26"/>
      <c r="AN5" s="26"/>
      <c r="AO5" s="35"/>
    </row>
    <row r="6" spans="7:41" x14ac:dyDescent="0.15">
      <c r="G6" s="33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35"/>
    </row>
    <row r="7" spans="7:41" x14ac:dyDescent="0.15">
      <c r="G7" s="33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5"/>
    </row>
    <row r="8" spans="7:41" x14ac:dyDescent="0.15">
      <c r="G8" s="33"/>
      <c r="H8" s="26"/>
      <c r="I8" s="26"/>
      <c r="J8" s="26"/>
      <c r="K8" s="26"/>
      <c r="L8" s="26"/>
      <c r="M8" s="26"/>
      <c r="N8" s="26"/>
      <c r="O8" s="26"/>
      <c r="P8" s="40" t="s">
        <v>45</v>
      </c>
      <c r="Q8" s="40"/>
      <c r="R8" s="40"/>
      <c r="S8" s="40"/>
      <c r="T8" s="40"/>
      <c r="U8" s="40"/>
      <c r="V8" s="40"/>
      <c r="W8" s="40"/>
      <c r="X8" s="26"/>
      <c r="Y8" s="40" t="s">
        <v>46</v>
      </c>
      <c r="Z8" s="40"/>
      <c r="AA8" s="40"/>
      <c r="AB8" s="40"/>
      <c r="AC8" s="40"/>
      <c r="AD8" s="40"/>
      <c r="AE8" s="40"/>
      <c r="AF8" s="40"/>
      <c r="AG8" s="26"/>
      <c r="AH8" s="26"/>
      <c r="AI8" s="26"/>
      <c r="AJ8" s="26"/>
      <c r="AK8" s="26"/>
      <c r="AL8" s="26"/>
      <c r="AM8" s="26"/>
      <c r="AN8" s="26"/>
      <c r="AO8" s="35"/>
    </row>
    <row r="9" spans="7:41" x14ac:dyDescent="0.15">
      <c r="G9" s="33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35"/>
    </row>
    <row r="10" spans="7:41" x14ac:dyDescent="0.15">
      <c r="G10" s="33"/>
      <c r="H10" s="26"/>
      <c r="I10" s="26"/>
      <c r="J10" s="26"/>
      <c r="K10" s="26"/>
      <c r="L10" s="26"/>
      <c r="M10" s="26"/>
      <c r="N10" s="26"/>
      <c r="O10" s="26"/>
      <c r="P10" s="27">
        <v>1</v>
      </c>
      <c r="Q10" s="27">
        <v>1</v>
      </c>
      <c r="R10" s="27">
        <v>1</v>
      </c>
      <c r="S10" s="27">
        <v>1</v>
      </c>
      <c r="T10" s="27">
        <v>1</v>
      </c>
      <c r="U10" s="27">
        <v>1</v>
      </c>
      <c r="V10" s="27">
        <v>1</v>
      </c>
      <c r="W10" s="27">
        <v>1</v>
      </c>
      <c r="X10" s="26"/>
      <c r="Y10" s="27">
        <v>0</v>
      </c>
      <c r="Z10" s="27">
        <v>0</v>
      </c>
      <c r="AA10" s="27">
        <v>0</v>
      </c>
      <c r="AB10" s="27">
        <v>0</v>
      </c>
      <c r="AC10" s="27">
        <v>1</v>
      </c>
      <c r="AD10" s="27">
        <v>1</v>
      </c>
      <c r="AE10" s="27">
        <v>1</v>
      </c>
      <c r="AF10" s="27">
        <v>0</v>
      </c>
      <c r="AG10" s="27"/>
      <c r="AH10" s="26"/>
      <c r="AI10" s="26"/>
      <c r="AJ10" s="26"/>
      <c r="AK10" s="26"/>
      <c r="AL10" s="26"/>
      <c r="AM10" s="26"/>
      <c r="AN10" s="26"/>
      <c r="AO10" s="35"/>
    </row>
    <row r="11" spans="7:41" x14ac:dyDescent="0.15">
      <c r="G11" s="33"/>
      <c r="H11" s="26"/>
      <c r="I11" s="26"/>
      <c r="J11" s="26"/>
      <c r="K11" s="26"/>
      <c r="L11" s="26"/>
      <c r="M11" s="26"/>
      <c r="N11" s="26"/>
      <c r="O11" s="26"/>
      <c r="P11" s="26">
        <v>1</v>
      </c>
      <c r="Q11" s="26">
        <v>0</v>
      </c>
      <c r="R11" s="26">
        <v>0</v>
      </c>
      <c r="S11" s="26">
        <v>0</v>
      </c>
      <c r="T11" s="26">
        <v>1</v>
      </c>
      <c r="U11" s="26">
        <v>1</v>
      </c>
      <c r="V11" s="26">
        <v>1</v>
      </c>
      <c r="W11" s="26">
        <v>0</v>
      </c>
      <c r="X11" s="26"/>
      <c r="Y11" s="26">
        <v>0</v>
      </c>
      <c r="Z11" s="26">
        <v>1</v>
      </c>
      <c r="AA11" s="26">
        <v>1</v>
      </c>
      <c r="AB11" s="26">
        <v>1</v>
      </c>
      <c r="AC11" s="26">
        <v>1</v>
      </c>
      <c r="AD11" s="26">
        <v>0</v>
      </c>
      <c r="AE11" s="26">
        <v>0</v>
      </c>
      <c r="AF11" s="26">
        <v>0</v>
      </c>
      <c r="AG11" s="26"/>
      <c r="AH11" s="26"/>
      <c r="AI11" s="26"/>
      <c r="AJ11" s="26"/>
      <c r="AK11" s="26"/>
      <c r="AL11" s="26"/>
      <c r="AM11" s="26"/>
      <c r="AN11" s="26"/>
      <c r="AO11" s="35"/>
    </row>
    <row r="12" spans="7:41" x14ac:dyDescent="0.15">
      <c r="G12" s="33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35"/>
    </row>
    <row r="13" spans="7:41" x14ac:dyDescent="0.15">
      <c r="G13" s="33"/>
      <c r="H13" s="26"/>
      <c r="I13" s="26"/>
      <c r="J13" s="26"/>
      <c r="K13" s="26"/>
      <c r="L13" s="26"/>
      <c r="M13" s="26"/>
      <c r="N13" s="26"/>
      <c r="O13" s="26"/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/>
      <c r="Y13" s="26">
        <v>0</v>
      </c>
      <c r="Z13" s="26">
        <v>1</v>
      </c>
      <c r="AA13" s="26">
        <v>1</v>
      </c>
      <c r="AB13" s="26">
        <v>1</v>
      </c>
      <c r="AC13" s="26">
        <v>1</v>
      </c>
      <c r="AD13" s="26">
        <v>1</v>
      </c>
      <c r="AE13" s="26">
        <v>1</v>
      </c>
      <c r="AF13" s="26">
        <v>1</v>
      </c>
      <c r="AG13" s="26">
        <v>1</v>
      </c>
      <c r="AH13" s="26">
        <v>1</v>
      </c>
      <c r="AI13" s="26">
        <v>1</v>
      </c>
      <c r="AJ13" s="26">
        <v>1</v>
      </c>
      <c r="AK13" s="26">
        <v>1</v>
      </c>
      <c r="AL13" s="26">
        <v>1</v>
      </c>
      <c r="AM13" s="26">
        <v>1</v>
      </c>
      <c r="AN13" s="26">
        <v>1</v>
      </c>
      <c r="AO13" s="35"/>
    </row>
    <row r="14" spans="7:41" x14ac:dyDescent="0.15">
      <c r="G14" s="33"/>
      <c r="H14" s="26"/>
      <c r="I14" s="26"/>
      <c r="J14" s="26"/>
      <c r="K14" s="26"/>
      <c r="L14" s="26"/>
      <c r="M14" s="26"/>
      <c r="N14" s="26"/>
      <c r="O14" s="27">
        <v>1</v>
      </c>
      <c r="P14" s="27">
        <v>1</v>
      </c>
      <c r="Q14" s="27">
        <v>1</v>
      </c>
      <c r="R14" s="27">
        <v>1</v>
      </c>
      <c r="S14" s="27">
        <v>1</v>
      </c>
      <c r="T14" s="27">
        <v>1</v>
      </c>
      <c r="U14" s="27">
        <v>1</v>
      </c>
      <c r="V14" s="27">
        <v>1</v>
      </c>
      <c r="W14" s="27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5"/>
    </row>
    <row r="15" spans="7:41" x14ac:dyDescent="0.15">
      <c r="G15" s="33"/>
      <c r="H15" s="26"/>
      <c r="I15" s="26"/>
      <c r="J15" s="26"/>
      <c r="K15" s="26"/>
      <c r="L15" s="26"/>
      <c r="M15" s="26"/>
      <c r="N15" s="27">
        <v>1</v>
      </c>
      <c r="O15" s="27">
        <v>1</v>
      </c>
      <c r="P15" s="27">
        <v>1</v>
      </c>
      <c r="Q15" s="27">
        <v>1</v>
      </c>
      <c r="R15" s="27">
        <v>1</v>
      </c>
      <c r="S15" s="27">
        <v>1</v>
      </c>
      <c r="T15" s="27">
        <v>1</v>
      </c>
      <c r="U15" s="27">
        <v>1</v>
      </c>
      <c r="V15" s="27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5"/>
    </row>
    <row r="16" spans="7:41" x14ac:dyDescent="0.15">
      <c r="G16" s="33"/>
      <c r="H16" s="26"/>
      <c r="I16" s="26"/>
      <c r="J16" s="26"/>
      <c r="K16" s="26"/>
      <c r="L16" s="26"/>
      <c r="M16" s="27">
        <v>1</v>
      </c>
      <c r="N16" s="27">
        <v>1</v>
      </c>
      <c r="O16" s="27">
        <v>1</v>
      </c>
      <c r="P16" s="27">
        <v>1</v>
      </c>
      <c r="Q16" s="27">
        <v>1</v>
      </c>
      <c r="R16" s="27">
        <v>1</v>
      </c>
      <c r="S16" s="27">
        <v>1</v>
      </c>
      <c r="T16" s="27">
        <v>1</v>
      </c>
      <c r="U16" s="27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35"/>
    </row>
    <row r="17" spans="7:41" x14ac:dyDescent="0.15">
      <c r="G17" s="33"/>
      <c r="H17" s="26"/>
      <c r="I17" s="26"/>
      <c r="J17" s="26"/>
      <c r="K17" s="26"/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5"/>
    </row>
    <row r="18" spans="7:41" x14ac:dyDescent="0.15">
      <c r="G18" s="33"/>
      <c r="H18" s="26"/>
      <c r="I18" s="26"/>
      <c r="J18" s="26"/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5"/>
    </row>
    <row r="19" spans="7:41" x14ac:dyDescent="0.15">
      <c r="G19" s="33"/>
      <c r="H19" s="26"/>
      <c r="I19" s="26"/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35"/>
    </row>
    <row r="20" spans="7:41" x14ac:dyDescent="0.15">
      <c r="G20" s="33"/>
      <c r="H20" s="28"/>
      <c r="I20" s="29">
        <v>1</v>
      </c>
      <c r="J20" s="29">
        <v>1</v>
      </c>
      <c r="K20" s="29">
        <v>1</v>
      </c>
      <c r="L20" s="29">
        <v>1</v>
      </c>
      <c r="M20" s="29">
        <v>1</v>
      </c>
      <c r="N20" s="29">
        <v>1</v>
      </c>
      <c r="O20" s="29">
        <v>1</v>
      </c>
      <c r="P20" s="29">
        <v>1</v>
      </c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35"/>
    </row>
    <row r="21" spans="7:41" x14ac:dyDescent="0.15">
      <c r="G21" s="33"/>
      <c r="H21" s="26">
        <v>1</v>
      </c>
      <c r="I21" s="26">
        <v>0</v>
      </c>
      <c r="J21" s="26">
        <v>0</v>
      </c>
      <c r="K21" s="26">
        <v>0</v>
      </c>
      <c r="L21" s="26">
        <v>1</v>
      </c>
      <c r="M21" s="26">
        <v>1</v>
      </c>
      <c r="N21" s="26">
        <v>0</v>
      </c>
      <c r="O21" s="26">
        <v>1</v>
      </c>
      <c r="P21" s="26">
        <v>0</v>
      </c>
      <c r="Q21" s="26">
        <v>1</v>
      </c>
      <c r="R21" s="26">
        <v>1</v>
      </c>
      <c r="S21" s="26">
        <v>1</v>
      </c>
      <c r="T21" s="26">
        <v>0</v>
      </c>
      <c r="U21" s="26">
        <v>0</v>
      </c>
      <c r="V21" s="26">
        <v>1</v>
      </c>
      <c r="W21" s="26">
        <v>0</v>
      </c>
      <c r="X21" s="26"/>
      <c r="Y21" s="26">
        <v>0</v>
      </c>
      <c r="Z21" s="26">
        <v>1</v>
      </c>
      <c r="AA21" s="26">
        <v>1</v>
      </c>
      <c r="AB21" s="26">
        <v>1</v>
      </c>
      <c r="AC21" s="26">
        <v>1</v>
      </c>
      <c r="AD21" s="26">
        <v>1</v>
      </c>
      <c r="AE21" s="26">
        <v>1</v>
      </c>
      <c r="AF21" s="26">
        <v>1</v>
      </c>
      <c r="AG21" s="26">
        <v>1</v>
      </c>
      <c r="AH21" s="26">
        <v>1</v>
      </c>
      <c r="AI21" s="26">
        <v>1</v>
      </c>
      <c r="AJ21" s="26">
        <v>1</v>
      </c>
      <c r="AK21" s="26">
        <v>1</v>
      </c>
      <c r="AL21" s="26">
        <v>1</v>
      </c>
      <c r="AM21" s="26">
        <v>1</v>
      </c>
      <c r="AN21" s="26">
        <v>1</v>
      </c>
      <c r="AO21" s="35"/>
    </row>
    <row r="22" spans="7:41" x14ac:dyDescent="0.15">
      <c r="G22" s="33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35"/>
    </row>
    <row r="23" spans="7:41" x14ac:dyDescent="0.15">
      <c r="G23" s="3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5"/>
    </row>
    <row r="24" spans="7:41" x14ac:dyDescent="0.15">
      <c r="G24" s="33"/>
      <c r="H24" s="26"/>
      <c r="I24" s="26"/>
      <c r="J24" s="40" t="s">
        <v>47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26"/>
      <c r="W24" s="26"/>
      <c r="X24" s="26"/>
      <c r="Y24" s="26"/>
      <c r="Z24" s="40" t="s">
        <v>48</v>
      </c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26"/>
      <c r="AO24" s="35"/>
    </row>
    <row r="25" spans="7:41" x14ac:dyDescent="0.15">
      <c r="G25" s="33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5"/>
    </row>
    <row r="26" spans="7:41" x14ac:dyDescent="0.15">
      <c r="G26" s="37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38"/>
    </row>
  </sheetData>
  <mergeCells count="6">
    <mergeCell ref="V4:Z4"/>
    <mergeCell ref="AC5:AK5"/>
    <mergeCell ref="J24:U24"/>
    <mergeCell ref="Z24:AM24"/>
    <mergeCell ref="P8:W8"/>
    <mergeCell ref="Y8:A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ErrorPerformance For used</vt:lpstr>
      <vt:lpstr>unused</vt:lpstr>
      <vt:lpstr>Figures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2018-09-02T10:05:19Z</cp:lastPrinted>
  <dcterms:created xsi:type="dcterms:W3CDTF">2018-09-02T00:33:34Z</dcterms:created>
  <dcterms:modified xsi:type="dcterms:W3CDTF">2018-09-16T12:37:20Z</dcterms:modified>
</cp:coreProperties>
</file>