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125"/>
  <workbookPr autoCompressPictures="0"/>
  <bookViews>
    <workbookView xWindow="4140" yWindow="0" windowWidth="25600" windowHeight="16060" activeTab="1"/>
  </bookViews>
  <sheets>
    <sheet name="Sheet4" sheetId="4" r:id="rId1"/>
    <sheet name="ne-vs-vt" sheetId="5" r:id="rId2"/>
    <sheet name="Sheet1" sheetId="1" r:id="rId3"/>
  </sheets>
  <calcPr calcId="140001" concurrentCalc="0"/>
  <pivotCaches>
    <pivotCache cacheId="0" r:id="rId4"/>
  </pivotCaches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5" l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" i="5"/>
  <c r="R129" i="1"/>
  <c r="Q129" i="1"/>
  <c r="R128" i="1"/>
  <c r="Q128" i="1"/>
  <c r="R127" i="1"/>
  <c r="Q127" i="1"/>
  <c r="R126" i="1"/>
  <c r="Q126" i="1"/>
  <c r="R125" i="1"/>
  <c r="Q125" i="1"/>
  <c r="R124" i="1"/>
  <c r="Q124" i="1"/>
  <c r="R123" i="1"/>
  <c r="Q123" i="1"/>
  <c r="R122" i="1"/>
  <c r="Q122" i="1"/>
  <c r="R121" i="1"/>
  <c r="Q121" i="1"/>
  <c r="R120" i="1"/>
  <c r="Q120" i="1"/>
  <c r="R119" i="1"/>
  <c r="Q119" i="1"/>
  <c r="R118" i="1"/>
  <c r="Q118" i="1"/>
  <c r="R117" i="1"/>
  <c r="Q117" i="1"/>
  <c r="R116" i="1"/>
  <c r="Q116" i="1"/>
  <c r="R115" i="1"/>
  <c r="Q115" i="1"/>
  <c r="R114" i="1"/>
  <c r="Q114" i="1"/>
  <c r="R113" i="1"/>
  <c r="Q113" i="1"/>
  <c r="R112" i="1"/>
  <c r="Q112" i="1"/>
  <c r="R111" i="1"/>
  <c r="Q111" i="1"/>
  <c r="R110" i="1"/>
  <c r="Q110" i="1"/>
  <c r="R109" i="1"/>
  <c r="Q109" i="1"/>
  <c r="R108" i="1"/>
  <c r="Q108" i="1"/>
  <c r="R107" i="1"/>
  <c r="Q107" i="1"/>
  <c r="R106" i="1"/>
  <c r="Q106" i="1"/>
  <c r="R105" i="1"/>
  <c r="Q105" i="1"/>
  <c r="R104" i="1"/>
  <c r="Q104" i="1"/>
  <c r="R103" i="1"/>
  <c r="Q103" i="1"/>
  <c r="R102" i="1"/>
  <c r="Q102" i="1"/>
  <c r="R101" i="1"/>
  <c r="Q101" i="1"/>
  <c r="R100" i="1"/>
  <c r="Q100" i="1"/>
  <c r="R99" i="1"/>
  <c r="Q99" i="1"/>
  <c r="R98" i="1"/>
  <c r="Q98" i="1"/>
  <c r="R97" i="1"/>
  <c r="Q97" i="1"/>
  <c r="R96" i="1"/>
  <c r="Q96" i="1"/>
  <c r="R95" i="1"/>
  <c r="Q95" i="1"/>
  <c r="R94" i="1"/>
  <c r="Q94" i="1"/>
  <c r="R93" i="1"/>
  <c r="Q93" i="1"/>
  <c r="R92" i="1"/>
  <c r="Q92" i="1"/>
  <c r="R91" i="1"/>
  <c r="Q91" i="1"/>
  <c r="R90" i="1"/>
  <c r="Q90" i="1"/>
  <c r="R89" i="1"/>
  <c r="Q89" i="1"/>
  <c r="R88" i="1"/>
  <c r="Q88" i="1"/>
  <c r="R87" i="1"/>
  <c r="Q87" i="1"/>
  <c r="R86" i="1"/>
  <c r="Q86" i="1"/>
  <c r="R85" i="1"/>
  <c r="Q85" i="1"/>
  <c r="R84" i="1"/>
  <c r="Q84" i="1"/>
  <c r="R83" i="1"/>
  <c r="Q83" i="1"/>
  <c r="R82" i="1"/>
  <c r="Q82" i="1"/>
  <c r="R81" i="1"/>
  <c r="Q81" i="1"/>
  <c r="R80" i="1"/>
  <c r="Q80" i="1"/>
  <c r="R79" i="1"/>
  <c r="Q79" i="1"/>
  <c r="R78" i="1"/>
  <c r="Q78" i="1"/>
  <c r="R77" i="1"/>
  <c r="Q77" i="1"/>
  <c r="R76" i="1"/>
  <c r="Q76" i="1"/>
  <c r="R75" i="1"/>
  <c r="Q75" i="1"/>
  <c r="R74" i="1"/>
  <c r="Q74" i="1"/>
  <c r="R73" i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R2" i="1"/>
  <c r="Q2" i="1"/>
</calcChain>
</file>

<file path=xl/sharedStrings.xml><?xml version="1.0" encoding="utf-8"?>
<sst xmlns="http://schemas.openxmlformats.org/spreadsheetml/2006/main" count="679" uniqueCount="33">
  <si>
    <t>VT</t>
  </si>
  <si>
    <t>G</t>
  </si>
  <si>
    <t>Vermont</t>
  </si>
  <si>
    <t/>
  </si>
  <si>
    <t>NP</t>
  </si>
  <si>
    <t>STABR</t>
  </si>
  <si>
    <t>SURVYEAR</t>
  </si>
  <si>
    <t>TYPE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</si>
  <si>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</si>
  <si>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</si>
  <si>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</si>
  <si>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</si>
  <si>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</si>
  <si>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</si>
  <si>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</si>
  <si>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</si>
  <si>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</si>
  <si>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</si>
  <si>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</si>
  <si>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</si>
  <si>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DPL</t>
  </si>
  <si>
    <t>FLAG_P_G</t>
  </si>
  <si>
    <t>FLAG_P_DPL</t>
  </si>
  <si>
    <t>STNAME</t>
  </si>
  <si>
    <t>Row Labels</t>
  </si>
  <si>
    <t>Grand Total</t>
  </si>
  <si>
    <t>Column Labels</t>
  </si>
  <si>
    <t>Sum of DPL</t>
  </si>
  <si>
    <t>_N</t>
  </si>
  <si>
    <t>Northeast</t>
  </si>
  <si>
    <t>Year</t>
  </si>
  <si>
    <t>Northeast chg</t>
  </si>
  <si>
    <t>Vermont chg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</si>
</sst>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Fill="1"/>
    <xf numFmtId="3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1" xfId="0" applyFill="1" applyBorder="1"/>
    <xf numFmtId="3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1" fontId="0" fillId="0" borderId="0" xfId="0" applyNumberFormat="1"/>
    <xf numFmtId="1" fontId="2" fillId="2" borderId="2" xfId="0" applyNumberFormat="1" applyFont="1" applyFill="1" applyBorder="1"/>
    <xf numFmtId="1" fontId="0" fillId="0" borderId="0" xfId="0" pivotButton="1" applyNumberFormat="1"/>
    <xf numFmtId="9" fontId="0" fillId="0" borderId="0" xfId="1" applyFont="1"/>
    <xf numFmtId="9" fontId="2" fillId="0" borderId="0" xfId="1" applyFont="1"/>
  </cellXfs>
  <cellStyles count="2">
    <cellStyle name="Normal" xfId="0" builtinId="0"/>
    <cellStyle name="Percent" xfId="1" builtinId="5"/>
  </cellStyles>
  <dxfs count="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'ne-vs-vt'!$D$1</c:f>
              <c:strCache>
                <c:ptCount val="1"/>
                <c:pt idx="0">
                  <c:v>Northeast chg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'ne-vs-vt'!$A:$A</c:f>
              <c:strCache>
                <c:ptCount val="33"/>
                <c:pt idx="0">
                  <c:v>Year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  <c:pt idx="27">
                  <c:v>2026</c:v>
                </c:pt>
                <c:pt idx="28">
                  <c:v>2027</c:v>
                </c:pt>
                <c:pt idx="29">
                  <c:v>2028</c:v>
                </c:pt>
                <c:pt idx="30">
                  <c:v>2029</c:v>
                </c:pt>
                <c:pt idx="31">
                  <c:v>2030</c:v>
                </c:pt>
                <c:pt idx="32">
                  <c:v>2031</c:v>
                </c:pt>
              </c:strCache>
            </c:strRef>
          </c:cat>
          <c:val>
            <c:numRef>
              <c:f>'ne-vs-vt'!$D$2:$D$33</c:f>
              <c:numCache>
                <c:formatCode>0%</c:formatCode>
                <c:ptCount val="32"/>
                <c:pt idx="0">
                  <c:v>0.0</c:v>
                </c:pt>
                <c:pt idx="1">
                  <c:v>0.0138592829991801</c:v>
                </c:pt>
                <c:pt idx="2">
                  <c:v>0.0499180144592681</c:v>
                </c:pt>
                <c:pt idx="3">
                  <c:v>0.074238838786614</c:v>
                </c:pt>
                <c:pt idx="4">
                  <c:v>0.0934001639710814</c:v>
                </c:pt>
                <c:pt idx="5">
                  <c:v>0.128312961168667</c:v>
                </c:pt>
                <c:pt idx="6">
                  <c:v>0.159189833792949</c:v>
                </c:pt>
                <c:pt idx="7">
                  <c:v>0.192407020943579</c:v>
                </c:pt>
                <c:pt idx="8">
                  <c:v>0.196060967429381</c:v>
                </c:pt>
                <c:pt idx="9">
                  <c:v>0.205627189386599</c:v>
                </c:pt>
                <c:pt idx="10">
                  <c:v>0.193692703286875</c:v>
                </c:pt>
                <c:pt idx="11">
                  <c:v>0.193293608830364</c:v>
                </c:pt>
                <c:pt idx="12">
                  <c:v>0.190433451418428</c:v>
                </c:pt>
                <c:pt idx="13">
                  <c:v>0.174180931872777</c:v>
                </c:pt>
                <c:pt idx="14">
                  <c:v>0.159685187105794</c:v>
                </c:pt>
                <c:pt idx="15">
                  <c:v>0.1394700054882</c:v>
                </c:pt>
                <c:pt idx="16">
                  <c:v>0.124345691007372</c:v>
                </c:pt>
                <c:pt idx="17">
                  <c:v>0.137771680581966</c:v>
                </c:pt>
                <c:pt idx="18">
                  <c:v>0.128678538843846</c:v>
                </c:pt>
                <c:pt idx="19">
                  <c:v>0.112094026336047</c:v>
                </c:pt>
                <c:pt idx="20">
                  <c:v>0.117999002304888</c:v>
                </c:pt>
                <c:pt idx="21">
                  <c:v>0.115363887381937</c:v>
                </c:pt>
                <c:pt idx="22">
                  <c:v>0.105506640950846</c:v>
                </c:pt>
                <c:pt idx="23">
                  <c:v>0.124951285918818</c:v>
                </c:pt>
                <c:pt idx="24">
                  <c:v>0.141530888135944</c:v>
                </c:pt>
                <c:pt idx="25">
                  <c:v>0.114345290349675</c:v>
                </c:pt>
                <c:pt idx="26">
                  <c:v>0.0945215628296563</c:v>
                </c:pt>
                <c:pt idx="27">
                  <c:v>0.0708934698192194</c:v>
                </c:pt>
                <c:pt idx="28">
                  <c:v>0.0633034652649509</c:v>
                </c:pt>
                <c:pt idx="29">
                  <c:v>0.0556783605680565</c:v>
                </c:pt>
                <c:pt idx="30">
                  <c:v>0.0412729549646768</c:v>
                </c:pt>
                <c:pt idx="31">
                  <c:v>0.0480477094158948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7CF-2943-911F-5B5777819FDA}"/>
            </c:ext>
          </c:extLst>
        </c:ser>
        <c:ser>
          <c:idx val="1"/>
          <c:order val="1"/>
          <c:tx>
            <c:strRef>
              <c:f>'ne-vs-vt'!$E$1</c:f>
              <c:strCache>
                <c:ptCount val="1"/>
                <c:pt idx="0">
                  <c:v>Vermont chg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'ne-vs-vt'!$A:$A</c:f>
              <c:strCache>
                <c:ptCount val="33"/>
                <c:pt idx="0">
                  <c:v>Year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  <c:pt idx="27">
                  <c:v>2026</c:v>
                </c:pt>
                <c:pt idx="28">
                  <c:v>2027</c:v>
                </c:pt>
                <c:pt idx="29">
                  <c:v>2028</c:v>
                </c:pt>
                <c:pt idx="30">
                  <c:v>2029</c:v>
                </c:pt>
                <c:pt idx="31">
                  <c:v>2030</c:v>
                </c:pt>
                <c:pt idx="32">
                  <c:v>2031</c:v>
                </c:pt>
              </c:strCache>
            </c:strRef>
          </c:cat>
          <c:val>
            <c:numRef>
              <c:f>'ne-vs-vt'!$E$2:$E$33</c:f>
              <c:numCache>
                <c:formatCode>0%</c:formatCode>
                <c:ptCount val="32"/>
                <c:pt idx="0">
                  <c:v>0.0</c:v>
                </c:pt>
                <c:pt idx="1">
                  <c:v>0.0293974140034155</c:v>
                </c:pt>
                <c:pt idx="2">
                  <c:v>0.0173212978775311</c:v>
                </c:pt>
                <c:pt idx="3">
                  <c:v>0.0258599658453281</c:v>
                </c:pt>
                <c:pt idx="4">
                  <c:v>0.012686020980727</c:v>
                </c:pt>
                <c:pt idx="5">
                  <c:v>-0.0282995852646987</c:v>
                </c:pt>
                <c:pt idx="6">
                  <c:v>0.107099292510368</c:v>
                </c:pt>
                <c:pt idx="7">
                  <c:v>0.109660892900707</c:v>
                </c:pt>
                <c:pt idx="8">
                  <c:v>0.0217126128323981</c:v>
                </c:pt>
                <c:pt idx="9">
                  <c:v>0.0425713588680166</c:v>
                </c:pt>
                <c:pt idx="10">
                  <c:v>-0.0325689192485972</c:v>
                </c:pt>
                <c:pt idx="11">
                  <c:v>-0.0305942608291821</c:v>
                </c:pt>
                <c:pt idx="12">
                  <c:v>-0.093470848512731</c:v>
                </c:pt>
                <c:pt idx="13">
                  <c:v>-0.124831257681083</c:v>
                </c:pt>
                <c:pt idx="14">
                  <c:v>-0.129372128096518</c:v>
                </c:pt>
                <c:pt idx="15">
                  <c:v>-0.137705805525032</c:v>
                </c:pt>
                <c:pt idx="16">
                  <c:v>-0.12666184560889</c:v>
                </c:pt>
                <c:pt idx="17">
                  <c:v>-0.173277378266975</c:v>
                </c:pt>
                <c:pt idx="18">
                  <c:v>-0.185670970642335</c:v>
                </c:pt>
                <c:pt idx="19">
                  <c:v>-0.195646325529998</c:v>
                </c:pt>
                <c:pt idx="20">
                  <c:v>-0.202155857405087</c:v>
                </c:pt>
                <c:pt idx="21">
                  <c:v>-0.202753263903268</c:v>
                </c:pt>
                <c:pt idx="22">
                  <c:v>-0.206611507786742</c:v>
                </c:pt>
                <c:pt idx="23">
                  <c:v>-0.222528211661365</c:v>
                </c:pt>
                <c:pt idx="24">
                  <c:v>-0.200993397880882</c:v>
                </c:pt>
                <c:pt idx="25">
                  <c:v>-0.225556894296422</c:v>
                </c:pt>
                <c:pt idx="26">
                  <c:v>-0.253335247293047</c:v>
                </c:pt>
                <c:pt idx="27">
                  <c:v>-0.238190093682505</c:v>
                </c:pt>
                <c:pt idx="28">
                  <c:v>-0.258875863433327</c:v>
                </c:pt>
                <c:pt idx="29">
                  <c:v>-0.270494021638437</c:v>
                </c:pt>
                <c:pt idx="30">
                  <c:v>-0.258688560466068</c:v>
                </c:pt>
                <c:pt idx="31">
                  <c:v>-0.253798247202839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7CF-2943-911F-5B5777819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668008"/>
        <c:axId val="-2121338728"/>
      </c:lineChart>
      <c:catAx>
        <c:axId val="-212166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338728"/>
        <c:crosses val="autoZero"/>
        <c:auto val="1"/>
        <c:lblAlgn val="ctr"/>
        <c:lblOffset val="100"/>
        <c:noMultiLvlLbl val="0"/>
      </c:catAx>
      <c:valAx>
        <c:axId val="-212133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668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120650</xdr:colOff>
      <xdr:row>11</xdr:row>
      <xdr:rowOff>82550</xdr:rowOff>
    </xdr:from>
    <xdr:to>
      <xdr:col>12</xdr:col>
      <xdr:colOff>565150</xdr:colOff>
      <xdr:row>24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257A3E36-A7F0-4E41-9627-8EB41842D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a" refreshedDate="43325.47202627315" createdVersion="6" refreshedVersion="6" minRefreshableVersion="3" recordCount="128">
  <cacheSource type="worksheet">
    <worksheetSource ref="A1:S129" sheet="Sheet1"/>
  </cacheSource>
  <cacheFields count="19">
    <cacheField name="STABR" numFmtId="0">
      <sharedItems/>
    </cacheField>
    <cacheField name="SURVYEAR" numFmtId="0">
      <sharedItems containsSemiMixedTypes="0" containsString="0" containsNumber="1" containsInteger="1" minValue="2000" maxValue="2031" count="32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</sharedItems>
    </cacheField>
    <cacheField name="TYPE" numFmtId="0">
      <sharedItems/>
    </cacheField>
    <cacheField name="G01" numFmtId="3">
      <sharedItems containsMixedTypes="1" containsNumber="1" minValue="352" maxValue="618040"/>
    </cacheField>
    <cacheField name="G02" numFmtId="3">
      <sharedItems containsMixedTypes="1" containsNumber="1" minValue="314.4242040986216" maxValue="622109"/>
    </cacheField>
    <cacheField name="G03" numFmtId="3">
      <sharedItems containsMixedTypes="1" containsNumber="1" minValue="331.93487334927829" maxValue="631290"/>
    </cacheField>
    <cacheField name="G04" numFmtId="3">
      <sharedItems containsMixedTypes="1" containsNumber="1" minValue="316.1487204014083" maxValue="637252"/>
    </cacheField>
    <cacheField name="G05" numFmtId="3">
      <sharedItems containsMixedTypes="1" containsNumber="1" minValue="306.8795735016717" maxValue="642488"/>
    </cacheField>
    <cacheField name="G06" numFmtId="3">
      <sharedItems containsMixedTypes="1" containsNumber="1" minValue="287.01856325903304" maxValue="649701"/>
    </cacheField>
    <cacheField name="G07" numFmtId="3">
      <sharedItems containsMixedTypes="1" containsNumber="1" minValue="373.47776889405515" maxValue="659600"/>
    </cacheField>
    <cacheField name="G08" numFmtId="3">
      <sharedItems containsMixedTypes="1" containsNumber="1" minValue="375.79456883245507" maxValue="654219"/>
    </cacheField>
    <cacheField name="G09" numFmtId="3">
      <sharedItems containsMixedTypes="1" containsNumber="1" minValue="666.33086585385024" maxValue="730241"/>
    </cacheField>
    <cacheField name="G10" numFmtId="3">
      <sharedItems containsMixedTypes="1" containsNumber="1" minValue="673.453471871641" maxValue="681606"/>
    </cacheField>
    <cacheField name="G11" numFmtId="3">
      <sharedItems containsMixedTypes="1" containsNumber="1" minValue="643.47009238119631" maxValue="623920"/>
    </cacheField>
    <cacheField name="G12" numFmtId="3">
      <sharedItems containsSemiMixedTypes="0" containsString="0" containsNumber="1" minValue="572.04710951867605" maxValue="587607"/>
    </cacheField>
    <cacheField name="DPL" numFmtId="3">
      <sharedItems containsSemiMixedTypes="0" containsString="0" containsNumber="1" minValue="549.7480633437018" maxValue="556611" count="128">
        <n v="6856"/>
        <n v="7083"/>
        <n v="6970"/>
        <n v="7100"/>
        <n v="7152"/>
        <n v="6779"/>
        <n v="7317"/>
        <n v="7392"/>
        <n v="7209"/>
        <n v="7199"/>
        <n v="6932"/>
        <n v="6859"/>
        <n v="6491"/>
        <n v="6349.251671907009"/>
        <n v="6303.3834174597605"/>
        <n v="6211.1026810616095"/>
        <n v="6335.5517130578992"/>
        <n v="6015.3149759102207"/>
        <n v="5966.5868638330658"/>
        <n v="5879.1868879952581"/>
        <n v="5832.4195193244313"/>
        <n v="5896.6163797316167"/>
        <n v="5954.4507958205895"/>
        <n v="5725.7147947986068"/>
        <n v="5895.7438663894482"/>
        <n v="5721.7511216988896"/>
        <n v="5527.1391706978884"/>
        <n v="5642.7066571130299"/>
        <n v="5479.0842513057505"/>
        <n v="5393.6927861188096"/>
        <n v="5482.7638416015661"/>
        <n v="5520.2586506875568"/>
        <n v="1342"/>
        <n v="1356"/>
        <n v="1370"/>
        <n v="1310"/>
        <n v="1150"/>
        <n v="1187"/>
        <n v="1759"/>
        <n v="1705"/>
        <n v="1167"/>
        <n v="1348"/>
        <n v="999"/>
        <n v="1088.1882497223651"/>
        <n v="940.72598389263101"/>
        <n v="825.38167762347416"/>
        <n v="834.0238764049825"/>
        <n v="857.9851252441814"/>
        <n v="824.07447664042422"/>
        <n v="762.15707705711668"/>
        <n v="709.2825188410709"/>
        <n v="714.90453530981938"/>
        <n v="708.30676166866772"/>
        <n v="639.21236278939341"/>
        <n v="549.7480633437018"/>
        <n v="647.99892600151964"/>
        <n v="654.5122577830839"/>
        <n v="627.13345885904175"/>
        <n v="594.01847199371468"/>
        <n v="602.6109548777963"/>
        <n v="596.65142026783349"/>
        <n v="586.79722448928408"/>
        <n v="594.50733969760984"/>
        <n v="597.10331874356518"/>
        <n v="457638"/>
        <n v="461479"/>
        <n v="477241"/>
        <n v="491654.5"/>
        <n v="503528"/>
        <n v="519866"/>
        <n v="536697"/>
        <n v="552289"/>
        <n v="552973"/>
        <n v="556400"/>
        <n v="556611"/>
        <n v="554705"/>
        <n v="555202"/>
        <n v="548354.24064566975"/>
        <n v="541875.63545890711"/>
        <n v="536243.9075285882"/>
        <n v="530357.69158534985"/>
        <n v="539135.96947118582"/>
        <n v="536669.01129746763"/>
        <n v="530420.7640344142"/>
        <n v="535181.5195421119"/>
        <n v="535604.33337166812"/>
        <n v="532643.35892697098"/>
        <n v="539670.98248313821"/>
        <n v="548100.92832216539"/>
        <n v="535025.77855899895"/>
        <n v="525733.42781507073"/>
        <n v="514459.99031483749"/>
        <n v="510609.11684384965"/>
        <n v="506973.27962995548"/>
        <n v="500075.83375174645"/>
        <n v="503354.81684228522"/>
        <n v="79042"/>
        <n v="82639"/>
        <n v="86229"/>
        <n v="84868"/>
        <n v="83278"/>
        <n v="85677"/>
        <n v="85417"/>
        <n v="87652"/>
        <n v="88929"/>
        <n v="90636"/>
        <n v="84020"/>
        <n v="85711.813987079717"/>
        <n v="83679.824707241831"/>
        <n v="81805.181871811947"/>
        <n v="80504.210757030261"/>
        <n v="75286.855016818692"/>
        <n v="73056.153864486434"/>
        <n v="71483.33606354348"/>
        <n v="69070.186929247735"/>
        <n v="66417.858019615611"/>
        <n v="64826.185014875635"/>
        <n v="62989.157708470033"/>
        <n v="60659.945138529096"/>
        <n v="64067.873643773208"/>
        <n v="64535.868722633029"/>
        <n v="63021.051865864538"/>
        <n v="61674.404524349287"/>
        <n v="60267.117067741157"/>
        <n v="60044.586894544183"/>
        <n v="59588.182919709026"/>
        <n v="58754.535718696279"/>
        <n v="59111.427847037172"/>
      </sharedItems>
    </cacheField>
    <cacheField name="FLAG_P_G" numFmtId="0">
      <sharedItems/>
    </cacheField>
    <cacheField name="FLAG_P_DPL" numFmtId="0">
      <sharedItems/>
    </cacheField>
    <cacheField name="STNAME" numFmtId="0">
      <sharedItems count="2">
        <s v="Vermont"/>
        <s v="Northea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s v="VT"/>
    <x v="0"/>
    <s v="G"/>
    <n v="7051"/>
    <n v="7166"/>
    <n v="7445"/>
    <n v="7736"/>
    <n v="7995"/>
    <n v="8125"/>
    <n v="7915"/>
    <n v="8005"/>
    <n v="8595"/>
    <n v="7998"/>
    <n v="7799"/>
    <n v="7232"/>
    <x v="0"/>
    <s v="A"/>
    <s v="A"/>
    <x v="0"/>
  </r>
  <r>
    <s v="VT"/>
    <x v="1"/>
    <s v="G"/>
    <n v="6780"/>
    <n v="7005"/>
    <n v="7214"/>
    <n v="7468"/>
    <n v="7799"/>
    <n v="8059"/>
    <n v="8146"/>
    <n v="7972"/>
    <n v="8595"/>
    <n v="8137"/>
    <n v="7633"/>
    <n v="7422"/>
    <x v="1"/>
    <s v="A"/>
    <s v="A"/>
    <x v="0"/>
  </r>
  <r>
    <s v="VT"/>
    <x v="2"/>
    <s v="G"/>
    <n v="6474"/>
    <n v="6748"/>
    <n v="7024"/>
    <n v="7179"/>
    <n v="7518"/>
    <n v="7779"/>
    <n v="8093"/>
    <n v="8077"/>
    <n v="8486"/>
    <n v="8169"/>
    <n v="7754"/>
    <n v="7398"/>
    <x v="2"/>
    <s v="A"/>
    <s v="A"/>
    <x v="0"/>
  </r>
  <r>
    <s v="VT"/>
    <x v="3"/>
    <s v="G"/>
    <n v="6517"/>
    <n v="6558"/>
    <n v="6767"/>
    <n v="7049"/>
    <n v="7239"/>
    <n v="7579"/>
    <n v="7820"/>
    <n v="8098"/>
    <n v="8422"/>
    <n v="8218"/>
    <n v="7837"/>
    <n v="7614"/>
    <x v="3"/>
    <s v="A"/>
    <s v="A"/>
    <x v="0"/>
  </r>
  <r>
    <s v="VT"/>
    <x v="4"/>
    <s v="G"/>
    <n v="6452"/>
    <n v="6521"/>
    <n v="6550"/>
    <n v="6807"/>
    <n v="7068"/>
    <n v="7254"/>
    <n v="7474"/>
    <n v="7846"/>
    <n v="8533"/>
    <n v="8237"/>
    <n v="7873"/>
    <n v="7552"/>
    <x v="4"/>
    <s v="A"/>
    <s v="A"/>
    <x v="0"/>
  </r>
  <r>
    <s v="VT"/>
    <x v="5"/>
    <s v="G"/>
    <n v="6441"/>
    <n v="6429"/>
    <n v="6486"/>
    <n v="6549"/>
    <n v="6827"/>
    <n v="7075"/>
    <n v="7166"/>
    <n v="7559"/>
    <n v="8327"/>
    <n v="8142"/>
    <n v="7888"/>
    <n v="7499"/>
    <x v="5"/>
    <s v="A"/>
    <s v="A"/>
    <x v="0"/>
  </r>
  <r>
    <s v="VT"/>
    <x v="6"/>
    <s v="G"/>
    <n v="6206"/>
    <n v="6394"/>
    <n v="6477"/>
    <n v="6521"/>
    <n v="6559"/>
    <n v="6826"/>
    <n v="7065"/>
    <n v="7186"/>
    <n v="8168"/>
    <n v="7944"/>
    <n v="7948"/>
    <n v="7599"/>
    <x v="6"/>
    <s v="A"/>
    <s v="A"/>
    <x v="0"/>
  </r>
  <r>
    <s v="VT"/>
    <x v="7"/>
    <s v="G"/>
    <n v="6241"/>
    <n v="6229"/>
    <n v="6409"/>
    <n v="6490"/>
    <n v="6571"/>
    <n v="6581"/>
    <n v="6819"/>
    <n v="7039"/>
    <n v="7683"/>
    <n v="7887"/>
    <n v="7658"/>
    <n v="7714"/>
    <x v="7"/>
    <s v="A"/>
    <s v="A"/>
    <x v="0"/>
  </r>
  <r>
    <s v="VT"/>
    <x v="8"/>
    <s v="G"/>
    <n v="6229"/>
    <n v="6229"/>
    <n v="6243"/>
    <n v="6471"/>
    <n v="6532"/>
    <n v="6656"/>
    <n v="6740"/>
    <n v="7004"/>
    <n v="7754"/>
    <n v="7574"/>
    <n v="7783"/>
    <n v="7520"/>
    <x v="8"/>
    <s v="A"/>
    <s v="A"/>
    <x v="0"/>
  </r>
  <r>
    <s v="VT"/>
    <x v="9"/>
    <s v="G"/>
    <n v="6207"/>
    <n v="6159"/>
    <n v="6256"/>
    <n v="6237"/>
    <n v="6465"/>
    <n v="6551"/>
    <n v="6611"/>
    <n v="6647"/>
    <n v="7379"/>
    <n v="7419"/>
    <n v="7139"/>
    <n v="7328"/>
    <x v="9"/>
    <s v="A"/>
    <s v="A"/>
    <x v="0"/>
  </r>
  <r>
    <s v="VT"/>
    <x v="10"/>
    <s v="G"/>
    <n v="6213"/>
    <n v="6171"/>
    <n v="6214"/>
    <n v="6291"/>
    <n v="6294"/>
    <n v="6484"/>
    <n v="6628"/>
    <n v="6757"/>
    <n v="7139"/>
    <n v="7287"/>
    <n v="7329"/>
    <n v="7114"/>
    <x v="10"/>
    <s v="A"/>
    <s v="A"/>
    <x v="0"/>
  </r>
  <r>
    <s v="VT"/>
    <x v="11"/>
    <s v="G"/>
    <n v="6232"/>
    <n v="6185"/>
    <n v="6165"/>
    <n v="6158"/>
    <n v="6304"/>
    <n v="6283"/>
    <n v="6552"/>
    <n v="6646"/>
    <n v="7017"/>
    <n v="6869"/>
    <n v="6946"/>
    <n v="6930"/>
    <x v="11"/>
    <s v="A"/>
    <s v="A"/>
    <x v="0"/>
  </r>
  <r>
    <s v="VT"/>
    <x v="12"/>
    <s v="G"/>
    <n v="6096"/>
    <n v="6269"/>
    <n v="6196"/>
    <n v="6133"/>
    <n v="6190"/>
    <n v="6291"/>
    <n v="6373"/>
    <n v="6541"/>
    <n v="7004"/>
    <n v="6980"/>
    <n v="6817"/>
    <n v="6756"/>
    <x v="12"/>
    <s v="A"/>
    <s v="A"/>
    <x v="0"/>
  </r>
  <r>
    <s v="VT"/>
    <x v="13"/>
    <s v="G"/>
    <n v="6246"/>
    <n v="6017"/>
    <n v="6254"/>
    <n v="6159"/>
    <n v="6108"/>
    <n v="6163"/>
    <n v="6296"/>
    <n v="6332"/>
    <n v="7137"/>
    <n v="6828"/>
    <n v="6723"/>
    <n v="6545"/>
    <x v="13"/>
    <s v="A"/>
    <s v="P"/>
    <x v="0"/>
  </r>
  <r>
    <s v="VT"/>
    <x v="14"/>
    <s v="G"/>
    <n v="6054.1869755307343"/>
    <n v="6199.0000150690912"/>
    <n v="6023.940779987779"/>
    <n v="6230.0848289855403"/>
    <n v="6163.2539374671005"/>
    <n v="6099.2100832355636"/>
    <n v="6192.5123859372789"/>
    <n v="6288.6028461840542"/>
    <n v="6771.6481413804931"/>
    <n v="6959.5306639812534"/>
    <n v="6600.5092665611137"/>
    <n v="6470.7277239184968"/>
    <x v="14"/>
    <s v="P"/>
    <s v="P"/>
    <x v="0"/>
  </r>
  <r>
    <s v="VT"/>
    <x v="15"/>
    <s v="G"/>
    <n v="5841.4206394908915"/>
    <n v="6020.227553691424"/>
    <n v="6208.6886589267642"/>
    <n v="6001.5527322975395"/>
    <n v="6243.3245076432131"/>
    <n v="6154.868456180654"/>
    <n v="6145.0732246154657"/>
    <n v="6205.1031528603799"/>
    <n v="6706.1366848018051"/>
    <n v="6622.3340754944911"/>
    <n v="6758.9264161845449"/>
    <n v="6377.4840166018403"/>
    <x v="15"/>
    <s v="P"/>
    <s v="P"/>
    <x v="0"/>
  </r>
  <r>
    <s v="VT"/>
    <x v="16"/>
    <s v="G"/>
    <n v="5964.5360765408068"/>
    <n v="5811.6191424474646"/>
    <n v="6023.6002414316454"/>
    <n v="6177.1093061386391"/>
    <n v="6010.1448265109802"/>
    <n v="6230.9262039725845"/>
    <n v="6201.4428418585412"/>
    <n v="6144.0136769792807"/>
    <n v="6605.2858771361725"/>
    <n v="6553.3498122459996"/>
    <n v="6422.3053789365158"/>
    <n v="6506.1526309464771"/>
    <x v="16"/>
    <s v="P"/>
    <s v="P"/>
    <x v="0"/>
  </r>
  <r>
    <s v="VT"/>
    <x v="17"/>
    <s v="G"/>
    <n v="5800.4992615951287"/>
    <n v="5934.3308088515414"/>
    <n v="5814.7540789193636"/>
    <n v="5994.4464487284004"/>
    <n v="6184.2936341426894"/>
    <n v="5997.0553629379783"/>
    <n v="6275.4208083302956"/>
    <n v="6194.2674003788461"/>
    <n v="6561.3083325318967"/>
    <n v="6468.4846884794133"/>
    <n v="6369.4511262996693"/>
    <n v="6192.7435911071861"/>
    <x v="17"/>
    <s v="P"/>
    <s v="P"/>
    <x v="0"/>
  </r>
  <r>
    <s v="VT"/>
    <x v="18"/>
    <s v="G"/>
    <n v="5707.4688574003858"/>
    <n v="5761.607336160183"/>
    <n v="5936.3981218600547"/>
    <n v="5787.2751114386729"/>
    <n v="5997.3890873677847"/>
    <n v="6170.4206370761522"/>
    <n v="6032.7790778784447"/>
    <n v="6267.1062087973214"/>
    <n v="6633.337413195939"/>
    <n v="6413.6231904256474"/>
    <n v="6270.5511944673754"/>
    <n v="6136.3959388056601"/>
    <x v="18"/>
    <s v="P"/>
    <s v="P"/>
    <x v="0"/>
  </r>
  <r>
    <s v="VT"/>
    <x v="19"/>
    <s v="G"/>
    <n v="5800.0416543840511"/>
    <n v="5672.2140245362025"/>
    <n v="5765.7082377838369"/>
    <n v="5909.6231670402467"/>
    <n v="5793.1083022762004"/>
    <n v="5985.7432769986881"/>
    <n v="6210.1283802295029"/>
    <n v="6029.1554766344507"/>
    <n v="6696.9622413122142"/>
    <n v="6483.656853034593"/>
    <n v="6219.2829116249013"/>
    <n v="6042.9039519004027"/>
    <x v="19"/>
    <s v="P"/>
    <s v="P"/>
    <x v="0"/>
  </r>
  <r>
    <s v="VT"/>
    <x v="20"/>
    <s v="G"/>
    <n v="5839.0915323358404"/>
    <n v="5766.1531909711412"/>
    <n v="5676.3907500436235"/>
    <n v="5739.4200998535862"/>
    <n v="5916.6247761793666"/>
    <n v="5781.8588935957177"/>
    <n v="6026.4566958891883"/>
    <n v="6208.0576653261051"/>
    <n v="6438.4700127593187"/>
    <n v="6548.0632183543557"/>
    <n v="6290.6116803033501"/>
    <n v="5995.078314557968"/>
    <x v="20"/>
    <s v="P"/>
    <s v="P"/>
    <x v="0"/>
  </r>
  <r>
    <s v="VT"/>
    <x v="21"/>
    <s v="G"/>
    <s v=""/>
    <n v="5805.2581590336258"/>
    <n v="5769.7195933554931"/>
    <n v="5649.7225008286796"/>
    <n v="5745.6642553363154"/>
    <n v="5904.619545932821"/>
    <n v="5821.0928646384591"/>
    <n v="6022.7104164621733"/>
    <n v="6629.8223659624755"/>
    <n v="6295.6735349422224"/>
    <n v="6353.0303610554402"/>
    <n v="6062.1022843873279"/>
    <x v="21"/>
    <s v="P"/>
    <s v="P"/>
    <x v="0"/>
  </r>
  <r>
    <s v="VT"/>
    <x v="22"/>
    <s v="G"/>
    <s v=""/>
    <s v=""/>
    <n v="5808.7284721810902"/>
    <n v="5742.7487883983449"/>
    <n v="5655.4410177550235"/>
    <n v="5733.8434030954559"/>
    <n v="5943.9708104029751"/>
    <n v="5816.6626019253517"/>
    <n v="6435.0697470592704"/>
    <n v="6483.4745800750161"/>
    <n v="6108.5381799517027"/>
    <n v="6122.8384908570706"/>
    <x v="22"/>
    <s v="P"/>
    <s v="P"/>
    <x v="0"/>
  </r>
  <r>
    <s v="VT"/>
    <x v="23"/>
    <s v="G"/>
    <s v=""/>
    <s v=""/>
    <s v=""/>
    <n v="5781.7536276314677"/>
    <n v="5748.3227191961496"/>
    <n v="5643.868055020841"/>
    <n v="5771.4729999117144"/>
    <n v="5939.592896676887"/>
    <n v="6216.1623842190847"/>
    <n v="6291.8730944811741"/>
    <n v="6289.2378439610311"/>
    <n v="5886.8976822876411"/>
    <x v="23"/>
    <s v="P"/>
    <s v="P"/>
    <x v="0"/>
  </r>
  <r>
    <s v="VT"/>
    <x v="24"/>
    <s v="G"/>
    <s v=""/>
    <s v=""/>
    <s v=""/>
    <s v=""/>
    <n v="5787.7213589802468"/>
    <n v="5736.7453069929907"/>
    <n v="5681.2764689701462"/>
    <n v="5767.7669494070515"/>
    <n v="6345.8931230692106"/>
    <n v="6077.7984247762506"/>
    <n v="6103.6128418308172"/>
    <n v="6061.2502543504652"/>
    <x v="24"/>
    <s v="P"/>
    <s v="P"/>
    <x v="0"/>
  </r>
  <r>
    <s v="VT"/>
    <x v="25"/>
    <s v="G"/>
    <s v=""/>
    <s v=""/>
    <s v=""/>
    <s v=""/>
    <s v=""/>
    <n v="5776.0486052874967"/>
    <n v="5775.029227644779"/>
    <n v="5677.7270620665022"/>
    <n v="6161.7555213680025"/>
    <n v="6204.9231024789024"/>
    <n v="5896.3470404693671"/>
    <n v="5882.4542468423251"/>
    <x v="25"/>
    <s v="P"/>
    <s v="P"/>
    <x v="0"/>
  </r>
  <r>
    <s v="VT"/>
    <x v="26"/>
    <s v="G"/>
    <s v=""/>
    <s v=""/>
    <s v=""/>
    <s v=""/>
    <s v=""/>
    <s v=""/>
    <n v="5814.5490971180434"/>
    <n v="5771.193985182319"/>
    <n v="6065.7851053650884"/>
    <n v="6024.9623268879668"/>
    <n v="6019.704341742603"/>
    <n v="5682.5598179944936"/>
    <x v="26"/>
    <s v="P"/>
    <s v="P"/>
    <x v="0"/>
  </r>
  <r>
    <s v="VT"/>
    <x v="27"/>
    <s v="G"/>
    <s v=""/>
    <s v=""/>
    <s v=""/>
    <s v=""/>
    <s v=""/>
    <s v=""/>
    <s v=""/>
    <n v="5810.5933638634679"/>
    <n v="6166.0503514230031"/>
    <n v="5931.123966682605"/>
    <n v="5845.0630484891708"/>
    <n v="5801.4703864277981"/>
    <x v="27"/>
    <s v="P"/>
    <s v="P"/>
    <x v="0"/>
  </r>
  <r>
    <s v="VT"/>
    <x v="28"/>
    <s v="G"/>
    <s v=""/>
    <s v=""/>
    <s v=""/>
    <s v=""/>
    <s v=""/>
    <s v=""/>
    <s v=""/>
    <s v=""/>
    <n v="6208.2059684623209"/>
    <n v="6029.0471932790033"/>
    <n v="5753.894005621416"/>
    <n v="5633.1492764401437"/>
    <x v="28"/>
    <s v="P"/>
    <s v="P"/>
    <x v="0"/>
  </r>
  <r>
    <s v="VT"/>
    <x v="29"/>
    <s v="G"/>
    <s v=""/>
    <s v=""/>
    <s v=""/>
    <s v=""/>
    <s v=""/>
    <s v=""/>
    <s v=""/>
    <s v=""/>
    <s v=""/>
    <n v="6070.2682103403586"/>
    <n v="5848.9274506480342"/>
    <n v="5545.3074825134927"/>
    <x v="29"/>
    <s v="P"/>
    <s v="P"/>
    <x v="0"/>
  </r>
  <r>
    <s v="VT"/>
    <x v="30"/>
    <s v="G"/>
    <s v=""/>
    <s v=""/>
    <s v=""/>
    <s v=""/>
    <s v=""/>
    <s v=""/>
    <s v=""/>
    <s v=""/>
    <s v=""/>
    <s v=""/>
    <n v="5888.9678634607571"/>
    <n v="5636.9005803824666"/>
    <x v="30"/>
    <s v="P"/>
    <s v="P"/>
    <x v="0"/>
  </r>
  <r>
    <s v="VT"/>
    <x v="31"/>
    <s v="G"/>
    <s v=""/>
    <s v=""/>
    <s v=""/>
    <s v=""/>
    <s v=""/>
    <s v=""/>
    <s v=""/>
    <s v=""/>
    <s v=""/>
    <s v=""/>
    <s v=""/>
    <n v="5675.4761175738258"/>
    <x v="31"/>
    <s v="P"/>
    <s v="P"/>
    <x v="0"/>
  </r>
  <r>
    <s v="VT"/>
    <x v="0"/>
    <s v="NP"/>
    <n v="803"/>
    <n v="687"/>
    <n v="716"/>
    <n v="738"/>
    <n v="717"/>
    <n v="715"/>
    <n v="709"/>
    <n v="647"/>
    <n v="1600"/>
    <n v="1639"/>
    <n v="1557"/>
    <n v="1460"/>
    <x v="32"/>
    <s v="A"/>
    <s v="A"/>
    <x v="0"/>
  </r>
  <r>
    <s v="VT"/>
    <x v="1"/>
    <s v="NP"/>
    <n v="670"/>
    <n v="671"/>
    <n v="635"/>
    <n v="592"/>
    <n v="642"/>
    <n v="612"/>
    <n v="738"/>
    <n v="706"/>
    <n v="1666"/>
    <n v="1697"/>
    <n v="1604"/>
    <n v="1466"/>
    <x v="33"/>
    <s v="A"/>
    <s v="A"/>
    <x v="0"/>
  </r>
  <r>
    <s v="VT"/>
    <x v="2"/>
    <s v="NP"/>
    <n v="607"/>
    <n v="608"/>
    <n v="592"/>
    <n v="564"/>
    <n v="602"/>
    <n v="592"/>
    <n v="721"/>
    <n v="716"/>
    <n v="1595"/>
    <n v="1609"/>
    <n v="1562"/>
    <n v="1407"/>
    <x v="34"/>
    <s v="A"/>
    <s v="A"/>
    <x v="0"/>
  </r>
  <r>
    <s v="VT"/>
    <x v="3"/>
    <s v="NP"/>
    <n v="544"/>
    <n v="545"/>
    <n v="549"/>
    <n v="535"/>
    <n v="563"/>
    <n v="572"/>
    <n v="704"/>
    <n v="727"/>
    <n v="1524"/>
    <n v="1522"/>
    <n v="1520"/>
    <n v="1348"/>
    <x v="35"/>
    <s v="A"/>
    <s v="A"/>
    <x v="0"/>
  </r>
  <r>
    <s v="VT"/>
    <x v="4"/>
    <s v="NP"/>
    <n v="531"/>
    <n v="500"/>
    <n v="530"/>
    <n v="517"/>
    <n v="542"/>
    <n v="550"/>
    <n v="656"/>
    <n v="695"/>
    <n v="1361"/>
    <n v="1410"/>
    <n v="1444"/>
    <n v="1186"/>
    <x v="36"/>
    <s v="A"/>
    <s v="A"/>
    <x v="0"/>
  </r>
  <r>
    <s v="VT"/>
    <x v="5"/>
    <s v="NP"/>
    <n v="519"/>
    <n v="454"/>
    <n v="511"/>
    <n v="499"/>
    <n v="522"/>
    <n v="529"/>
    <n v="608"/>
    <n v="663"/>
    <n v="1198"/>
    <n v="1299"/>
    <n v="1368"/>
    <n v="1220"/>
    <x v="37"/>
    <s v="A"/>
    <s v="A"/>
    <x v="0"/>
  </r>
  <r>
    <s v="VT"/>
    <x v="6"/>
    <s v="NP"/>
    <n v="503"/>
    <n v="477"/>
    <n v="515"/>
    <n v="486"/>
    <n v="529"/>
    <n v="524"/>
    <n v="630"/>
    <n v="706"/>
    <n v="1340"/>
    <n v="1418"/>
    <n v="1520"/>
    <n v="1802"/>
    <x v="38"/>
    <s v="A"/>
    <s v="A"/>
    <x v="0"/>
  </r>
  <r>
    <s v="VT"/>
    <x v="7"/>
    <s v="NP"/>
    <n v="487"/>
    <n v="499"/>
    <n v="518"/>
    <n v="473"/>
    <n v="536"/>
    <n v="520"/>
    <n v="651"/>
    <n v="750"/>
    <n v="1481"/>
    <n v="1536"/>
    <n v="1673"/>
    <n v="1743"/>
    <x v="39"/>
    <s v="A"/>
    <s v="A"/>
    <x v="0"/>
  </r>
  <r>
    <s v="VT"/>
    <x v="8"/>
    <s v="NP"/>
    <n v="466"/>
    <n v="440"/>
    <n v="471"/>
    <n v="454"/>
    <n v="483"/>
    <n v="467"/>
    <n v="616"/>
    <n v="653"/>
    <n v="1273"/>
    <n v="1411"/>
    <n v="1504"/>
    <n v="1191"/>
    <x v="40"/>
    <s v="A"/>
    <s v="A"/>
    <x v="0"/>
  </r>
  <r>
    <s v="VT"/>
    <x v="9"/>
    <s v="NP"/>
    <n v="445"/>
    <n v="382"/>
    <n v="423"/>
    <n v="435"/>
    <n v="431"/>
    <n v="414"/>
    <n v="581"/>
    <n v="556"/>
    <n v="1066"/>
    <n v="1286"/>
    <n v="1335"/>
    <n v="1401"/>
    <x v="41"/>
    <s v="A"/>
    <s v="A"/>
    <x v="0"/>
  </r>
  <r>
    <s v="VT"/>
    <x v="10"/>
    <s v="NP"/>
    <n v="399"/>
    <n v="371"/>
    <n v="425"/>
    <n v="423"/>
    <n v="418"/>
    <n v="409"/>
    <n v="564"/>
    <n v="572"/>
    <n v="1036"/>
    <n v="1145"/>
    <n v="1201"/>
    <n v="1058"/>
    <x v="42"/>
    <s v="A"/>
    <s v="A"/>
    <x v="0"/>
  </r>
  <r>
    <s v="VT"/>
    <x v="11"/>
    <s v="NP"/>
    <n v="352"/>
    <n v="360"/>
    <n v="427"/>
    <n v="411"/>
    <n v="405"/>
    <n v="403"/>
    <n v="548"/>
    <n v="588"/>
    <n v="1006"/>
    <n v="1004"/>
    <n v="1067"/>
    <n v="1131"/>
    <x v="43"/>
    <s v="A"/>
    <s v="P"/>
    <x v="0"/>
  </r>
  <r>
    <s v="VT"/>
    <x v="12"/>
    <s v="NP"/>
    <n v="416.61390883870763"/>
    <n v="314.4242040986216"/>
    <n v="387.3394687653755"/>
    <n v="403.34109699840502"/>
    <n v="406.11768234529916"/>
    <n v="378.55312038828214"/>
    <n v="520.25410665885431"/>
    <n v="563.95752162846543"/>
    <n v="1056.708203211942"/>
    <n v="1021.2342797944053"/>
    <n v="982.52129150761175"/>
    <n v="975.3240983040422"/>
    <x v="44"/>
    <s v="P"/>
    <s v="P"/>
    <x v="0"/>
  </r>
  <r>
    <s v="VT"/>
    <x v="13"/>
    <s v="NP"/>
    <n v="417.65430715324493"/>
    <n v="365.02866837800252"/>
    <n v="331.93487334927829"/>
    <n v="365.22166079369003"/>
    <n v="394.69968879240957"/>
    <n v="373.66967734617532"/>
    <n v="486.82539940415904"/>
    <n v="521.06448805228194"/>
    <n v="993.48253813498513"/>
    <n v="1064.08666423042"/>
    <n v="980.49271543201053"/>
    <n v="857.03129489529636"/>
    <x v="45"/>
    <s v="P"/>
    <s v="P"/>
    <x v="0"/>
  </r>
  <r>
    <s v="VT"/>
    <x v="14"/>
    <s v="NP"/>
    <n v="398.31811884446444"/>
    <n v="362.44683293053026"/>
    <n v="389.63116520523118"/>
    <n v="316.1487204014083"/>
    <n v="354.19347827571579"/>
    <n v="364.61476522806379"/>
    <n v="485.76756231205275"/>
    <n v="484.11865488720406"/>
    <n v="918.32220857533628"/>
    <n v="1006.4767374105088"/>
    <n v="1013.6713822980269"/>
    <n v="868.60302411012788"/>
    <x v="46"/>
    <s v="P"/>
    <s v="P"/>
    <x v="0"/>
  </r>
  <r>
    <s v="VT"/>
    <x v="15"/>
    <s v="NP"/>
    <n v="377.64977151077522"/>
    <n v="347.70591786688146"/>
    <n v="393.70097787741406"/>
    <n v="373.71834006367061"/>
    <n v="306.8795735016717"/>
    <n v="331.06175423770975"/>
    <n v="478.32643181983957"/>
    <n v="488.89444179217833"/>
    <n v="862.73748291079698"/>
    <n v="932.12806539448206"/>
    <n v="957.88654710870958"/>
    <n v="894.50530871050034"/>
    <x v="47"/>
    <s v="P"/>
    <s v="P"/>
    <x v="0"/>
  </r>
  <r>
    <s v="VT"/>
    <x v="16"/>
    <s v="NP"/>
    <n v="384.29065119471147"/>
    <n v="332.36929704038982"/>
    <n v="377.95245612298413"/>
    <n v="375.87122892200955"/>
    <n v="363.39045114733796"/>
    <n v="287.01856325903304"/>
    <n v="432.78688458971777"/>
    <n v="484.41330757948873"/>
    <n v="867.69693850073645"/>
    <n v="868.48427434438725"/>
    <n v="889.4092711758417"/>
    <n v="857.37561415091318"/>
    <x v="48"/>
    <s v="P"/>
    <s v="P"/>
    <x v="0"/>
  </r>
  <r>
    <s v="VT"/>
    <x v="17"/>
    <s v="NP"/>
    <n v="380.57313227441648"/>
    <n v="337.62502991732634"/>
    <n v="358.15621459113981"/>
    <n v="359.71579841557707"/>
    <n v="366.4831048649001"/>
    <n v="338.35389941526472"/>
    <n v="373.47776889405515"/>
    <n v="437.03827034228669"/>
    <n v="860.03196436824101"/>
    <n v="876.54772179825454"/>
    <n v="832.11794725173661"/>
    <n v="792.66874452695242"/>
    <x v="49"/>
    <s v="P"/>
    <s v="P"/>
    <x v="0"/>
  </r>
  <r>
    <s v="VT"/>
    <x v="18"/>
    <s v="NP"/>
    <n v="373.86864090204955"/>
    <n v="333.37490554459208"/>
    <n v="363.10914753225984"/>
    <n v="340.99383510195014"/>
    <n v="350.26354034090997"/>
    <n v="340.65300736645747"/>
    <n v="440.28796505296845"/>
    <n v="375.79456883245507"/>
    <n v="774.56344654837324"/>
    <n v="868.92783564707531"/>
    <n v="838.01787505445054"/>
    <n v="737.95813283706104"/>
    <x v="50"/>
    <s v="P"/>
    <s v="P"/>
    <x v="0"/>
  </r>
  <r>
    <s v="VT"/>
    <x v="19"/>
    <s v="NP"/>
    <n v="378.59132118806656"/>
    <n v="327.24908725958187"/>
    <n v="359.35240487236803"/>
    <n v="346.23978719039593"/>
    <n v="331.67450896806457"/>
    <n v="325.9326852285231"/>
    <n v="444.06165404548943"/>
    <n v="442.92756657614865"/>
    <n v="666.33086585385024"/>
    <n v="782.99353109869514"/>
    <n v="829.75100249165905"/>
    <n v="744.10220026728996"/>
    <x v="51"/>
    <s v="P"/>
    <s v="P"/>
    <x v="0"/>
  </r>
  <r>
    <s v="VT"/>
    <x v="20"/>
    <s v="NP"/>
    <n v="380.34927416724821"/>
    <n v="331.74419704471285"/>
    <n v="353.46564551530878"/>
    <n v="342.84808011756684"/>
    <n v="336.8347991965677"/>
    <n v="309.05543666240197"/>
    <n v="425.23431380778396"/>
    <n v="447.47045293912197"/>
    <n v="786.1701581828263"/>
    <n v="673.453471871641"/>
    <n v="747.73921620816589"/>
    <n v="737.24224700055277"/>
    <x v="52"/>
    <s v="P"/>
    <s v="P"/>
    <x v="0"/>
  </r>
  <r>
    <s v="VT"/>
    <x v="21"/>
    <s v="NP"/>
    <s v=""/>
    <n v="333.56502124324794"/>
    <n v="358.19793384495586"/>
    <n v="337.00880966725612"/>
    <n v="333.66037070005103"/>
    <n v="313.82463598855168"/>
    <n v="402.96705400437986"/>
    <n v="428.75637310778171"/>
    <n v="793.95749297638304"/>
    <n v="794.02323413324632"/>
    <n v="643.47009238119631"/>
    <n v="665.16289560948815"/>
    <x v="53"/>
    <s v="P"/>
    <s v="P"/>
    <x v="0"/>
  </r>
  <r>
    <s v="VT"/>
    <x v="22"/>
    <s v="NP"/>
    <s v=""/>
    <s v=""/>
    <n v="359.77042511004197"/>
    <n v="341.39601508258278"/>
    <n v="328.05066284051537"/>
    <n v="310.67750016661057"/>
    <n v="408.96230688336618"/>
    <n v="406.09721282845049"/>
    <n v="760.65498092313237"/>
    <n v="802.14569523515513"/>
    <n v="758.92748569003936"/>
    <n v="572.04710951867605"/>
    <x v="54"/>
    <s v="P"/>
    <s v="P"/>
    <x v="0"/>
  </r>
  <r>
    <s v="VT"/>
    <x v="23"/>
    <s v="NP"/>
    <s v=""/>
    <s v=""/>
    <s v=""/>
    <n v="342.93597130096305"/>
    <n v="332.25759941758571"/>
    <n v="305.40839225007767"/>
    <n v="404.89550657931056"/>
    <n v="411.96030334169785"/>
    <n v="720.35232026215408"/>
    <n v="768.57423953903458"/>
    <n v="766.47555526897133"/>
    <n v="674.32897092691428"/>
    <x v="55"/>
    <s v="P"/>
    <s v="P"/>
    <x v="0"/>
  </r>
  <r>
    <s v="VT"/>
    <x v="24"/>
    <s v="NP"/>
    <s v=""/>
    <s v=""/>
    <s v=""/>
    <s v=""/>
    <n v="333.71510449028875"/>
    <n v="309.38614785663134"/>
    <n v="398.12860901881584"/>
    <n v="407.88792514189021"/>
    <n v="730.82157820566113"/>
    <n v="727.87691269135155"/>
    <n v="734.28634551026505"/>
    <n v="681.13851775818478"/>
    <x v="56"/>
    <s v="P"/>
    <s v="P"/>
    <x v="0"/>
  </r>
  <r>
    <s v="VT"/>
    <x v="25"/>
    <s v="NP"/>
    <s v=""/>
    <s v=""/>
    <s v=""/>
    <s v=""/>
    <s v=""/>
    <n v="310.79011857306068"/>
    <n v="403.34093702837458"/>
    <n v="401.16030734471838"/>
    <n v="723.66834406846874"/>
    <n v="738.41384306300688"/>
    <n v="695.43018963896634"/>
    <n v="652.63840540520278"/>
    <x v="57"/>
    <s v="P"/>
    <s v="P"/>
    <x v="0"/>
  </r>
  <r>
    <s v="VT"/>
    <x v="26"/>
    <s v="NP"/>
    <s v=""/>
    <s v=""/>
    <s v=""/>
    <s v=""/>
    <s v=""/>
    <s v=""/>
    <n v="405.13198413009354"/>
    <n v="406.43121853386049"/>
    <n v="711.70430179550397"/>
    <n v="731.14334410079027"/>
    <n v="705.55349998054123"/>
    <n v="618.15862130502728"/>
    <x v="58"/>
    <s v="P"/>
    <s v="P"/>
    <x v="0"/>
  </r>
  <r>
    <s v="VT"/>
    <x v="27"/>
    <s v="NP"/>
    <s v=""/>
    <s v=""/>
    <s v=""/>
    <s v=""/>
    <s v=""/>
    <s v=""/>
    <s v=""/>
    <n v="408.20299881818426"/>
    <n v="721.03564250317208"/>
    <n v="719.08148869264971"/>
    <n v="698.62268722082399"/>
    <n v="627.09942688172976"/>
    <x v="59"/>
    <s v="P"/>
    <s v="P"/>
    <x v="0"/>
  </r>
  <r>
    <s v="VT"/>
    <x v="28"/>
    <s v="NP"/>
    <s v=""/>
    <s v=""/>
    <s v=""/>
    <s v=""/>
    <s v=""/>
    <s v=""/>
    <s v=""/>
    <s v=""/>
    <n v="724.17204692174346"/>
    <n v="728.52174431565777"/>
    <n v="687.07117795058582"/>
    <n v="620.9042102377141"/>
    <x v="60"/>
    <s v="P"/>
    <s v="P"/>
    <x v="0"/>
  </r>
  <r>
    <s v="VT"/>
    <x v="29"/>
    <s v="NP"/>
    <s v=""/>
    <s v=""/>
    <s v=""/>
    <s v=""/>
    <s v=""/>
    <s v=""/>
    <s v=""/>
    <s v=""/>
    <s v=""/>
    <n v="731.6906583136597"/>
    <n v="696.07941839383955"/>
    <n v="610.65240540408593"/>
    <x v="61"/>
    <s v="P"/>
    <s v="P"/>
    <x v="0"/>
  </r>
  <r>
    <s v="VT"/>
    <x v="30"/>
    <s v="NP"/>
    <s v=""/>
    <s v=""/>
    <s v=""/>
    <s v=""/>
    <s v=""/>
    <s v=""/>
    <s v=""/>
    <s v=""/>
    <s v=""/>
    <s v=""/>
    <n v="699.11310636976214"/>
    <n v="618.67422158273962"/>
    <x v="62"/>
    <s v="P"/>
    <s v="P"/>
    <x v="0"/>
  </r>
  <r>
    <s v="VT"/>
    <x v="31"/>
    <s v="NP"/>
    <s v=""/>
    <s v=""/>
    <s v=""/>
    <s v=""/>
    <s v=""/>
    <s v=""/>
    <s v=""/>
    <s v=""/>
    <s v=""/>
    <s v=""/>
    <s v=""/>
    <n v="621.37360520441439"/>
    <x v="63"/>
    <s v="P"/>
    <s v="P"/>
    <x v="0"/>
  </r>
  <r>
    <s v="_N"/>
    <x v="0"/>
    <s v="G"/>
    <n v="618040"/>
    <n v="622109"/>
    <n v="631290"/>
    <n v="637252"/>
    <n v="642488"/>
    <n v="637259"/>
    <n v="632339"/>
    <n v="610332"/>
    <n v="674501"/>
    <n v="607807"/>
    <n v="521265"/>
    <n v="477240"/>
    <x v="64"/>
    <s v="A"/>
    <s v="A"/>
    <x v="1"/>
  </r>
  <r>
    <s v="_N"/>
    <x v="1"/>
    <s v="G"/>
    <n v="612871"/>
    <n v="610213"/>
    <n v="624386"/>
    <n v="630310"/>
    <n v="638767"/>
    <n v="649701"/>
    <n v="646476"/>
    <n v="627694"/>
    <n v="687726"/>
    <n v="621172"/>
    <n v="539001"/>
    <n v="490120"/>
    <x v="65"/>
    <s v="A"/>
    <s v="A"/>
    <x v="1"/>
  </r>
  <r>
    <s v="_N"/>
    <x v="2"/>
    <s v="G"/>
    <n v="602628"/>
    <n v="601367"/>
    <n v="614455"/>
    <n v="622261"/>
    <n v="633666"/>
    <n v="645481"/>
    <n v="659600"/>
    <n v="642779"/>
    <n v="702524"/>
    <n v="631185"/>
    <n v="550113"/>
    <n v="509883"/>
    <x v="66"/>
    <s v="A"/>
    <s v="A"/>
    <x v="1"/>
  </r>
  <r>
    <s v="_N"/>
    <x v="3"/>
    <s v="G"/>
    <n v="593408"/>
    <n v="589859"/>
    <n v="602655"/>
    <n v="609715"/>
    <n v="623464"/>
    <n v="639394"/>
    <n v="654889"/>
    <n v="654219"/>
    <n v="718241"/>
    <n v="645880"/>
    <n v="562598"/>
    <n v="525272"/>
    <x v="67"/>
    <s v="A"/>
    <s v="A"/>
    <x v="1"/>
  </r>
  <r>
    <s v="_N"/>
    <x v="4"/>
    <s v="G"/>
    <n v="597416"/>
    <n v="584287"/>
    <n v="592425"/>
    <n v="600190"/>
    <n v="614393"/>
    <n v="629619"/>
    <n v="648719"/>
    <n v="650482"/>
    <n v="730241"/>
    <n v="659716"/>
    <n v="581332"/>
    <n v="537430"/>
    <x v="68"/>
    <s v="A"/>
    <s v="A"/>
    <x v="1"/>
  </r>
  <r>
    <s v="_N"/>
    <x v="5"/>
    <s v="G"/>
    <n v="590942"/>
    <n v="584434"/>
    <n v="582374"/>
    <n v="587748"/>
    <n v="601960"/>
    <n v="615089"/>
    <n v="635583"/>
    <n v="643432"/>
    <n v="720889"/>
    <n v="673368"/>
    <n v="593823"/>
    <n v="553887"/>
    <x v="69"/>
    <s v="A"/>
    <s v="A"/>
    <x v="1"/>
  </r>
  <r>
    <s v="_N"/>
    <x v="6"/>
    <s v="G"/>
    <n v="592119"/>
    <n v="580374"/>
    <n v="582829"/>
    <n v="579577"/>
    <n v="590090"/>
    <n v="602105"/>
    <n v="622145"/>
    <n v="630654"/>
    <n v="711211"/>
    <n v="681606"/>
    <n v="623920"/>
    <n v="583224"/>
    <x v="70"/>
    <s v="A"/>
    <s v="A"/>
    <x v="1"/>
  </r>
  <r>
    <s v="_N"/>
    <x v="7"/>
    <s v="G"/>
    <n v="585190"/>
    <n v="582235"/>
    <n v="577118"/>
    <n v="580392"/>
    <n v="580859"/>
    <n v="590931"/>
    <n v="609395"/>
    <n v="617102"/>
    <n v="693236"/>
    <n v="662040"/>
    <n v="604862"/>
    <n v="583215"/>
    <x v="71"/>
    <s v="A"/>
    <s v="A"/>
    <x v="1"/>
  </r>
  <r>
    <s v="_N"/>
    <x v="8"/>
    <s v="G"/>
    <n v="576230"/>
    <n v="577895"/>
    <n v="579938"/>
    <n v="577055"/>
    <n v="581187"/>
    <n v="582759"/>
    <n v="596004"/>
    <n v="607254"/>
    <n v="677823"/>
    <n v="647668"/>
    <n v="598768"/>
    <n v="578491"/>
    <x v="72"/>
    <s v="A"/>
    <s v="A"/>
    <x v="1"/>
  </r>
  <r>
    <s v="_N"/>
    <x v="9"/>
    <s v="G"/>
    <n v="584422"/>
    <n v="572495"/>
    <n v="578457"/>
    <n v="582939"/>
    <n v="581538"/>
    <n v="587237"/>
    <n v="591126"/>
    <n v="599480"/>
    <n v="676981"/>
    <n v="657180"/>
    <n v="600930"/>
    <n v="585816"/>
    <x v="73"/>
    <s v="A"/>
    <s v="A"/>
    <x v="1"/>
  </r>
  <r>
    <s v="_N"/>
    <x v="10"/>
    <s v="G"/>
    <n v="590888"/>
    <n v="587098"/>
    <n v="580723"/>
    <n v="587331"/>
    <n v="593505"/>
    <n v="593500"/>
    <n v="601064"/>
    <n v="600677"/>
    <n v="667201"/>
    <n v="646128"/>
    <n v="598921"/>
    <n v="587607"/>
    <x v="74"/>
    <s v="A"/>
    <s v="A"/>
    <x v="1"/>
  </r>
  <r>
    <s v="_N"/>
    <x v="11"/>
    <s v="G"/>
    <n v="581324"/>
    <n v="584865"/>
    <n v="583899"/>
    <n v="577636"/>
    <n v="586776"/>
    <n v="592075"/>
    <n v="595149"/>
    <n v="598565"/>
    <n v="647656"/>
    <n v="625287"/>
    <n v="591889"/>
    <n v="578479"/>
    <x v="75"/>
    <s v="A"/>
    <s v="A"/>
    <x v="1"/>
  </r>
  <r>
    <s v="_N"/>
    <x v="12"/>
    <s v="G"/>
    <n v="589971"/>
    <n v="580479"/>
    <n v="584224"/>
    <n v="583891"/>
    <n v="580341"/>
    <n v="589518"/>
    <n v="598279"/>
    <n v="596960"/>
    <n v="648191"/>
    <n v="619340"/>
    <n v="584937"/>
    <n v="580443"/>
    <x v="76"/>
    <s v="A"/>
    <s v="A"/>
    <x v="1"/>
  </r>
  <r>
    <s v="_N"/>
    <x v="13"/>
    <s v="G"/>
    <n v="599175"/>
    <n v="586959"/>
    <n v="579064"/>
    <n v="583407"/>
    <n v="585357"/>
    <n v="582101"/>
    <n v="593992"/>
    <n v="599370"/>
    <n v="642438"/>
    <n v="619276"/>
    <n v="580824"/>
    <n v="574566"/>
    <x v="77"/>
    <s v="A"/>
    <s v="P"/>
    <x v="1"/>
  </r>
  <r>
    <s v="_N"/>
    <x v="14"/>
    <s v="G"/>
    <n v="585439.13736450474"/>
    <n v="596733.61559755797"/>
    <n v="587161.45507439319"/>
    <n v="580059.13752160943"/>
    <n v="586586.04832867044"/>
    <n v="588985.92952733301"/>
    <n v="588335.14994728402"/>
    <n v="596285.1911345867"/>
    <n v="652599.61401532881"/>
    <n v="613381.10627451236"/>
    <n v="575140.94653064827"/>
    <n v="568230.15394934197"/>
    <x v="78"/>
    <s v="P"/>
    <s v="P"/>
    <x v="1"/>
  </r>
  <r>
    <s v="_N"/>
    <x v="15"/>
    <s v="G"/>
    <n v="575588.17936736345"/>
    <n v="583415.97373405227"/>
    <n v="597298.38043825899"/>
    <n v="588323.64967438148"/>
    <n v="583444.21961018082"/>
    <n v="590316.55173721665"/>
    <n v="595431.01854646858"/>
    <n v="590732.13504828955"/>
    <n v="648796.33092659537"/>
    <n v="621535.66138330882"/>
    <n v="568356.11866282823"/>
    <n v="562097.54266671452"/>
    <x v="79"/>
    <s v="P"/>
    <s v="P"/>
    <x v="1"/>
  </r>
  <r>
    <s v="_N"/>
    <x v="16"/>
    <s v="G"/>
    <n v="562680.59056302696"/>
    <n v="572994.39735253633"/>
    <n v="582880.94668545888"/>
    <n v="597322.46836474503"/>
    <n v="590729.28635732504"/>
    <n v="585934.50158953737"/>
    <n v="595694.60048531997"/>
    <n v="596809.50121336093"/>
    <n v="640437.55737997254"/>
    <n v="617331.64368971239"/>
    <n v="577001.55792831979"/>
    <n v="555281.77157416346"/>
    <x v="80"/>
    <s v="P"/>
    <s v="P"/>
    <x v="1"/>
  </r>
  <r>
    <s v="_N"/>
    <x v="17"/>
    <s v="G"/>
    <n v="558508.34027199773"/>
    <n v="560477.17802906584"/>
    <n v="572591.48798892822"/>
    <n v="583090.19596084335"/>
    <n v="599955.08351958112"/>
    <n v="593533.49688944803"/>
    <n v="591560.75690114463"/>
    <n v="597390.08971852914"/>
    <n v="646972.19296078826"/>
    <n v="610610.68524882104"/>
    <n v="574507.61274490936"/>
    <n v="564644.52181010821"/>
    <x v="81"/>
    <s v="P"/>
    <s v="P"/>
    <x v="1"/>
  </r>
  <r>
    <s v="_N"/>
    <x v="18"/>
    <s v="G"/>
    <n v="554587.29084296199"/>
    <n v="556197.41527057823"/>
    <n v="560146.06567185477"/>
    <n v="572874.66949114704"/>
    <n v="585682.39921426354"/>
    <n v="602881.56501835224"/>
    <n v="599227.67658923788"/>
    <n v="593305.57672109501"/>
    <n v="647690.47954813344"/>
    <n v="616875.47360654979"/>
    <n v="568158.03124033136"/>
    <n v="562252.98174984311"/>
    <x v="82"/>
    <s v="P"/>
    <s v="P"/>
    <x v="1"/>
  </r>
  <r>
    <s v="_N"/>
    <x v="19"/>
    <s v="G"/>
    <n v="547111.03584598529"/>
    <n v="552342.34256735758"/>
    <n v="556038.54376866249"/>
    <n v="560601.13011353055"/>
    <n v="575593.20646450785"/>
    <n v="588720.51257843198"/>
    <n v="608845.4131439249"/>
    <n v="601111.78775594058"/>
    <n v="643997.65379044157"/>
    <n v="617383.35838556231"/>
    <n v="573284.48236531112"/>
    <n v="555744.10192991479"/>
    <x v="83"/>
    <s v="P"/>
    <s v="P"/>
    <x v="1"/>
  </r>
  <r>
    <s v="_N"/>
    <x v="20"/>
    <s v="G"/>
    <n v="550702.99308618833"/>
    <n v="544910.80583396705"/>
    <n v="552174.46346945525"/>
    <n v="556458.87832724827"/>
    <n v="563244.26855981571"/>
    <n v="578536.12327726407"/>
    <n v="594516.02381769067"/>
    <n v="610723.97479707713"/>
    <n v="652353.35972350929"/>
    <n v="613668.30160456966"/>
    <n v="573636.6316466945"/>
    <n v="560669.8577977618"/>
    <x v="84"/>
    <s v="P"/>
    <s v="P"/>
    <x v="1"/>
  </r>
  <r>
    <s v="_N"/>
    <x v="21"/>
    <s v="G"/>
    <s v=""/>
    <n v="548445.22231837909"/>
    <n v="544640.49149052054"/>
    <n v="552482.75383937312"/>
    <n v="558984.66737652279"/>
    <n v="566008.2201373924"/>
    <n v="584129.11297273322"/>
    <n v="596253.46326058835"/>
    <n v="662496.84055993683"/>
    <n v="621630.50675812631"/>
    <n v="570389.4238858833"/>
    <n v="561050.11063305242"/>
    <x v="85"/>
    <s v="P"/>
    <s v="P"/>
    <x v="1"/>
  </r>
  <r>
    <s v="_N"/>
    <x v="22"/>
    <s v="G"/>
    <s v=""/>
    <s v=""/>
    <n v="548181.44475920906"/>
    <n v="544959.98487376899"/>
    <n v="555003.51352288248"/>
    <n v="561752.55339695781"/>
    <n v="571502.37727140437"/>
    <n v="585865.60813638649"/>
    <n v="646785.7282594915"/>
    <n v="631435.56341773714"/>
    <n v="577946.98405770469"/>
    <n v="557973.94155366544"/>
    <x v="86"/>
    <s v="P"/>
    <s v="P"/>
    <x v="1"/>
  </r>
  <r>
    <s v="_N"/>
    <x v="23"/>
    <s v="G"/>
    <s v=""/>
    <s v=""/>
    <s v=""/>
    <n v="548525.60942041769"/>
    <n v="547462.32165085012"/>
    <n v="557774.88444948045"/>
    <n v="567219.74858040293"/>
    <n v="573219.37845542934"/>
    <n v="635575.45186398213"/>
    <n v="616464.74495365319"/>
    <n v="587017.33557242632"/>
    <n v="565361.87142044574"/>
    <x v="87"/>
    <s v="P"/>
    <s v="P"/>
    <x v="1"/>
  </r>
  <r>
    <s v="_N"/>
    <x v="24"/>
    <s v="G"/>
    <s v=""/>
    <s v=""/>
    <s v=""/>
    <s v=""/>
    <n v="551060.34501657286"/>
    <n v="550211.24949554191"/>
    <n v="563218.53287562437"/>
    <n v="568933.02642073948"/>
    <n v="621926.12465173309"/>
    <n v="605746.56843384274"/>
    <n v="573012.67002757499"/>
    <n v="574194.23618701973"/>
    <x v="88"/>
    <s v="P"/>
    <s v="P"/>
    <x v="1"/>
  </r>
  <r>
    <s v="_N"/>
    <x v="25"/>
    <s v="G"/>
    <s v=""/>
    <s v=""/>
    <s v=""/>
    <s v=""/>
    <s v=""/>
    <n v="553817.43906594487"/>
    <n v="555573.87143634248"/>
    <n v="564911.54012246872"/>
    <n v="617252.83477278892"/>
    <n v="592716.64132003835"/>
    <n v="563044.80747032433"/>
    <n v="560486.04211524862"/>
    <x v="89"/>
    <s v="P"/>
    <s v="P"/>
    <x v="1"/>
  </r>
  <r>
    <s v="_N"/>
    <x v="26"/>
    <s v="G"/>
    <s v=""/>
    <s v=""/>
    <s v=""/>
    <s v=""/>
    <s v=""/>
    <s v=""/>
    <n v="559205.27262998419"/>
    <n v="557235.25564715965"/>
    <n v="612857.54549224302"/>
    <n v="588269.54936043604"/>
    <n v="550964.50313540304"/>
    <n v="550745.85306451749"/>
    <x v="90"/>
    <s v="P"/>
    <s v="P"/>
    <x v="1"/>
  </r>
  <r>
    <s v="_N"/>
    <x v="27"/>
    <s v="G"/>
    <s v=""/>
    <s v=""/>
    <s v=""/>
    <s v=""/>
    <s v=""/>
    <s v=""/>
    <s v=""/>
    <n v="560881.04080700199"/>
    <n v="604530.19707866246"/>
    <n v="584095.18974267505"/>
    <n v="546845.69989838975"/>
    <n v="538939.91300170368"/>
    <x v="91"/>
    <s v="P"/>
    <s v="P"/>
    <x v="1"/>
  </r>
  <r>
    <s v="_N"/>
    <x v="28"/>
    <s v="G"/>
    <s v=""/>
    <s v=""/>
    <s v=""/>
    <s v=""/>
    <s v=""/>
    <s v=""/>
    <s v=""/>
    <s v=""/>
    <n v="608496.01508715213"/>
    <n v="576158.03831717419"/>
    <n v="542956.40136181191"/>
    <n v="534908.85028680775"/>
    <x v="92"/>
    <s v="P"/>
    <s v="P"/>
    <x v="1"/>
  </r>
  <r>
    <s v="_N"/>
    <x v="29"/>
    <s v="G"/>
    <s v=""/>
    <s v=""/>
    <s v=""/>
    <s v=""/>
    <s v=""/>
    <s v=""/>
    <s v=""/>
    <s v=""/>
    <s v=""/>
    <n v="579932.72911741852"/>
    <n v="535568.58286838979"/>
    <n v="531099.59887848131"/>
    <x v="93"/>
    <s v="P"/>
    <s v="P"/>
    <x v="1"/>
  </r>
  <r>
    <s v="_N"/>
    <x v="30"/>
    <s v="G"/>
    <s v=""/>
    <s v=""/>
    <s v=""/>
    <s v=""/>
    <s v=""/>
    <s v=""/>
    <s v=""/>
    <s v=""/>
    <s v=""/>
    <s v=""/>
    <n v="539078.16905770788"/>
    <n v="523872.47901808325"/>
    <x v="94"/>
    <s v="P"/>
    <s v="P"/>
    <x v="1"/>
  </r>
  <r>
    <s v="_N"/>
    <x v="31"/>
    <s v="G"/>
    <s v=""/>
    <s v=""/>
    <s v=""/>
    <s v=""/>
    <s v=""/>
    <s v=""/>
    <s v=""/>
    <s v=""/>
    <s v=""/>
    <s v=""/>
    <s v=""/>
    <n v="527307.0669072055"/>
    <x v="95"/>
    <s v="P"/>
    <s v="P"/>
    <x v="1"/>
  </r>
  <r>
    <s v="_N"/>
    <x v="0"/>
    <s v="NP"/>
    <n v="111278"/>
    <n v="107192"/>
    <n v="104371"/>
    <n v="102018"/>
    <n v="99968"/>
    <n v="99474"/>
    <n v="96608"/>
    <n v="92597"/>
    <n v="95453"/>
    <n v="89812"/>
    <n v="85782"/>
    <n v="80889"/>
    <x v="96"/>
    <s v="A"/>
    <s v="A"/>
    <x v="1"/>
  </r>
  <r>
    <s v="_N"/>
    <x v="1"/>
    <s v="NP"/>
    <n v="110916"/>
    <n v="106208"/>
    <n v="104200"/>
    <n v="101763"/>
    <n v="99801"/>
    <n v="101923"/>
    <n v="98703"/>
    <n v="94715"/>
    <n v="97553"/>
    <n v="92298"/>
    <n v="88061"/>
    <n v="82827"/>
    <x v="97"/>
    <s v="A"/>
    <s v="A"/>
    <x v="1"/>
  </r>
  <r>
    <s v="_N"/>
    <x v="2"/>
    <s v="NP"/>
    <n v="105257"/>
    <n v="101849"/>
    <n v="99462"/>
    <n v="97813"/>
    <n v="96445"/>
    <n v="98487"/>
    <n v="97209"/>
    <n v="95256"/>
    <n v="96137"/>
    <n v="92470"/>
    <n v="88872"/>
    <n v="83280"/>
    <x v="98"/>
    <s v="A"/>
    <s v="A"/>
    <x v="1"/>
  </r>
  <r>
    <s v="_N"/>
    <x v="3"/>
    <s v="NP"/>
    <n v="99004"/>
    <n v="97032"/>
    <n v="95206"/>
    <n v="93521"/>
    <n v="93523"/>
    <n v="95519"/>
    <n v="94732"/>
    <n v="95583"/>
    <n v="96537"/>
    <n v="91922"/>
    <n v="89238"/>
    <n v="84153"/>
    <x v="99"/>
    <s v="A"/>
    <s v="A"/>
    <x v="1"/>
  </r>
  <r>
    <s v="_N"/>
    <x v="4"/>
    <s v="NP"/>
    <n v="94516"/>
    <n v="92424"/>
    <n v="91015"/>
    <n v="89758"/>
    <n v="90212"/>
    <n v="92176"/>
    <n v="92343"/>
    <n v="92745"/>
    <n v="95268"/>
    <n v="92568"/>
    <n v="89762"/>
    <n v="84795"/>
    <x v="100"/>
    <s v="A"/>
    <s v="A"/>
    <x v="1"/>
  </r>
  <r>
    <s v="_N"/>
    <x v="5"/>
    <s v="NP"/>
    <n v="90033"/>
    <n v="87815"/>
    <n v="86825"/>
    <n v="85994"/>
    <n v="86902"/>
    <n v="88833"/>
    <n v="89953"/>
    <n v="89907"/>
    <n v="94000"/>
    <n v="93216"/>
    <n v="90284"/>
    <n v="88257"/>
    <x v="101"/>
    <s v="A"/>
    <s v="A"/>
    <x v="1"/>
  </r>
  <r>
    <s v="_N"/>
    <x v="6"/>
    <s v="NP"/>
    <n v="89472"/>
    <n v="87158"/>
    <n v="86226"/>
    <n v="85323"/>
    <n v="85924"/>
    <n v="88073"/>
    <n v="89296"/>
    <n v="90080"/>
    <n v="94231"/>
    <n v="93386"/>
    <n v="90805"/>
    <n v="89641"/>
    <x v="102"/>
    <s v="A"/>
    <s v="A"/>
    <x v="1"/>
  </r>
  <r>
    <s v="_N"/>
    <x v="7"/>
    <s v="NP"/>
    <n v="88914"/>
    <n v="86500"/>
    <n v="85625"/>
    <n v="84652"/>
    <n v="84942"/>
    <n v="87316"/>
    <n v="88636"/>
    <n v="90249"/>
    <n v="94462"/>
    <n v="93554"/>
    <n v="91328"/>
    <n v="90474"/>
    <x v="103"/>
    <s v="A"/>
    <s v="A"/>
    <x v="1"/>
  </r>
  <r>
    <s v="_N"/>
    <x v="8"/>
    <s v="NP"/>
    <n v="84828"/>
    <n v="81850"/>
    <n v="80878"/>
    <n v="80332"/>
    <n v="80091"/>
    <n v="82670"/>
    <n v="84260"/>
    <n v="85992"/>
    <n v="93258"/>
    <n v="93402"/>
    <n v="92260"/>
    <n v="90726"/>
    <x v="104"/>
    <s v="A"/>
    <s v="A"/>
    <x v="1"/>
  </r>
  <r>
    <s v="_N"/>
    <x v="9"/>
    <s v="NP"/>
    <n v="80746"/>
    <n v="77201"/>
    <n v="76131"/>
    <n v="76009"/>
    <n v="75238"/>
    <n v="78024"/>
    <n v="79884"/>
    <n v="81733"/>
    <n v="92053"/>
    <n v="93252"/>
    <n v="93195"/>
    <n v="92738"/>
    <x v="105"/>
    <s v="A"/>
    <s v="A"/>
    <x v="1"/>
  </r>
  <r>
    <s v="_N"/>
    <x v="10"/>
    <s v="NP"/>
    <n v="78503"/>
    <n v="75744"/>
    <n v="74768"/>
    <n v="73838"/>
    <n v="73575"/>
    <n v="76374"/>
    <n v="77567"/>
    <n v="79048"/>
    <n v="89988"/>
    <n v="90582"/>
    <n v="90543"/>
    <n v="86229"/>
    <x v="106"/>
    <s v="A"/>
    <s v="A"/>
    <x v="1"/>
  </r>
  <r>
    <s v="_N"/>
    <x v="11"/>
    <s v="NP"/>
    <n v="76262"/>
    <n v="74290"/>
    <n v="73409"/>
    <n v="71666"/>
    <n v="71913"/>
    <n v="74724"/>
    <n v="75252"/>
    <n v="76363"/>
    <n v="87923"/>
    <n v="87909"/>
    <n v="87891"/>
    <n v="88214"/>
    <x v="107"/>
    <s v="A"/>
    <s v="P"/>
    <x v="1"/>
  </r>
  <r>
    <s v="_N"/>
    <x v="12"/>
    <s v="NP"/>
    <n v="80789.609309312829"/>
    <n v="71598.944987270952"/>
    <n v="71323.861611264772"/>
    <n v="70314.514429236282"/>
    <n v="69265.539521282131"/>
    <n v="72132.923154490054"/>
    <n v="73520.869433780739"/>
    <n v="74111.87182951541"/>
    <n v="82695.773462030658"/>
    <n v="86656.138694410329"/>
    <n v="85979.08896480847"/>
    <n v="85934.601075914587"/>
    <x v="108"/>
    <s v="P"/>
    <s v="P"/>
    <x v="1"/>
  </r>
  <r>
    <s v="_N"/>
    <x v="13"/>
    <s v="NP"/>
    <n v="81197.892146859507"/>
    <n v="75360.222248741586"/>
    <n v="68337.478260400065"/>
    <n v="68049.710376026211"/>
    <n v="67522.627545036812"/>
    <n v="69123.352822563727"/>
    <n v="70702.704924760139"/>
    <n v="72129.01184932694"/>
    <n v="80095.410768368514"/>
    <n v="81594.363218423023"/>
    <n v="84922.8161022532"/>
    <n v="83899.6240098087"/>
    <x v="109"/>
    <s v="P"/>
    <s v="P"/>
    <x v="1"/>
  </r>
  <r>
    <s v="_N"/>
    <x v="14"/>
    <s v="NP"/>
    <n v="79074.78652577028"/>
    <n v="75767.19810196184"/>
    <n v="72041.216242843235"/>
    <n v="65299.422299592377"/>
    <n v="65386.769489698396"/>
    <n v="67547.861826714958"/>
    <n v="67845.717740932334"/>
    <n v="69412.955579472895"/>
    <n v="78425.699977658049"/>
    <n v="79025.260484875733"/>
    <n v="79926.565185073487"/>
    <n v="82603.879715356568"/>
    <x v="110"/>
    <s v="P"/>
    <s v="P"/>
    <x v="1"/>
  </r>
  <r>
    <s v="_N"/>
    <x v="15"/>
    <s v="NP"/>
    <n v="77417.999298338415"/>
    <n v="74065.60617914841"/>
    <n v="72752.428372472699"/>
    <n v="69034.741654969563"/>
    <n v="62991.283424850582"/>
    <n v="65707.662777420846"/>
    <n v="66476.225284887216"/>
    <n v="66739.345922328808"/>
    <n v="75761.462502995288"/>
    <n v="77220.613390674611"/>
    <n v="77185.303630795897"/>
    <n v="77292.210766504548"/>
    <x v="111"/>
    <s v="P"/>
    <s v="P"/>
    <x v="1"/>
  </r>
  <r>
    <s v="_N"/>
    <x v="16"/>
    <s v="NP"/>
    <n v="75741.745388519368"/>
    <n v="72565.928689425986"/>
    <n v="71105.342529976231"/>
    <n v="69639.079348197934"/>
    <n v="66625.473798847393"/>
    <n v="63275.526756156913"/>
    <n v="64609.598424386182"/>
    <n v="65366.085719393777"/>
    <n v="72817.273164068349"/>
    <n v="74566.315824064834"/>
    <n v="75434.59080456497"/>
    <n v="75016.011889744244"/>
    <x v="112"/>
    <s v="P"/>
    <s v="P"/>
    <x v="1"/>
  </r>
  <r>
    <s v="_N"/>
    <x v="17"/>
    <s v="NP"/>
    <n v="75480.838621899311"/>
    <n v="70905.158431799762"/>
    <n v="69562.876672923681"/>
    <n v="68029.693738189206"/>
    <n v="67124.289894326866"/>
    <n v="66808.559294256018"/>
    <n v="62185.53864694458"/>
    <n v="63512.875363738618"/>
    <n v="71104.66914177018"/>
    <n v="71741.163179173891"/>
    <n v="72918.14714764127"/>
    <n v="73379.098614777744"/>
    <x v="113"/>
    <s v="P"/>
    <s v="P"/>
    <x v="1"/>
  </r>
  <r>
    <s v="_N"/>
    <x v="18"/>
    <s v="NP"/>
    <n v="74876.900133355448"/>
    <n v="70607.900655388148"/>
    <n v="67930.24177954231"/>
    <n v="66534.442512336929"/>
    <n v="65525.700723837843"/>
    <n v="67276.013558053397"/>
    <n v="65637.839686452236"/>
    <n v="61108.678446796657"/>
    <n v="69083.027128441463"/>
    <n v="70067.648905527676"/>
    <n v="70172.218548077464"/>
    <n v="70892.263443506803"/>
    <x v="114"/>
    <s v="P"/>
    <s v="P"/>
    <x v="1"/>
  </r>
  <r>
    <s v="_N"/>
    <x v="19"/>
    <s v="NP"/>
    <n v="73807.813332910431"/>
    <n v="70059.516846527782"/>
    <n v="67673.431680107402"/>
    <n v="64992.274342533601"/>
    <n v="64102.841394558804"/>
    <n v="65708.215769249888"/>
    <n v="66115.350936296469"/>
    <n v="64511.476347077463"/>
    <n v="66530.439066331615"/>
    <n v="68065.723850317256"/>
    <n v="68519.7753505976"/>
    <n v="68175.387071289311"/>
    <x v="115"/>
    <s v="P"/>
    <s v="P"/>
    <x v="1"/>
  </r>
  <r>
    <s v="_N"/>
    <x v="20"/>
    <s v="NP"/>
    <n v="74263.78449093661"/>
    <n v="69091.468704050814"/>
    <n v="67180.85960902668"/>
    <n v="64763.651433883941"/>
    <n v="62646.480843592239"/>
    <n v="64312.996960870878"/>
    <n v="64591.191546650829"/>
    <n v="64994.108546902258"/>
    <n v="70265.424512832542"/>
    <n v="65534.752318055864"/>
    <n v="66541.447378450306"/>
    <n v="66546.617545164016"/>
    <x v="116"/>
    <s v="P"/>
    <s v="P"/>
    <x v="1"/>
  </r>
  <r>
    <s v="_N"/>
    <x v="21"/>
    <s v="NP"/>
    <s v=""/>
    <n v="69520.257267950816"/>
    <n v="66247.267753825581"/>
    <n v="64283.753319600903"/>
    <n v="62426.194403011941"/>
    <n v="62844.273696317221"/>
    <n v="63212.802162705309"/>
    <n v="63492.73505230053"/>
    <n v="70776.626059921793"/>
    <n v="69213.839939256475"/>
    <n v="64070.928412626206"/>
    <n v="64661.14027217617"/>
    <x v="117"/>
    <s v="P"/>
    <s v="P"/>
    <x v="1"/>
  </r>
  <r>
    <s v="_N"/>
    <x v="22"/>
    <s v="NP"/>
    <s v=""/>
    <s v=""/>
    <n v="66644.578103320106"/>
    <n v="63385.043285836997"/>
    <n v="61952.136581264182"/>
    <n v="62608.711968663971"/>
    <n v="61763.792817622183"/>
    <n v="62134.131635702339"/>
    <n v="69118.141831277375"/>
    <n v="69725.982045743949"/>
    <n v="67677.059001208589"/>
    <n v="62267.602116268492"/>
    <x v="118"/>
    <s v="P"/>
    <s v="P"/>
    <x v="1"/>
  </r>
  <r>
    <s v="_N"/>
    <x v="23"/>
    <s v="NP"/>
    <s v=""/>
    <s v=""/>
    <s v=""/>
    <n v="63764.331450504535"/>
    <n v="61081.682252823812"/>
    <n v="62131.284106048995"/>
    <n v="61531.243929447046"/>
    <n v="60708.126291055305"/>
    <n v="67640.938186123763"/>
    <n v="68093.527466853266"/>
    <n v="68179.106503093994"/>
    <n v="65765.021562514812"/>
    <x v="119"/>
    <s v="P"/>
    <s v="P"/>
    <x v="1"/>
  </r>
  <r>
    <s v="_N"/>
    <x v="24"/>
    <s v="NP"/>
    <s v=""/>
    <s v=""/>
    <s v=""/>
    <s v=""/>
    <n v="61450.573453684738"/>
    <n v="61263.608406497646"/>
    <n v="61064.700922792254"/>
    <n v="60481.198940368668"/>
    <n v="66097.419450417583"/>
    <n v="66636.135209699409"/>
    <n v="66579.956709994207"/>
    <n v="66246.267839206499"/>
    <x v="120"/>
    <s v="P"/>
    <s v="P"/>
    <x v="1"/>
  </r>
  <r>
    <s v="_N"/>
    <x v="25"/>
    <s v="NP"/>
    <s v=""/>
    <s v=""/>
    <s v=""/>
    <s v=""/>
    <s v=""/>
    <n v="61636.709342850831"/>
    <n v="60213.365130840488"/>
    <n v="60023.896735075228"/>
    <n v="65853.015055573618"/>
    <n v="65113.755128413388"/>
    <n v="65152.880568720982"/>
    <n v="64691.903407162172"/>
    <x v="121"/>
    <s v="P"/>
    <s v="P"/>
    <x v="1"/>
  </r>
  <r>
    <s v="_N"/>
    <x v="26"/>
    <s v="NP"/>
    <s v=""/>
    <s v=""/>
    <s v=""/>
    <s v=""/>
    <s v=""/>
    <s v=""/>
    <n v="60579.108938325735"/>
    <n v="59186.615309384382"/>
    <n v="65352.384753125385"/>
    <n v="64873.370274989356"/>
    <n v="63665.199639414073"/>
    <n v="63309.453915001228"/>
    <x v="122"/>
    <s v="P"/>
    <s v="P"/>
    <x v="1"/>
  </r>
  <r>
    <s v="_N"/>
    <x v="27"/>
    <s v="NP"/>
    <s v=""/>
    <s v=""/>
    <s v=""/>
    <s v=""/>
    <s v=""/>
    <s v=""/>
    <s v=""/>
    <n v="59545.593714959192"/>
    <n v="64438.35731787738"/>
    <n v="64381.161206744851"/>
    <n v="63431.241352186225"/>
    <n v="61864.535498065386"/>
    <x v="123"/>
    <s v="P"/>
    <s v="P"/>
    <x v="1"/>
  </r>
  <r>
    <s v="_N"/>
    <x v="28"/>
    <s v="NP"/>
    <s v=""/>
    <s v=""/>
    <s v=""/>
    <s v=""/>
    <s v=""/>
    <s v=""/>
    <s v=""/>
    <s v=""/>
    <n v="64829.76560409111"/>
    <n v="63480.794818404414"/>
    <n v="62949.985506667923"/>
    <n v="61636.052501266218"/>
    <x v="124"/>
    <s v="P"/>
    <s v="P"/>
    <x v="1"/>
  </r>
  <r>
    <s v="_N"/>
    <x v="29"/>
    <s v="NP"/>
    <s v=""/>
    <s v=""/>
    <s v=""/>
    <s v=""/>
    <s v=""/>
    <s v=""/>
    <s v=""/>
    <s v=""/>
    <s v=""/>
    <n v="63866.055812642699"/>
    <n v="62069.211570850523"/>
    <n v="61167.671207120846"/>
    <x v="125"/>
    <s v="P"/>
    <s v="P"/>
    <x v="1"/>
  </r>
  <r>
    <s v="_N"/>
    <x v="30"/>
    <s v="NP"/>
    <s v=""/>
    <s v=""/>
    <s v=""/>
    <s v=""/>
    <s v=""/>
    <s v=""/>
    <s v=""/>
    <s v=""/>
    <s v=""/>
    <s v=""/>
    <n v="62445.717483508663"/>
    <n v="60311.988460370827"/>
    <x v="126"/>
    <s v="P"/>
    <s v="P"/>
    <x v="1"/>
  </r>
  <r>
    <s v="_N"/>
    <x v="31"/>
    <s v="NP"/>
    <s v=""/>
    <s v=""/>
    <s v=""/>
    <s v=""/>
    <s v=""/>
    <s v=""/>
    <s v=""/>
    <s v=""/>
    <s v=""/>
    <s v=""/>
    <s v=""/>
    <n v="60678.313917766849"/>
    <x v="127"/>
    <s v="P"/>
    <s v="P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37" firstHeaderRow="1" firstDataRow="2" firstDataCol="1"/>
  <pivotFields count="19">
    <pivotField showAll="0"/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dataField="1" numFmtId="3" showAll="0">
      <items count="129">
        <item x="54"/>
        <item x="61"/>
        <item x="58"/>
        <item x="62"/>
        <item x="60"/>
        <item x="63"/>
        <item x="59"/>
        <item x="57"/>
        <item x="53"/>
        <item x="55"/>
        <item x="56"/>
        <item x="52"/>
        <item x="50"/>
        <item x="51"/>
        <item x="49"/>
        <item x="48"/>
        <item x="45"/>
        <item x="46"/>
        <item x="47"/>
        <item x="44"/>
        <item x="42"/>
        <item x="43"/>
        <item x="36"/>
        <item x="40"/>
        <item x="37"/>
        <item x="35"/>
        <item x="32"/>
        <item x="41"/>
        <item x="33"/>
        <item x="34"/>
        <item x="39"/>
        <item x="38"/>
        <item x="29"/>
        <item x="28"/>
        <item x="30"/>
        <item x="31"/>
        <item x="26"/>
        <item x="27"/>
        <item x="25"/>
        <item x="23"/>
        <item x="20"/>
        <item x="19"/>
        <item x="24"/>
        <item x="21"/>
        <item x="22"/>
        <item x="18"/>
        <item x="17"/>
        <item x="15"/>
        <item x="14"/>
        <item x="16"/>
        <item x="13"/>
        <item x="12"/>
        <item x="5"/>
        <item x="0"/>
        <item x="11"/>
        <item x="10"/>
        <item x="2"/>
        <item x="1"/>
        <item x="3"/>
        <item x="4"/>
        <item x="9"/>
        <item x="8"/>
        <item x="6"/>
        <item x="7"/>
        <item x="126"/>
        <item x="127"/>
        <item x="125"/>
        <item x="124"/>
        <item x="123"/>
        <item x="118"/>
        <item x="122"/>
        <item x="117"/>
        <item x="121"/>
        <item x="119"/>
        <item x="120"/>
        <item x="116"/>
        <item x="115"/>
        <item x="114"/>
        <item x="113"/>
        <item x="112"/>
        <item x="111"/>
        <item x="96"/>
        <item x="110"/>
        <item x="109"/>
        <item x="97"/>
        <item x="100"/>
        <item x="108"/>
        <item x="106"/>
        <item x="99"/>
        <item x="102"/>
        <item x="101"/>
        <item x="107"/>
        <item x="98"/>
        <item x="103"/>
        <item x="104"/>
        <item x="105"/>
        <item x="64"/>
        <item x="65"/>
        <item x="66"/>
        <item x="67"/>
        <item x="94"/>
        <item x="95"/>
        <item x="68"/>
        <item x="93"/>
        <item x="92"/>
        <item x="91"/>
        <item x="69"/>
        <item x="90"/>
        <item x="80"/>
        <item x="83"/>
        <item x="86"/>
        <item x="89"/>
        <item x="84"/>
        <item x="85"/>
        <item x="79"/>
        <item x="82"/>
        <item x="70"/>
        <item x="81"/>
        <item x="87"/>
        <item x="78"/>
        <item x="88"/>
        <item x="77"/>
        <item x="71"/>
        <item x="72"/>
        <item x="75"/>
        <item x="76"/>
        <item x="73"/>
        <item x="74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18"/>
  </colFields>
  <colItems count="3">
    <i>
      <x/>
    </i>
    <i>
      <x v="1"/>
    </i>
    <i t="grand">
      <x/>
    </i>
  </colItems>
  <dataFields count="1">
    <dataField name="Sum of DPL" fld="15" baseField="0" baseItem="0" numFmtId="1"/>
  </dataFields>
  <formats count="5">
    <format dxfId="4">
      <pivotArea outline="0" collapsedLevelsAreSubtotals="1" fieldPosition="0"/>
    </format>
    <format dxfId="3">
      <pivotArea field="18" type="button" dataOnly="0" labelOnly="1" outline="0" axis="axisCol" fieldPosition="0"/>
    </format>
    <format dxfId="2">
      <pivotArea type="topRight" dataOnly="0" labelOnly="1" outline="0" fieldPosition="0"/>
    </format>
    <format dxfId="1">
      <pivotArea dataOnly="0" labelOnly="1" fieldPosition="0">
        <references count="1">
          <reference field="18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7"/>
  <sheetViews>
    <sheetView workbookViewId="0">
      <selection activeCell="A4" sqref="A4:C36"/>
    </sheetView>
  </sheetViews>
  <sheetFormatPr baseColWidth="10" defaultRowHeight="15" x14ac:dyDescent="0"/>
  <cols>
    <col min="1" max="1" width="13" bestFit="1" customWidth="1"/>
    <col min="2" max="2" width="15.5" style="10" bestFit="1" customWidth="1"/>
    <col min="3" max="4" width="12.1640625" style="10" bestFit="1" customWidth="1"/>
  </cols>
  <sheetData>
    <row r="3" spans="1:4">
      <c r="A3" s="7" t="s">
        <v>27</v>
      </c>
      <c r="B3" s="12" t="s">
        <v>26</v>
      </c>
    </row>
    <row r="4" spans="1:4">
      <c r="A4" s="7" t="s">
        <v>24</v>
      </c>
      <c r="B4" s="10" t="s">
        <v>29</v>
      </c>
      <c r="C4" s="10" t="s">
        <v>2</v>
      </c>
      <c r="D4" s="10" t="s">
        <v>25</v>
      </c>
    </row>
    <row r="5" spans="1:4">
      <c r="A5" s="8">
        <v>2000</v>
      </c>
      <c r="B5" s="10">
        <v>536680</v>
      </c>
      <c r="C5" s="10">
        <v>8198</v>
      </c>
      <c r="D5" s="10">
        <v>544878</v>
      </c>
    </row>
    <row r="6" spans="1:4">
      <c r="A6" s="8">
        <v>2001</v>
      </c>
      <c r="B6" s="10">
        <v>544118</v>
      </c>
      <c r="C6" s="10">
        <v>8439</v>
      </c>
      <c r="D6" s="10">
        <v>552557</v>
      </c>
    </row>
    <row r="7" spans="1:4">
      <c r="A7" s="8">
        <v>2002</v>
      </c>
      <c r="B7" s="10">
        <v>563470</v>
      </c>
      <c r="C7" s="10">
        <v>8340</v>
      </c>
      <c r="D7" s="10">
        <v>571810</v>
      </c>
    </row>
    <row r="8" spans="1:4">
      <c r="A8" s="8">
        <v>2003</v>
      </c>
      <c r="B8" s="10">
        <v>576522.5</v>
      </c>
      <c r="C8" s="10">
        <v>8410</v>
      </c>
      <c r="D8" s="10">
        <v>584932.5</v>
      </c>
    </row>
    <row r="9" spans="1:4">
      <c r="A9" s="8">
        <v>2004</v>
      </c>
      <c r="B9" s="10">
        <v>586806</v>
      </c>
      <c r="C9" s="10">
        <v>8302</v>
      </c>
      <c r="D9" s="10">
        <v>595108</v>
      </c>
    </row>
    <row r="10" spans="1:4">
      <c r="A10" s="8">
        <v>2005</v>
      </c>
      <c r="B10" s="10">
        <v>605543</v>
      </c>
      <c r="C10" s="10">
        <v>7966</v>
      </c>
      <c r="D10" s="10">
        <v>613509</v>
      </c>
    </row>
    <row r="11" spans="1:4">
      <c r="A11" s="8">
        <v>2006</v>
      </c>
      <c r="B11" s="10">
        <v>622114</v>
      </c>
      <c r="C11" s="10">
        <v>9076</v>
      </c>
      <c r="D11" s="10">
        <v>631190</v>
      </c>
    </row>
    <row r="12" spans="1:4">
      <c r="A12" s="8">
        <v>2007</v>
      </c>
      <c r="B12" s="10">
        <v>639941</v>
      </c>
      <c r="C12" s="10">
        <v>9097</v>
      </c>
      <c r="D12" s="10">
        <v>649038</v>
      </c>
    </row>
    <row r="13" spans="1:4">
      <c r="A13" s="8">
        <v>2008</v>
      </c>
      <c r="B13" s="10">
        <v>641902</v>
      </c>
      <c r="C13" s="10">
        <v>8376</v>
      </c>
      <c r="D13" s="10">
        <v>650278</v>
      </c>
    </row>
    <row r="14" spans="1:4">
      <c r="A14" s="8">
        <v>2009</v>
      </c>
      <c r="B14" s="10">
        <v>647036</v>
      </c>
      <c r="C14" s="10">
        <v>8547</v>
      </c>
      <c r="D14" s="10">
        <v>655583</v>
      </c>
    </row>
    <row r="15" spans="1:4">
      <c r="A15" s="8">
        <v>2010</v>
      </c>
      <c r="B15" s="10">
        <v>640631</v>
      </c>
      <c r="C15" s="10">
        <v>7931</v>
      </c>
      <c r="D15" s="10">
        <v>648562</v>
      </c>
    </row>
    <row r="16" spans="1:4">
      <c r="A16" s="8">
        <v>2011</v>
      </c>
      <c r="B16" s="10">
        <v>640416.81398707977</v>
      </c>
      <c r="C16" s="10">
        <v>7947.1882497223651</v>
      </c>
      <c r="D16" s="10">
        <v>648364.00223680213</v>
      </c>
    </row>
    <row r="17" spans="1:4">
      <c r="A17" s="8">
        <v>2012</v>
      </c>
      <c r="B17" s="10">
        <v>638881.82470724185</v>
      </c>
      <c r="C17" s="10">
        <v>7431.7259838926311</v>
      </c>
      <c r="D17" s="10">
        <v>646313.55069113453</v>
      </c>
    </row>
    <row r="18" spans="1:4">
      <c r="A18" s="8">
        <v>2013</v>
      </c>
      <c r="B18" s="10">
        <v>630159.42251748173</v>
      </c>
      <c r="C18" s="10">
        <v>7174.6333495304834</v>
      </c>
      <c r="D18" s="10">
        <v>637334.05586701224</v>
      </c>
    </row>
    <row r="19" spans="1:4">
      <c r="A19" s="8">
        <v>2014</v>
      </c>
      <c r="B19" s="10">
        <v>622379.8462159374</v>
      </c>
      <c r="C19" s="10">
        <v>7137.4072938647432</v>
      </c>
      <c r="D19" s="10">
        <v>629517.25350980216</v>
      </c>
    </row>
    <row r="20" spans="1:4">
      <c r="A20" s="8">
        <v>2015</v>
      </c>
      <c r="B20" s="10">
        <v>611530.76254540693</v>
      </c>
      <c r="C20" s="10">
        <v>7069.0878063057908</v>
      </c>
      <c r="D20" s="10">
        <v>618599.85035171278</v>
      </c>
    </row>
    <row r="21" spans="1:4">
      <c r="A21" s="8">
        <v>2016</v>
      </c>
      <c r="B21" s="10">
        <v>603413.84544983623</v>
      </c>
      <c r="C21" s="10">
        <v>7159.6261896983233</v>
      </c>
      <c r="D21" s="10">
        <v>610573.47163953457</v>
      </c>
    </row>
    <row r="22" spans="1:4">
      <c r="A22" s="8">
        <v>2017</v>
      </c>
      <c r="B22" s="10">
        <v>610619.30553472927</v>
      </c>
      <c r="C22" s="10">
        <v>6777.4720529673377</v>
      </c>
      <c r="D22" s="10">
        <v>617396.77758769656</v>
      </c>
    </row>
    <row r="23" spans="1:4">
      <c r="A23" s="8">
        <v>2018</v>
      </c>
      <c r="B23" s="10">
        <v>605739.19822671532</v>
      </c>
      <c r="C23" s="10">
        <v>6675.8693826741364</v>
      </c>
      <c r="D23" s="10">
        <v>612415.06760938943</v>
      </c>
    </row>
    <row r="24" spans="1:4">
      <c r="A24" s="8">
        <v>2019</v>
      </c>
      <c r="B24" s="10">
        <v>596838.62205402984</v>
      </c>
      <c r="C24" s="10">
        <v>6594.0914233050771</v>
      </c>
      <c r="D24" s="10">
        <v>603432.71347733494</v>
      </c>
    </row>
    <row r="25" spans="1:4">
      <c r="A25" s="8">
        <v>2020</v>
      </c>
      <c r="B25" s="10">
        <v>600007.7045569875</v>
      </c>
      <c r="C25" s="10">
        <v>6540.726280993099</v>
      </c>
      <c r="D25" s="10">
        <v>606548.43083798059</v>
      </c>
    </row>
    <row r="26" spans="1:4">
      <c r="A26" s="8">
        <v>2021</v>
      </c>
      <c r="B26" s="10">
        <v>598593.49108013813</v>
      </c>
      <c r="C26" s="10">
        <v>6535.8287425210101</v>
      </c>
      <c r="D26" s="10">
        <v>605129.31982265913</v>
      </c>
    </row>
    <row r="27" spans="1:4">
      <c r="A27" s="8">
        <v>2022</v>
      </c>
      <c r="B27" s="10">
        <v>593303.30406550004</v>
      </c>
      <c r="C27" s="10">
        <v>6504.1988591642912</v>
      </c>
      <c r="D27" s="10">
        <v>599807.5029246643</v>
      </c>
    </row>
    <row r="28" spans="1:4">
      <c r="A28" s="8">
        <v>2023</v>
      </c>
      <c r="B28" s="10">
        <v>603738.85612691147</v>
      </c>
      <c r="C28" s="10">
        <v>6373.7137208001268</v>
      </c>
      <c r="D28" s="10">
        <v>610112.56984771159</v>
      </c>
    </row>
    <row r="29" spans="1:4">
      <c r="A29" s="8">
        <v>2024</v>
      </c>
      <c r="B29" s="10">
        <v>612636.79704479838</v>
      </c>
      <c r="C29" s="10">
        <v>6550.2561241725325</v>
      </c>
      <c r="D29" s="10">
        <v>619187.05316897086</v>
      </c>
    </row>
    <row r="30" spans="1:4">
      <c r="A30" s="8">
        <v>2025</v>
      </c>
      <c r="B30" s="10">
        <v>598046.8304248635</v>
      </c>
      <c r="C30" s="10">
        <v>6348.8845805579313</v>
      </c>
      <c r="D30" s="10">
        <v>604395.71500542143</v>
      </c>
    </row>
    <row r="31" spans="1:4">
      <c r="A31" s="8">
        <v>2026</v>
      </c>
      <c r="B31" s="10">
        <v>587407.83233941998</v>
      </c>
      <c r="C31" s="10">
        <v>6121.1576426916035</v>
      </c>
      <c r="D31" s="10">
        <v>593528.98998211161</v>
      </c>
    </row>
    <row r="32" spans="1:4">
      <c r="A32" s="8">
        <v>2027</v>
      </c>
      <c r="B32" s="10">
        <v>574727.10738257866</v>
      </c>
      <c r="C32" s="10">
        <v>6245.3176119908258</v>
      </c>
      <c r="D32" s="10">
        <v>580972.4249945695</v>
      </c>
    </row>
    <row r="33" spans="1:4">
      <c r="A33" s="8">
        <v>2028</v>
      </c>
      <c r="B33" s="10">
        <v>570653.70373839384</v>
      </c>
      <c r="C33" s="10">
        <v>6075.7356715735841</v>
      </c>
      <c r="D33" s="10">
        <v>576729.4394099674</v>
      </c>
    </row>
    <row r="34" spans="1:4">
      <c r="A34" s="8">
        <v>2029</v>
      </c>
      <c r="B34" s="10">
        <v>566561.46254966455</v>
      </c>
      <c r="C34" s="10">
        <v>5980.4900106080941</v>
      </c>
      <c r="D34" s="10">
        <v>572541.95256027265</v>
      </c>
    </row>
    <row r="35" spans="1:4">
      <c r="A35" s="8">
        <v>2030</v>
      </c>
      <c r="B35" s="10">
        <v>558830.36947044276</v>
      </c>
      <c r="C35" s="10">
        <v>6077.2711812991756</v>
      </c>
      <c r="D35" s="10">
        <v>564907.64065174188</v>
      </c>
    </row>
    <row r="36" spans="1:4">
      <c r="A36" s="8">
        <v>2031</v>
      </c>
      <c r="B36" s="10">
        <v>562466.24468932243</v>
      </c>
      <c r="C36" s="10">
        <v>6117.3619694311219</v>
      </c>
      <c r="D36" s="10">
        <v>568583.60665875359</v>
      </c>
    </row>
    <row r="37" spans="1:4">
      <c r="A37" s="8" t="s">
        <v>25</v>
      </c>
      <c r="B37" s="10">
        <v>19191716.844707482</v>
      </c>
      <c r="C37" s="10">
        <v>232120.0441277643</v>
      </c>
      <c r="D37" s="10">
        <v>19423836.888835248</v>
      </c>
    </row>
  </sheetData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/>
  </sheetViews>
  <sheetFormatPr baseColWidth="10" defaultRowHeight="15" x14ac:dyDescent="0"/>
  <cols>
    <col min="4" max="4" width="12.1640625" style="13" customWidth="1"/>
    <col min="5" max="5" width="13.6640625" style="13" customWidth="1"/>
  </cols>
  <sheetData>
    <row r="1" spans="1:5">
      <c r="A1" s="9" t="s">
        <v>30</v>
      </c>
      <c r="B1" s="11" t="s">
        <v>29</v>
      </c>
      <c r="C1" s="11" t="s">
        <v>2</v>
      </c>
      <c r="D1" s="14" t="s">
        <v>31</v>
      </c>
      <c r="E1" s="14" t="s">
        <v>32</v>
      </c>
    </row>
    <row r="2" spans="1:5">
      <c r="A2" s="8">
        <v>2000</v>
      </c>
      <c r="B2" s="10">
        <v>536680</v>
      </c>
      <c r="C2" s="10">
        <v>8198</v>
      </c>
      <c r="D2" s="13">
        <v>0</v>
      </c>
      <c r="E2" s="13">
        <v>0</v>
      </c>
    </row>
    <row r="3" spans="1:5">
      <c r="A3" s="8">
        <v>2001</v>
      </c>
      <c r="B3" s="10">
        <v>544118</v>
      </c>
      <c r="C3" s="10">
        <v>8439</v>
      </c>
      <c r="D3" s="13">
        <f>(B3-$B$2)/$B$2</f>
        <v>1.3859282999180145E-2</v>
      </c>
      <c r="E3" s="13">
        <f>(C3-$C$2)/$C$2</f>
        <v>2.9397414003415466E-2</v>
      </c>
    </row>
    <row r="4" spans="1:5">
      <c r="A4" s="8">
        <v>2002</v>
      </c>
      <c r="B4" s="10">
        <v>563470</v>
      </c>
      <c r="C4" s="10">
        <v>8340</v>
      </c>
      <c r="D4" s="13">
        <f t="shared" ref="D4:D33" si="0">(B4-$B$2)/$B$2</f>
        <v>4.9918014459268092E-2</v>
      </c>
      <c r="E4" s="13">
        <f t="shared" ref="E4:E33" si="1">(C4-$C$2)/$C$2</f>
        <v>1.7321297877531106E-2</v>
      </c>
    </row>
    <row r="5" spans="1:5">
      <c r="A5" s="8">
        <v>2003</v>
      </c>
      <c r="B5" s="10">
        <v>576522.5</v>
      </c>
      <c r="C5" s="10">
        <v>8410</v>
      </c>
      <c r="D5" s="13">
        <f t="shared" si="0"/>
        <v>7.4238838786613998E-2</v>
      </c>
      <c r="E5" s="13">
        <f t="shared" si="1"/>
        <v>2.5859965845328129E-2</v>
      </c>
    </row>
    <row r="6" spans="1:5">
      <c r="A6" s="8">
        <v>2004</v>
      </c>
      <c r="B6" s="10">
        <v>586806</v>
      </c>
      <c r="C6" s="10">
        <v>8302</v>
      </c>
      <c r="D6" s="13">
        <f t="shared" si="0"/>
        <v>9.340016397108146E-2</v>
      </c>
      <c r="E6" s="13">
        <f t="shared" si="1"/>
        <v>1.2686020980727006E-2</v>
      </c>
    </row>
    <row r="7" spans="1:5">
      <c r="A7" s="8">
        <v>2005</v>
      </c>
      <c r="B7" s="10">
        <v>605543</v>
      </c>
      <c r="C7" s="10">
        <v>7966</v>
      </c>
      <c r="D7" s="13">
        <f t="shared" si="0"/>
        <v>0.12831296116866661</v>
      </c>
      <c r="E7" s="13">
        <f t="shared" si="1"/>
        <v>-2.8299585264698706E-2</v>
      </c>
    </row>
    <row r="8" spans="1:5">
      <c r="A8" s="8">
        <v>2006</v>
      </c>
      <c r="B8" s="10">
        <v>622114</v>
      </c>
      <c r="C8" s="10">
        <v>9076</v>
      </c>
      <c r="D8" s="13">
        <f t="shared" si="0"/>
        <v>0.15918983379294924</v>
      </c>
      <c r="E8" s="13">
        <f t="shared" si="1"/>
        <v>0.10709929251036839</v>
      </c>
    </row>
    <row r="9" spans="1:5">
      <c r="A9" s="8">
        <v>2007</v>
      </c>
      <c r="B9" s="10">
        <v>639941</v>
      </c>
      <c r="C9" s="10">
        <v>9097</v>
      </c>
      <c r="D9" s="13">
        <f t="shared" si="0"/>
        <v>0.19240702094357903</v>
      </c>
      <c r="E9" s="13">
        <f t="shared" si="1"/>
        <v>0.10966089290070749</v>
      </c>
    </row>
    <row r="10" spans="1:5">
      <c r="A10" s="8">
        <v>2008</v>
      </c>
      <c r="B10" s="10">
        <v>641902</v>
      </c>
      <c r="C10" s="10">
        <v>8376</v>
      </c>
      <c r="D10" s="13">
        <f t="shared" si="0"/>
        <v>0.19606096742938064</v>
      </c>
      <c r="E10" s="13">
        <f t="shared" si="1"/>
        <v>2.1712612832398146E-2</v>
      </c>
    </row>
    <row r="11" spans="1:5">
      <c r="A11" s="8">
        <v>2009</v>
      </c>
      <c r="B11" s="10">
        <v>647036</v>
      </c>
      <c r="C11" s="10">
        <v>8547</v>
      </c>
      <c r="D11" s="13">
        <f t="shared" si="0"/>
        <v>0.2056271893865991</v>
      </c>
      <c r="E11" s="13">
        <f t="shared" si="1"/>
        <v>4.2571358868016593E-2</v>
      </c>
    </row>
    <row r="12" spans="1:5">
      <c r="A12" s="8">
        <v>2010</v>
      </c>
      <c r="B12" s="10">
        <v>640631</v>
      </c>
      <c r="C12" s="10">
        <v>7931</v>
      </c>
      <c r="D12" s="13">
        <f t="shared" si="0"/>
        <v>0.19369270328687485</v>
      </c>
      <c r="E12" s="13">
        <f t="shared" si="1"/>
        <v>-3.2568919248597221E-2</v>
      </c>
    </row>
    <row r="13" spans="1:5">
      <c r="A13" s="8">
        <v>2011</v>
      </c>
      <c r="B13" s="10">
        <v>640416.81398707977</v>
      </c>
      <c r="C13" s="10">
        <v>7947.1882497223651</v>
      </c>
      <c r="D13" s="13">
        <f t="shared" si="0"/>
        <v>0.19329360883036403</v>
      </c>
      <c r="E13" s="13">
        <f t="shared" si="1"/>
        <v>-3.059426082918211E-2</v>
      </c>
    </row>
    <row r="14" spans="1:5">
      <c r="A14" s="8">
        <v>2012</v>
      </c>
      <c r="B14" s="10">
        <v>638881.82470724185</v>
      </c>
      <c r="C14" s="10">
        <v>7431.7259838926311</v>
      </c>
      <c r="D14" s="13">
        <f t="shared" si="0"/>
        <v>0.19043345141842782</v>
      </c>
      <c r="E14" s="13">
        <f t="shared" si="1"/>
        <v>-9.347084851273102E-2</v>
      </c>
    </row>
    <row r="15" spans="1:5">
      <c r="A15" s="8">
        <v>2013</v>
      </c>
      <c r="B15" s="10">
        <v>630159.42251748173</v>
      </c>
      <c r="C15" s="10">
        <v>7174.6333495304834</v>
      </c>
      <c r="D15" s="13">
        <f t="shared" si="0"/>
        <v>0.17418093187277656</v>
      </c>
      <c r="E15" s="13">
        <f t="shared" si="1"/>
        <v>-0.12483125768108277</v>
      </c>
    </row>
    <row r="16" spans="1:5">
      <c r="A16" s="8">
        <v>2014</v>
      </c>
      <c r="B16" s="10">
        <v>622379.8462159374</v>
      </c>
      <c r="C16" s="10">
        <v>7137.4072938647432</v>
      </c>
      <c r="D16" s="13">
        <f t="shared" si="0"/>
        <v>0.15968518710579377</v>
      </c>
      <c r="E16" s="13">
        <f t="shared" si="1"/>
        <v>-0.12937212809651827</v>
      </c>
    </row>
    <row r="17" spans="1:5">
      <c r="A17" s="8">
        <v>2015</v>
      </c>
      <c r="B17" s="10">
        <v>611530.76254540693</v>
      </c>
      <c r="C17" s="10">
        <v>7069.0878063057908</v>
      </c>
      <c r="D17" s="13">
        <f t="shared" si="0"/>
        <v>0.13947000548819954</v>
      </c>
      <c r="E17" s="13">
        <f t="shared" si="1"/>
        <v>-0.13770580552503162</v>
      </c>
    </row>
    <row r="18" spans="1:5">
      <c r="A18" s="8">
        <v>2016</v>
      </c>
      <c r="B18" s="10">
        <v>603413.84544983623</v>
      </c>
      <c r="C18" s="10">
        <v>7159.6261896983233</v>
      </c>
      <c r="D18" s="13">
        <f t="shared" si="0"/>
        <v>0.12434569100737167</v>
      </c>
      <c r="E18" s="13">
        <f t="shared" si="1"/>
        <v>-0.12666184560888957</v>
      </c>
    </row>
    <row r="19" spans="1:5">
      <c r="A19" s="8">
        <v>2017</v>
      </c>
      <c r="B19" s="10">
        <v>610619.30553472927</v>
      </c>
      <c r="C19" s="10">
        <v>6777.4720529673377</v>
      </c>
      <c r="D19" s="13">
        <f t="shared" si="0"/>
        <v>0.13777168058196554</v>
      </c>
      <c r="E19" s="13">
        <f t="shared" si="1"/>
        <v>-0.17327737826697515</v>
      </c>
    </row>
    <row r="20" spans="1:5">
      <c r="A20" s="8">
        <v>2018</v>
      </c>
      <c r="B20" s="10">
        <v>605739.19822671532</v>
      </c>
      <c r="C20" s="10">
        <v>6675.8693826741364</v>
      </c>
      <c r="D20" s="13">
        <f t="shared" si="0"/>
        <v>0.12867853884384609</v>
      </c>
      <c r="E20" s="13">
        <f t="shared" si="1"/>
        <v>-0.18567097064233515</v>
      </c>
    </row>
    <row r="21" spans="1:5">
      <c r="A21" s="8">
        <v>2019</v>
      </c>
      <c r="B21" s="10">
        <v>596838.62205402984</v>
      </c>
      <c r="C21" s="10">
        <v>6594.0914233050771</v>
      </c>
      <c r="D21" s="13">
        <f t="shared" si="0"/>
        <v>0.11209402633604724</v>
      </c>
      <c r="E21" s="13">
        <f t="shared" si="1"/>
        <v>-0.19564632552999792</v>
      </c>
    </row>
    <row r="22" spans="1:5">
      <c r="A22" s="8">
        <v>2020</v>
      </c>
      <c r="B22" s="10">
        <v>600007.7045569875</v>
      </c>
      <c r="C22" s="10">
        <v>6540.726280993099</v>
      </c>
      <c r="D22" s="13">
        <f t="shared" si="0"/>
        <v>0.1179990023048884</v>
      </c>
      <c r="E22" s="13">
        <f t="shared" si="1"/>
        <v>-0.20215585740508674</v>
      </c>
    </row>
    <row r="23" spans="1:5">
      <c r="A23" s="8">
        <v>2021</v>
      </c>
      <c r="B23" s="10">
        <v>598593.49108013813</v>
      </c>
      <c r="C23" s="10">
        <v>6535.8287425210101</v>
      </c>
      <c r="D23" s="13">
        <f t="shared" si="0"/>
        <v>0.11536388738193734</v>
      </c>
      <c r="E23" s="13">
        <f t="shared" si="1"/>
        <v>-0.20275326390326787</v>
      </c>
    </row>
    <row r="24" spans="1:5">
      <c r="A24" s="8">
        <v>2022</v>
      </c>
      <c r="B24" s="10">
        <v>593303.30406550004</v>
      </c>
      <c r="C24" s="10">
        <v>6504.1988591642912</v>
      </c>
      <c r="D24" s="13">
        <f t="shared" si="0"/>
        <v>0.10550664095084601</v>
      </c>
      <c r="E24" s="13">
        <f t="shared" si="1"/>
        <v>-0.20661150778674175</v>
      </c>
    </row>
    <row r="25" spans="1:5">
      <c r="A25" s="8">
        <v>2023</v>
      </c>
      <c r="B25" s="10">
        <v>603738.85612691147</v>
      </c>
      <c r="C25" s="10">
        <v>6373.7137208001268</v>
      </c>
      <c r="D25" s="13">
        <f t="shared" si="0"/>
        <v>0.12495128591881842</v>
      </c>
      <c r="E25" s="13">
        <f t="shared" si="1"/>
        <v>-0.22252821166136535</v>
      </c>
    </row>
    <row r="26" spans="1:5">
      <c r="A26" s="8">
        <v>2024</v>
      </c>
      <c r="B26" s="10">
        <v>612636.79704479838</v>
      </c>
      <c r="C26" s="10">
        <v>6550.2561241725325</v>
      </c>
      <c r="D26" s="13">
        <f t="shared" si="0"/>
        <v>0.14153088813594392</v>
      </c>
      <c r="E26" s="13">
        <f t="shared" si="1"/>
        <v>-0.20099339788088161</v>
      </c>
    </row>
    <row r="27" spans="1:5">
      <c r="A27" s="8">
        <v>2025</v>
      </c>
      <c r="B27" s="10">
        <v>598046.8304248635</v>
      </c>
      <c r="C27" s="10">
        <v>6348.8845805579313</v>
      </c>
      <c r="D27" s="13">
        <f t="shared" si="0"/>
        <v>0.11434529034967485</v>
      </c>
      <c r="E27" s="13">
        <f t="shared" si="1"/>
        <v>-0.22555689429642214</v>
      </c>
    </row>
    <row r="28" spans="1:5">
      <c r="A28" s="8">
        <v>2026</v>
      </c>
      <c r="B28" s="10">
        <v>587407.83233941998</v>
      </c>
      <c r="C28" s="10">
        <v>6121.1576426916035</v>
      </c>
      <c r="D28" s="13">
        <f t="shared" si="0"/>
        <v>9.4521562829656375E-2</v>
      </c>
      <c r="E28" s="13">
        <f t="shared" si="1"/>
        <v>-0.25333524729304663</v>
      </c>
    </row>
    <row r="29" spans="1:5">
      <c r="A29" s="8">
        <v>2027</v>
      </c>
      <c r="B29" s="10">
        <v>574727.10738257866</v>
      </c>
      <c r="C29" s="10">
        <v>6245.3176119908258</v>
      </c>
      <c r="D29" s="13">
        <f t="shared" si="0"/>
        <v>7.0893469819219387E-2</v>
      </c>
      <c r="E29" s="13">
        <f t="shared" si="1"/>
        <v>-0.23819009368250479</v>
      </c>
    </row>
    <row r="30" spans="1:5">
      <c r="A30" s="8">
        <v>2028</v>
      </c>
      <c r="B30" s="10">
        <v>570653.70373839384</v>
      </c>
      <c r="C30" s="10">
        <v>6075.7356715735841</v>
      </c>
      <c r="D30" s="13">
        <f t="shared" si="0"/>
        <v>6.3303465264950898E-2</v>
      </c>
      <c r="E30" s="13">
        <f t="shared" si="1"/>
        <v>-0.25887586343332714</v>
      </c>
    </row>
    <row r="31" spans="1:5">
      <c r="A31" s="8">
        <v>2029</v>
      </c>
      <c r="B31" s="10">
        <v>566561.46254966455</v>
      </c>
      <c r="C31" s="10">
        <v>5980.4900106080941</v>
      </c>
      <c r="D31" s="13">
        <f t="shared" si="0"/>
        <v>5.5678360568056466E-2</v>
      </c>
      <c r="E31" s="13">
        <f t="shared" si="1"/>
        <v>-0.27049402163843694</v>
      </c>
    </row>
    <row r="32" spans="1:5">
      <c r="A32" s="8">
        <v>2030</v>
      </c>
      <c r="B32" s="10">
        <v>558830.36947044276</v>
      </c>
      <c r="C32" s="10">
        <v>6077.2711812991756</v>
      </c>
      <c r="D32" s="13">
        <f t="shared" si="0"/>
        <v>4.1272954964676832E-2</v>
      </c>
      <c r="E32" s="13">
        <f t="shared" si="1"/>
        <v>-0.25868856046606786</v>
      </c>
    </row>
    <row r="33" spans="1:5">
      <c r="A33" s="8">
        <v>2031</v>
      </c>
      <c r="B33" s="10">
        <v>562466.24468932243</v>
      </c>
      <c r="C33" s="10">
        <v>6117.3619694311219</v>
      </c>
      <c r="D33" s="13">
        <f t="shared" si="0"/>
        <v>4.8047709415894806E-2</v>
      </c>
      <c r="E33" s="13">
        <f t="shared" si="1"/>
        <v>-0.2537982472028395</v>
      </c>
    </row>
  </sheetData>
  <pageMargins left="0.7" right="0.7" top="0.75" bottom="0.75" header="0.3" footer="0.3"/>
  <pageSetup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9"/>
  <sheetViews>
    <sheetView workbookViewId="0">
      <selection activeCell="D97" sqref="A1:S129"/>
    </sheetView>
  </sheetViews>
  <sheetFormatPr baseColWidth="10" defaultRowHeight="15" x14ac:dyDescent="0"/>
  <sheetData>
    <row r="1" spans="1:19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3" t="s">
        <v>21</v>
      </c>
      <c r="R1" s="3" t="s">
        <v>22</v>
      </c>
      <c r="S1" s="1" t="s">
        <v>23</v>
      </c>
    </row>
    <row r="2" spans="1:19">
      <c r="A2" s="1" t="s">
        <v>0</v>
      </c>
      <c r="B2" s="1">
        <v>2000</v>
      </c>
      <c r="C2" s="1" t="s">
        <v>1</v>
      </c>
      <c r="D2" s="2">
        <v>7051</v>
      </c>
      <c r="E2" s="2">
        <v>7166</v>
      </c>
      <c r="F2" s="2">
        <v>7445</v>
      </c>
      <c r="G2" s="2">
        <v>7736</v>
      </c>
      <c r="H2" s="2">
        <v>7995</v>
      </c>
      <c r="I2" s="2">
        <v>8125</v>
      </c>
      <c r="J2" s="2">
        <v>7915</v>
      </c>
      <c r="K2" s="2">
        <v>8005</v>
      </c>
      <c r="L2" s="2">
        <v>8595</v>
      </c>
      <c r="M2" s="2">
        <v>7998</v>
      </c>
      <c r="N2" s="2">
        <v>7799</v>
      </c>
      <c r="O2" s="2">
        <v>7232</v>
      </c>
      <c r="P2" s="2">
        <v>6856</v>
      </c>
      <c r="Q2" s="3" t="str">
        <f t="shared" ref="Q2:Q65" si="0">IF(AND(C2&lt;&gt;"NP",B2&lt;2014),"A",
IF(AND(C2&lt;&gt;"NP",B2&gt;=2014),"P",
IF(AND(C2="NP",B2&lt;2012),"A",
IF(AND(C2="NP",B2&gt;=2012),"P",
" "))))</f>
        <v>A</v>
      </c>
      <c r="R2" s="3" t="str">
        <f t="shared" ref="R2:R65" si="1">IF(AND(C2&lt;&gt;"NP",B2&lt;2013),"A",
IF(AND(C2&lt;&gt;"NP",B2&gt;=2013),"P",
IF(AND(C2="NP",B2&lt;2011),"A",
IF(AND(C2="NP",B2&gt;=2011),"P",
" "))))</f>
        <v>A</v>
      </c>
      <c r="S2" s="1" t="s">
        <v>2</v>
      </c>
    </row>
    <row r="3" spans="1:19">
      <c r="A3" s="1" t="s">
        <v>0</v>
      </c>
      <c r="B3" s="1">
        <v>2001</v>
      </c>
      <c r="C3" s="1" t="s">
        <v>1</v>
      </c>
      <c r="D3" s="2">
        <v>6780</v>
      </c>
      <c r="E3" s="2">
        <v>7005</v>
      </c>
      <c r="F3" s="2">
        <v>7214</v>
      </c>
      <c r="G3" s="2">
        <v>7468</v>
      </c>
      <c r="H3" s="2">
        <v>7799</v>
      </c>
      <c r="I3" s="2">
        <v>8059</v>
      </c>
      <c r="J3" s="2">
        <v>8146</v>
      </c>
      <c r="K3" s="2">
        <v>7972</v>
      </c>
      <c r="L3" s="2">
        <v>8595</v>
      </c>
      <c r="M3" s="2">
        <v>8137</v>
      </c>
      <c r="N3" s="2">
        <v>7633</v>
      </c>
      <c r="O3" s="2">
        <v>7422</v>
      </c>
      <c r="P3" s="2">
        <v>7083</v>
      </c>
      <c r="Q3" s="3" t="str">
        <f t="shared" si="0"/>
        <v>A</v>
      </c>
      <c r="R3" s="3" t="str">
        <f t="shared" si="1"/>
        <v>A</v>
      </c>
      <c r="S3" s="1" t="s">
        <v>2</v>
      </c>
    </row>
    <row r="4" spans="1:19">
      <c r="A4" s="1" t="s">
        <v>0</v>
      </c>
      <c r="B4" s="1">
        <v>2002</v>
      </c>
      <c r="C4" s="1" t="s">
        <v>1</v>
      </c>
      <c r="D4" s="2">
        <v>6474</v>
      </c>
      <c r="E4" s="2">
        <v>6748</v>
      </c>
      <c r="F4" s="2">
        <v>7024</v>
      </c>
      <c r="G4" s="2">
        <v>7179</v>
      </c>
      <c r="H4" s="2">
        <v>7518</v>
      </c>
      <c r="I4" s="2">
        <v>7779</v>
      </c>
      <c r="J4" s="2">
        <v>8093</v>
      </c>
      <c r="K4" s="2">
        <v>8077</v>
      </c>
      <c r="L4" s="2">
        <v>8486</v>
      </c>
      <c r="M4" s="2">
        <v>8169</v>
      </c>
      <c r="N4" s="2">
        <v>7754</v>
      </c>
      <c r="O4" s="2">
        <v>7398</v>
      </c>
      <c r="P4" s="2">
        <v>6970</v>
      </c>
      <c r="Q4" s="3" t="str">
        <f t="shared" si="0"/>
        <v>A</v>
      </c>
      <c r="R4" s="3" t="str">
        <f t="shared" si="1"/>
        <v>A</v>
      </c>
      <c r="S4" s="1" t="s">
        <v>2</v>
      </c>
    </row>
    <row r="5" spans="1:19">
      <c r="A5" s="1" t="s">
        <v>0</v>
      </c>
      <c r="B5" s="1">
        <v>2003</v>
      </c>
      <c r="C5" s="1" t="s">
        <v>1</v>
      </c>
      <c r="D5" s="2">
        <v>6517</v>
      </c>
      <c r="E5" s="2">
        <v>6558</v>
      </c>
      <c r="F5" s="2">
        <v>6767</v>
      </c>
      <c r="G5" s="2">
        <v>7049</v>
      </c>
      <c r="H5" s="2">
        <v>7239</v>
      </c>
      <c r="I5" s="2">
        <v>7579</v>
      </c>
      <c r="J5" s="2">
        <v>7820</v>
      </c>
      <c r="K5" s="2">
        <v>8098</v>
      </c>
      <c r="L5" s="2">
        <v>8422</v>
      </c>
      <c r="M5" s="2">
        <v>8218</v>
      </c>
      <c r="N5" s="2">
        <v>7837</v>
      </c>
      <c r="O5" s="2">
        <v>7614</v>
      </c>
      <c r="P5" s="2">
        <v>7100</v>
      </c>
      <c r="Q5" s="3" t="str">
        <f t="shared" si="0"/>
        <v>A</v>
      </c>
      <c r="R5" s="3" t="str">
        <f t="shared" si="1"/>
        <v>A</v>
      </c>
      <c r="S5" s="1" t="s">
        <v>2</v>
      </c>
    </row>
    <row r="6" spans="1:19">
      <c r="A6" s="1" t="s">
        <v>0</v>
      </c>
      <c r="B6" s="1">
        <v>2004</v>
      </c>
      <c r="C6" s="1" t="s">
        <v>1</v>
      </c>
      <c r="D6" s="2">
        <v>6452</v>
      </c>
      <c r="E6" s="2">
        <v>6521</v>
      </c>
      <c r="F6" s="2">
        <v>6550</v>
      </c>
      <c r="G6" s="2">
        <v>6807</v>
      </c>
      <c r="H6" s="2">
        <v>7068</v>
      </c>
      <c r="I6" s="2">
        <v>7254</v>
      </c>
      <c r="J6" s="2">
        <v>7474</v>
      </c>
      <c r="K6" s="2">
        <v>7846</v>
      </c>
      <c r="L6" s="2">
        <v>8533</v>
      </c>
      <c r="M6" s="2">
        <v>8237</v>
      </c>
      <c r="N6" s="2">
        <v>7873</v>
      </c>
      <c r="O6" s="2">
        <v>7552</v>
      </c>
      <c r="P6" s="2">
        <v>7152</v>
      </c>
      <c r="Q6" s="3" t="str">
        <f t="shared" si="0"/>
        <v>A</v>
      </c>
      <c r="R6" s="3" t="str">
        <f t="shared" si="1"/>
        <v>A</v>
      </c>
      <c r="S6" s="1" t="s">
        <v>2</v>
      </c>
    </row>
    <row r="7" spans="1:19">
      <c r="A7" s="1" t="s">
        <v>0</v>
      </c>
      <c r="B7" s="1">
        <v>2005</v>
      </c>
      <c r="C7" s="1" t="s">
        <v>1</v>
      </c>
      <c r="D7" s="2">
        <v>6441</v>
      </c>
      <c r="E7" s="2">
        <v>6429</v>
      </c>
      <c r="F7" s="2">
        <v>6486</v>
      </c>
      <c r="G7" s="2">
        <v>6549</v>
      </c>
      <c r="H7" s="2">
        <v>6827</v>
      </c>
      <c r="I7" s="2">
        <v>7075</v>
      </c>
      <c r="J7" s="2">
        <v>7166</v>
      </c>
      <c r="K7" s="2">
        <v>7559</v>
      </c>
      <c r="L7" s="2">
        <v>8327</v>
      </c>
      <c r="M7" s="2">
        <v>8142</v>
      </c>
      <c r="N7" s="2">
        <v>7888</v>
      </c>
      <c r="O7" s="2">
        <v>7499</v>
      </c>
      <c r="P7" s="2">
        <v>6779</v>
      </c>
      <c r="Q7" s="3" t="str">
        <f t="shared" si="0"/>
        <v>A</v>
      </c>
      <c r="R7" s="3" t="str">
        <f t="shared" si="1"/>
        <v>A</v>
      </c>
      <c r="S7" s="1" t="s">
        <v>2</v>
      </c>
    </row>
    <row r="8" spans="1:19">
      <c r="A8" s="1" t="s">
        <v>0</v>
      </c>
      <c r="B8" s="1">
        <v>2006</v>
      </c>
      <c r="C8" s="1" t="s">
        <v>1</v>
      </c>
      <c r="D8" s="2">
        <v>6206</v>
      </c>
      <c r="E8" s="2">
        <v>6394</v>
      </c>
      <c r="F8" s="2">
        <v>6477</v>
      </c>
      <c r="G8" s="2">
        <v>6521</v>
      </c>
      <c r="H8" s="2">
        <v>6559</v>
      </c>
      <c r="I8" s="2">
        <v>6826</v>
      </c>
      <c r="J8" s="2">
        <v>7065</v>
      </c>
      <c r="K8" s="2">
        <v>7186</v>
      </c>
      <c r="L8" s="2">
        <v>8168</v>
      </c>
      <c r="M8" s="2">
        <v>7944</v>
      </c>
      <c r="N8" s="2">
        <v>7948</v>
      </c>
      <c r="O8" s="2">
        <v>7599</v>
      </c>
      <c r="P8" s="2">
        <v>7317</v>
      </c>
      <c r="Q8" s="3" t="str">
        <f t="shared" si="0"/>
        <v>A</v>
      </c>
      <c r="R8" s="3" t="str">
        <f t="shared" si="1"/>
        <v>A</v>
      </c>
      <c r="S8" s="1" t="s">
        <v>2</v>
      </c>
    </row>
    <row r="9" spans="1:19">
      <c r="A9" s="1" t="s">
        <v>0</v>
      </c>
      <c r="B9" s="1">
        <v>2007</v>
      </c>
      <c r="C9" s="1" t="s">
        <v>1</v>
      </c>
      <c r="D9" s="2">
        <v>6241</v>
      </c>
      <c r="E9" s="2">
        <v>6229</v>
      </c>
      <c r="F9" s="2">
        <v>6409</v>
      </c>
      <c r="G9" s="2">
        <v>6490</v>
      </c>
      <c r="H9" s="2">
        <v>6571</v>
      </c>
      <c r="I9" s="2">
        <v>6581</v>
      </c>
      <c r="J9" s="2">
        <v>6819</v>
      </c>
      <c r="K9" s="2">
        <v>7039</v>
      </c>
      <c r="L9" s="2">
        <v>7683</v>
      </c>
      <c r="M9" s="2">
        <v>7887</v>
      </c>
      <c r="N9" s="2">
        <v>7658</v>
      </c>
      <c r="O9" s="2">
        <v>7714</v>
      </c>
      <c r="P9" s="2">
        <v>7392</v>
      </c>
      <c r="Q9" s="3" t="str">
        <f t="shared" si="0"/>
        <v>A</v>
      </c>
      <c r="R9" s="3" t="str">
        <f t="shared" si="1"/>
        <v>A</v>
      </c>
      <c r="S9" s="1" t="s">
        <v>2</v>
      </c>
    </row>
    <row r="10" spans="1:19">
      <c r="A10" s="1" t="s">
        <v>0</v>
      </c>
      <c r="B10" s="1">
        <v>2008</v>
      </c>
      <c r="C10" s="1" t="s">
        <v>1</v>
      </c>
      <c r="D10" s="2">
        <v>6229</v>
      </c>
      <c r="E10" s="2">
        <v>6229</v>
      </c>
      <c r="F10" s="2">
        <v>6243</v>
      </c>
      <c r="G10" s="2">
        <v>6471</v>
      </c>
      <c r="H10" s="2">
        <v>6532</v>
      </c>
      <c r="I10" s="2">
        <v>6656</v>
      </c>
      <c r="J10" s="2">
        <v>6740</v>
      </c>
      <c r="K10" s="2">
        <v>7004</v>
      </c>
      <c r="L10" s="2">
        <v>7754</v>
      </c>
      <c r="M10" s="2">
        <v>7574</v>
      </c>
      <c r="N10" s="2">
        <v>7783</v>
      </c>
      <c r="O10" s="2">
        <v>7520</v>
      </c>
      <c r="P10" s="2">
        <v>7209</v>
      </c>
      <c r="Q10" s="3" t="str">
        <f t="shared" si="0"/>
        <v>A</v>
      </c>
      <c r="R10" s="3" t="str">
        <f t="shared" si="1"/>
        <v>A</v>
      </c>
      <c r="S10" s="1" t="s">
        <v>2</v>
      </c>
    </row>
    <row r="11" spans="1:19">
      <c r="A11" s="1" t="s">
        <v>0</v>
      </c>
      <c r="B11" s="1">
        <v>2009</v>
      </c>
      <c r="C11" s="1" t="s">
        <v>1</v>
      </c>
      <c r="D11" s="2">
        <v>6207</v>
      </c>
      <c r="E11" s="2">
        <v>6159</v>
      </c>
      <c r="F11" s="2">
        <v>6256</v>
      </c>
      <c r="G11" s="2">
        <v>6237</v>
      </c>
      <c r="H11" s="2">
        <v>6465</v>
      </c>
      <c r="I11" s="2">
        <v>6551</v>
      </c>
      <c r="J11" s="2">
        <v>6611</v>
      </c>
      <c r="K11" s="2">
        <v>6647</v>
      </c>
      <c r="L11" s="2">
        <v>7379</v>
      </c>
      <c r="M11" s="2">
        <v>7419</v>
      </c>
      <c r="N11" s="2">
        <v>7139</v>
      </c>
      <c r="O11" s="2">
        <v>7328</v>
      </c>
      <c r="P11" s="2">
        <v>7199</v>
      </c>
      <c r="Q11" s="3" t="str">
        <f t="shared" si="0"/>
        <v>A</v>
      </c>
      <c r="R11" s="3" t="str">
        <f t="shared" si="1"/>
        <v>A</v>
      </c>
      <c r="S11" s="1" t="s">
        <v>2</v>
      </c>
    </row>
    <row r="12" spans="1:19">
      <c r="A12" s="1" t="s">
        <v>0</v>
      </c>
      <c r="B12" s="1">
        <v>2010</v>
      </c>
      <c r="C12" s="1" t="s">
        <v>1</v>
      </c>
      <c r="D12" s="2">
        <v>6213</v>
      </c>
      <c r="E12" s="2">
        <v>6171</v>
      </c>
      <c r="F12" s="2">
        <v>6214</v>
      </c>
      <c r="G12" s="2">
        <v>6291</v>
      </c>
      <c r="H12" s="2">
        <v>6294</v>
      </c>
      <c r="I12" s="2">
        <v>6484</v>
      </c>
      <c r="J12" s="2">
        <v>6628</v>
      </c>
      <c r="K12" s="2">
        <v>6757</v>
      </c>
      <c r="L12" s="2">
        <v>7139</v>
      </c>
      <c r="M12" s="2">
        <v>7287</v>
      </c>
      <c r="N12" s="2">
        <v>7329</v>
      </c>
      <c r="O12" s="2">
        <v>7114</v>
      </c>
      <c r="P12" s="2">
        <v>6932</v>
      </c>
      <c r="Q12" s="3" t="str">
        <f t="shared" si="0"/>
        <v>A</v>
      </c>
      <c r="R12" s="3" t="str">
        <f t="shared" si="1"/>
        <v>A</v>
      </c>
      <c r="S12" s="1" t="s">
        <v>2</v>
      </c>
    </row>
    <row r="13" spans="1:19">
      <c r="A13" s="1" t="s">
        <v>0</v>
      </c>
      <c r="B13" s="1">
        <v>2011</v>
      </c>
      <c r="C13" s="1" t="s">
        <v>1</v>
      </c>
      <c r="D13" s="2">
        <v>6232</v>
      </c>
      <c r="E13" s="2">
        <v>6185</v>
      </c>
      <c r="F13" s="2">
        <v>6165</v>
      </c>
      <c r="G13" s="2">
        <v>6158</v>
      </c>
      <c r="H13" s="2">
        <v>6304</v>
      </c>
      <c r="I13" s="2">
        <v>6283</v>
      </c>
      <c r="J13" s="2">
        <v>6552</v>
      </c>
      <c r="K13" s="2">
        <v>6646</v>
      </c>
      <c r="L13" s="2">
        <v>7017</v>
      </c>
      <c r="M13" s="2">
        <v>6869</v>
      </c>
      <c r="N13" s="2">
        <v>6946</v>
      </c>
      <c r="O13" s="2">
        <v>6930</v>
      </c>
      <c r="P13" s="2">
        <v>6859</v>
      </c>
      <c r="Q13" s="3" t="str">
        <f t="shared" si="0"/>
        <v>A</v>
      </c>
      <c r="R13" s="3" t="str">
        <f t="shared" si="1"/>
        <v>A</v>
      </c>
      <c r="S13" s="1" t="s">
        <v>2</v>
      </c>
    </row>
    <row r="14" spans="1:19">
      <c r="A14" s="1" t="s">
        <v>0</v>
      </c>
      <c r="B14" s="1">
        <v>2012</v>
      </c>
      <c r="C14" s="1" t="s">
        <v>1</v>
      </c>
      <c r="D14" s="2">
        <v>6096</v>
      </c>
      <c r="E14" s="2">
        <v>6269</v>
      </c>
      <c r="F14" s="2">
        <v>6196</v>
      </c>
      <c r="G14" s="2">
        <v>6133</v>
      </c>
      <c r="H14" s="2">
        <v>6190</v>
      </c>
      <c r="I14" s="2">
        <v>6291</v>
      </c>
      <c r="J14" s="2">
        <v>6373</v>
      </c>
      <c r="K14" s="2">
        <v>6541</v>
      </c>
      <c r="L14" s="2">
        <v>7004</v>
      </c>
      <c r="M14" s="2">
        <v>6980</v>
      </c>
      <c r="N14" s="2">
        <v>6817</v>
      </c>
      <c r="O14" s="2">
        <v>6756</v>
      </c>
      <c r="P14" s="2">
        <v>6491</v>
      </c>
      <c r="Q14" s="3" t="str">
        <f t="shared" si="0"/>
        <v>A</v>
      </c>
      <c r="R14" s="3" t="str">
        <f t="shared" si="1"/>
        <v>A</v>
      </c>
      <c r="S14" s="1" t="s">
        <v>2</v>
      </c>
    </row>
    <row r="15" spans="1:19">
      <c r="A15" s="1" t="s">
        <v>0</v>
      </c>
      <c r="B15" s="1">
        <v>2013</v>
      </c>
      <c r="C15" s="1" t="s">
        <v>1</v>
      </c>
      <c r="D15" s="2">
        <v>6246</v>
      </c>
      <c r="E15" s="2">
        <v>6017</v>
      </c>
      <c r="F15" s="2">
        <v>6254</v>
      </c>
      <c r="G15" s="2">
        <v>6159</v>
      </c>
      <c r="H15" s="2">
        <v>6108</v>
      </c>
      <c r="I15" s="2">
        <v>6163</v>
      </c>
      <c r="J15" s="2">
        <v>6296</v>
      </c>
      <c r="K15" s="2">
        <v>6332</v>
      </c>
      <c r="L15" s="2">
        <v>7137</v>
      </c>
      <c r="M15" s="2">
        <v>6828</v>
      </c>
      <c r="N15" s="2">
        <v>6723</v>
      </c>
      <c r="O15" s="2">
        <v>6545</v>
      </c>
      <c r="P15" s="2">
        <v>6349.251671907009</v>
      </c>
      <c r="Q15" s="3" t="str">
        <f t="shared" si="0"/>
        <v>A</v>
      </c>
      <c r="R15" s="3" t="str">
        <f t="shared" si="1"/>
        <v>P</v>
      </c>
      <c r="S15" s="1" t="s">
        <v>2</v>
      </c>
    </row>
    <row r="16" spans="1:19">
      <c r="A16" s="1" t="s">
        <v>0</v>
      </c>
      <c r="B16" s="1">
        <v>2014</v>
      </c>
      <c r="C16" s="1" t="s">
        <v>1</v>
      </c>
      <c r="D16" s="2">
        <v>6054.1869755307343</v>
      </c>
      <c r="E16" s="2">
        <v>6199.0000150690912</v>
      </c>
      <c r="F16" s="2">
        <v>6023.940779987779</v>
      </c>
      <c r="G16" s="2">
        <v>6230.0848289855403</v>
      </c>
      <c r="H16" s="2">
        <v>6163.2539374671005</v>
      </c>
      <c r="I16" s="2">
        <v>6099.2100832355636</v>
      </c>
      <c r="J16" s="2">
        <v>6192.5123859372789</v>
      </c>
      <c r="K16" s="2">
        <v>6288.6028461840542</v>
      </c>
      <c r="L16" s="2">
        <v>6771.6481413804931</v>
      </c>
      <c r="M16" s="2">
        <v>6959.5306639812534</v>
      </c>
      <c r="N16" s="2">
        <v>6600.5092665611137</v>
      </c>
      <c r="O16" s="2">
        <v>6470.7277239184968</v>
      </c>
      <c r="P16" s="2">
        <v>6303.3834174597605</v>
      </c>
      <c r="Q16" s="3" t="str">
        <f t="shared" si="0"/>
        <v>P</v>
      </c>
      <c r="R16" s="3" t="str">
        <f t="shared" si="1"/>
        <v>P</v>
      </c>
      <c r="S16" s="1" t="s">
        <v>2</v>
      </c>
    </row>
    <row r="17" spans="1:19">
      <c r="A17" s="1" t="s">
        <v>0</v>
      </c>
      <c r="B17" s="1">
        <v>2015</v>
      </c>
      <c r="C17" s="1" t="s">
        <v>1</v>
      </c>
      <c r="D17" s="2">
        <v>5841.4206394908915</v>
      </c>
      <c r="E17" s="2">
        <v>6020.227553691424</v>
      </c>
      <c r="F17" s="2">
        <v>6208.6886589267642</v>
      </c>
      <c r="G17" s="2">
        <v>6001.5527322975395</v>
      </c>
      <c r="H17" s="2">
        <v>6243.3245076432131</v>
      </c>
      <c r="I17" s="2">
        <v>6154.868456180654</v>
      </c>
      <c r="J17" s="2">
        <v>6145.0732246154657</v>
      </c>
      <c r="K17" s="2">
        <v>6205.1031528603799</v>
      </c>
      <c r="L17" s="2">
        <v>6706.1366848018051</v>
      </c>
      <c r="M17" s="2">
        <v>6622.3340754944911</v>
      </c>
      <c r="N17" s="2">
        <v>6758.9264161845449</v>
      </c>
      <c r="O17" s="2">
        <v>6377.4840166018403</v>
      </c>
      <c r="P17" s="2">
        <v>6211.1026810616095</v>
      </c>
      <c r="Q17" s="3" t="str">
        <f t="shared" si="0"/>
        <v>P</v>
      </c>
      <c r="R17" s="3" t="str">
        <f t="shared" si="1"/>
        <v>P</v>
      </c>
      <c r="S17" s="1" t="s">
        <v>2</v>
      </c>
    </row>
    <row r="18" spans="1:19">
      <c r="A18" s="1" t="s">
        <v>0</v>
      </c>
      <c r="B18" s="1">
        <v>2016</v>
      </c>
      <c r="C18" s="1" t="s">
        <v>1</v>
      </c>
      <c r="D18" s="2">
        <v>5964.5360765408068</v>
      </c>
      <c r="E18" s="2">
        <v>5811.6191424474646</v>
      </c>
      <c r="F18" s="2">
        <v>6023.6002414316454</v>
      </c>
      <c r="G18" s="2">
        <v>6177.1093061386391</v>
      </c>
      <c r="H18" s="2">
        <v>6010.1448265109802</v>
      </c>
      <c r="I18" s="2">
        <v>6230.9262039725845</v>
      </c>
      <c r="J18" s="2">
        <v>6201.4428418585412</v>
      </c>
      <c r="K18" s="2">
        <v>6144.0136769792807</v>
      </c>
      <c r="L18" s="2">
        <v>6605.2858771361725</v>
      </c>
      <c r="M18" s="2">
        <v>6553.3498122459996</v>
      </c>
      <c r="N18" s="2">
        <v>6422.3053789365158</v>
      </c>
      <c r="O18" s="2">
        <v>6506.1526309464771</v>
      </c>
      <c r="P18" s="2">
        <v>6335.5517130578992</v>
      </c>
      <c r="Q18" s="3" t="str">
        <f t="shared" si="0"/>
        <v>P</v>
      </c>
      <c r="R18" s="3" t="str">
        <f t="shared" si="1"/>
        <v>P</v>
      </c>
      <c r="S18" s="1" t="s">
        <v>2</v>
      </c>
    </row>
    <row r="19" spans="1:19">
      <c r="A19" s="1" t="s">
        <v>0</v>
      </c>
      <c r="B19" s="1">
        <v>2017</v>
      </c>
      <c r="C19" s="1" t="s">
        <v>1</v>
      </c>
      <c r="D19" s="2">
        <v>5800.4992615951287</v>
      </c>
      <c r="E19" s="2">
        <v>5934.3308088515414</v>
      </c>
      <c r="F19" s="2">
        <v>5814.7540789193636</v>
      </c>
      <c r="G19" s="2">
        <v>5994.4464487284004</v>
      </c>
      <c r="H19" s="2">
        <v>6184.2936341426894</v>
      </c>
      <c r="I19" s="2">
        <v>5997.0553629379783</v>
      </c>
      <c r="J19" s="2">
        <v>6275.4208083302956</v>
      </c>
      <c r="K19" s="2">
        <v>6194.2674003788461</v>
      </c>
      <c r="L19" s="2">
        <v>6561.3083325318967</v>
      </c>
      <c r="M19" s="2">
        <v>6468.4846884794133</v>
      </c>
      <c r="N19" s="2">
        <v>6369.4511262996693</v>
      </c>
      <c r="O19" s="2">
        <v>6192.7435911071861</v>
      </c>
      <c r="P19" s="2">
        <v>6015.3149759102207</v>
      </c>
      <c r="Q19" s="3" t="str">
        <f t="shared" si="0"/>
        <v>P</v>
      </c>
      <c r="R19" s="3" t="str">
        <f t="shared" si="1"/>
        <v>P</v>
      </c>
      <c r="S19" s="1" t="s">
        <v>2</v>
      </c>
    </row>
    <row r="20" spans="1:19">
      <c r="A20" s="1" t="s">
        <v>0</v>
      </c>
      <c r="B20" s="1">
        <v>2018</v>
      </c>
      <c r="C20" s="1" t="s">
        <v>1</v>
      </c>
      <c r="D20" s="2">
        <v>5707.4688574003858</v>
      </c>
      <c r="E20" s="2">
        <v>5761.607336160183</v>
      </c>
      <c r="F20" s="2">
        <v>5936.3981218600547</v>
      </c>
      <c r="G20" s="2">
        <v>5787.2751114386729</v>
      </c>
      <c r="H20" s="2">
        <v>5997.3890873677847</v>
      </c>
      <c r="I20" s="2">
        <v>6170.4206370761522</v>
      </c>
      <c r="J20" s="2">
        <v>6032.7790778784447</v>
      </c>
      <c r="K20" s="2">
        <v>6267.1062087973214</v>
      </c>
      <c r="L20" s="2">
        <v>6633.337413195939</v>
      </c>
      <c r="M20" s="2">
        <v>6413.6231904256474</v>
      </c>
      <c r="N20" s="2">
        <v>6270.5511944673754</v>
      </c>
      <c r="O20" s="2">
        <v>6136.3959388056601</v>
      </c>
      <c r="P20" s="2">
        <v>5966.5868638330658</v>
      </c>
      <c r="Q20" s="3" t="str">
        <f t="shared" si="0"/>
        <v>P</v>
      </c>
      <c r="R20" s="3" t="str">
        <f t="shared" si="1"/>
        <v>P</v>
      </c>
      <c r="S20" s="1" t="s">
        <v>2</v>
      </c>
    </row>
    <row r="21" spans="1:19">
      <c r="A21" s="1" t="s">
        <v>0</v>
      </c>
      <c r="B21" s="1">
        <v>2019</v>
      </c>
      <c r="C21" s="1" t="s">
        <v>1</v>
      </c>
      <c r="D21" s="2">
        <v>5800.0416543840511</v>
      </c>
      <c r="E21" s="2">
        <v>5672.2140245362025</v>
      </c>
      <c r="F21" s="2">
        <v>5765.7082377838369</v>
      </c>
      <c r="G21" s="2">
        <v>5909.6231670402467</v>
      </c>
      <c r="H21" s="2">
        <v>5793.1083022762004</v>
      </c>
      <c r="I21" s="2">
        <v>5985.7432769986881</v>
      </c>
      <c r="J21" s="2">
        <v>6210.1283802295029</v>
      </c>
      <c r="K21" s="2">
        <v>6029.1554766344507</v>
      </c>
      <c r="L21" s="2">
        <v>6696.9622413122142</v>
      </c>
      <c r="M21" s="2">
        <v>6483.656853034593</v>
      </c>
      <c r="N21" s="2">
        <v>6219.2829116249013</v>
      </c>
      <c r="O21" s="2">
        <v>6042.9039519004027</v>
      </c>
      <c r="P21" s="2">
        <v>5879.1868879952581</v>
      </c>
      <c r="Q21" s="3" t="str">
        <f t="shared" si="0"/>
        <v>P</v>
      </c>
      <c r="R21" s="3" t="str">
        <f t="shared" si="1"/>
        <v>P</v>
      </c>
      <c r="S21" s="1" t="s">
        <v>2</v>
      </c>
    </row>
    <row r="22" spans="1:19">
      <c r="A22" s="1" t="s">
        <v>0</v>
      </c>
      <c r="B22" s="1">
        <v>2020</v>
      </c>
      <c r="C22" s="1" t="s">
        <v>1</v>
      </c>
      <c r="D22" s="2">
        <v>5839.0915323358404</v>
      </c>
      <c r="E22" s="2">
        <v>5766.1531909711412</v>
      </c>
      <c r="F22" s="2">
        <v>5676.3907500436235</v>
      </c>
      <c r="G22" s="2">
        <v>5739.4200998535862</v>
      </c>
      <c r="H22" s="2">
        <v>5916.6247761793666</v>
      </c>
      <c r="I22" s="2">
        <v>5781.8588935957177</v>
      </c>
      <c r="J22" s="2">
        <v>6026.4566958891883</v>
      </c>
      <c r="K22" s="2">
        <v>6208.0576653261051</v>
      </c>
      <c r="L22" s="2">
        <v>6438.4700127593187</v>
      </c>
      <c r="M22" s="2">
        <v>6548.0632183543557</v>
      </c>
      <c r="N22" s="2">
        <v>6290.6116803033501</v>
      </c>
      <c r="O22" s="2">
        <v>5995.078314557968</v>
      </c>
      <c r="P22" s="2">
        <v>5832.4195193244313</v>
      </c>
      <c r="Q22" s="3" t="str">
        <f t="shared" si="0"/>
        <v>P</v>
      </c>
      <c r="R22" s="3" t="str">
        <f t="shared" si="1"/>
        <v>P</v>
      </c>
      <c r="S22" s="1" t="s">
        <v>2</v>
      </c>
    </row>
    <row r="23" spans="1:19">
      <c r="A23" s="1" t="s">
        <v>0</v>
      </c>
      <c r="B23" s="1">
        <v>2021</v>
      </c>
      <c r="C23" s="1" t="s">
        <v>1</v>
      </c>
      <c r="D23" s="2" t="s">
        <v>3</v>
      </c>
      <c r="E23" s="2">
        <v>5805.2581590336258</v>
      </c>
      <c r="F23" s="2">
        <v>5769.7195933554931</v>
      </c>
      <c r="G23" s="2">
        <v>5649.7225008286796</v>
      </c>
      <c r="H23" s="2">
        <v>5745.6642553363154</v>
      </c>
      <c r="I23" s="2">
        <v>5904.619545932821</v>
      </c>
      <c r="J23" s="2">
        <v>5821.0928646384591</v>
      </c>
      <c r="K23" s="2">
        <v>6022.7104164621733</v>
      </c>
      <c r="L23" s="2">
        <v>6629.8223659624755</v>
      </c>
      <c r="M23" s="2">
        <v>6295.6735349422224</v>
      </c>
      <c r="N23" s="2">
        <v>6353.0303610554402</v>
      </c>
      <c r="O23" s="2">
        <v>6062.1022843873279</v>
      </c>
      <c r="P23" s="2">
        <v>5896.6163797316167</v>
      </c>
      <c r="Q23" s="3" t="str">
        <f t="shared" si="0"/>
        <v>P</v>
      </c>
      <c r="R23" s="3" t="str">
        <f t="shared" si="1"/>
        <v>P</v>
      </c>
      <c r="S23" s="1" t="s">
        <v>2</v>
      </c>
    </row>
    <row r="24" spans="1:19">
      <c r="A24" s="1" t="s">
        <v>0</v>
      </c>
      <c r="B24" s="1">
        <v>2022</v>
      </c>
      <c r="C24" s="1" t="s">
        <v>1</v>
      </c>
      <c r="D24" s="2" t="s">
        <v>3</v>
      </c>
      <c r="E24" s="2" t="s">
        <v>3</v>
      </c>
      <c r="F24" s="2">
        <v>5808.7284721810902</v>
      </c>
      <c r="G24" s="2">
        <v>5742.7487883983449</v>
      </c>
      <c r="H24" s="2">
        <v>5655.4410177550235</v>
      </c>
      <c r="I24" s="2">
        <v>5733.8434030954559</v>
      </c>
      <c r="J24" s="2">
        <v>5943.9708104029751</v>
      </c>
      <c r="K24" s="2">
        <v>5816.6626019253517</v>
      </c>
      <c r="L24" s="2">
        <v>6435.0697470592704</v>
      </c>
      <c r="M24" s="2">
        <v>6483.4745800750161</v>
      </c>
      <c r="N24" s="2">
        <v>6108.5381799517027</v>
      </c>
      <c r="O24" s="2">
        <v>6122.8384908570706</v>
      </c>
      <c r="P24" s="2">
        <v>5954.4507958205895</v>
      </c>
      <c r="Q24" s="3" t="str">
        <f t="shared" si="0"/>
        <v>P</v>
      </c>
      <c r="R24" s="3" t="str">
        <f t="shared" si="1"/>
        <v>P</v>
      </c>
      <c r="S24" s="1" t="s">
        <v>2</v>
      </c>
    </row>
    <row r="25" spans="1:19">
      <c r="A25" s="1" t="s">
        <v>0</v>
      </c>
      <c r="B25" s="1">
        <v>2023</v>
      </c>
      <c r="C25" s="1" t="s">
        <v>1</v>
      </c>
      <c r="D25" s="2" t="s">
        <v>3</v>
      </c>
      <c r="E25" s="2" t="s">
        <v>3</v>
      </c>
      <c r="F25" s="2" t="s">
        <v>3</v>
      </c>
      <c r="G25" s="2">
        <v>5781.7536276314677</v>
      </c>
      <c r="H25" s="2">
        <v>5748.3227191961496</v>
      </c>
      <c r="I25" s="2">
        <v>5643.868055020841</v>
      </c>
      <c r="J25" s="2">
        <v>5771.4729999117144</v>
      </c>
      <c r="K25" s="2">
        <v>5939.592896676887</v>
      </c>
      <c r="L25" s="2">
        <v>6216.1623842190847</v>
      </c>
      <c r="M25" s="2">
        <v>6291.8730944811741</v>
      </c>
      <c r="N25" s="2">
        <v>6289.2378439610311</v>
      </c>
      <c r="O25" s="2">
        <v>5886.8976822876411</v>
      </c>
      <c r="P25" s="2">
        <v>5725.7147947986068</v>
      </c>
      <c r="Q25" s="3" t="str">
        <f t="shared" si="0"/>
        <v>P</v>
      </c>
      <c r="R25" s="3" t="str">
        <f t="shared" si="1"/>
        <v>P</v>
      </c>
      <c r="S25" s="1" t="s">
        <v>2</v>
      </c>
    </row>
    <row r="26" spans="1:19">
      <c r="A26" s="1" t="s">
        <v>0</v>
      </c>
      <c r="B26" s="1">
        <v>2024</v>
      </c>
      <c r="C26" s="1" t="s">
        <v>1</v>
      </c>
      <c r="D26" s="2" t="s">
        <v>3</v>
      </c>
      <c r="E26" s="2" t="s">
        <v>3</v>
      </c>
      <c r="F26" s="2" t="s">
        <v>3</v>
      </c>
      <c r="G26" s="2" t="s">
        <v>3</v>
      </c>
      <c r="H26" s="2">
        <v>5787.7213589802468</v>
      </c>
      <c r="I26" s="2">
        <v>5736.7453069929907</v>
      </c>
      <c r="J26" s="2">
        <v>5681.2764689701462</v>
      </c>
      <c r="K26" s="2">
        <v>5767.7669494070515</v>
      </c>
      <c r="L26" s="2">
        <v>6345.8931230692106</v>
      </c>
      <c r="M26" s="2">
        <v>6077.7984247762506</v>
      </c>
      <c r="N26" s="2">
        <v>6103.6128418308172</v>
      </c>
      <c r="O26" s="2">
        <v>6061.2502543504652</v>
      </c>
      <c r="P26" s="2">
        <v>5895.7438663894482</v>
      </c>
      <c r="Q26" s="3" t="str">
        <f t="shared" si="0"/>
        <v>P</v>
      </c>
      <c r="R26" s="3" t="str">
        <f t="shared" si="1"/>
        <v>P</v>
      </c>
      <c r="S26" s="1" t="s">
        <v>2</v>
      </c>
    </row>
    <row r="27" spans="1:19">
      <c r="A27" s="1" t="s">
        <v>0</v>
      </c>
      <c r="B27" s="1">
        <v>2025</v>
      </c>
      <c r="C27" s="1" t="s">
        <v>1</v>
      </c>
      <c r="D27" s="2" t="s">
        <v>3</v>
      </c>
      <c r="E27" s="2" t="s">
        <v>3</v>
      </c>
      <c r="F27" s="2" t="s">
        <v>3</v>
      </c>
      <c r="G27" s="2" t="s">
        <v>3</v>
      </c>
      <c r="H27" s="2" t="s">
        <v>3</v>
      </c>
      <c r="I27" s="2">
        <v>5776.0486052874967</v>
      </c>
      <c r="J27" s="2">
        <v>5775.029227644779</v>
      </c>
      <c r="K27" s="2">
        <v>5677.7270620665022</v>
      </c>
      <c r="L27" s="2">
        <v>6161.7555213680025</v>
      </c>
      <c r="M27" s="2">
        <v>6204.9231024789024</v>
      </c>
      <c r="N27" s="2">
        <v>5896.3470404693671</v>
      </c>
      <c r="O27" s="2">
        <v>5882.4542468423251</v>
      </c>
      <c r="P27" s="2">
        <v>5721.7511216988896</v>
      </c>
      <c r="Q27" s="3" t="str">
        <f t="shared" si="0"/>
        <v>P</v>
      </c>
      <c r="R27" s="3" t="str">
        <f t="shared" si="1"/>
        <v>P</v>
      </c>
      <c r="S27" s="1" t="s">
        <v>2</v>
      </c>
    </row>
    <row r="28" spans="1:19">
      <c r="A28" s="1" t="s">
        <v>0</v>
      </c>
      <c r="B28" s="1">
        <v>2026</v>
      </c>
      <c r="C28" s="1" t="s">
        <v>1</v>
      </c>
      <c r="D28" s="2" t="s">
        <v>3</v>
      </c>
      <c r="E28" s="2" t="s">
        <v>3</v>
      </c>
      <c r="F28" s="2" t="s">
        <v>3</v>
      </c>
      <c r="G28" s="2" t="s">
        <v>3</v>
      </c>
      <c r="H28" s="2" t="s">
        <v>3</v>
      </c>
      <c r="I28" s="2" t="s">
        <v>3</v>
      </c>
      <c r="J28" s="2">
        <v>5814.5490971180434</v>
      </c>
      <c r="K28" s="2">
        <v>5771.193985182319</v>
      </c>
      <c r="L28" s="2">
        <v>6065.7851053650884</v>
      </c>
      <c r="M28" s="2">
        <v>6024.9623268879668</v>
      </c>
      <c r="N28" s="2">
        <v>6019.704341742603</v>
      </c>
      <c r="O28" s="2">
        <v>5682.5598179944936</v>
      </c>
      <c r="P28" s="2">
        <v>5527.1391706978884</v>
      </c>
      <c r="Q28" s="3" t="str">
        <f t="shared" si="0"/>
        <v>P</v>
      </c>
      <c r="R28" s="3" t="str">
        <f t="shared" si="1"/>
        <v>P</v>
      </c>
      <c r="S28" s="1" t="s">
        <v>2</v>
      </c>
    </row>
    <row r="29" spans="1:19">
      <c r="A29" s="1" t="s">
        <v>0</v>
      </c>
      <c r="B29" s="1">
        <v>2027</v>
      </c>
      <c r="C29" s="1" t="s">
        <v>1</v>
      </c>
      <c r="D29" s="2" t="s">
        <v>3</v>
      </c>
      <c r="E29" s="2" t="s">
        <v>3</v>
      </c>
      <c r="F29" s="2" t="s">
        <v>3</v>
      </c>
      <c r="G29" s="2" t="s">
        <v>3</v>
      </c>
      <c r="H29" s="2" t="s">
        <v>3</v>
      </c>
      <c r="I29" s="2" t="s">
        <v>3</v>
      </c>
      <c r="J29" s="2" t="s">
        <v>3</v>
      </c>
      <c r="K29" s="2">
        <v>5810.5933638634679</v>
      </c>
      <c r="L29" s="2">
        <v>6166.0503514230031</v>
      </c>
      <c r="M29" s="2">
        <v>5931.123966682605</v>
      </c>
      <c r="N29" s="2">
        <v>5845.0630484891708</v>
      </c>
      <c r="O29" s="2">
        <v>5801.4703864277981</v>
      </c>
      <c r="P29" s="2">
        <v>5642.7066571130299</v>
      </c>
      <c r="Q29" s="3" t="str">
        <f t="shared" si="0"/>
        <v>P</v>
      </c>
      <c r="R29" s="3" t="str">
        <f t="shared" si="1"/>
        <v>P</v>
      </c>
      <c r="S29" s="1" t="s">
        <v>2</v>
      </c>
    </row>
    <row r="30" spans="1:19">
      <c r="A30" s="1" t="s">
        <v>0</v>
      </c>
      <c r="B30" s="1">
        <v>2028</v>
      </c>
      <c r="C30" s="1" t="s">
        <v>1</v>
      </c>
      <c r="D30" s="2" t="s">
        <v>3</v>
      </c>
      <c r="E30" s="2" t="s">
        <v>3</v>
      </c>
      <c r="F30" s="2" t="s">
        <v>3</v>
      </c>
      <c r="G30" s="2" t="s">
        <v>3</v>
      </c>
      <c r="H30" s="2" t="s">
        <v>3</v>
      </c>
      <c r="I30" s="2" t="s">
        <v>3</v>
      </c>
      <c r="J30" s="2" t="s">
        <v>3</v>
      </c>
      <c r="K30" s="2" t="s">
        <v>3</v>
      </c>
      <c r="L30" s="2">
        <v>6208.2059684623209</v>
      </c>
      <c r="M30" s="2">
        <v>6029.0471932790033</v>
      </c>
      <c r="N30" s="2">
        <v>5753.894005621416</v>
      </c>
      <c r="O30" s="2">
        <v>5633.1492764401437</v>
      </c>
      <c r="P30" s="2">
        <v>5479.0842513057505</v>
      </c>
      <c r="Q30" s="3" t="str">
        <f t="shared" si="0"/>
        <v>P</v>
      </c>
      <c r="R30" s="3" t="str">
        <f t="shared" si="1"/>
        <v>P</v>
      </c>
      <c r="S30" s="1" t="s">
        <v>2</v>
      </c>
    </row>
    <row r="31" spans="1:19">
      <c r="A31" s="1" t="s">
        <v>0</v>
      </c>
      <c r="B31" s="1">
        <v>2029</v>
      </c>
      <c r="C31" s="1" t="s">
        <v>1</v>
      </c>
      <c r="D31" s="2" t="s">
        <v>3</v>
      </c>
      <c r="E31" s="2" t="s">
        <v>3</v>
      </c>
      <c r="F31" s="2" t="s">
        <v>3</v>
      </c>
      <c r="G31" s="2" t="s">
        <v>3</v>
      </c>
      <c r="H31" s="2" t="s">
        <v>3</v>
      </c>
      <c r="I31" s="2" t="s">
        <v>3</v>
      </c>
      <c r="J31" s="2" t="s">
        <v>3</v>
      </c>
      <c r="K31" s="2" t="s">
        <v>3</v>
      </c>
      <c r="L31" s="2" t="s">
        <v>3</v>
      </c>
      <c r="M31" s="2">
        <v>6070.2682103403586</v>
      </c>
      <c r="N31" s="2">
        <v>5848.9274506480342</v>
      </c>
      <c r="O31" s="2">
        <v>5545.3074825134927</v>
      </c>
      <c r="P31" s="2">
        <v>5393.6927861188096</v>
      </c>
      <c r="Q31" s="3" t="str">
        <f t="shared" si="0"/>
        <v>P</v>
      </c>
      <c r="R31" s="3" t="str">
        <f t="shared" si="1"/>
        <v>P</v>
      </c>
      <c r="S31" s="1" t="s">
        <v>2</v>
      </c>
    </row>
    <row r="32" spans="1:19">
      <c r="A32" s="1" t="s">
        <v>0</v>
      </c>
      <c r="B32" s="1">
        <v>2030</v>
      </c>
      <c r="C32" s="1" t="s">
        <v>1</v>
      </c>
      <c r="D32" s="2" t="s">
        <v>3</v>
      </c>
      <c r="E32" s="2" t="s">
        <v>3</v>
      </c>
      <c r="F32" s="2" t="s">
        <v>3</v>
      </c>
      <c r="G32" s="2" t="s">
        <v>3</v>
      </c>
      <c r="H32" s="2" t="s">
        <v>3</v>
      </c>
      <c r="I32" s="2" t="s">
        <v>3</v>
      </c>
      <c r="J32" s="2" t="s">
        <v>3</v>
      </c>
      <c r="K32" s="2" t="s">
        <v>3</v>
      </c>
      <c r="L32" s="2" t="s">
        <v>3</v>
      </c>
      <c r="M32" s="2" t="s">
        <v>3</v>
      </c>
      <c r="N32" s="2">
        <v>5888.9678634607571</v>
      </c>
      <c r="O32" s="2">
        <v>5636.9005803824666</v>
      </c>
      <c r="P32" s="2">
        <v>5482.7638416015661</v>
      </c>
      <c r="Q32" s="3" t="str">
        <f t="shared" si="0"/>
        <v>P</v>
      </c>
      <c r="R32" s="3" t="str">
        <f t="shared" si="1"/>
        <v>P</v>
      </c>
      <c r="S32" s="1" t="s">
        <v>2</v>
      </c>
    </row>
    <row r="33" spans="1:19">
      <c r="A33" s="1" t="s">
        <v>0</v>
      </c>
      <c r="B33" s="1">
        <v>2031</v>
      </c>
      <c r="C33" s="1" t="s">
        <v>1</v>
      </c>
      <c r="D33" s="2" t="s">
        <v>3</v>
      </c>
      <c r="E33" s="2" t="s">
        <v>3</v>
      </c>
      <c r="F33" s="2" t="s">
        <v>3</v>
      </c>
      <c r="G33" s="2" t="s">
        <v>3</v>
      </c>
      <c r="H33" s="2" t="s">
        <v>3</v>
      </c>
      <c r="I33" s="2" t="s">
        <v>3</v>
      </c>
      <c r="J33" s="2" t="s">
        <v>3</v>
      </c>
      <c r="K33" s="2" t="s">
        <v>3</v>
      </c>
      <c r="L33" s="2" t="s">
        <v>3</v>
      </c>
      <c r="M33" s="2" t="s">
        <v>3</v>
      </c>
      <c r="N33" s="2" t="s">
        <v>3</v>
      </c>
      <c r="O33" s="2">
        <v>5675.4761175738258</v>
      </c>
      <c r="P33" s="2">
        <v>5520.2586506875568</v>
      </c>
      <c r="Q33" s="3" t="str">
        <f t="shared" si="0"/>
        <v>P</v>
      </c>
      <c r="R33" s="3" t="str">
        <f t="shared" si="1"/>
        <v>P</v>
      </c>
      <c r="S33" s="1" t="s">
        <v>2</v>
      </c>
    </row>
    <row r="34" spans="1:19">
      <c r="A34" s="1" t="s">
        <v>0</v>
      </c>
      <c r="B34" s="1">
        <v>2000</v>
      </c>
      <c r="C34" s="1" t="s">
        <v>4</v>
      </c>
      <c r="D34" s="2">
        <v>803</v>
      </c>
      <c r="E34" s="2">
        <v>687</v>
      </c>
      <c r="F34" s="2">
        <v>716</v>
      </c>
      <c r="G34" s="2">
        <v>738</v>
      </c>
      <c r="H34" s="2">
        <v>717</v>
      </c>
      <c r="I34" s="2">
        <v>715</v>
      </c>
      <c r="J34" s="2">
        <v>709</v>
      </c>
      <c r="K34" s="2">
        <v>647</v>
      </c>
      <c r="L34" s="2">
        <v>1600</v>
      </c>
      <c r="M34" s="2">
        <v>1639</v>
      </c>
      <c r="N34" s="2">
        <v>1557</v>
      </c>
      <c r="O34" s="2">
        <v>1460</v>
      </c>
      <c r="P34" s="2">
        <v>1342</v>
      </c>
      <c r="Q34" s="3" t="str">
        <f t="shared" si="0"/>
        <v>A</v>
      </c>
      <c r="R34" s="3" t="str">
        <f t="shared" si="1"/>
        <v>A</v>
      </c>
      <c r="S34" s="1" t="s">
        <v>2</v>
      </c>
    </row>
    <row r="35" spans="1:19">
      <c r="A35" s="1" t="s">
        <v>0</v>
      </c>
      <c r="B35" s="1">
        <v>2001</v>
      </c>
      <c r="C35" s="1" t="s">
        <v>4</v>
      </c>
      <c r="D35" s="2">
        <v>670</v>
      </c>
      <c r="E35" s="2">
        <v>671</v>
      </c>
      <c r="F35" s="2">
        <v>635</v>
      </c>
      <c r="G35" s="2">
        <v>592</v>
      </c>
      <c r="H35" s="2">
        <v>642</v>
      </c>
      <c r="I35" s="2">
        <v>612</v>
      </c>
      <c r="J35" s="2">
        <v>738</v>
      </c>
      <c r="K35" s="2">
        <v>706</v>
      </c>
      <c r="L35" s="2">
        <v>1666</v>
      </c>
      <c r="M35" s="2">
        <v>1697</v>
      </c>
      <c r="N35" s="2">
        <v>1604</v>
      </c>
      <c r="O35" s="2">
        <v>1466</v>
      </c>
      <c r="P35" s="2">
        <v>1356</v>
      </c>
      <c r="Q35" s="3" t="str">
        <f t="shared" si="0"/>
        <v>A</v>
      </c>
      <c r="R35" s="3" t="str">
        <f t="shared" si="1"/>
        <v>A</v>
      </c>
      <c r="S35" s="1" t="s">
        <v>2</v>
      </c>
    </row>
    <row r="36" spans="1:19">
      <c r="A36" s="1" t="s">
        <v>0</v>
      </c>
      <c r="B36" s="1">
        <v>2002</v>
      </c>
      <c r="C36" s="1" t="s">
        <v>4</v>
      </c>
      <c r="D36" s="2">
        <v>607</v>
      </c>
      <c r="E36" s="2">
        <v>608</v>
      </c>
      <c r="F36" s="2">
        <v>592</v>
      </c>
      <c r="G36" s="2">
        <v>564</v>
      </c>
      <c r="H36" s="2">
        <v>602</v>
      </c>
      <c r="I36" s="2">
        <v>592</v>
      </c>
      <c r="J36" s="2">
        <v>721</v>
      </c>
      <c r="K36" s="2">
        <v>716</v>
      </c>
      <c r="L36" s="2">
        <v>1595</v>
      </c>
      <c r="M36" s="2">
        <v>1609</v>
      </c>
      <c r="N36" s="2">
        <v>1562</v>
      </c>
      <c r="O36" s="2">
        <v>1407</v>
      </c>
      <c r="P36" s="2">
        <v>1370</v>
      </c>
      <c r="Q36" s="3" t="str">
        <f t="shared" si="0"/>
        <v>A</v>
      </c>
      <c r="R36" s="3" t="str">
        <f t="shared" si="1"/>
        <v>A</v>
      </c>
      <c r="S36" s="1" t="s">
        <v>2</v>
      </c>
    </row>
    <row r="37" spans="1:19">
      <c r="A37" s="1" t="s">
        <v>0</v>
      </c>
      <c r="B37" s="1">
        <v>2003</v>
      </c>
      <c r="C37" s="1" t="s">
        <v>4</v>
      </c>
      <c r="D37" s="2">
        <v>544</v>
      </c>
      <c r="E37" s="2">
        <v>545</v>
      </c>
      <c r="F37" s="2">
        <v>549</v>
      </c>
      <c r="G37" s="2">
        <v>535</v>
      </c>
      <c r="H37" s="2">
        <v>563</v>
      </c>
      <c r="I37" s="2">
        <v>572</v>
      </c>
      <c r="J37" s="2">
        <v>704</v>
      </c>
      <c r="K37" s="2">
        <v>727</v>
      </c>
      <c r="L37" s="2">
        <v>1524</v>
      </c>
      <c r="M37" s="2">
        <v>1522</v>
      </c>
      <c r="N37" s="2">
        <v>1520</v>
      </c>
      <c r="O37" s="2">
        <v>1348</v>
      </c>
      <c r="P37" s="2">
        <v>1310</v>
      </c>
      <c r="Q37" s="3" t="str">
        <f t="shared" si="0"/>
        <v>A</v>
      </c>
      <c r="R37" s="3" t="str">
        <f t="shared" si="1"/>
        <v>A</v>
      </c>
      <c r="S37" s="1" t="s">
        <v>2</v>
      </c>
    </row>
    <row r="38" spans="1:19">
      <c r="A38" s="1" t="s">
        <v>0</v>
      </c>
      <c r="B38" s="1">
        <v>2004</v>
      </c>
      <c r="C38" s="1" t="s">
        <v>4</v>
      </c>
      <c r="D38" s="2">
        <v>531</v>
      </c>
      <c r="E38" s="2">
        <v>500</v>
      </c>
      <c r="F38" s="2">
        <v>530</v>
      </c>
      <c r="G38" s="2">
        <v>517</v>
      </c>
      <c r="H38" s="2">
        <v>542</v>
      </c>
      <c r="I38" s="2">
        <v>550</v>
      </c>
      <c r="J38" s="2">
        <v>656</v>
      </c>
      <c r="K38" s="2">
        <v>695</v>
      </c>
      <c r="L38" s="2">
        <v>1361</v>
      </c>
      <c r="M38" s="2">
        <v>1410</v>
      </c>
      <c r="N38" s="2">
        <v>1444</v>
      </c>
      <c r="O38" s="2">
        <v>1186</v>
      </c>
      <c r="P38" s="2">
        <v>1150</v>
      </c>
      <c r="Q38" s="3" t="str">
        <f t="shared" si="0"/>
        <v>A</v>
      </c>
      <c r="R38" s="3" t="str">
        <f t="shared" si="1"/>
        <v>A</v>
      </c>
      <c r="S38" s="1" t="s">
        <v>2</v>
      </c>
    </row>
    <row r="39" spans="1:19">
      <c r="A39" s="1" t="s">
        <v>0</v>
      </c>
      <c r="B39" s="1">
        <v>2005</v>
      </c>
      <c r="C39" s="1" t="s">
        <v>4</v>
      </c>
      <c r="D39" s="2">
        <v>519</v>
      </c>
      <c r="E39" s="2">
        <v>454</v>
      </c>
      <c r="F39" s="2">
        <v>511</v>
      </c>
      <c r="G39" s="2">
        <v>499</v>
      </c>
      <c r="H39" s="2">
        <v>522</v>
      </c>
      <c r="I39" s="2">
        <v>529</v>
      </c>
      <c r="J39" s="2">
        <v>608</v>
      </c>
      <c r="K39" s="2">
        <v>663</v>
      </c>
      <c r="L39" s="2">
        <v>1198</v>
      </c>
      <c r="M39" s="2">
        <v>1299</v>
      </c>
      <c r="N39" s="2">
        <v>1368</v>
      </c>
      <c r="O39" s="2">
        <v>1220</v>
      </c>
      <c r="P39" s="2">
        <v>1187</v>
      </c>
      <c r="Q39" s="3" t="str">
        <f t="shared" si="0"/>
        <v>A</v>
      </c>
      <c r="R39" s="3" t="str">
        <f t="shared" si="1"/>
        <v>A</v>
      </c>
      <c r="S39" s="1" t="s">
        <v>2</v>
      </c>
    </row>
    <row r="40" spans="1:19">
      <c r="A40" s="1" t="s">
        <v>0</v>
      </c>
      <c r="B40" s="1">
        <v>2006</v>
      </c>
      <c r="C40" s="1" t="s">
        <v>4</v>
      </c>
      <c r="D40" s="2">
        <v>503</v>
      </c>
      <c r="E40" s="2">
        <v>477</v>
      </c>
      <c r="F40" s="2">
        <v>515</v>
      </c>
      <c r="G40" s="2">
        <v>486</v>
      </c>
      <c r="H40" s="2">
        <v>529</v>
      </c>
      <c r="I40" s="2">
        <v>524</v>
      </c>
      <c r="J40" s="2">
        <v>630</v>
      </c>
      <c r="K40" s="2">
        <v>706</v>
      </c>
      <c r="L40" s="2">
        <v>1340</v>
      </c>
      <c r="M40" s="2">
        <v>1418</v>
      </c>
      <c r="N40" s="2">
        <v>1520</v>
      </c>
      <c r="O40" s="2">
        <v>1802</v>
      </c>
      <c r="P40" s="2">
        <v>1759</v>
      </c>
      <c r="Q40" s="3" t="str">
        <f t="shared" si="0"/>
        <v>A</v>
      </c>
      <c r="R40" s="3" t="str">
        <f t="shared" si="1"/>
        <v>A</v>
      </c>
      <c r="S40" s="1" t="s">
        <v>2</v>
      </c>
    </row>
    <row r="41" spans="1:19">
      <c r="A41" s="1" t="s">
        <v>0</v>
      </c>
      <c r="B41" s="1">
        <v>2007</v>
      </c>
      <c r="C41" s="1" t="s">
        <v>4</v>
      </c>
      <c r="D41" s="2">
        <v>487</v>
      </c>
      <c r="E41" s="2">
        <v>499</v>
      </c>
      <c r="F41" s="2">
        <v>518</v>
      </c>
      <c r="G41" s="2">
        <v>473</v>
      </c>
      <c r="H41" s="2">
        <v>536</v>
      </c>
      <c r="I41" s="2">
        <v>520</v>
      </c>
      <c r="J41" s="2">
        <v>651</v>
      </c>
      <c r="K41" s="2">
        <v>750</v>
      </c>
      <c r="L41" s="2">
        <v>1481</v>
      </c>
      <c r="M41" s="2">
        <v>1536</v>
      </c>
      <c r="N41" s="2">
        <v>1673</v>
      </c>
      <c r="O41" s="2">
        <v>1743</v>
      </c>
      <c r="P41" s="2">
        <v>1705</v>
      </c>
      <c r="Q41" s="3" t="str">
        <f t="shared" si="0"/>
        <v>A</v>
      </c>
      <c r="R41" s="3" t="str">
        <f t="shared" si="1"/>
        <v>A</v>
      </c>
      <c r="S41" s="1" t="s">
        <v>2</v>
      </c>
    </row>
    <row r="42" spans="1:19">
      <c r="A42" s="1" t="s">
        <v>0</v>
      </c>
      <c r="B42" s="1">
        <v>2008</v>
      </c>
      <c r="C42" s="1" t="s">
        <v>4</v>
      </c>
      <c r="D42" s="2">
        <v>466</v>
      </c>
      <c r="E42" s="2">
        <v>440</v>
      </c>
      <c r="F42" s="2">
        <v>471</v>
      </c>
      <c r="G42" s="2">
        <v>454</v>
      </c>
      <c r="H42" s="2">
        <v>483</v>
      </c>
      <c r="I42" s="2">
        <v>467</v>
      </c>
      <c r="J42" s="2">
        <v>616</v>
      </c>
      <c r="K42" s="2">
        <v>653</v>
      </c>
      <c r="L42" s="2">
        <v>1273</v>
      </c>
      <c r="M42" s="2">
        <v>1411</v>
      </c>
      <c r="N42" s="2">
        <v>1504</v>
      </c>
      <c r="O42" s="2">
        <v>1191</v>
      </c>
      <c r="P42" s="2">
        <v>1167</v>
      </c>
      <c r="Q42" s="3" t="str">
        <f t="shared" si="0"/>
        <v>A</v>
      </c>
      <c r="R42" s="3" t="str">
        <f t="shared" si="1"/>
        <v>A</v>
      </c>
      <c r="S42" s="1" t="s">
        <v>2</v>
      </c>
    </row>
    <row r="43" spans="1:19">
      <c r="A43" s="1" t="s">
        <v>0</v>
      </c>
      <c r="B43" s="1">
        <v>2009</v>
      </c>
      <c r="C43" s="1" t="s">
        <v>4</v>
      </c>
      <c r="D43" s="2">
        <v>445</v>
      </c>
      <c r="E43" s="2">
        <v>382</v>
      </c>
      <c r="F43" s="2">
        <v>423</v>
      </c>
      <c r="G43" s="2">
        <v>435</v>
      </c>
      <c r="H43" s="2">
        <v>431</v>
      </c>
      <c r="I43" s="2">
        <v>414</v>
      </c>
      <c r="J43" s="2">
        <v>581</v>
      </c>
      <c r="K43" s="2">
        <v>556</v>
      </c>
      <c r="L43" s="2">
        <v>1066</v>
      </c>
      <c r="M43" s="2">
        <v>1286</v>
      </c>
      <c r="N43" s="2">
        <v>1335</v>
      </c>
      <c r="O43" s="2">
        <v>1401</v>
      </c>
      <c r="P43" s="2">
        <v>1348</v>
      </c>
      <c r="Q43" s="3" t="str">
        <f t="shared" si="0"/>
        <v>A</v>
      </c>
      <c r="R43" s="3" t="str">
        <f t="shared" si="1"/>
        <v>A</v>
      </c>
      <c r="S43" s="1" t="s">
        <v>2</v>
      </c>
    </row>
    <row r="44" spans="1:19">
      <c r="A44" s="1" t="s">
        <v>0</v>
      </c>
      <c r="B44" s="1">
        <v>2010</v>
      </c>
      <c r="C44" s="1" t="s">
        <v>4</v>
      </c>
      <c r="D44" s="2">
        <v>399</v>
      </c>
      <c r="E44" s="2">
        <v>371</v>
      </c>
      <c r="F44" s="2">
        <v>425</v>
      </c>
      <c r="G44" s="2">
        <v>423</v>
      </c>
      <c r="H44" s="2">
        <v>418</v>
      </c>
      <c r="I44" s="2">
        <v>409</v>
      </c>
      <c r="J44" s="2">
        <v>564</v>
      </c>
      <c r="K44" s="2">
        <v>572</v>
      </c>
      <c r="L44" s="2">
        <v>1036</v>
      </c>
      <c r="M44" s="2">
        <v>1145</v>
      </c>
      <c r="N44" s="2">
        <v>1201</v>
      </c>
      <c r="O44" s="2">
        <v>1058</v>
      </c>
      <c r="P44" s="2">
        <v>999</v>
      </c>
      <c r="Q44" s="3" t="str">
        <f t="shared" si="0"/>
        <v>A</v>
      </c>
      <c r="R44" s="3" t="str">
        <f t="shared" si="1"/>
        <v>A</v>
      </c>
      <c r="S44" s="1" t="s">
        <v>2</v>
      </c>
    </row>
    <row r="45" spans="1:19">
      <c r="A45" s="1" t="s">
        <v>0</v>
      </c>
      <c r="B45" s="1">
        <v>2011</v>
      </c>
      <c r="C45" s="1" t="s">
        <v>4</v>
      </c>
      <c r="D45" s="2">
        <v>352</v>
      </c>
      <c r="E45" s="2">
        <v>360</v>
      </c>
      <c r="F45" s="2">
        <v>427</v>
      </c>
      <c r="G45" s="2">
        <v>411</v>
      </c>
      <c r="H45" s="2">
        <v>405</v>
      </c>
      <c r="I45" s="2">
        <v>403</v>
      </c>
      <c r="J45" s="2">
        <v>548</v>
      </c>
      <c r="K45" s="2">
        <v>588</v>
      </c>
      <c r="L45" s="2">
        <v>1006</v>
      </c>
      <c r="M45" s="2">
        <v>1004</v>
      </c>
      <c r="N45" s="2">
        <v>1067</v>
      </c>
      <c r="O45" s="2">
        <v>1131</v>
      </c>
      <c r="P45" s="2">
        <v>1088.1882497223651</v>
      </c>
      <c r="Q45" s="3" t="str">
        <f t="shared" si="0"/>
        <v>A</v>
      </c>
      <c r="R45" s="3" t="str">
        <f t="shared" si="1"/>
        <v>P</v>
      </c>
      <c r="S45" s="1" t="s">
        <v>2</v>
      </c>
    </row>
    <row r="46" spans="1:19">
      <c r="A46" s="1" t="s">
        <v>0</v>
      </c>
      <c r="B46" s="1">
        <v>2012</v>
      </c>
      <c r="C46" s="1" t="s">
        <v>4</v>
      </c>
      <c r="D46" s="2">
        <v>416.61390883870763</v>
      </c>
      <c r="E46" s="2">
        <v>314.4242040986216</v>
      </c>
      <c r="F46" s="2">
        <v>387.3394687653755</v>
      </c>
      <c r="G46" s="2">
        <v>403.34109699840502</v>
      </c>
      <c r="H46" s="2">
        <v>406.11768234529916</v>
      </c>
      <c r="I46" s="2">
        <v>378.55312038828214</v>
      </c>
      <c r="J46" s="2">
        <v>520.25410665885431</v>
      </c>
      <c r="K46" s="2">
        <v>563.95752162846543</v>
      </c>
      <c r="L46" s="2">
        <v>1056.708203211942</v>
      </c>
      <c r="M46" s="2">
        <v>1021.2342797944053</v>
      </c>
      <c r="N46" s="2">
        <v>982.52129150761175</v>
      </c>
      <c r="O46" s="2">
        <v>975.3240983040422</v>
      </c>
      <c r="P46" s="2">
        <v>940.72598389263101</v>
      </c>
      <c r="Q46" s="3" t="str">
        <f t="shared" si="0"/>
        <v>P</v>
      </c>
      <c r="R46" s="3" t="str">
        <f t="shared" si="1"/>
        <v>P</v>
      </c>
      <c r="S46" s="1" t="s">
        <v>2</v>
      </c>
    </row>
    <row r="47" spans="1:19">
      <c r="A47" s="1" t="s">
        <v>0</v>
      </c>
      <c r="B47" s="1">
        <v>2013</v>
      </c>
      <c r="C47" s="1" t="s">
        <v>4</v>
      </c>
      <c r="D47" s="2">
        <v>417.65430715324493</v>
      </c>
      <c r="E47" s="2">
        <v>365.02866837800252</v>
      </c>
      <c r="F47" s="2">
        <v>331.93487334927829</v>
      </c>
      <c r="G47" s="2">
        <v>365.22166079369003</v>
      </c>
      <c r="H47" s="2">
        <v>394.69968879240957</v>
      </c>
      <c r="I47" s="2">
        <v>373.66967734617532</v>
      </c>
      <c r="J47" s="2">
        <v>486.82539940415904</v>
      </c>
      <c r="K47" s="2">
        <v>521.06448805228194</v>
      </c>
      <c r="L47" s="2">
        <v>993.48253813498513</v>
      </c>
      <c r="M47" s="2">
        <v>1064.08666423042</v>
      </c>
      <c r="N47" s="2">
        <v>980.49271543201053</v>
      </c>
      <c r="O47" s="2">
        <v>857.03129489529636</v>
      </c>
      <c r="P47" s="2">
        <v>825.38167762347416</v>
      </c>
      <c r="Q47" s="3" t="str">
        <f t="shared" si="0"/>
        <v>P</v>
      </c>
      <c r="R47" s="3" t="str">
        <f t="shared" si="1"/>
        <v>P</v>
      </c>
      <c r="S47" s="1" t="s">
        <v>2</v>
      </c>
    </row>
    <row r="48" spans="1:19">
      <c r="A48" s="1" t="s">
        <v>0</v>
      </c>
      <c r="B48" s="1">
        <v>2014</v>
      </c>
      <c r="C48" s="1" t="s">
        <v>4</v>
      </c>
      <c r="D48" s="2">
        <v>398.31811884446444</v>
      </c>
      <c r="E48" s="2">
        <v>362.44683293053026</v>
      </c>
      <c r="F48" s="2">
        <v>389.63116520523118</v>
      </c>
      <c r="G48" s="2">
        <v>316.1487204014083</v>
      </c>
      <c r="H48" s="2">
        <v>354.19347827571579</v>
      </c>
      <c r="I48" s="2">
        <v>364.61476522806379</v>
      </c>
      <c r="J48" s="2">
        <v>485.76756231205275</v>
      </c>
      <c r="K48" s="2">
        <v>484.11865488720406</v>
      </c>
      <c r="L48" s="2">
        <v>918.32220857533628</v>
      </c>
      <c r="M48" s="2">
        <v>1006.4767374105088</v>
      </c>
      <c r="N48" s="2">
        <v>1013.6713822980269</v>
      </c>
      <c r="O48" s="2">
        <v>868.60302411012788</v>
      </c>
      <c r="P48" s="2">
        <v>834.0238764049825</v>
      </c>
      <c r="Q48" s="3" t="str">
        <f t="shared" si="0"/>
        <v>P</v>
      </c>
      <c r="R48" s="3" t="str">
        <f t="shared" si="1"/>
        <v>P</v>
      </c>
      <c r="S48" s="1" t="s">
        <v>2</v>
      </c>
    </row>
    <row r="49" spans="1:19">
      <c r="A49" s="1" t="s">
        <v>0</v>
      </c>
      <c r="B49" s="1">
        <v>2015</v>
      </c>
      <c r="C49" s="1" t="s">
        <v>4</v>
      </c>
      <c r="D49" s="2">
        <v>377.64977151077522</v>
      </c>
      <c r="E49" s="2">
        <v>347.70591786688146</v>
      </c>
      <c r="F49" s="2">
        <v>393.70097787741406</v>
      </c>
      <c r="G49" s="2">
        <v>373.71834006367061</v>
      </c>
      <c r="H49" s="2">
        <v>306.8795735016717</v>
      </c>
      <c r="I49" s="2">
        <v>331.06175423770975</v>
      </c>
      <c r="J49" s="2">
        <v>478.32643181983957</v>
      </c>
      <c r="K49" s="2">
        <v>488.89444179217833</v>
      </c>
      <c r="L49" s="2">
        <v>862.73748291079698</v>
      </c>
      <c r="M49" s="2">
        <v>932.12806539448206</v>
      </c>
      <c r="N49" s="2">
        <v>957.88654710870958</v>
      </c>
      <c r="O49" s="2">
        <v>894.50530871050034</v>
      </c>
      <c r="P49" s="2">
        <v>857.9851252441814</v>
      </c>
      <c r="Q49" s="3" t="str">
        <f t="shared" si="0"/>
        <v>P</v>
      </c>
      <c r="R49" s="3" t="str">
        <f t="shared" si="1"/>
        <v>P</v>
      </c>
      <c r="S49" s="1" t="s">
        <v>2</v>
      </c>
    </row>
    <row r="50" spans="1:19">
      <c r="A50" s="1" t="s">
        <v>0</v>
      </c>
      <c r="B50" s="1">
        <v>2016</v>
      </c>
      <c r="C50" s="1" t="s">
        <v>4</v>
      </c>
      <c r="D50" s="2">
        <v>384.29065119471147</v>
      </c>
      <c r="E50" s="2">
        <v>332.36929704038982</v>
      </c>
      <c r="F50" s="2">
        <v>377.95245612298413</v>
      </c>
      <c r="G50" s="2">
        <v>375.87122892200955</v>
      </c>
      <c r="H50" s="2">
        <v>363.39045114733796</v>
      </c>
      <c r="I50" s="2">
        <v>287.01856325903304</v>
      </c>
      <c r="J50" s="2">
        <v>432.78688458971777</v>
      </c>
      <c r="K50" s="2">
        <v>484.41330757948873</v>
      </c>
      <c r="L50" s="2">
        <v>867.69693850073645</v>
      </c>
      <c r="M50" s="2">
        <v>868.48427434438725</v>
      </c>
      <c r="N50" s="2">
        <v>889.4092711758417</v>
      </c>
      <c r="O50" s="2">
        <v>857.37561415091318</v>
      </c>
      <c r="P50" s="2">
        <v>824.07447664042422</v>
      </c>
      <c r="Q50" s="3" t="str">
        <f t="shared" si="0"/>
        <v>P</v>
      </c>
      <c r="R50" s="3" t="str">
        <f t="shared" si="1"/>
        <v>P</v>
      </c>
      <c r="S50" s="1" t="s">
        <v>2</v>
      </c>
    </row>
    <row r="51" spans="1:19">
      <c r="A51" s="1" t="s">
        <v>0</v>
      </c>
      <c r="B51" s="1">
        <v>2017</v>
      </c>
      <c r="C51" s="1" t="s">
        <v>4</v>
      </c>
      <c r="D51" s="2">
        <v>380.57313227441648</v>
      </c>
      <c r="E51" s="2">
        <v>337.62502991732634</v>
      </c>
      <c r="F51" s="2">
        <v>358.15621459113981</v>
      </c>
      <c r="G51" s="2">
        <v>359.71579841557707</v>
      </c>
      <c r="H51" s="2">
        <v>366.4831048649001</v>
      </c>
      <c r="I51" s="2">
        <v>338.35389941526472</v>
      </c>
      <c r="J51" s="2">
        <v>373.47776889405515</v>
      </c>
      <c r="K51" s="2">
        <v>437.03827034228669</v>
      </c>
      <c r="L51" s="2">
        <v>860.03196436824101</v>
      </c>
      <c r="M51" s="2">
        <v>876.54772179825454</v>
      </c>
      <c r="N51" s="2">
        <v>832.11794725173661</v>
      </c>
      <c r="O51" s="2">
        <v>792.66874452695242</v>
      </c>
      <c r="P51" s="2">
        <v>762.15707705711668</v>
      </c>
      <c r="Q51" s="3" t="str">
        <f t="shared" si="0"/>
        <v>P</v>
      </c>
      <c r="R51" s="3" t="str">
        <f t="shared" si="1"/>
        <v>P</v>
      </c>
      <c r="S51" s="1" t="s">
        <v>2</v>
      </c>
    </row>
    <row r="52" spans="1:19">
      <c r="A52" s="1" t="s">
        <v>0</v>
      </c>
      <c r="B52" s="1">
        <v>2018</v>
      </c>
      <c r="C52" s="1" t="s">
        <v>4</v>
      </c>
      <c r="D52" s="2">
        <v>373.86864090204955</v>
      </c>
      <c r="E52" s="2">
        <v>333.37490554459208</v>
      </c>
      <c r="F52" s="2">
        <v>363.10914753225984</v>
      </c>
      <c r="G52" s="2">
        <v>340.99383510195014</v>
      </c>
      <c r="H52" s="2">
        <v>350.26354034090997</v>
      </c>
      <c r="I52" s="2">
        <v>340.65300736645747</v>
      </c>
      <c r="J52" s="2">
        <v>440.28796505296845</v>
      </c>
      <c r="K52" s="2">
        <v>375.79456883245507</v>
      </c>
      <c r="L52" s="2">
        <v>774.56344654837324</v>
      </c>
      <c r="M52" s="2">
        <v>868.92783564707531</v>
      </c>
      <c r="N52" s="2">
        <v>838.01787505445054</v>
      </c>
      <c r="O52" s="2">
        <v>737.95813283706104</v>
      </c>
      <c r="P52" s="2">
        <v>709.2825188410709</v>
      </c>
      <c r="Q52" s="3" t="str">
        <f t="shared" si="0"/>
        <v>P</v>
      </c>
      <c r="R52" s="3" t="str">
        <f t="shared" si="1"/>
        <v>P</v>
      </c>
      <c r="S52" s="1" t="s">
        <v>2</v>
      </c>
    </row>
    <row r="53" spans="1:19">
      <c r="A53" s="1" t="s">
        <v>0</v>
      </c>
      <c r="B53" s="1">
        <v>2019</v>
      </c>
      <c r="C53" s="1" t="s">
        <v>4</v>
      </c>
      <c r="D53" s="2">
        <v>378.59132118806656</v>
      </c>
      <c r="E53" s="2">
        <v>327.24908725958187</v>
      </c>
      <c r="F53" s="2">
        <v>359.35240487236803</v>
      </c>
      <c r="G53" s="2">
        <v>346.23978719039593</v>
      </c>
      <c r="H53" s="2">
        <v>331.67450896806457</v>
      </c>
      <c r="I53" s="2">
        <v>325.9326852285231</v>
      </c>
      <c r="J53" s="2">
        <v>444.06165404548943</v>
      </c>
      <c r="K53" s="2">
        <v>442.92756657614865</v>
      </c>
      <c r="L53" s="2">
        <v>666.33086585385024</v>
      </c>
      <c r="M53" s="2">
        <v>782.99353109869514</v>
      </c>
      <c r="N53" s="2">
        <v>829.75100249165905</v>
      </c>
      <c r="O53" s="2">
        <v>744.10220026728996</v>
      </c>
      <c r="P53" s="2">
        <v>714.90453530981938</v>
      </c>
      <c r="Q53" s="3" t="str">
        <f t="shared" si="0"/>
        <v>P</v>
      </c>
      <c r="R53" s="3" t="str">
        <f t="shared" si="1"/>
        <v>P</v>
      </c>
      <c r="S53" s="1" t="s">
        <v>2</v>
      </c>
    </row>
    <row r="54" spans="1:19">
      <c r="A54" s="1" t="s">
        <v>0</v>
      </c>
      <c r="B54" s="1">
        <v>2020</v>
      </c>
      <c r="C54" s="1" t="s">
        <v>4</v>
      </c>
      <c r="D54" s="2">
        <v>380.34927416724821</v>
      </c>
      <c r="E54" s="2">
        <v>331.74419704471285</v>
      </c>
      <c r="F54" s="2">
        <v>353.46564551530878</v>
      </c>
      <c r="G54" s="2">
        <v>342.84808011756684</v>
      </c>
      <c r="H54" s="2">
        <v>336.8347991965677</v>
      </c>
      <c r="I54" s="2">
        <v>309.05543666240197</v>
      </c>
      <c r="J54" s="2">
        <v>425.23431380778396</v>
      </c>
      <c r="K54" s="2">
        <v>447.47045293912197</v>
      </c>
      <c r="L54" s="2">
        <v>786.1701581828263</v>
      </c>
      <c r="M54" s="2">
        <v>673.453471871641</v>
      </c>
      <c r="N54" s="2">
        <v>747.73921620816589</v>
      </c>
      <c r="O54" s="2">
        <v>737.24224700055277</v>
      </c>
      <c r="P54" s="2">
        <v>708.30676166866772</v>
      </c>
      <c r="Q54" s="3" t="str">
        <f t="shared" si="0"/>
        <v>P</v>
      </c>
      <c r="R54" s="3" t="str">
        <f t="shared" si="1"/>
        <v>P</v>
      </c>
      <c r="S54" s="1" t="s">
        <v>2</v>
      </c>
    </row>
    <row r="55" spans="1:19">
      <c r="A55" s="1" t="s">
        <v>0</v>
      </c>
      <c r="B55" s="1">
        <v>2021</v>
      </c>
      <c r="C55" s="1" t="s">
        <v>4</v>
      </c>
      <c r="D55" s="2" t="s">
        <v>3</v>
      </c>
      <c r="E55" s="2">
        <v>333.56502124324794</v>
      </c>
      <c r="F55" s="2">
        <v>358.19793384495586</v>
      </c>
      <c r="G55" s="2">
        <v>337.00880966725612</v>
      </c>
      <c r="H55" s="2">
        <v>333.66037070005103</v>
      </c>
      <c r="I55" s="2">
        <v>313.82463598855168</v>
      </c>
      <c r="J55" s="2">
        <v>402.96705400437986</v>
      </c>
      <c r="K55" s="2">
        <v>428.75637310778171</v>
      </c>
      <c r="L55" s="2">
        <v>793.95749297638304</v>
      </c>
      <c r="M55" s="2">
        <v>794.02323413324632</v>
      </c>
      <c r="N55" s="2">
        <v>643.47009238119631</v>
      </c>
      <c r="O55" s="2">
        <v>665.16289560948815</v>
      </c>
      <c r="P55" s="2">
        <v>639.21236278939341</v>
      </c>
      <c r="Q55" s="3" t="str">
        <f t="shared" si="0"/>
        <v>P</v>
      </c>
      <c r="R55" s="3" t="str">
        <f t="shared" si="1"/>
        <v>P</v>
      </c>
      <c r="S55" s="1" t="s">
        <v>2</v>
      </c>
    </row>
    <row r="56" spans="1:19">
      <c r="A56" s="1" t="s">
        <v>0</v>
      </c>
      <c r="B56" s="1">
        <v>2022</v>
      </c>
      <c r="C56" s="1" t="s">
        <v>4</v>
      </c>
      <c r="D56" s="2" t="s">
        <v>3</v>
      </c>
      <c r="E56" s="2" t="s">
        <v>3</v>
      </c>
      <c r="F56" s="2">
        <v>359.77042511004197</v>
      </c>
      <c r="G56" s="2">
        <v>341.39601508258278</v>
      </c>
      <c r="H56" s="2">
        <v>328.05066284051537</v>
      </c>
      <c r="I56" s="2">
        <v>310.67750016661057</v>
      </c>
      <c r="J56" s="2">
        <v>408.96230688336618</v>
      </c>
      <c r="K56" s="2">
        <v>406.09721282845049</v>
      </c>
      <c r="L56" s="2">
        <v>760.65498092313237</v>
      </c>
      <c r="M56" s="2">
        <v>802.14569523515513</v>
      </c>
      <c r="N56" s="2">
        <v>758.92748569003936</v>
      </c>
      <c r="O56" s="2">
        <v>572.04710951867605</v>
      </c>
      <c r="P56" s="2">
        <v>549.7480633437018</v>
      </c>
      <c r="Q56" s="3" t="str">
        <f t="shared" si="0"/>
        <v>P</v>
      </c>
      <c r="R56" s="3" t="str">
        <f t="shared" si="1"/>
        <v>P</v>
      </c>
      <c r="S56" s="1" t="s">
        <v>2</v>
      </c>
    </row>
    <row r="57" spans="1:19">
      <c r="A57" s="1" t="s">
        <v>0</v>
      </c>
      <c r="B57" s="1">
        <v>2023</v>
      </c>
      <c r="C57" s="1" t="s">
        <v>4</v>
      </c>
      <c r="D57" s="2" t="s">
        <v>3</v>
      </c>
      <c r="E57" s="2" t="s">
        <v>3</v>
      </c>
      <c r="F57" s="2" t="s">
        <v>3</v>
      </c>
      <c r="G57" s="2">
        <v>342.93597130096305</v>
      </c>
      <c r="H57" s="2">
        <v>332.25759941758571</v>
      </c>
      <c r="I57" s="2">
        <v>305.40839225007767</v>
      </c>
      <c r="J57" s="2">
        <v>404.89550657931056</v>
      </c>
      <c r="K57" s="2">
        <v>411.96030334169785</v>
      </c>
      <c r="L57" s="2">
        <v>720.35232026215408</v>
      </c>
      <c r="M57" s="2">
        <v>768.57423953903458</v>
      </c>
      <c r="N57" s="2">
        <v>766.47555526897133</v>
      </c>
      <c r="O57" s="2">
        <v>674.32897092691428</v>
      </c>
      <c r="P57" s="2">
        <v>647.99892600151964</v>
      </c>
      <c r="Q57" s="3" t="str">
        <f t="shared" si="0"/>
        <v>P</v>
      </c>
      <c r="R57" s="3" t="str">
        <f t="shared" si="1"/>
        <v>P</v>
      </c>
      <c r="S57" s="1" t="s">
        <v>2</v>
      </c>
    </row>
    <row r="58" spans="1:19">
      <c r="A58" s="1" t="s">
        <v>0</v>
      </c>
      <c r="B58" s="1">
        <v>2024</v>
      </c>
      <c r="C58" s="1" t="s">
        <v>4</v>
      </c>
      <c r="D58" s="2" t="s">
        <v>3</v>
      </c>
      <c r="E58" s="2" t="s">
        <v>3</v>
      </c>
      <c r="F58" s="2" t="s">
        <v>3</v>
      </c>
      <c r="G58" s="2" t="s">
        <v>3</v>
      </c>
      <c r="H58" s="2">
        <v>333.71510449028875</v>
      </c>
      <c r="I58" s="2">
        <v>309.38614785663134</v>
      </c>
      <c r="J58" s="2">
        <v>398.12860901881584</v>
      </c>
      <c r="K58" s="2">
        <v>407.88792514189021</v>
      </c>
      <c r="L58" s="2">
        <v>730.82157820566113</v>
      </c>
      <c r="M58" s="2">
        <v>727.87691269135155</v>
      </c>
      <c r="N58" s="2">
        <v>734.28634551026505</v>
      </c>
      <c r="O58" s="2">
        <v>681.13851775818478</v>
      </c>
      <c r="P58" s="2">
        <v>654.5122577830839</v>
      </c>
      <c r="Q58" s="3" t="str">
        <f t="shared" si="0"/>
        <v>P</v>
      </c>
      <c r="R58" s="3" t="str">
        <f t="shared" si="1"/>
        <v>P</v>
      </c>
      <c r="S58" s="1" t="s">
        <v>2</v>
      </c>
    </row>
    <row r="59" spans="1:19">
      <c r="A59" s="1" t="s">
        <v>0</v>
      </c>
      <c r="B59" s="1">
        <v>2025</v>
      </c>
      <c r="C59" s="1" t="s">
        <v>4</v>
      </c>
      <c r="D59" s="2" t="s">
        <v>3</v>
      </c>
      <c r="E59" s="2" t="s">
        <v>3</v>
      </c>
      <c r="F59" s="2" t="s">
        <v>3</v>
      </c>
      <c r="G59" s="2" t="s">
        <v>3</v>
      </c>
      <c r="H59" s="2" t="s">
        <v>3</v>
      </c>
      <c r="I59" s="2">
        <v>310.79011857306068</v>
      </c>
      <c r="J59" s="2">
        <v>403.34093702837458</v>
      </c>
      <c r="K59" s="2">
        <v>401.16030734471838</v>
      </c>
      <c r="L59" s="2">
        <v>723.66834406846874</v>
      </c>
      <c r="M59" s="2">
        <v>738.41384306300688</v>
      </c>
      <c r="N59" s="2">
        <v>695.43018963896634</v>
      </c>
      <c r="O59" s="2">
        <v>652.63840540520278</v>
      </c>
      <c r="P59" s="2">
        <v>627.13345885904175</v>
      </c>
      <c r="Q59" s="3" t="str">
        <f t="shared" si="0"/>
        <v>P</v>
      </c>
      <c r="R59" s="3" t="str">
        <f t="shared" si="1"/>
        <v>P</v>
      </c>
      <c r="S59" s="1" t="s">
        <v>2</v>
      </c>
    </row>
    <row r="60" spans="1:19">
      <c r="A60" s="1" t="s">
        <v>0</v>
      </c>
      <c r="B60" s="1">
        <v>2026</v>
      </c>
      <c r="C60" s="1" t="s">
        <v>4</v>
      </c>
      <c r="D60" s="2" t="s">
        <v>3</v>
      </c>
      <c r="E60" s="2" t="s">
        <v>3</v>
      </c>
      <c r="F60" s="2" t="s">
        <v>3</v>
      </c>
      <c r="G60" s="2" t="s">
        <v>3</v>
      </c>
      <c r="H60" s="2" t="s">
        <v>3</v>
      </c>
      <c r="I60" s="2" t="s">
        <v>3</v>
      </c>
      <c r="J60" s="2">
        <v>405.13198413009354</v>
      </c>
      <c r="K60" s="2">
        <v>406.43121853386049</v>
      </c>
      <c r="L60" s="2">
        <v>711.70430179550397</v>
      </c>
      <c r="M60" s="2">
        <v>731.14334410079027</v>
      </c>
      <c r="N60" s="2">
        <v>705.55349998054123</v>
      </c>
      <c r="O60" s="2">
        <v>618.15862130502728</v>
      </c>
      <c r="P60" s="2">
        <v>594.01847199371468</v>
      </c>
      <c r="Q60" s="3" t="str">
        <f t="shared" si="0"/>
        <v>P</v>
      </c>
      <c r="R60" s="3" t="str">
        <f t="shared" si="1"/>
        <v>P</v>
      </c>
      <c r="S60" s="1" t="s">
        <v>2</v>
      </c>
    </row>
    <row r="61" spans="1:19">
      <c r="A61" s="1" t="s">
        <v>0</v>
      </c>
      <c r="B61" s="1">
        <v>2027</v>
      </c>
      <c r="C61" s="1" t="s">
        <v>4</v>
      </c>
      <c r="D61" s="2" t="s">
        <v>3</v>
      </c>
      <c r="E61" s="2" t="s">
        <v>3</v>
      </c>
      <c r="F61" s="2" t="s">
        <v>3</v>
      </c>
      <c r="G61" s="2" t="s">
        <v>3</v>
      </c>
      <c r="H61" s="2" t="s">
        <v>3</v>
      </c>
      <c r="I61" s="2" t="s">
        <v>3</v>
      </c>
      <c r="J61" s="2" t="s">
        <v>3</v>
      </c>
      <c r="K61" s="2">
        <v>408.20299881818426</v>
      </c>
      <c r="L61" s="2">
        <v>721.03564250317208</v>
      </c>
      <c r="M61" s="2">
        <v>719.08148869264971</v>
      </c>
      <c r="N61" s="2">
        <v>698.62268722082399</v>
      </c>
      <c r="O61" s="2">
        <v>627.09942688172976</v>
      </c>
      <c r="P61" s="2">
        <v>602.6109548777963</v>
      </c>
      <c r="Q61" s="3" t="str">
        <f t="shared" si="0"/>
        <v>P</v>
      </c>
      <c r="R61" s="3" t="str">
        <f t="shared" si="1"/>
        <v>P</v>
      </c>
      <c r="S61" s="1" t="s">
        <v>2</v>
      </c>
    </row>
    <row r="62" spans="1:19">
      <c r="A62" s="1" t="s">
        <v>0</v>
      </c>
      <c r="B62" s="1">
        <v>2028</v>
      </c>
      <c r="C62" s="1" t="s">
        <v>4</v>
      </c>
      <c r="D62" s="2" t="s">
        <v>3</v>
      </c>
      <c r="E62" s="2" t="s">
        <v>3</v>
      </c>
      <c r="F62" s="2" t="s">
        <v>3</v>
      </c>
      <c r="G62" s="2" t="s">
        <v>3</v>
      </c>
      <c r="H62" s="2" t="s">
        <v>3</v>
      </c>
      <c r="I62" s="2" t="s">
        <v>3</v>
      </c>
      <c r="J62" s="2" t="s">
        <v>3</v>
      </c>
      <c r="K62" s="2" t="s">
        <v>3</v>
      </c>
      <c r="L62" s="2">
        <v>724.17204692174346</v>
      </c>
      <c r="M62" s="2">
        <v>728.52174431565777</v>
      </c>
      <c r="N62" s="2">
        <v>687.07117795058582</v>
      </c>
      <c r="O62" s="2">
        <v>620.9042102377141</v>
      </c>
      <c r="P62" s="2">
        <v>596.65142026783349</v>
      </c>
      <c r="Q62" s="3" t="str">
        <f t="shared" si="0"/>
        <v>P</v>
      </c>
      <c r="R62" s="3" t="str">
        <f t="shared" si="1"/>
        <v>P</v>
      </c>
      <c r="S62" s="1" t="s">
        <v>2</v>
      </c>
    </row>
    <row r="63" spans="1:19">
      <c r="A63" s="1" t="s">
        <v>0</v>
      </c>
      <c r="B63" s="1">
        <v>2029</v>
      </c>
      <c r="C63" s="1" t="s">
        <v>4</v>
      </c>
      <c r="D63" s="2" t="s">
        <v>3</v>
      </c>
      <c r="E63" s="2" t="s">
        <v>3</v>
      </c>
      <c r="F63" s="2" t="s">
        <v>3</v>
      </c>
      <c r="G63" s="2" t="s">
        <v>3</v>
      </c>
      <c r="H63" s="2" t="s">
        <v>3</v>
      </c>
      <c r="I63" s="2" t="s">
        <v>3</v>
      </c>
      <c r="J63" s="2" t="s">
        <v>3</v>
      </c>
      <c r="K63" s="2" t="s">
        <v>3</v>
      </c>
      <c r="L63" s="2" t="s">
        <v>3</v>
      </c>
      <c r="M63" s="2">
        <v>731.6906583136597</v>
      </c>
      <c r="N63" s="2">
        <v>696.07941839383955</v>
      </c>
      <c r="O63" s="2">
        <v>610.65240540408593</v>
      </c>
      <c r="P63" s="2">
        <v>586.79722448928408</v>
      </c>
      <c r="Q63" s="3" t="str">
        <f t="shared" si="0"/>
        <v>P</v>
      </c>
      <c r="R63" s="3" t="str">
        <f t="shared" si="1"/>
        <v>P</v>
      </c>
      <c r="S63" s="1" t="s">
        <v>2</v>
      </c>
    </row>
    <row r="64" spans="1:19">
      <c r="A64" s="1" t="s">
        <v>0</v>
      </c>
      <c r="B64" s="1">
        <v>2030</v>
      </c>
      <c r="C64" s="1" t="s">
        <v>4</v>
      </c>
      <c r="D64" s="2" t="s">
        <v>3</v>
      </c>
      <c r="E64" s="2" t="s">
        <v>3</v>
      </c>
      <c r="F64" s="2" t="s">
        <v>3</v>
      </c>
      <c r="G64" s="2" t="s">
        <v>3</v>
      </c>
      <c r="H64" s="2" t="s">
        <v>3</v>
      </c>
      <c r="I64" s="2" t="s">
        <v>3</v>
      </c>
      <c r="J64" s="2" t="s">
        <v>3</v>
      </c>
      <c r="K64" s="2" t="s">
        <v>3</v>
      </c>
      <c r="L64" s="2" t="s">
        <v>3</v>
      </c>
      <c r="M64" s="2" t="s">
        <v>3</v>
      </c>
      <c r="N64" s="2">
        <v>699.11310636976214</v>
      </c>
      <c r="O64" s="2">
        <v>618.67422158273962</v>
      </c>
      <c r="P64" s="2">
        <v>594.50733969760984</v>
      </c>
      <c r="Q64" s="3" t="str">
        <f t="shared" si="0"/>
        <v>P</v>
      </c>
      <c r="R64" s="3" t="str">
        <f t="shared" si="1"/>
        <v>P</v>
      </c>
      <c r="S64" s="1" t="s">
        <v>2</v>
      </c>
    </row>
    <row r="65" spans="1:19" ht="17" thickBot="1">
      <c r="A65" s="4" t="s">
        <v>0</v>
      </c>
      <c r="B65" s="4">
        <v>2031</v>
      </c>
      <c r="C65" s="4" t="s">
        <v>4</v>
      </c>
      <c r="D65" s="5" t="s">
        <v>3</v>
      </c>
      <c r="E65" s="5" t="s">
        <v>3</v>
      </c>
      <c r="F65" s="5" t="s">
        <v>3</v>
      </c>
      <c r="G65" s="5" t="s">
        <v>3</v>
      </c>
      <c r="H65" s="5" t="s">
        <v>3</v>
      </c>
      <c r="I65" s="5" t="s">
        <v>3</v>
      </c>
      <c r="J65" s="5" t="s">
        <v>3</v>
      </c>
      <c r="K65" s="5" t="s">
        <v>3</v>
      </c>
      <c r="L65" s="5" t="s">
        <v>3</v>
      </c>
      <c r="M65" s="5" t="s">
        <v>3</v>
      </c>
      <c r="N65" s="5" t="s">
        <v>3</v>
      </c>
      <c r="O65" s="5">
        <v>621.37360520441439</v>
      </c>
      <c r="P65" s="5">
        <v>597.10331874356518</v>
      </c>
      <c r="Q65" s="6" t="str">
        <f t="shared" si="0"/>
        <v>P</v>
      </c>
      <c r="R65" s="6" t="str">
        <f t="shared" si="1"/>
        <v>P</v>
      </c>
      <c r="S65" s="4" t="s">
        <v>2</v>
      </c>
    </row>
    <row r="66" spans="1:19">
      <c r="A66" s="1" t="s">
        <v>28</v>
      </c>
      <c r="B66" s="1">
        <v>2000</v>
      </c>
      <c r="C66" s="1" t="s">
        <v>1</v>
      </c>
      <c r="D66" s="2">
        <v>618040</v>
      </c>
      <c r="E66" s="2">
        <v>622109</v>
      </c>
      <c r="F66" s="2">
        <v>631290</v>
      </c>
      <c r="G66" s="2">
        <v>637252</v>
      </c>
      <c r="H66" s="2">
        <v>642488</v>
      </c>
      <c r="I66" s="2">
        <v>637259</v>
      </c>
      <c r="J66" s="2">
        <v>632339</v>
      </c>
      <c r="K66" s="2">
        <v>610332</v>
      </c>
      <c r="L66" s="2">
        <v>674501</v>
      </c>
      <c r="M66" s="2">
        <v>607807</v>
      </c>
      <c r="N66" s="2">
        <v>521265</v>
      </c>
      <c r="O66" s="2">
        <v>477240</v>
      </c>
      <c r="P66" s="2">
        <v>457638</v>
      </c>
      <c r="Q66" s="3" t="str">
        <f t="shared" ref="Q66:Q129" si="2">IF(AND(C66&lt;&gt;"NP",B66&lt;2014),"A",
IF(AND(C66&lt;&gt;"NP",B66&gt;=2014),"P",
IF(AND(C66="NP",B66&lt;2012),"A",
IF(AND(C66="NP",B66&gt;=2012),"P",
" "))))</f>
        <v>A</v>
      </c>
      <c r="R66" s="3" t="str">
        <f t="shared" ref="R66:R129" si="3">IF(AND(C66&lt;&gt;"NP",B66&lt;2013),"A",
IF(AND(C66&lt;&gt;"NP",B66&gt;=2013),"P",
IF(AND(C66="NP",B66&lt;2011),"A",
IF(AND(C66="NP",B66&gt;=2011),"P",
" "))))</f>
        <v>A</v>
      </c>
      <c r="S66" s="1" t="s">
        <v>29</v>
      </c>
    </row>
    <row r="67" spans="1:19">
      <c r="A67" s="1" t="s">
        <v>28</v>
      </c>
      <c r="B67" s="1">
        <v>2001</v>
      </c>
      <c r="C67" s="1" t="s">
        <v>1</v>
      </c>
      <c r="D67" s="2">
        <v>612871</v>
      </c>
      <c r="E67" s="2">
        <v>610213</v>
      </c>
      <c r="F67" s="2">
        <v>624386</v>
      </c>
      <c r="G67" s="2">
        <v>630310</v>
      </c>
      <c r="H67" s="2">
        <v>638767</v>
      </c>
      <c r="I67" s="2">
        <v>649701</v>
      </c>
      <c r="J67" s="2">
        <v>646476</v>
      </c>
      <c r="K67" s="2">
        <v>627694</v>
      </c>
      <c r="L67" s="2">
        <v>687726</v>
      </c>
      <c r="M67" s="2">
        <v>621172</v>
      </c>
      <c r="N67" s="2">
        <v>539001</v>
      </c>
      <c r="O67" s="2">
        <v>490120</v>
      </c>
      <c r="P67" s="2">
        <v>461479</v>
      </c>
      <c r="Q67" s="3" t="str">
        <f t="shared" si="2"/>
        <v>A</v>
      </c>
      <c r="R67" s="3" t="str">
        <f t="shared" si="3"/>
        <v>A</v>
      </c>
      <c r="S67" s="1" t="s">
        <v>29</v>
      </c>
    </row>
    <row r="68" spans="1:19">
      <c r="A68" s="1" t="s">
        <v>28</v>
      </c>
      <c r="B68" s="1">
        <v>2002</v>
      </c>
      <c r="C68" s="1" t="s">
        <v>1</v>
      </c>
      <c r="D68" s="2">
        <v>602628</v>
      </c>
      <c r="E68" s="2">
        <v>601367</v>
      </c>
      <c r="F68" s="2">
        <v>614455</v>
      </c>
      <c r="G68" s="2">
        <v>622261</v>
      </c>
      <c r="H68" s="2">
        <v>633666</v>
      </c>
      <c r="I68" s="2">
        <v>645481</v>
      </c>
      <c r="J68" s="2">
        <v>659600</v>
      </c>
      <c r="K68" s="2">
        <v>642779</v>
      </c>
      <c r="L68" s="2">
        <v>702524</v>
      </c>
      <c r="M68" s="2">
        <v>631185</v>
      </c>
      <c r="N68" s="2">
        <v>550113</v>
      </c>
      <c r="O68" s="2">
        <v>509883</v>
      </c>
      <c r="P68" s="2">
        <v>477241</v>
      </c>
      <c r="Q68" s="3" t="str">
        <f t="shared" si="2"/>
        <v>A</v>
      </c>
      <c r="R68" s="3" t="str">
        <f t="shared" si="3"/>
        <v>A</v>
      </c>
      <c r="S68" s="1" t="s">
        <v>29</v>
      </c>
    </row>
    <row r="69" spans="1:19">
      <c r="A69" s="1" t="s">
        <v>28</v>
      </c>
      <c r="B69" s="1">
        <v>2003</v>
      </c>
      <c r="C69" s="1" t="s">
        <v>1</v>
      </c>
      <c r="D69" s="2">
        <v>593408</v>
      </c>
      <c r="E69" s="2">
        <v>589859</v>
      </c>
      <c r="F69" s="2">
        <v>602655</v>
      </c>
      <c r="G69" s="2">
        <v>609715</v>
      </c>
      <c r="H69" s="2">
        <v>623464</v>
      </c>
      <c r="I69" s="2">
        <v>639394</v>
      </c>
      <c r="J69" s="2">
        <v>654889</v>
      </c>
      <c r="K69" s="2">
        <v>654219</v>
      </c>
      <c r="L69" s="2">
        <v>718241</v>
      </c>
      <c r="M69" s="2">
        <v>645880</v>
      </c>
      <c r="N69" s="2">
        <v>562598</v>
      </c>
      <c r="O69" s="2">
        <v>525272</v>
      </c>
      <c r="P69" s="2">
        <v>491654.5</v>
      </c>
      <c r="Q69" s="3" t="str">
        <f t="shared" si="2"/>
        <v>A</v>
      </c>
      <c r="R69" s="3" t="str">
        <f t="shared" si="3"/>
        <v>A</v>
      </c>
      <c r="S69" s="1" t="s">
        <v>29</v>
      </c>
    </row>
    <row r="70" spans="1:19">
      <c r="A70" s="1" t="s">
        <v>28</v>
      </c>
      <c r="B70" s="1">
        <v>2004</v>
      </c>
      <c r="C70" s="1" t="s">
        <v>1</v>
      </c>
      <c r="D70" s="2">
        <v>597416</v>
      </c>
      <c r="E70" s="2">
        <v>584287</v>
      </c>
      <c r="F70" s="2">
        <v>592425</v>
      </c>
      <c r="G70" s="2">
        <v>600190</v>
      </c>
      <c r="H70" s="2">
        <v>614393</v>
      </c>
      <c r="I70" s="2">
        <v>629619</v>
      </c>
      <c r="J70" s="2">
        <v>648719</v>
      </c>
      <c r="K70" s="2">
        <v>650482</v>
      </c>
      <c r="L70" s="2">
        <v>730241</v>
      </c>
      <c r="M70" s="2">
        <v>659716</v>
      </c>
      <c r="N70" s="2">
        <v>581332</v>
      </c>
      <c r="O70" s="2">
        <v>537430</v>
      </c>
      <c r="P70" s="2">
        <v>503528</v>
      </c>
      <c r="Q70" s="3" t="str">
        <f t="shared" si="2"/>
        <v>A</v>
      </c>
      <c r="R70" s="3" t="str">
        <f t="shared" si="3"/>
        <v>A</v>
      </c>
      <c r="S70" s="1" t="s">
        <v>29</v>
      </c>
    </row>
    <row r="71" spans="1:19">
      <c r="A71" s="1" t="s">
        <v>28</v>
      </c>
      <c r="B71" s="1">
        <v>2005</v>
      </c>
      <c r="C71" s="1" t="s">
        <v>1</v>
      </c>
      <c r="D71" s="2">
        <v>590942</v>
      </c>
      <c r="E71" s="2">
        <v>584434</v>
      </c>
      <c r="F71" s="2">
        <v>582374</v>
      </c>
      <c r="G71" s="2">
        <v>587748</v>
      </c>
      <c r="H71" s="2">
        <v>601960</v>
      </c>
      <c r="I71" s="2">
        <v>615089</v>
      </c>
      <c r="J71" s="2">
        <v>635583</v>
      </c>
      <c r="K71" s="2">
        <v>643432</v>
      </c>
      <c r="L71" s="2">
        <v>720889</v>
      </c>
      <c r="M71" s="2">
        <v>673368</v>
      </c>
      <c r="N71" s="2">
        <v>593823</v>
      </c>
      <c r="O71" s="2">
        <v>553887</v>
      </c>
      <c r="P71" s="2">
        <v>519866</v>
      </c>
      <c r="Q71" s="3" t="str">
        <f t="shared" si="2"/>
        <v>A</v>
      </c>
      <c r="R71" s="3" t="str">
        <f t="shared" si="3"/>
        <v>A</v>
      </c>
      <c r="S71" s="1" t="s">
        <v>29</v>
      </c>
    </row>
    <row r="72" spans="1:19">
      <c r="A72" s="1" t="s">
        <v>28</v>
      </c>
      <c r="B72" s="1">
        <v>2006</v>
      </c>
      <c r="C72" s="1" t="s">
        <v>1</v>
      </c>
      <c r="D72" s="2">
        <v>592119</v>
      </c>
      <c r="E72" s="2">
        <v>580374</v>
      </c>
      <c r="F72" s="2">
        <v>582829</v>
      </c>
      <c r="G72" s="2">
        <v>579577</v>
      </c>
      <c r="H72" s="2">
        <v>590090</v>
      </c>
      <c r="I72" s="2">
        <v>602105</v>
      </c>
      <c r="J72" s="2">
        <v>622145</v>
      </c>
      <c r="K72" s="2">
        <v>630654</v>
      </c>
      <c r="L72" s="2">
        <v>711211</v>
      </c>
      <c r="M72" s="2">
        <v>681606</v>
      </c>
      <c r="N72" s="2">
        <v>623920</v>
      </c>
      <c r="O72" s="2">
        <v>583224</v>
      </c>
      <c r="P72" s="2">
        <v>536697</v>
      </c>
      <c r="Q72" s="3" t="str">
        <f t="shared" si="2"/>
        <v>A</v>
      </c>
      <c r="R72" s="3" t="str">
        <f t="shared" si="3"/>
        <v>A</v>
      </c>
      <c r="S72" s="1" t="s">
        <v>29</v>
      </c>
    </row>
    <row r="73" spans="1:19">
      <c r="A73" s="1" t="s">
        <v>28</v>
      </c>
      <c r="B73" s="1">
        <v>2007</v>
      </c>
      <c r="C73" s="1" t="s">
        <v>1</v>
      </c>
      <c r="D73" s="2">
        <v>585190</v>
      </c>
      <c r="E73" s="2">
        <v>582235</v>
      </c>
      <c r="F73" s="2">
        <v>577118</v>
      </c>
      <c r="G73" s="2">
        <v>580392</v>
      </c>
      <c r="H73" s="2">
        <v>580859</v>
      </c>
      <c r="I73" s="2">
        <v>590931</v>
      </c>
      <c r="J73" s="2">
        <v>609395</v>
      </c>
      <c r="K73" s="2">
        <v>617102</v>
      </c>
      <c r="L73" s="2">
        <v>693236</v>
      </c>
      <c r="M73" s="2">
        <v>662040</v>
      </c>
      <c r="N73" s="2">
        <v>604862</v>
      </c>
      <c r="O73" s="2">
        <v>583215</v>
      </c>
      <c r="P73" s="2">
        <v>552289</v>
      </c>
      <c r="Q73" s="3" t="str">
        <f t="shared" si="2"/>
        <v>A</v>
      </c>
      <c r="R73" s="3" t="str">
        <f t="shared" si="3"/>
        <v>A</v>
      </c>
      <c r="S73" s="1" t="s">
        <v>29</v>
      </c>
    </row>
    <row r="74" spans="1:19">
      <c r="A74" s="1" t="s">
        <v>28</v>
      </c>
      <c r="B74" s="1">
        <v>2008</v>
      </c>
      <c r="C74" s="1" t="s">
        <v>1</v>
      </c>
      <c r="D74" s="2">
        <v>576230</v>
      </c>
      <c r="E74" s="2">
        <v>577895</v>
      </c>
      <c r="F74" s="2">
        <v>579938</v>
      </c>
      <c r="G74" s="2">
        <v>577055</v>
      </c>
      <c r="H74" s="2">
        <v>581187</v>
      </c>
      <c r="I74" s="2">
        <v>582759</v>
      </c>
      <c r="J74" s="2">
        <v>596004</v>
      </c>
      <c r="K74" s="2">
        <v>607254</v>
      </c>
      <c r="L74" s="2">
        <v>677823</v>
      </c>
      <c r="M74" s="2">
        <v>647668</v>
      </c>
      <c r="N74" s="2">
        <v>598768</v>
      </c>
      <c r="O74" s="2">
        <v>578491</v>
      </c>
      <c r="P74" s="2">
        <v>552973</v>
      </c>
      <c r="Q74" s="3" t="str">
        <f t="shared" si="2"/>
        <v>A</v>
      </c>
      <c r="R74" s="3" t="str">
        <f t="shared" si="3"/>
        <v>A</v>
      </c>
      <c r="S74" s="1" t="s">
        <v>29</v>
      </c>
    </row>
    <row r="75" spans="1:19">
      <c r="A75" s="1" t="s">
        <v>28</v>
      </c>
      <c r="B75" s="1">
        <v>2009</v>
      </c>
      <c r="C75" s="1" t="s">
        <v>1</v>
      </c>
      <c r="D75" s="2">
        <v>584422</v>
      </c>
      <c r="E75" s="2">
        <v>572495</v>
      </c>
      <c r="F75" s="2">
        <v>578457</v>
      </c>
      <c r="G75" s="2">
        <v>582939</v>
      </c>
      <c r="H75" s="2">
        <v>581538</v>
      </c>
      <c r="I75" s="2">
        <v>587237</v>
      </c>
      <c r="J75" s="2">
        <v>591126</v>
      </c>
      <c r="K75" s="2">
        <v>599480</v>
      </c>
      <c r="L75" s="2">
        <v>676981</v>
      </c>
      <c r="M75" s="2">
        <v>657180</v>
      </c>
      <c r="N75" s="2">
        <v>600930</v>
      </c>
      <c r="O75" s="2">
        <v>585816</v>
      </c>
      <c r="P75" s="2">
        <v>556400</v>
      </c>
      <c r="Q75" s="3" t="str">
        <f t="shared" si="2"/>
        <v>A</v>
      </c>
      <c r="R75" s="3" t="str">
        <f t="shared" si="3"/>
        <v>A</v>
      </c>
      <c r="S75" s="1" t="s">
        <v>29</v>
      </c>
    </row>
    <row r="76" spans="1:19">
      <c r="A76" s="1" t="s">
        <v>28</v>
      </c>
      <c r="B76" s="1">
        <v>2010</v>
      </c>
      <c r="C76" s="1" t="s">
        <v>1</v>
      </c>
      <c r="D76" s="2">
        <v>590888</v>
      </c>
      <c r="E76" s="2">
        <v>587098</v>
      </c>
      <c r="F76" s="2">
        <v>580723</v>
      </c>
      <c r="G76" s="2">
        <v>587331</v>
      </c>
      <c r="H76" s="2">
        <v>593505</v>
      </c>
      <c r="I76" s="2">
        <v>593500</v>
      </c>
      <c r="J76" s="2">
        <v>601064</v>
      </c>
      <c r="K76" s="2">
        <v>600677</v>
      </c>
      <c r="L76" s="2">
        <v>667201</v>
      </c>
      <c r="M76" s="2">
        <v>646128</v>
      </c>
      <c r="N76" s="2">
        <v>598921</v>
      </c>
      <c r="O76" s="2">
        <v>587607</v>
      </c>
      <c r="P76" s="2">
        <v>556611</v>
      </c>
      <c r="Q76" s="3" t="str">
        <f t="shared" si="2"/>
        <v>A</v>
      </c>
      <c r="R76" s="3" t="str">
        <f t="shared" si="3"/>
        <v>A</v>
      </c>
      <c r="S76" s="1" t="s">
        <v>29</v>
      </c>
    </row>
    <row r="77" spans="1:19">
      <c r="A77" s="1" t="s">
        <v>28</v>
      </c>
      <c r="B77" s="1">
        <v>2011</v>
      </c>
      <c r="C77" s="1" t="s">
        <v>1</v>
      </c>
      <c r="D77" s="2">
        <v>581324</v>
      </c>
      <c r="E77" s="2">
        <v>584865</v>
      </c>
      <c r="F77" s="2">
        <v>583899</v>
      </c>
      <c r="G77" s="2">
        <v>577636</v>
      </c>
      <c r="H77" s="2">
        <v>586776</v>
      </c>
      <c r="I77" s="2">
        <v>592075</v>
      </c>
      <c r="J77" s="2">
        <v>595149</v>
      </c>
      <c r="K77" s="2">
        <v>598565</v>
      </c>
      <c r="L77" s="2">
        <v>647656</v>
      </c>
      <c r="M77" s="2">
        <v>625287</v>
      </c>
      <c r="N77" s="2">
        <v>591889</v>
      </c>
      <c r="O77" s="2">
        <v>578479</v>
      </c>
      <c r="P77" s="2">
        <v>554705</v>
      </c>
      <c r="Q77" s="3" t="str">
        <f t="shared" si="2"/>
        <v>A</v>
      </c>
      <c r="R77" s="3" t="str">
        <f t="shared" si="3"/>
        <v>A</v>
      </c>
      <c r="S77" s="1" t="s">
        <v>29</v>
      </c>
    </row>
    <row r="78" spans="1:19">
      <c r="A78" s="1" t="s">
        <v>28</v>
      </c>
      <c r="B78" s="1">
        <v>2012</v>
      </c>
      <c r="C78" s="1" t="s">
        <v>1</v>
      </c>
      <c r="D78" s="2">
        <v>589971</v>
      </c>
      <c r="E78" s="2">
        <v>580479</v>
      </c>
      <c r="F78" s="2">
        <v>584224</v>
      </c>
      <c r="G78" s="2">
        <v>583891</v>
      </c>
      <c r="H78" s="2">
        <v>580341</v>
      </c>
      <c r="I78" s="2">
        <v>589518</v>
      </c>
      <c r="J78" s="2">
        <v>598279</v>
      </c>
      <c r="K78" s="2">
        <v>596960</v>
      </c>
      <c r="L78" s="2">
        <v>648191</v>
      </c>
      <c r="M78" s="2">
        <v>619340</v>
      </c>
      <c r="N78" s="2">
        <v>584937</v>
      </c>
      <c r="O78" s="2">
        <v>580443</v>
      </c>
      <c r="P78" s="2">
        <v>555202</v>
      </c>
      <c r="Q78" s="3" t="str">
        <f t="shared" si="2"/>
        <v>A</v>
      </c>
      <c r="R78" s="3" t="str">
        <f t="shared" si="3"/>
        <v>A</v>
      </c>
      <c r="S78" s="1" t="s">
        <v>29</v>
      </c>
    </row>
    <row r="79" spans="1:19">
      <c r="A79" s="1" t="s">
        <v>28</v>
      </c>
      <c r="B79" s="1">
        <v>2013</v>
      </c>
      <c r="C79" s="1" t="s">
        <v>1</v>
      </c>
      <c r="D79" s="2">
        <v>599175</v>
      </c>
      <c r="E79" s="2">
        <v>586959</v>
      </c>
      <c r="F79" s="2">
        <v>579064</v>
      </c>
      <c r="G79" s="2">
        <v>583407</v>
      </c>
      <c r="H79" s="2">
        <v>585357</v>
      </c>
      <c r="I79" s="2">
        <v>582101</v>
      </c>
      <c r="J79" s="2">
        <v>593992</v>
      </c>
      <c r="K79" s="2">
        <v>599370</v>
      </c>
      <c r="L79" s="2">
        <v>642438</v>
      </c>
      <c r="M79" s="2">
        <v>619276</v>
      </c>
      <c r="N79" s="2">
        <v>580824</v>
      </c>
      <c r="O79" s="2">
        <v>574566</v>
      </c>
      <c r="P79" s="2">
        <v>548354.24064566975</v>
      </c>
      <c r="Q79" s="3" t="str">
        <f t="shared" si="2"/>
        <v>A</v>
      </c>
      <c r="R79" s="3" t="str">
        <f t="shared" si="3"/>
        <v>P</v>
      </c>
      <c r="S79" s="1" t="s">
        <v>29</v>
      </c>
    </row>
    <row r="80" spans="1:19">
      <c r="A80" s="1" t="s">
        <v>28</v>
      </c>
      <c r="B80" s="1">
        <v>2014</v>
      </c>
      <c r="C80" s="1" t="s">
        <v>1</v>
      </c>
      <c r="D80" s="2">
        <v>585439.13736450474</v>
      </c>
      <c r="E80" s="2">
        <v>596733.61559755797</v>
      </c>
      <c r="F80" s="2">
        <v>587161.45507439319</v>
      </c>
      <c r="G80" s="2">
        <v>580059.13752160943</v>
      </c>
      <c r="H80" s="2">
        <v>586586.04832867044</v>
      </c>
      <c r="I80" s="2">
        <v>588985.92952733301</v>
      </c>
      <c r="J80" s="2">
        <v>588335.14994728402</v>
      </c>
      <c r="K80" s="2">
        <v>596285.1911345867</v>
      </c>
      <c r="L80" s="2">
        <v>652599.61401532881</v>
      </c>
      <c r="M80" s="2">
        <v>613381.10627451236</v>
      </c>
      <c r="N80" s="2">
        <v>575140.94653064827</v>
      </c>
      <c r="O80" s="2">
        <v>568230.15394934197</v>
      </c>
      <c r="P80" s="2">
        <v>541875.63545890711</v>
      </c>
      <c r="Q80" s="3" t="str">
        <f t="shared" si="2"/>
        <v>P</v>
      </c>
      <c r="R80" s="3" t="str">
        <f t="shared" si="3"/>
        <v>P</v>
      </c>
      <c r="S80" s="1" t="s">
        <v>29</v>
      </c>
    </row>
    <row r="81" spans="1:19">
      <c r="A81" s="1" t="s">
        <v>28</v>
      </c>
      <c r="B81" s="1">
        <v>2015</v>
      </c>
      <c r="C81" s="1" t="s">
        <v>1</v>
      </c>
      <c r="D81" s="2">
        <v>575588.17936736345</v>
      </c>
      <c r="E81" s="2">
        <v>583415.97373405227</v>
      </c>
      <c r="F81" s="2">
        <v>597298.38043825899</v>
      </c>
      <c r="G81" s="2">
        <v>588323.64967438148</v>
      </c>
      <c r="H81" s="2">
        <v>583444.21961018082</v>
      </c>
      <c r="I81" s="2">
        <v>590316.55173721665</v>
      </c>
      <c r="J81" s="2">
        <v>595431.01854646858</v>
      </c>
      <c r="K81" s="2">
        <v>590732.13504828955</v>
      </c>
      <c r="L81" s="2">
        <v>648796.33092659537</v>
      </c>
      <c r="M81" s="2">
        <v>621535.66138330882</v>
      </c>
      <c r="N81" s="2">
        <v>568356.11866282823</v>
      </c>
      <c r="O81" s="2">
        <v>562097.54266671452</v>
      </c>
      <c r="P81" s="2">
        <v>536243.9075285882</v>
      </c>
      <c r="Q81" s="3" t="str">
        <f t="shared" si="2"/>
        <v>P</v>
      </c>
      <c r="R81" s="3" t="str">
        <f t="shared" si="3"/>
        <v>P</v>
      </c>
      <c r="S81" s="1" t="s">
        <v>29</v>
      </c>
    </row>
    <row r="82" spans="1:19">
      <c r="A82" s="1" t="s">
        <v>28</v>
      </c>
      <c r="B82" s="1">
        <v>2016</v>
      </c>
      <c r="C82" s="1" t="s">
        <v>1</v>
      </c>
      <c r="D82" s="2">
        <v>562680.59056302696</v>
      </c>
      <c r="E82" s="2">
        <v>572994.39735253633</v>
      </c>
      <c r="F82" s="2">
        <v>582880.94668545888</v>
      </c>
      <c r="G82" s="2">
        <v>597322.46836474503</v>
      </c>
      <c r="H82" s="2">
        <v>590729.28635732504</v>
      </c>
      <c r="I82" s="2">
        <v>585934.50158953737</v>
      </c>
      <c r="J82" s="2">
        <v>595694.60048531997</v>
      </c>
      <c r="K82" s="2">
        <v>596809.50121336093</v>
      </c>
      <c r="L82" s="2">
        <v>640437.55737997254</v>
      </c>
      <c r="M82" s="2">
        <v>617331.64368971239</v>
      </c>
      <c r="N82" s="2">
        <v>577001.55792831979</v>
      </c>
      <c r="O82" s="2">
        <v>555281.77157416346</v>
      </c>
      <c r="P82" s="2">
        <v>530357.69158534985</v>
      </c>
      <c r="Q82" s="3" t="str">
        <f t="shared" si="2"/>
        <v>P</v>
      </c>
      <c r="R82" s="3" t="str">
        <f t="shared" si="3"/>
        <v>P</v>
      </c>
      <c r="S82" s="1" t="s">
        <v>29</v>
      </c>
    </row>
    <row r="83" spans="1:19">
      <c r="A83" s="1" t="s">
        <v>28</v>
      </c>
      <c r="B83" s="1">
        <v>2017</v>
      </c>
      <c r="C83" s="1" t="s">
        <v>1</v>
      </c>
      <c r="D83" s="2">
        <v>558508.34027199773</v>
      </c>
      <c r="E83" s="2">
        <v>560477.17802906584</v>
      </c>
      <c r="F83" s="2">
        <v>572591.48798892822</v>
      </c>
      <c r="G83" s="2">
        <v>583090.19596084335</v>
      </c>
      <c r="H83" s="2">
        <v>599955.08351958112</v>
      </c>
      <c r="I83" s="2">
        <v>593533.49688944803</v>
      </c>
      <c r="J83" s="2">
        <v>591560.75690114463</v>
      </c>
      <c r="K83" s="2">
        <v>597390.08971852914</v>
      </c>
      <c r="L83" s="2">
        <v>646972.19296078826</v>
      </c>
      <c r="M83" s="2">
        <v>610610.68524882104</v>
      </c>
      <c r="N83" s="2">
        <v>574507.61274490936</v>
      </c>
      <c r="O83" s="2">
        <v>564644.52181010821</v>
      </c>
      <c r="P83" s="2">
        <v>539135.96947118582</v>
      </c>
      <c r="Q83" s="3" t="str">
        <f t="shared" si="2"/>
        <v>P</v>
      </c>
      <c r="R83" s="3" t="str">
        <f t="shared" si="3"/>
        <v>P</v>
      </c>
      <c r="S83" s="1" t="s">
        <v>29</v>
      </c>
    </row>
    <row r="84" spans="1:19">
      <c r="A84" s="1" t="s">
        <v>28</v>
      </c>
      <c r="B84" s="1">
        <v>2018</v>
      </c>
      <c r="C84" s="1" t="s">
        <v>1</v>
      </c>
      <c r="D84" s="2">
        <v>554587.29084296199</v>
      </c>
      <c r="E84" s="2">
        <v>556197.41527057823</v>
      </c>
      <c r="F84" s="2">
        <v>560146.06567185477</v>
      </c>
      <c r="G84" s="2">
        <v>572874.66949114704</v>
      </c>
      <c r="H84" s="2">
        <v>585682.39921426354</v>
      </c>
      <c r="I84" s="2">
        <v>602881.56501835224</v>
      </c>
      <c r="J84" s="2">
        <v>599227.67658923788</v>
      </c>
      <c r="K84" s="2">
        <v>593305.57672109501</v>
      </c>
      <c r="L84" s="2">
        <v>647690.47954813344</v>
      </c>
      <c r="M84" s="2">
        <v>616875.47360654979</v>
      </c>
      <c r="N84" s="2">
        <v>568158.03124033136</v>
      </c>
      <c r="O84" s="2">
        <v>562252.98174984311</v>
      </c>
      <c r="P84" s="2">
        <v>536669.01129746763</v>
      </c>
      <c r="Q84" s="3" t="str">
        <f t="shared" si="2"/>
        <v>P</v>
      </c>
      <c r="R84" s="3" t="str">
        <f t="shared" si="3"/>
        <v>P</v>
      </c>
      <c r="S84" s="1" t="s">
        <v>29</v>
      </c>
    </row>
    <row r="85" spans="1:19">
      <c r="A85" s="1" t="s">
        <v>28</v>
      </c>
      <c r="B85" s="1">
        <v>2019</v>
      </c>
      <c r="C85" s="1" t="s">
        <v>1</v>
      </c>
      <c r="D85" s="2">
        <v>547111.03584598529</v>
      </c>
      <c r="E85" s="2">
        <v>552342.34256735758</v>
      </c>
      <c r="F85" s="2">
        <v>556038.54376866249</v>
      </c>
      <c r="G85" s="2">
        <v>560601.13011353055</v>
      </c>
      <c r="H85" s="2">
        <v>575593.20646450785</v>
      </c>
      <c r="I85" s="2">
        <v>588720.51257843198</v>
      </c>
      <c r="J85" s="2">
        <v>608845.4131439249</v>
      </c>
      <c r="K85" s="2">
        <v>601111.78775594058</v>
      </c>
      <c r="L85" s="2">
        <v>643997.65379044157</v>
      </c>
      <c r="M85" s="2">
        <v>617383.35838556231</v>
      </c>
      <c r="N85" s="2">
        <v>573284.48236531112</v>
      </c>
      <c r="O85" s="2">
        <v>555744.10192991479</v>
      </c>
      <c r="P85" s="2">
        <v>530420.7640344142</v>
      </c>
      <c r="Q85" s="3" t="str">
        <f t="shared" si="2"/>
        <v>P</v>
      </c>
      <c r="R85" s="3" t="str">
        <f t="shared" si="3"/>
        <v>P</v>
      </c>
      <c r="S85" s="1" t="s">
        <v>29</v>
      </c>
    </row>
    <row r="86" spans="1:19">
      <c r="A86" s="1" t="s">
        <v>28</v>
      </c>
      <c r="B86" s="1">
        <v>2020</v>
      </c>
      <c r="C86" s="1" t="s">
        <v>1</v>
      </c>
      <c r="D86" s="2">
        <v>550702.99308618833</v>
      </c>
      <c r="E86" s="2">
        <v>544910.80583396705</v>
      </c>
      <c r="F86" s="2">
        <v>552174.46346945525</v>
      </c>
      <c r="G86" s="2">
        <v>556458.87832724827</v>
      </c>
      <c r="H86" s="2">
        <v>563244.26855981571</v>
      </c>
      <c r="I86" s="2">
        <v>578536.12327726407</v>
      </c>
      <c r="J86" s="2">
        <v>594516.02381769067</v>
      </c>
      <c r="K86" s="2">
        <v>610723.97479707713</v>
      </c>
      <c r="L86" s="2">
        <v>652353.35972350929</v>
      </c>
      <c r="M86" s="2">
        <v>613668.30160456966</v>
      </c>
      <c r="N86" s="2">
        <v>573636.6316466945</v>
      </c>
      <c r="O86" s="2">
        <v>560669.8577977618</v>
      </c>
      <c r="P86" s="2">
        <v>535181.5195421119</v>
      </c>
      <c r="Q86" s="3" t="str">
        <f t="shared" si="2"/>
        <v>P</v>
      </c>
      <c r="R86" s="3" t="str">
        <f t="shared" si="3"/>
        <v>P</v>
      </c>
      <c r="S86" s="1" t="s">
        <v>29</v>
      </c>
    </row>
    <row r="87" spans="1:19">
      <c r="A87" s="1" t="s">
        <v>28</v>
      </c>
      <c r="B87" s="1">
        <v>2021</v>
      </c>
      <c r="C87" s="1" t="s">
        <v>1</v>
      </c>
      <c r="D87" s="2" t="s">
        <v>3</v>
      </c>
      <c r="E87" s="2">
        <v>548445.22231837909</v>
      </c>
      <c r="F87" s="2">
        <v>544640.49149052054</v>
      </c>
      <c r="G87" s="2">
        <v>552482.75383937312</v>
      </c>
      <c r="H87" s="2">
        <v>558984.66737652279</v>
      </c>
      <c r="I87" s="2">
        <v>566008.2201373924</v>
      </c>
      <c r="J87" s="2">
        <v>584129.11297273322</v>
      </c>
      <c r="K87" s="2">
        <v>596253.46326058835</v>
      </c>
      <c r="L87" s="2">
        <v>662496.84055993683</v>
      </c>
      <c r="M87" s="2">
        <v>621630.50675812631</v>
      </c>
      <c r="N87" s="2">
        <v>570389.4238858833</v>
      </c>
      <c r="O87" s="2">
        <v>561050.11063305242</v>
      </c>
      <c r="P87" s="2">
        <v>535604.33337166812</v>
      </c>
      <c r="Q87" s="3" t="str">
        <f t="shared" si="2"/>
        <v>P</v>
      </c>
      <c r="R87" s="3" t="str">
        <f t="shared" si="3"/>
        <v>P</v>
      </c>
      <c r="S87" s="1" t="s">
        <v>29</v>
      </c>
    </row>
    <row r="88" spans="1:19">
      <c r="A88" s="1" t="s">
        <v>28</v>
      </c>
      <c r="B88" s="1">
        <v>2022</v>
      </c>
      <c r="C88" s="1" t="s">
        <v>1</v>
      </c>
      <c r="D88" s="2" t="s">
        <v>3</v>
      </c>
      <c r="E88" s="2" t="s">
        <v>3</v>
      </c>
      <c r="F88" s="2">
        <v>548181.44475920906</v>
      </c>
      <c r="G88" s="2">
        <v>544959.98487376899</v>
      </c>
      <c r="H88" s="2">
        <v>555003.51352288248</v>
      </c>
      <c r="I88" s="2">
        <v>561752.55339695781</v>
      </c>
      <c r="J88" s="2">
        <v>571502.37727140437</v>
      </c>
      <c r="K88" s="2">
        <v>585865.60813638649</v>
      </c>
      <c r="L88" s="2">
        <v>646785.7282594915</v>
      </c>
      <c r="M88" s="2">
        <v>631435.56341773714</v>
      </c>
      <c r="N88" s="2">
        <v>577946.98405770469</v>
      </c>
      <c r="O88" s="2">
        <v>557973.94155366544</v>
      </c>
      <c r="P88" s="2">
        <v>532643.35892697098</v>
      </c>
      <c r="Q88" s="3" t="str">
        <f t="shared" si="2"/>
        <v>P</v>
      </c>
      <c r="R88" s="3" t="str">
        <f t="shared" si="3"/>
        <v>P</v>
      </c>
      <c r="S88" s="1" t="s">
        <v>29</v>
      </c>
    </row>
    <row r="89" spans="1:19">
      <c r="A89" s="1" t="s">
        <v>28</v>
      </c>
      <c r="B89" s="1">
        <v>2023</v>
      </c>
      <c r="C89" s="1" t="s">
        <v>1</v>
      </c>
      <c r="D89" s="2" t="s">
        <v>3</v>
      </c>
      <c r="E89" s="2" t="s">
        <v>3</v>
      </c>
      <c r="F89" s="2" t="s">
        <v>3</v>
      </c>
      <c r="G89" s="2">
        <v>548525.60942041769</v>
      </c>
      <c r="H89" s="2">
        <v>547462.32165085012</v>
      </c>
      <c r="I89" s="2">
        <v>557774.88444948045</v>
      </c>
      <c r="J89" s="2">
        <v>567219.74858040293</v>
      </c>
      <c r="K89" s="2">
        <v>573219.37845542934</v>
      </c>
      <c r="L89" s="2">
        <v>635575.45186398213</v>
      </c>
      <c r="M89" s="2">
        <v>616464.74495365319</v>
      </c>
      <c r="N89" s="2">
        <v>587017.33557242632</v>
      </c>
      <c r="O89" s="2">
        <v>565361.87142044574</v>
      </c>
      <c r="P89" s="2">
        <v>539670.98248313821</v>
      </c>
      <c r="Q89" s="3" t="str">
        <f t="shared" si="2"/>
        <v>P</v>
      </c>
      <c r="R89" s="3" t="str">
        <f t="shared" si="3"/>
        <v>P</v>
      </c>
      <c r="S89" s="1" t="s">
        <v>29</v>
      </c>
    </row>
    <row r="90" spans="1:19">
      <c r="A90" s="1" t="s">
        <v>28</v>
      </c>
      <c r="B90" s="1">
        <v>2024</v>
      </c>
      <c r="C90" s="1" t="s">
        <v>1</v>
      </c>
      <c r="D90" s="2" t="s">
        <v>3</v>
      </c>
      <c r="E90" s="2" t="s">
        <v>3</v>
      </c>
      <c r="F90" s="2" t="s">
        <v>3</v>
      </c>
      <c r="G90" s="2" t="s">
        <v>3</v>
      </c>
      <c r="H90" s="2">
        <v>551060.34501657286</v>
      </c>
      <c r="I90" s="2">
        <v>550211.24949554191</v>
      </c>
      <c r="J90" s="2">
        <v>563218.53287562437</v>
      </c>
      <c r="K90" s="2">
        <v>568933.02642073948</v>
      </c>
      <c r="L90" s="2">
        <v>621926.12465173309</v>
      </c>
      <c r="M90" s="2">
        <v>605746.56843384274</v>
      </c>
      <c r="N90" s="2">
        <v>573012.67002757499</v>
      </c>
      <c r="O90" s="2">
        <v>574194.23618701973</v>
      </c>
      <c r="P90" s="2">
        <v>548100.92832216539</v>
      </c>
      <c r="Q90" s="3" t="str">
        <f t="shared" si="2"/>
        <v>P</v>
      </c>
      <c r="R90" s="3" t="str">
        <f t="shared" si="3"/>
        <v>P</v>
      </c>
      <c r="S90" s="1" t="s">
        <v>29</v>
      </c>
    </row>
    <row r="91" spans="1:19">
      <c r="A91" s="1" t="s">
        <v>28</v>
      </c>
      <c r="B91" s="1">
        <v>2025</v>
      </c>
      <c r="C91" s="1" t="s">
        <v>1</v>
      </c>
      <c r="D91" s="2" t="s">
        <v>3</v>
      </c>
      <c r="E91" s="2" t="s">
        <v>3</v>
      </c>
      <c r="F91" s="2" t="s">
        <v>3</v>
      </c>
      <c r="G91" s="2" t="s">
        <v>3</v>
      </c>
      <c r="H91" s="2" t="s">
        <v>3</v>
      </c>
      <c r="I91" s="2">
        <v>553817.43906594487</v>
      </c>
      <c r="J91" s="2">
        <v>555573.87143634248</v>
      </c>
      <c r="K91" s="2">
        <v>564911.54012246872</v>
      </c>
      <c r="L91" s="2">
        <v>617252.83477278892</v>
      </c>
      <c r="M91" s="2">
        <v>592716.64132003835</v>
      </c>
      <c r="N91" s="2">
        <v>563044.80747032433</v>
      </c>
      <c r="O91" s="2">
        <v>560486.04211524862</v>
      </c>
      <c r="P91" s="2">
        <v>535025.77855899895</v>
      </c>
      <c r="Q91" s="3" t="str">
        <f t="shared" si="2"/>
        <v>P</v>
      </c>
      <c r="R91" s="3" t="str">
        <f t="shared" si="3"/>
        <v>P</v>
      </c>
      <c r="S91" s="1" t="s">
        <v>29</v>
      </c>
    </row>
    <row r="92" spans="1:19">
      <c r="A92" s="1" t="s">
        <v>28</v>
      </c>
      <c r="B92" s="1">
        <v>2026</v>
      </c>
      <c r="C92" s="1" t="s">
        <v>1</v>
      </c>
      <c r="D92" s="2" t="s">
        <v>3</v>
      </c>
      <c r="E92" s="2" t="s">
        <v>3</v>
      </c>
      <c r="F92" s="2" t="s">
        <v>3</v>
      </c>
      <c r="G92" s="2" t="s">
        <v>3</v>
      </c>
      <c r="H92" s="2" t="s">
        <v>3</v>
      </c>
      <c r="I92" s="2" t="s">
        <v>3</v>
      </c>
      <c r="J92" s="2">
        <v>559205.27262998419</v>
      </c>
      <c r="K92" s="2">
        <v>557235.25564715965</v>
      </c>
      <c r="L92" s="2">
        <v>612857.54549224302</v>
      </c>
      <c r="M92" s="2">
        <v>588269.54936043604</v>
      </c>
      <c r="N92" s="2">
        <v>550964.50313540304</v>
      </c>
      <c r="O92" s="2">
        <v>550745.85306451749</v>
      </c>
      <c r="P92" s="2">
        <v>525733.42781507073</v>
      </c>
      <c r="Q92" s="3" t="str">
        <f t="shared" si="2"/>
        <v>P</v>
      </c>
      <c r="R92" s="3" t="str">
        <f t="shared" si="3"/>
        <v>P</v>
      </c>
      <c r="S92" s="1" t="s">
        <v>29</v>
      </c>
    </row>
    <row r="93" spans="1:19">
      <c r="A93" s="1" t="s">
        <v>28</v>
      </c>
      <c r="B93" s="1">
        <v>2027</v>
      </c>
      <c r="C93" s="1" t="s">
        <v>1</v>
      </c>
      <c r="D93" s="2" t="s">
        <v>3</v>
      </c>
      <c r="E93" s="2" t="s">
        <v>3</v>
      </c>
      <c r="F93" s="2" t="s">
        <v>3</v>
      </c>
      <c r="G93" s="2" t="s">
        <v>3</v>
      </c>
      <c r="H93" s="2" t="s">
        <v>3</v>
      </c>
      <c r="I93" s="2" t="s">
        <v>3</v>
      </c>
      <c r="J93" s="2" t="s">
        <v>3</v>
      </c>
      <c r="K93" s="2">
        <v>560881.04080700199</v>
      </c>
      <c r="L93" s="2">
        <v>604530.19707866246</v>
      </c>
      <c r="M93" s="2">
        <v>584095.18974267505</v>
      </c>
      <c r="N93" s="2">
        <v>546845.69989838975</v>
      </c>
      <c r="O93" s="2">
        <v>538939.91300170368</v>
      </c>
      <c r="P93" s="2">
        <v>514459.99031483749</v>
      </c>
      <c r="Q93" s="3" t="str">
        <f t="shared" si="2"/>
        <v>P</v>
      </c>
      <c r="R93" s="3" t="str">
        <f t="shared" si="3"/>
        <v>P</v>
      </c>
      <c r="S93" s="1" t="s">
        <v>29</v>
      </c>
    </row>
    <row r="94" spans="1:19">
      <c r="A94" s="1" t="s">
        <v>28</v>
      </c>
      <c r="B94" s="1">
        <v>2028</v>
      </c>
      <c r="C94" s="1" t="s">
        <v>1</v>
      </c>
      <c r="D94" s="2" t="s">
        <v>3</v>
      </c>
      <c r="E94" s="2" t="s">
        <v>3</v>
      </c>
      <c r="F94" s="2" t="s">
        <v>3</v>
      </c>
      <c r="G94" s="2" t="s">
        <v>3</v>
      </c>
      <c r="H94" s="2" t="s">
        <v>3</v>
      </c>
      <c r="I94" s="2" t="s">
        <v>3</v>
      </c>
      <c r="J94" s="2" t="s">
        <v>3</v>
      </c>
      <c r="K94" s="2" t="s">
        <v>3</v>
      </c>
      <c r="L94" s="2">
        <v>608496.01508715213</v>
      </c>
      <c r="M94" s="2">
        <v>576158.03831717419</v>
      </c>
      <c r="N94" s="2">
        <v>542956.40136181191</v>
      </c>
      <c r="O94" s="2">
        <v>534908.85028680775</v>
      </c>
      <c r="P94" s="2">
        <v>510609.11684384965</v>
      </c>
      <c r="Q94" s="3" t="str">
        <f t="shared" si="2"/>
        <v>P</v>
      </c>
      <c r="R94" s="3" t="str">
        <f t="shared" si="3"/>
        <v>P</v>
      </c>
      <c r="S94" s="1" t="s">
        <v>29</v>
      </c>
    </row>
    <row r="95" spans="1:19">
      <c r="A95" s="1" t="s">
        <v>28</v>
      </c>
      <c r="B95" s="1">
        <v>2029</v>
      </c>
      <c r="C95" s="1" t="s">
        <v>1</v>
      </c>
      <c r="D95" s="2" t="s">
        <v>3</v>
      </c>
      <c r="E95" s="2" t="s">
        <v>3</v>
      </c>
      <c r="F95" s="2" t="s">
        <v>3</v>
      </c>
      <c r="G95" s="2" t="s">
        <v>3</v>
      </c>
      <c r="H95" s="2" t="s">
        <v>3</v>
      </c>
      <c r="I95" s="2" t="s">
        <v>3</v>
      </c>
      <c r="J95" s="2" t="s">
        <v>3</v>
      </c>
      <c r="K95" s="2" t="s">
        <v>3</v>
      </c>
      <c r="L95" s="2" t="s">
        <v>3</v>
      </c>
      <c r="M95" s="2">
        <v>579932.72911741852</v>
      </c>
      <c r="N95" s="2">
        <v>535568.58286838979</v>
      </c>
      <c r="O95" s="2">
        <v>531099.59887848131</v>
      </c>
      <c r="P95" s="2">
        <v>506973.27962995548</v>
      </c>
      <c r="Q95" s="3" t="str">
        <f t="shared" si="2"/>
        <v>P</v>
      </c>
      <c r="R95" s="3" t="str">
        <f t="shared" si="3"/>
        <v>P</v>
      </c>
      <c r="S95" s="1" t="s">
        <v>29</v>
      </c>
    </row>
    <row r="96" spans="1:19">
      <c r="A96" s="1" t="s">
        <v>28</v>
      </c>
      <c r="B96" s="1">
        <v>2030</v>
      </c>
      <c r="C96" s="1" t="s">
        <v>1</v>
      </c>
      <c r="D96" s="2" t="s">
        <v>3</v>
      </c>
      <c r="E96" s="2" t="s">
        <v>3</v>
      </c>
      <c r="F96" s="2" t="s">
        <v>3</v>
      </c>
      <c r="G96" s="2" t="s">
        <v>3</v>
      </c>
      <c r="H96" s="2" t="s">
        <v>3</v>
      </c>
      <c r="I96" s="2" t="s">
        <v>3</v>
      </c>
      <c r="J96" s="2" t="s">
        <v>3</v>
      </c>
      <c r="K96" s="2" t="s">
        <v>3</v>
      </c>
      <c r="L96" s="2" t="s">
        <v>3</v>
      </c>
      <c r="M96" s="2" t="s">
        <v>3</v>
      </c>
      <c r="N96" s="2">
        <v>539078.16905770788</v>
      </c>
      <c r="O96" s="2">
        <v>523872.47901808325</v>
      </c>
      <c r="P96" s="2">
        <v>500075.83375174645</v>
      </c>
      <c r="Q96" s="3" t="str">
        <f t="shared" si="2"/>
        <v>P</v>
      </c>
      <c r="R96" s="3" t="str">
        <f t="shared" si="3"/>
        <v>P</v>
      </c>
      <c r="S96" s="1" t="s">
        <v>29</v>
      </c>
    </row>
    <row r="97" spans="1:19">
      <c r="A97" s="1" t="s">
        <v>28</v>
      </c>
      <c r="B97" s="1">
        <v>2031</v>
      </c>
      <c r="C97" s="1" t="s">
        <v>1</v>
      </c>
      <c r="D97" s="2" t="s">
        <v>3</v>
      </c>
      <c r="E97" s="2" t="s">
        <v>3</v>
      </c>
      <c r="F97" s="2" t="s">
        <v>3</v>
      </c>
      <c r="G97" s="2" t="s">
        <v>3</v>
      </c>
      <c r="H97" s="2" t="s">
        <v>3</v>
      </c>
      <c r="I97" s="2" t="s">
        <v>3</v>
      </c>
      <c r="J97" s="2" t="s">
        <v>3</v>
      </c>
      <c r="K97" s="2" t="s">
        <v>3</v>
      </c>
      <c r="L97" s="2" t="s">
        <v>3</v>
      </c>
      <c r="M97" s="2" t="s">
        <v>3</v>
      </c>
      <c r="N97" s="2" t="s">
        <v>3</v>
      </c>
      <c r="O97" s="2">
        <v>527307.0669072055</v>
      </c>
      <c r="P97" s="2">
        <v>503354.81684228522</v>
      </c>
      <c r="Q97" s="3" t="str">
        <f t="shared" si="2"/>
        <v>P</v>
      </c>
      <c r="R97" s="3" t="str">
        <f t="shared" si="3"/>
        <v>P</v>
      </c>
      <c r="S97" s="1" t="s">
        <v>29</v>
      </c>
    </row>
    <row r="98" spans="1:19">
      <c r="A98" s="1" t="s">
        <v>28</v>
      </c>
      <c r="B98" s="1">
        <v>2000</v>
      </c>
      <c r="C98" s="1" t="s">
        <v>4</v>
      </c>
      <c r="D98" s="2">
        <v>111278</v>
      </c>
      <c r="E98" s="2">
        <v>107192</v>
      </c>
      <c r="F98" s="2">
        <v>104371</v>
      </c>
      <c r="G98" s="2">
        <v>102018</v>
      </c>
      <c r="H98" s="2">
        <v>99968</v>
      </c>
      <c r="I98" s="2">
        <v>99474</v>
      </c>
      <c r="J98" s="2">
        <v>96608</v>
      </c>
      <c r="K98" s="2">
        <v>92597</v>
      </c>
      <c r="L98" s="2">
        <v>95453</v>
      </c>
      <c r="M98" s="2">
        <v>89812</v>
      </c>
      <c r="N98" s="2">
        <v>85782</v>
      </c>
      <c r="O98" s="2">
        <v>80889</v>
      </c>
      <c r="P98" s="2">
        <v>79042</v>
      </c>
      <c r="Q98" s="3" t="str">
        <f t="shared" si="2"/>
        <v>A</v>
      </c>
      <c r="R98" s="3" t="str">
        <f t="shared" si="3"/>
        <v>A</v>
      </c>
      <c r="S98" s="1" t="s">
        <v>29</v>
      </c>
    </row>
    <row r="99" spans="1:19">
      <c r="A99" s="1" t="s">
        <v>28</v>
      </c>
      <c r="B99" s="1">
        <v>2001</v>
      </c>
      <c r="C99" s="1" t="s">
        <v>4</v>
      </c>
      <c r="D99" s="2">
        <v>110916</v>
      </c>
      <c r="E99" s="2">
        <v>106208</v>
      </c>
      <c r="F99" s="2">
        <v>104200</v>
      </c>
      <c r="G99" s="2">
        <v>101763</v>
      </c>
      <c r="H99" s="2">
        <v>99801</v>
      </c>
      <c r="I99" s="2">
        <v>101923</v>
      </c>
      <c r="J99" s="2">
        <v>98703</v>
      </c>
      <c r="K99" s="2">
        <v>94715</v>
      </c>
      <c r="L99" s="2">
        <v>97553</v>
      </c>
      <c r="M99" s="2">
        <v>92298</v>
      </c>
      <c r="N99" s="2">
        <v>88061</v>
      </c>
      <c r="O99" s="2">
        <v>82827</v>
      </c>
      <c r="P99" s="2">
        <v>82639</v>
      </c>
      <c r="Q99" s="3" t="str">
        <f t="shared" si="2"/>
        <v>A</v>
      </c>
      <c r="R99" s="3" t="str">
        <f t="shared" si="3"/>
        <v>A</v>
      </c>
      <c r="S99" s="1" t="s">
        <v>29</v>
      </c>
    </row>
    <row r="100" spans="1:19">
      <c r="A100" s="1" t="s">
        <v>28</v>
      </c>
      <c r="B100" s="1">
        <v>2002</v>
      </c>
      <c r="C100" s="1" t="s">
        <v>4</v>
      </c>
      <c r="D100" s="2">
        <v>105257</v>
      </c>
      <c r="E100" s="2">
        <v>101849</v>
      </c>
      <c r="F100" s="2">
        <v>99462</v>
      </c>
      <c r="G100" s="2">
        <v>97813</v>
      </c>
      <c r="H100" s="2">
        <v>96445</v>
      </c>
      <c r="I100" s="2">
        <v>98487</v>
      </c>
      <c r="J100" s="2">
        <v>97209</v>
      </c>
      <c r="K100" s="2">
        <v>95256</v>
      </c>
      <c r="L100" s="2">
        <v>96137</v>
      </c>
      <c r="M100" s="2">
        <v>92470</v>
      </c>
      <c r="N100" s="2">
        <v>88872</v>
      </c>
      <c r="O100" s="2">
        <v>83280</v>
      </c>
      <c r="P100" s="2">
        <v>86229</v>
      </c>
      <c r="Q100" s="3" t="str">
        <f t="shared" si="2"/>
        <v>A</v>
      </c>
      <c r="R100" s="3" t="str">
        <f t="shared" si="3"/>
        <v>A</v>
      </c>
      <c r="S100" s="1" t="s">
        <v>29</v>
      </c>
    </row>
    <row r="101" spans="1:19">
      <c r="A101" s="1" t="s">
        <v>28</v>
      </c>
      <c r="B101" s="1">
        <v>2003</v>
      </c>
      <c r="C101" s="1" t="s">
        <v>4</v>
      </c>
      <c r="D101" s="2">
        <v>99004</v>
      </c>
      <c r="E101" s="2">
        <v>97032</v>
      </c>
      <c r="F101" s="2">
        <v>95206</v>
      </c>
      <c r="G101" s="2">
        <v>93521</v>
      </c>
      <c r="H101" s="2">
        <v>93523</v>
      </c>
      <c r="I101" s="2">
        <v>95519</v>
      </c>
      <c r="J101" s="2">
        <v>94732</v>
      </c>
      <c r="K101" s="2">
        <v>95583</v>
      </c>
      <c r="L101" s="2">
        <v>96537</v>
      </c>
      <c r="M101" s="2">
        <v>91922</v>
      </c>
      <c r="N101" s="2">
        <v>89238</v>
      </c>
      <c r="O101" s="2">
        <v>84153</v>
      </c>
      <c r="P101" s="2">
        <v>84868</v>
      </c>
      <c r="Q101" s="3" t="str">
        <f t="shared" si="2"/>
        <v>A</v>
      </c>
      <c r="R101" s="3" t="str">
        <f t="shared" si="3"/>
        <v>A</v>
      </c>
      <c r="S101" s="1" t="s">
        <v>29</v>
      </c>
    </row>
    <row r="102" spans="1:19">
      <c r="A102" s="1" t="s">
        <v>28</v>
      </c>
      <c r="B102" s="1">
        <v>2004</v>
      </c>
      <c r="C102" s="1" t="s">
        <v>4</v>
      </c>
      <c r="D102" s="2">
        <v>94516</v>
      </c>
      <c r="E102" s="2">
        <v>92424</v>
      </c>
      <c r="F102" s="2">
        <v>91015</v>
      </c>
      <c r="G102" s="2">
        <v>89758</v>
      </c>
      <c r="H102" s="2">
        <v>90212</v>
      </c>
      <c r="I102" s="2">
        <v>92176</v>
      </c>
      <c r="J102" s="2">
        <v>92343</v>
      </c>
      <c r="K102" s="2">
        <v>92745</v>
      </c>
      <c r="L102" s="2">
        <v>95268</v>
      </c>
      <c r="M102" s="2">
        <v>92568</v>
      </c>
      <c r="N102" s="2">
        <v>89762</v>
      </c>
      <c r="O102" s="2">
        <v>84795</v>
      </c>
      <c r="P102" s="2">
        <v>83278</v>
      </c>
      <c r="Q102" s="3" t="str">
        <f t="shared" si="2"/>
        <v>A</v>
      </c>
      <c r="R102" s="3" t="str">
        <f t="shared" si="3"/>
        <v>A</v>
      </c>
      <c r="S102" s="1" t="s">
        <v>29</v>
      </c>
    </row>
    <row r="103" spans="1:19">
      <c r="A103" s="1" t="s">
        <v>28</v>
      </c>
      <c r="B103" s="1">
        <v>2005</v>
      </c>
      <c r="C103" s="1" t="s">
        <v>4</v>
      </c>
      <c r="D103" s="2">
        <v>90033</v>
      </c>
      <c r="E103" s="2">
        <v>87815</v>
      </c>
      <c r="F103" s="2">
        <v>86825</v>
      </c>
      <c r="G103" s="2">
        <v>85994</v>
      </c>
      <c r="H103" s="2">
        <v>86902</v>
      </c>
      <c r="I103" s="2">
        <v>88833</v>
      </c>
      <c r="J103" s="2">
        <v>89953</v>
      </c>
      <c r="K103" s="2">
        <v>89907</v>
      </c>
      <c r="L103" s="2">
        <v>94000</v>
      </c>
      <c r="M103" s="2">
        <v>93216</v>
      </c>
      <c r="N103" s="2">
        <v>90284</v>
      </c>
      <c r="O103" s="2">
        <v>88257</v>
      </c>
      <c r="P103" s="2">
        <v>85677</v>
      </c>
      <c r="Q103" s="3" t="str">
        <f t="shared" si="2"/>
        <v>A</v>
      </c>
      <c r="R103" s="3" t="str">
        <f t="shared" si="3"/>
        <v>A</v>
      </c>
      <c r="S103" s="1" t="s">
        <v>29</v>
      </c>
    </row>
    <row r="104" spans="1:19">
      <c r="A104" s="1" t="s">
        <v>28</v>
      </c>
      <c r="B104" s="1">
        <v>2006</v>
      </c>
      <c r="C104" s="1" t="s">
        <v>4</v>
      </c>
      <c r="D104" s="2">
        <v>89472</v>
      </c>
      <c r="E104" s="2">
        <v>87158</v>
      </c>
      <c r="F104" s="2">
        <v>86226</v>
      </c>
      <c r="G104" s="2">
        <v>85323</v>
      </c>
      <c r="H104" s="2">
        <v>85924</v>
      </c>
      <c r="I104" s="2">
        <v>88073</v>
      </c>
      <c r="J104" s="2">
        <v>89296</v>
      </c>
      <c r="K104" s="2">
        <v>90080</v>
      </c>
      <c r="L104" s="2">
        <v>94231</v>
      </c>
      <c r="M104" s="2">
        <v>93386</v>
      </c>
      <c r="N104" s="2">
        <v>90805</v>
      </c>
      <c r="O104" s="2">
        <v>89641</v>
      </c>
      <c r="P104" s="2">
        <v>85417</v>
      </c>
      <c r="Q104" s="3" t="str">
        <f t="shared" si="2"/>
        <v>A</v>
      </c>
      <c r="R104" s="3" t="str">
        <f t="shared" si="3"/>
        <v>A</v>
      </c>
      <c r="S104" s="1" t="s">
        <v>29</v>
      </c>
    </row>
    <row r="105" spans="1:19">
      <c r="A105" s="1" t="s">
        <v>28</v>
      </c>
      <c r="B105" s="1">
        <v>2007</v>
      </c>
      <c r="C105" s="1" t="s">
        <v>4</v>
      </c>
      <c r="D105" s="2">
        <v>88914</v>
      </c>
      <c r="E105" s="2">
        <v>86500</v>
      </c>
      <c r="F105" s="2">
        <v>85625</v>
      </c>
      <c r="G105" s="2">
        <v>84652</v>
      </c>
      <c r="H105" s="2">
        <v>84942</v>
      </c>
      <c r="I105" s="2">
        <v>87316</v>
      </c>
      <c r="J105" s="2">
        <v>88636</v>
      </c>
      <c r="K105" s="2">
        <v>90249</v>
      </c>
      <c r="L105" s="2">
        <v>94462</v>
      </c>
      <c r="M105" s="2">
        <v>93554</v>
      </c>
      <c r="N105" s="2">
        <v>91328</v>
      </c>
      <c r="O105" s="2">
        <v>90474</v>
      </c>
      <c r="P105" s="2">
        <v>87652</v>
      </c>
      <c r="Q105" s="3" t="str">
        <f t="shared" si="2"/>
        <v>A</v>
      </c>
      <c r="R105" s="3" t="str">
        <f t="shared" si="3"/>
        <v>A</v>
      </c>
      <c r="S105" s="1" t="s">
        <v>29</v>
      </c>
    </row>
    <row r="106" spans="1:19">
      <c r="A106" s="1" t="s">
        <v>28</v>
      </c>
      <c r="B106" s="1">
        <v>2008</v>
      </c>
      <c r="C106" s="1" t="s">
        <v>4</v>
      </c>
      <c r="D106" s="2">
        <v>84828</v>
      </c>
      <c r="E106" s="2">
        <v>81850</v>
      </c>
      <c r="F106" s="2">
        <v>80878</v>
      </c>
      <c r="G106" s="2">
        <v>80332</v>
      </c>
      <c r="H106" s="2">
        <v>80091</v>
      </c>
      <c r="I106" s="2">
        <v>82670</v>
      </c>
      <c r="J106" s="2">
        <v>84260</v>
      </c>
      <c r="K106" s="2">
        <v>85992</v>
      </c>
      <c r="L106" s="2">
        <v>93258</v>
      </c>
      <c r="M106" s="2">
        <v>93402</v>
      </c>
      <c r="N106" s="2">
        <v>92260</v>
      </c>
      <c r="O106" s="2">
        <v>90726</v>
      </c>
      <c r="P106" s="2">
        <v>88929</v>
      </c>
      <c r="Q106" s="3" t="str">
        <f t="shared" si="2"/>
        <v>A</v>
      </c>
      <c r="R106" s="3" t="str">
        <f t="shared" si="3"/>
        <v>A</v>
      </c>
      <c r="S106" s="1" t="s">
        <v>29</v>
      </c>
    </row>
    <row r="107" spans="1:19">
      <c r="A107" s="1" t="s">
        <v>28</v>
      </c>
      <c r="B107" s="1">
        <v>2009</v>
      </c>
      <c r="C107" s="1" t="s">
        <v>4</v>
      </c>
      <c r="D107" s="2">
        <v>80746</v>
      </c>
      <c r="E107" s="2">
        <v>77201</v>
      </c>
      <c r="F107" s="2">
        <v>76131</v>
      </c>
      <c r="G107" s="2">
        <v>76009</v>
      </c>
      <c r="H107" s="2">
        <v>75238</v>
      </c>
      <c r="I107" s="2">
        <v>78024</v>
      </c>
      <c r="J107" s="2">
        <v>79884</v>
      </c>
      <c r="K107" s="2">
        <v>81733</v>
      </c>
      <c r="L107" s="2">
        <v>92053</v>
      </c>
      <c r="M107" s="2">
        <v>93252</v>
      </c>
      <c r="N107" s="2">
        <v>93195</v>
      </c>
      <c r="O107" s="2">
        <v>92738</v>
      </c>
      <c r="P107" s="2">
        <v>90636</v>
      </c>
      <c r="Q107" s="3" t="str">
        <f t="shared" si="2"/>
        <v>A</v>
      </c>
      <c r="R107" s="3" t="str">
        <f t="shared" si="3"/>
        <v>A</v>
      </c>
      <c r="S107" s="1" t="s">
        <v>29</v>
      </c>
    </row>
    <row r="108" spans="1:19">
      <c r="A108" s="1" t="s">
        <v>28</v>
      </c>
      <c r="B108" s="1">
        <v>2010</v>
      </c>
      <c r="C108" s="1" t="s">
        <v>4</v>
      </c>
      <c r="D108" s="2">
        <v>78503</v>
      </c>
      <c r="E108" s="2">
        <v>75744</v>
      </c>
      <c r="F108" s="2">
        <v>74768</v>
      </c>
      <c r="G108" s="2">
        <v>73838</v>
      </c>
      <c r="H108" s="2">
        <v>73575</v>
      </c>
      <c r="I108" s="2">
        <v>76374</v>
      </c>
      <c r="J108" s="2">
        <v>77567</v>
      </c>
      <c r="K108" s="2">
        <v>79048</v>
      </c>
      <c r="L108" s="2">
        <v>89988</v>
      </c>
      <c r="M108" s="2">
        <v>90582</v>
      </c>
      <c r="N108" s="2">
        <v>90543</v>
      </c>
      <c r="O108" s="2">
        <v>86229</v>
      </c>
      <c r="P108" s="2">
        <v>84020</v>
      </c>
      <c r="Q108" s="3" t="str">
        <f t="shared" si="2"/>
        <v>A</v>
      </c>
      <c r="R108" s="3" t="str">
        <f t="shared" si="3"/>
        <v>A</v>
      </c>
      <c r="S108" s="1" t="s">
        <v>29</v>
      </c>
    </row>
    <row r="109" spans="1:19">
      <c r="A109" s="1" t="s">
        <v>28</v>
      </c>
      <c r="B109" s="1">
        <v>2011</v>
      </c>
      <c r="C109" s="1" t="s">
        <v>4</v>
      </c>
      <c r="D109" s="2">
        <v>76262</v>
      </c>
      <c r="E109" s="2">
        <v>74290</v>
      </c>
      <c r="F109" s="2">
        <v>73409</v>
      </c>
      <c r="G109" s="2">
        <v>71666</v>
      </c>
      <c r="H109" s="2">
        <v>71913</v>
      </c>
      <c r="I109" s="2">
        <v>74724</v>
      </c>
      <c r="J109" s="2">
        <v>75252</v>
      </c>
      <c r="K109" s="2">
        <v>76363</v>
      </c>
      <c r="L109" s="2">
        <v>87923</v>
      </c>
      <c r="M109" s="2">
        <v>87909</v>
      </c>
      <c r="N109" s="2">
        <v>87891</v>
      </c>
      <c r="O109" s="2">
        <v>88214</v>
      </c>
      <c r="P109" s="2">
        <v>85711.813987079717</v>
      </c>
      <c r="Q109" s="3" t="str">
        <f t="shared" si="2"/>
        <v>A</v>
      </c>
      <c r="R109" s="3" t="str">
        <f t="shared" si="3"/>
        <v>P</v>
      </c>
      <c r="S109" s="1" t="s">
        <v>29</v>
      </c>
    </row>
    <row r="110" spans="1:19">
      <c r="A110" s="1" t="s">
        <v>28</v>
      </c>
      <c r="B110" s="1">
        <v>2012</v>
      </c>
      <c r="C110" s="1" t="s">
        <v>4</v>
      </c>
      <c r="D110" s="2">
        <v>80789.609309312829</v>
      </c>
      <c r="E110" s="2">
        <v>71598.944987270952</v>
      </c>
      <c r="F110" s="2">
        <v>71323.861611264772</v>
      </c>
      <c r="G110" s="2">
        <v>70314.514429236282</v>
      </c>
      <c r="H110" s="2">
        <v>69265.539521282131</v>
      </c>
      <c r="I110" s="2">
        <v>72132.923154490054</v>
      </c>
      <c r="J110" s="2">
        <v>73520.869433780739</v>
      </c>
      <c r="K110" s="2">
        <v>74111.87182951541</v>
      </c>
      <c r="L110" s="2">
        <v>82695.773462030658</v>
      </c>
      <c r="M110" s="2">
        <v>86656.138694410329</v>
      </c>
      <c r="N110" s="2">
        <v>85979.08896480847</v>
      </c>
      <c r="O110" s="2">
        <v>85934.601075914587</v>
      </c>
      <c r="P110" s="2">
        <v>83679.824707241831</v>
      </c>
      <c r="Q110" s="3" t="str">
        <f t="shared" si="2"/>
        <v>P</v>
      </c>
      <c r="R110" s="3" t="str">
        <f t="shared" si="3"/>
        <v>P</v>
      </c>
      <c r="S110" s="1" t="s">
        <v>29</v>
      </c>
    </row>
    <row r="111" spans="1:19">
      <c r="A111" s="1" t="s">
        <v>28</v>
      </c>
      <c r="B111" s="1">
        <v>2013</v>
      </c>
      <c r="C111" s="1" t="s">
        <v>4</v>
      </c>
      <c r="D111" s="2">
        <v>81197.892146859507</v>
      </c>
      <c r="E111" s="2">
        <v>75360.222248741586</v>
      </c>
      <c r="F111" s="2">
        <v>68337.478260400065</v>
      </c>
      <c r="G111" s="2">
        <v>68049.710376026211</v>
      </c>
      <c r="H111" s="2">
        <v>67522.627545036812</v>
      </c>
      <c r="I111" s="2">
        <v>69123.352822563727</v>
      </c>
      <c r="J111" s="2">
        <v>70702.704924760139</v>
      </c>
      <c r="K111" s="2">
        <v>72129.01184932694</v>
      </c>
      <c r="L111" s="2">
        <v>80095.410768368514</v>
      </c>
      <c r="M111" s="2">
        <v>81594.363218423023</v>
      </c>
      <c r="N111" s="2">
        <v>84922.8161022532</v>
      </c>
      <c r="O111" s="2">
        <v>83899.6240098087</v>
      </c>
      <c r="P111" s="2">
        <v>81805.181871811947</v>
      </c>
      <c r="Q111" s="3" t="str">
        <f t="shared" si="2"/>
        <v>P</v>
      </c>
      <c r="R111" s="3" t="str">
        <f t="shared" si="3"/>
        <v>P</v>
      </c>
      <c r="S111" s="1" t="s">
        <v>29</v>
      </c>
    </row>
    <row r="112" spans="1:19">
      <c r="A112" s="1" t="s">
        <v>28</v>
      </c>
      <c r="B112" s="1">
        <v>2014</v>
      </c>
      <c r="C112" s="1" t="s">
        <v>4</v>
      </c>
      <c r="D112" s="2">
        <v>79074.78652577028</v>
      </c>
      <c r="E112" s="2">
        <v>75767.19810196184</v>
      </c>
      <c r="F112" s="2">
        <v>72041.216242843235</v>
      </c>
      <c r="G112" s="2">
        <v>65299.422299592377</v>
      </c>
      <c r="H112" s="2">
        <v>65386.769489698396</v>
      </c>
      <c r="I112" s="2">
        <v>67547.861826714958</v>
      </c>
      <c r="J112" s="2">
        <v>67845.717740932334</v>
      </c>
      <c r="K112" s="2">
        <v>69412.955579472895</v>
      </c>
      <c r="L112" s="2">
        <v>78425.699977658049</v>
      </c>
      <c r="M112" s="2">
        <v>79025.260484875733</v>
      </c>
      <c r="N112" s="2">
        <v>79926.565185073487</v>
      </c>
      <c r="O112" s="2">
        <v>82603.879715356568</v>
      </c>
      <c r="P112" s="2">
        <v>80504.210757030261</v>
      </c>
      <c r="Q112" s="3" t="str">
        <f t="shared" si="2"/>
        <v>P</v>
      </c>
      <c r="R112" s="3" t="str">
        <f t="shared" si="3"/>
        <v>P</v>
      </c>
      <c r="S112" s="1" t="s">
        <v>29</v>
      </c>
    </row>
    <row r="113" spans="1:19">
      <c r="A113" s="1" t="s">
        <v>28</v>
      </c>
      <c r="B113" s="1">
        <v>2015</v>
      </c>
      <c r="C113" s="1" t="s">
        <v>4</v>
      </c>
      <c r="D113" s="2">
        <v>77417.999298338415</v>
      </c>
      <c r="E113" s="2">
        <v>74065.60617914841</v>
      </c>
      <c r="F113" s="2">
        <v>72752.428372472699</v>
      </c>
      <c r="G113" s="2">
        <v>69034.741654969563</v>
      </c>
      <c r="H113" s="2">
        <v>62991.283424850582</v>
      </c>
      <c r="I113" s="2">
        <v>65707.662777420846</v>
      </c>
      <c r="J113" s="2">
        <v>66476.225284887216</v>
      </c>
      <c r="K113" s="2">
        <v>66739.345922328808</v>
      </c>
      <c r="L113" s="2">
        <v>75761.462502995288</v>
      </c>
      <c r="M113" s="2">
        <v>77220.613390674611</v>
      </c>
      <c r="N113" s="2">
        <v>77185.303630795897</v>
      </c>
      <c r="O113" s="2">
        <v>77292.210766504548</v>
      </c>
      <c r="P113" s="2">
        <v>75286.855016818692</v>
      </c>
      <c r="Q113" s="3" t="str">
        <f t="shared" si="2"/>
        <v>P</v>
      </c>
      <c r="R113" s="3" t="str">
        <f t="shared" si="3"/>
        <v>P</v>
      </c>
      <c r="S113" s="1" t="s">
        <v>29</v>
      </c>
    </row>
    <row r="114" spans="1:19">
      <c r="A114" s="1" t="s">
        <v>28</v>
      </c>
      <c r="B114" s="1">
        <v>2016</v>
      </c>
      <c r="C114" s="1" t="s">
        <v>4</v>
      </c>
      <c r="D114" s="2">
        <v>75741.745388519368</v>
      </c>
      <c r="E114" s="2">
        <v>72565.928689425986</v>
      </c>
      <c r="F114" s="2">
        <v>71105.342529976231</v>
      </c>
      <c r="G114" s="2">
        <v>69639.079348197934</v>
      </c>
      <c r="H114" s="2">
        <v>66625.473798847393</v>
      </c>
      <c r="I114" s="2">
        <v>63275.526756156913</v>
      </c>
      <c r="J114" s="2">
        <v>64609.598424386182</v>
      </c>
      <c r="K114" s="2">
        <v>65366.085719393777</v>
      </c>
      <c r="L114" s="2">
        <v>72817.273164068349</v>
      </c>
      <c r="M114" s="2">
        <v>74566.315824064834</v>
      </c>
      <c r="N114" s="2">
        <v>75434.59080456497</v>
      </c>
      <c r="O114" s="2">
        <v>75016.011889744244</v>
      </c>
      <c r="P114" s="2">
        <v>73056.153864486434</v>
      </c>
      <c r="Q114" s="3" t="str">
        <f t="shared" si="2"/>
        <v>P</v>
      </c>
      <c r="R114" s="3" t="str">
        <f t="shared" si="3"/>
        <v>P</v>
      </c>
      <c r="S114" s="1" t="s">
        <v>29</v>
      </c>
    </row>
    <row r="115" spans="1:19">
      <c r="A115" s="1" t="s">
        <v>28</v>
      </c>
      <c r="B115" s="1">
        <v>2017</v>
      </c>
      <c r="C115" s="1" t="s">
        <v>4</v>
      </c>
      <c r="D115" s="2">
        <v>75480.838621899311</v>
      </c>
      <c r="E115" s="2">
        <v>70905.158431799762</v>
      </c>
      <c r="F115" s="2">
        <v>69562.876672923681</v>
      </c>
      <c r="G115" s="2">
        <v>68029.693738189206</v>
      </c>
      <c r="H115" s="2">
        <v>67124.289894326866</v>
      </c>
      <c r="I115" s="2">
        <v>66808.559294256018</v>
      </c>
      <c r="J115" s="2">
        <v>62185.53864694458</v>
      </c>
      <c r="K115" s="2">
        <v>63512.875363738618</v>
      </c>
      <c r="L115" s="2">
        <v>71104.66914177018</v>
      </c>
      <c r="M115" s="2">
        <v>71741.163179173891</v>
      </c>
      <c r="N115" s="2">
        <v>72918.14714764127</v>
      </c>
      <c r="O115" s="2">
        <v>73379.098614777744</v>
      </c>
      <c r="P115" s="2">
        <v>71483.33606354348</v>
      </c>
      <c r="Q115" s="3" t="str">
        <f t="shared" si="2"/>
        <v>P</v>
      </c>
      <c r="R115" s="3" t="str">
        <f t="shared" si="3"/>
        <v>P</v>
      </c>
      <c r="S115" s="1" t="s">
        <v>29</v>
      </c>
    </row>
    <row r="116" spans="1:19">
      <c r="A116" s="1" t="s">
        <v>28</v>
      </c>
      <c r="B116" s="1">
        <v>2018</v>
      </c>
      <c r="C116" s="1" t="s">
        <v>4</v>
      </c>
      <c r="D116" s="2">
        <v>74876.900133355448</v>
      </c>
      <c r="E116" s="2">
        <v>70607.900655388148</v>
      </c>
      <c r="F116" s="2">
        <v>67930.24177954231</v>
      </c>
      <c r="G116" s="2">
        <v>66534.442512336929</v>
      </c>
      <c r="H116" s="2">
        <v>65525.700723837843</v>
      </c>
      <c r="I116" s="2">
        <v>67276.013558053397</v>
      </c>
      <c r="J116" s="2">
        <v>65637.839686452236</v>
      </c>
      <c r="K116" s="2">
        <v>61108.678446796657</v>
      </c>
      <c r="L116" s="2">
        <v>69083.027128441463</v>
      </c>
      <c r="M116" s="2">
        <v>70067.648905527676</v>
      </c>
      <c r="N116" s="2">
        <v>70172.218548077464</v>
      </c>
      <c r="O116" s="2">
        <v>70892.263443506803</v>
      </c>
      <c r="P116" s="2">
        <v>69070.186929247735</v>
      </c>
      <c r="Q116" s="3" t="str">
        <f t="shared" si="2"/>
        <v>P</v>
      </c>
      <c r="R116" s="3" t="str">
        <f t="shared" si="3"/>
        <v>P</v>
      </c>
      <c r="S116" s="1" t="s">
        <v>29</v>
      </c>
    </row>
    <row r="117" spans="1:19">
      <c r="A117" s="1" t="s">
        <v>28</v>
      </c>
      <c r="B117" s="1">
        <v>2019</v>
      </c>
      <c r="C117" s="1" t="s">
        <v>4</v>
      </c>
      <c r="D117" s="2">
        <v>73807.813332910431</v>
      </c>
      <c r="E117" s="2">
        <v>70059.516846527782</v>
      </c>
      <c r="F117" s="2">
        <v>67673.431680107402</v>
      </c>
      <c r="G117" s="2">
        <v>64992.274342533601</v>
      </c>
      <c r="H117" s="2">
        <v>64102.841394558804</v>
      </c>
      <c r="I117" s="2">
        <v>65708.215769249888</v>
      </c>
      <c r="J117" s="2">
        <v>66115.350936296469</v>
      </c>
      <c r="K117" s="2">
        <v>64511.476347077463</v>
      </c>
      <c r="L117" s="2">
        <v>66530.439066331615</v>
      </c>
      <c r="M117" s="2">
        <v>68065.723850317256</v>
      </c>
      <c r="N117" s="2">
        <v>68519.7753505976</v>
      </c>
      <c r="O117" s="2">
        <v>68175.387071289311</v>
      </c>
      <c r="P117" s="2">
        <v>66417.858019615611</v>
      </c>
      <c r="Q117" s="3" t="str">
        <f t="shared" si="2"/>
        <v>P</v>
      </c>
      <c r="R117" s="3" t="str">
        <f t="shared" si="3"/>
        <v>P</v>
      </c>
      <c r="S117" s="1" t="s">
        <v>29</v>
      </c>
    </row>
    <row r="118" spans="1:19">
      <c r="A118" s="1" t="s">
        <v>28</v>
      </c>
      <c r="B118" s="1">
        <v>2020</v>
      </c>
      <c r="C118" s="1" t="s">
        <v>4</v>
      </c>
      <c r="D118" s="2">
        <v>74263.78449093661</v>
      </c>
      <c r="E118" s="2">
        <v>69091.468704050814</v>
      </c>
      <c r="F118" s="2">
        <v>67180.85960902668</v>
      </c>
      <c r="G118" s="2">
        <v>64763.651433883941</v>
      </c>
      <c r="H118" s="2">
        <v>62646.480843592239</v>
      </c>
      <c r="I118" s="2">
        <v>64312.996960870878</v>
      </c>
      <c r="J118" s="2">
        <v>64591.191546650829</v>
      </c>
      <c r="K118" s="2">
        <v>64994.108546902258</v>
      </c>
      <c r="L118" s="2">
        <v>70265.424512832542</v>
      </c>
      <c r="M118" s="2">
        <v>65534.752318055864</v>
      </c>
      <c r="N118" s="2">
        <v>66541.447378450306</v>
      </c>
      <c r="O118" s="2">
        <v>66546.617545164016</v>
      </c>
      <c r="P118" s="2">
        <v>64826.185014875635</v>
      </c>
      <c r="Q118" s="3" t="str">
        <f t="shared" si="2"/>
        <v>P</v>
      </c>
      <c r="R118" s="3" t="str">
        <f t="shared" si="3"/>
        <v>P</v>
      </c>
      <c r="S118" s="1" t="s">
        <v>29</v>
      </c>
    </row>
    <row r="119" spans="1:19">
      <c r="A119" s="1" t="s">
        <v>28</v>
      </c>
      <c r="B119" s="1">
        <v>2021</v>
      </c>
      <c r="C119" s="1" t="s">
        <v>4</v>
      </c>
      <c r="D119" s="2" t="s">
        <v>3</v>
      </c>
      <c r="E119" s="2">
        <v>69520.257267950816</v>
      </c>
      <c r="F119" s="2">
        <v>66247.267753825581</v>
      </c>
      <c r="G119" s="2">
        <v>64283.753319600903</v>
      </c>
      <c r="H119" s="2">
        <v>62426.194403011941</v>
      </c>
      <c r="I119" s="2">
        <v>62844.273696317221</v>
      </c>
      <c r="J119" s="2">
        <v>63212.802162705309</v>
      </c>
      <c r="K119" s="2">
        <v>63492.73505230053</v>
      </c>
      <c r="L119" s="2">
        <v>70776.626059921793</v>
      </c>
      <c r="M119" s="2">
        <v>69213.839939256475</v>
      </c>
      <c r="N119" s="2">
        <v>64070.928412626206</v>
      </c>
      <c r="O119" s="2">
        <v>64661.14027217617</v>
      </c>
      <c r="P119" s="2">
        <v>62989.157708470033</v>
      </c>
      <c r="Q119" s="3" t="str">
        <f t="shared" si="2"/>
        <v>P</v>
      </c>
      <c r="R119" s="3" t="str">
        <f t="shared" si="3"/>
        <v>P</v>
      </c>
      <c r="S119" s="1" t="s">
        <v>29</v>
      </c>
    </row>
    <row r="120" spans="1:19">
      <c r="A120" s="1" t="s">
        <v>28</v>
      </c>
      <c r="B120" s="1">
        <v>2022</v>
      </c>
      <c r="C120" s="1" t="s">
        <v>4</v>
      </c>
      <c r="D120" s="2" t="s">
        <v>3</v>
      </c>
      <c r="E120" s="2" t="s">
        <v>3</v>
      </c>
      <c r="F120" s="2">
        <v>66644.578103320106</v>
      </c>
      <c r="G120" s="2">
        <v>63385.043285836997</v>
      </c>
      <c r="H120" s="2">
        <v>61952.136581264182</v>
      </c>
      <c r="I120" s="2">
        <v>62608.711968663971</v>
      </c>
      <c r="J120" s="2">
        <v>61763.792817622183</v>
      </c>
      <c r="K120" s="2">
        <v>62134.131635702339</v>
      </c>
      <c r="L120" s="2">
        <v>69118.141831277375</v>
      </c>
      <c r="M120" s="2">
        <v>69725.982045743949</v>
      </c>
      <c r="N120" s="2">
        <v>67677.059001208589</v>
      </c>
      <c r="O120" s="2">
        <v>62267.602116268492</v>
      </c>
      <c r="P120" s="2">
        <v>60659.945138529096</v>
      </c>
      <c r="Q120" s="3" t="str">
        <f t="shared" si="2"/>
        <v>P</v>
      </c>
      <c r="R120" s="3" t="str">
        <f t="shared" si="3"/>
        <v>P</v>
      </c>
      <c r="S120" s="1" t="s">
        <v>29</v>
      </c>
    </row>
    <row r="121" spans="1:19">
      <c r="A121" s="1" t="s">
        <v>28</v>
      </c>
      <c r="B121" s="1">
        <v>2023</v>
      </c>
      <c r="C121" s="1" t="s">
        <v>4</v>
      </c>
      <c r="D121" s="2" t="s">
        <v>3</v>
      </c>
      <c r="E121" s="2" t="s">
        <v>3</v>
      </c>
      <c r="F121" s="2" t="s">
        <v>3</v>
      </c>
      <c r="G121" s="2">
        <v>63764.331450504535</v>
      </c>
      <c r="H121" s="2">
        <v>61081.682252823812</v>
      </c>
      <c r="I121" s="2">
        <v>62131.284106048995</v>
      </c>
      <c r="J121" s="2">
        <v>61531.243929447046</v>
      </c>
      <c r="K121" s="2">
        <v>60708.126291055305</v>
      </c>
      <c r="L121" s="2">
        <v>67640.938186123763</v>
      </c>
      <c r="M121" s="2">
        <v>68093.527466853266</v>
      </c>
      <c r="N121" s="2">
        <v>68179.106503093994</v>
      </c>
      <c r="O121" s="2">
        <v>65765.021562514812</v>
      </c>
      <c r="P121" s="2">
        <v>64067.873643773208</v>
      </c>
      <c r="Q121" s="3" t="str">
        <f t="shared" si="2"/>
        <v>P</v>
      </c>
      <c r="R121" s="3" t="str">
        <f t="shared" si="3"/>
        <v>P</v>
      </c>
      <c r="S121" s="1" t="s">
        <v>29</v>
      </c>
    </row>
    <row r="122" spans="1:19">
      <c r="A122" s="1" t="s">
        <v>28</v>
      </c>
      <c r="B122" s="1">
        <v>2024</v>
      </c>
      <c r="C122" s="1" t="s">
        <v>4</v>
      </c>
      <c r="D122" s="2" t="s">
        <v>3</v>
      </c>
      <c r="E122" s="2" t="s">
        <v>3</v>
      </c>
      <c r="F122" s="2" t="s">
        <v>3</v>
      </c>
      <c r="G122" s="2" t="s">
        <v>3</v>
      </c>
      <c r="H122" s="2">
        <v>61450.573453684738</v>
      </c>
      <c r="I122" s="2">
        <v>61263.608406497646</v>
      </c>
      <c r="J122" s="2">
        <v>61064.700922792254</v>
      </c>
      <c r="K122" s="2">
        <v>60481.198940368668</v>
      </c>
      <c r="L122" s="2">
        <v>66097.419450417583</v>
      </c>
      <c r="M122" s="2">
        <v>66636.135209699409</v>
      </c>
      <c r="N122" s="2">
        <v>66579.956709994207</v>
      </c>
      <c r="O122" s="2">
        <v>66246.267839206499</v>
      </c>
      <c r="P122" s="2">
        <v>64535.868722633029</v>
      </c>
      <c r="Q122" s="3" t="str">
        <f t="shared" si="2"/>
        <v>P</v>
      </c>
      <c r="R122" s="3" t="str">
        <f t="shared" si="3"/>
        <v>P</v>
      </c>
      <c r="S122" s="1" t="s">
        <v>29</v>
      </c>
    </row>
    <row r="123" spans="1:19">
      <c r="A123" s="1" t="s">
        <v>28</v>
      </c>
      <c r="B123" s="1">
        <v>2025</v>
      </c>
      <c r="C123" s="1" t="s">
        <v>4</v>
      </c>
      <c r="D123" s="2" t="s">
        <v>3</v>
      </c>
      <c r="E123" s="2" t="s">
        <v>3</v>
      </c>
      <c r="F123" s="2" t="s">
        <v>3</v>
      </c>
      <c r="G123" s="2" t="s">
        <v>3</v>
      </c>
      <c r="H123" s="2" t="s">
        <v>3</v>
      </c>
      <c r="I123" s="2">
        <v>61636.709342850831</v>
      </c>
      <c r="J123" s="2">
        <v>60213.365130840488</v>
      </c>
      <c r="K123" s="2">
        <v>60023.896735075228</v>
      </c>
      <c r="L123" s="2">
        <v>65853.015055573618</v>
      </c>
      <c r="M123" s="2">
        <v>65113.755128413388</v>
      </c>
      <c r="N123" s="2">
        <v>65152.880568720982</v>
      </c>
      <c r="O123" s="2">
        <v>64691.903407162172</v>
      </c>
      <c r="P123" s="2">
        <v>63021.051865864538</v>
      </c>
      <c r="Q123" s="3" t="str">
        <f t="shared" si="2"/>
        <v>P</v>
      </c>
      <c r="R123" s="3" t="str">
        <f t="shared" si="3"/>
        <v>P</v>
      </c>
      <c r="S123" s="1" t="s">
        <v>29</v>
      </c>
    </row>
    <row r="124" spans="1:19">
      <c r="A124" s="1" t="s">
        <v>28</v>
      </c>
      <c r="B124" s="1">
        <v>2026</v>
      </c>
      <c r="C124" s="1" t="s">
        <v>4</v>
      </c>
      <c r="D124" s="2" t="s">
        <v>3</v>
      </c>
      <c r="E124" s="2" t="s">
        <v>3</v>
      </c>
      <c r="F124" s="2" t="s">
        <v>3</v>
      </c>
      <c r="G124" s="2" t="s">
        <v>3</v>
      </c>
      <c r="H124" s="2" t="s">
        <v>3</v>
      </c>
      <c r="I124" s="2" t="s">
        <v>3</v>
      </c>
      <c r="J124" s="2">
        <v>60579.108938325735</v>
      </c>
      <c r="K124" s="2">
        <v>59186.615309384382</v>
      </c>
      <c r="L124" s="2">
        <v>65352.384753125385</v>
      </c>
      <c r="M124" s="2">
        <v>64873.370274989356</v>
      </c>
      <c r="N124" s="2">
        <v>63665.199639414073</v>
      </c>
      <c r="O124" s="2">
        <v>63309.453915001228</v>
      </c>
      <c r="P124" s="2">
        <v>61674.404524349287</v>
      </c>
      <c r="Q124" s="3" t="str">
        <f t="shared" si="2"/>
        <v>P</v>
      </c>
      <c r="R124" s="3" t="str">
        <f t="shared" si="3"/>
        <v>P</v>
      </c>
      <c r="S124" s="1" t="s">
        <v>29</v>
      </c>
    </row>
    <row r="125" spans="1:19">
      <c r="A125" s="1" t="s">
        <v>28</v>
      </c>
      <c r="B125" s="1">
        <v>2027</v>
      </c>
      <c r="C125" s="1" t="s">
        <v>4</v>
      </c>
      <c r="D125" s="2" t="s">
        <v>3</v>
      </c>
      <c r="E125" s="2" t="s">
        <v>3</v>
      </c>
      <c r="F125" s="2" t="s">
        <v>3</v>
      </c>
      <c r="G125" s="2" t="s">
        <v>3</v>
      </c>
      <c r="H125" s="2" t="s">
        <v>3</v>
      </c>
      <c r="I125" s="2" t="s">
        <v>3</v>
      </c>
      <c r="J125" s="2" t="s">
        <v>3</v>
      </c>
      <c r="K125" s="2">
        <v>59545.593714959192</v>
      </c>
      <c r="L125" s="2">
        <v>64438.35731787738</v>
      </c>
      <c r="M125" s="2">
        <v>64381.161206744851</v>
      </c>
      <c r="N125" s="2">
        <v>63431.241352186225</v>
      </c>
      <c r="O125" s="2">
        <v>61864.535498065386</v>
      </c>
      <c r="P125" s="2">
        <v>60267.117067741157</v>
      </c>
      <c r="Q125" s="3" t="str">
        <f t="shared" si="2"/>
        <v>P</v>
      </c>
      <c r="R125" s="3" t="str">
        <f t="shared" si="3"/>
        <v>P</v>
      </c>
      <c r="S125" s="1" t="s">
        <v>29</v>
      </c>
    </row>
    <row r="126" spans="1:19">
      <c r="A126" s="1" t="s">
        <v>28</v>
      </c>
      <c r="B126" s="1">
        <v>2028</v>
      </c>
      <c r="C126" s="1" t="s">
        <v>4</v>
      </c>
      <c r="D126" s="2" t="s">
        <v>3</v>
      </c>
      <c r="E126" s="2" t="s">
        <v>3</v>
      </c>
      <c r="F126" s="2" t="s">
        <v>3</v>
      </c>
      <c r="G126" s="2" t="s">
        <v>3</v>
      </c>
      <c r="H126" s="2" t="s">
        <v>3</v>
      </c>
      <c r="I126" s="2" t="s">
        <v>3</v>
      </c>
      <c r="J126" s="2" t="s">
        <v>3</v>
      </c>
      <c r="K126" s="2" t="s">
        <v>3</v>
      </c>
      <c r="L126" s="2">
        <v>64829.76560409111</v>
      </c>
      <c r="M126" s="2">
        <v>63480.794818404414</v>
      </c>
      <c r="N126" s="2">
        <v>62949.985506667923</v>
      </c>
      <c r="O126" s="2">
        <v>61636.052501266218</v>
      </c>
      <c r="P126" s="2">
        <v>60044.586894544183</v>
      </c>
      <c r="Q126" s="3" t="str">
        <f t="shared" si="2"/>
        <v>P</v>
      </c>
      <c r="R126" s="3" t="str">
        <f t="shared" si="3"/>
        <v>P</v>
      </c>
      <c r="S126" s="1" t="s">
        <v>29</v>
      </c>
    </row>
    <row r="127" spans="1:19">
      <c r="A127" s="1" t="s">
        <v>28</v>
      </c>
      <c r="B127" s="1">
        <v>2029</v>
      </c>
      <c r="C127" s="1" t="s">
        <v>4</v>
      </c>
      <c r="D127" s="2" t="s">
        <v>3</v>
      </c>
      <c r="E127" s="2" t="s">
        <v>3</v>
      </c>
      <c r="F127" s="2" t="s">
        <v>3</v>
      </c>
      <c r="G127" s="2" t="s">
        <v>3</v>
      </c>
      <c r="H127" s="2" t="s">
        <v>3</v>
      </c>
      <c r="I127" s="2" t="s">
        <v>3</v>
      </c>
      <c r="J127" s="2" t="s">
        <v>3</v>
      </c>
      <c r="K127" s="2" t="s">
        <v>3</v>
      </c>
      <c r="L127" s="2" t="s">
        <v>3</v>
      </c>
      <c r="M127" s="2">
        <v>63866.055812642699</v>
      </c>
      <c r="N127" s="2">
        <v>62069.211570850523</v>
      </c>
      <c r="O127" s="2">
        <v>61167.671207120846</v>
      </c>
      <c r="P127" s="2">
        <v>59588.182919709026</v>
      </c>
      <c r="Q127" s="3" t="str">
        <f t="shared" si="2"/>
        <v>P</v>
      </c>
      <c r="R127" s="3" t="str">
        <f t="shared" si="3"/>
        <v>P</v>
      </c>
      <c r="S127" s="1" t="s">
        <v>29</v>
      </c>
    </row>
    <row r="128" spans="1:19">
      <c r="A128" s="1" t="s">
        <v>28</v>
      </c>
      <c r="B128" s="1">
        <v>2030</v>
      </c>
      <c r="C128" s="1" t="s">
        <v>4</v>
      </c>
      <c r="D128" s="2" t="s">
        <v>3</v>
      </c>
      <c r="E128" s="2" t="s">
        <v>3</v>
      </c>
      <c r="F128" s="2" t="s">
        <v>3</v>
      </c>
      <c r="G128" s="2" t="s">
        <v>3</v>
      </c>
      <c r="H128" s="2" t="s">
        <v>3</v>
      </c>
      <c r="I128" s="2" t="s">
        <v>3</v>
      </c>
      <c r="J128" s="2" t="s">
        <v>3</v>
      </c>
      <c r="K128" s="2" t="s">
        <v>3</v>
      </c>
      <c r="L128" s="2" t="s">
        <v>3</v>
      </c>
      <c r="M128" s="2" t="s">
        <v>3</v>
      </c>
      <c r="N128" s="2">
        <v>62445.717483508663</v>
      </c>
      <c r="O128" s="2">
        <v>60311.988460370827</v>
      </c>
      <c r="P128" s="2">
        <v>58754.535718696279</v>
      </c>
      <c r="Q128" s="3" t="str">
        <f t="shared" si="2"/>
        <v>P</v>
      </c>
      <c r="R128" s="3" t="str">
        <f t="shared" si="3"/>
        <v>P</v>
      </c>
      <c r="S128" s="1" t="s">
        <v>29</v>
      </c>
    </row>
    <row r="129" spans="1:19" ht="17" thickBot="1">
      <c r="A129" s="4" t="s">
        <v>28</v>
      </c>
      <c r="B129" s="4">
        <v>2031</v>
      </c>
      <c r="C129" s="4" t="s">
        <v>4</v>
      </c>
      <c r="D129" s="5" t="s">
        <v>3</v>
      </c>
      <c r="E129" s="5" t="s">
        <v>3</v>
      </c>
      <c r="F129" s="5" t="s">
        <v>3</v>
      </c>
      <c r="G129" s="5" t="s">
        <v>3</v>
      </c>
      <c r="H129" s="5" t="s">
        <v>3</v>
      </c>
      <c r="I129" s="5" t="s">
        <v>3</v>
      </c>
      <c r="J129" s="5" t="s">
        <v>3</v>
      </c>
      <c r="K129" s="5" t="s">
        <v>3</v>
      </c>
      <c r="L129" s="5" t="s">
        <v>3</v>
      </c>
      <c r="M129" s="5" t="s">
        <v>3</v>
      </c>
      <c r="N129" s="5" t="s">
        <v>3</v>
      </c>
      <c r="O129" s="5">
        <v>60678.313917766849</v>
      </c>
      <c r="P129" s="5">
        <v>59111.427847037172</v>
      </c>
      <c r="Q129" s="6" t="str">
        <f t="shared" si="2"/>
        <v>P</v>
      </c>
      <c r="R129" s="6" t="str">
        <f t="shared" si="3"/>
        <v>P</v>
      </c>
      <c r="S129" s="4" t="s">
        <v>29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ne-vs-vt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Andrea Suozzo</cp:lastModifiedBy>
  <dcterms:created xsi:type="dcterms:W3CDTF">2018-08-13T15:10:33Z</dcterms:created>
  <dcterms:modified xsi:type="dcterms:W3CDTF">2018-08-14T11:55:01Z</dcterms:modified>
</cp:coreProperties>
</file>