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FH\"/>
    </mc:Choice>
  </mc:AlternateContent>
  <xr:revisionPtr revIDLastSave="0" documentId="8_{6E7AF715-6110-4312-B4BE-2C26C743B3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 กทมปริมณฑล " sheetId="1" r:id="rId1"/>
  </sheets>
  <definedNames>
    <definedName name="_xlnm._FilterDatabase" localSheetId="0" hidden="1">'report กทมปริมณฑล '!$A$2:$U$119</definedName>
    <definedName name="_xlnm.Database">#REF!</definedName>
    <definedName name="_xlnm.Print_Titles" localSheetId="0">'report กทมปริมณฑล 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0" i="1" l="1"/>
  <c r="V97" i="1"/>
  <c r="V70" i="1"/>
  <c r="V52" i="1"/>
  <c r="V3" i="1"/>
  <c r="V24" i="1"/>
</calcChain>
</file>

<file path=xl/sharedStrings.xml><?xml version="1.0" encoding="utf-8"?>
<sst xmlns="http://schemas.openxmlformats.org/spreadsheetml/2006/main" count="490" uniqueCount="225">
  <si>
    <t>สรุปปริมาณจราจรเฉลี่ย คัน / วัน บนทางหลวงในเส้นทางสายกรุงเทพปริมณฑล ปี 2562</t>
  </si>
  <si>
    <t>ลำดับ
ที่</t>
  </si>
  <si>
    <t>ทางหลวงสาย</t>
  </si>
  <si>
    <t>ตอนควบคุม</t>
  </si>
  <si>
    <t>ชื่อสายทาง</t>
  </si>
  <si>
    <t>จุดสำรวจ</t>
  </si>
  <si>
    <t>รถยนต์นั่ง (ไม่เกิน 7 คน)</t>
  </si>
  <si>
    <t>รถยนต์นั่ง (เกิน 7 คน)</t>
  </si>
  <si>
    <t>รถโดยสารขนาดเล็ก</t>
  </si>
  <si>
    <t>รถโดยสารขนาดกลาง</t>
  </si>
  <si>
    <t>รถโดยสารขนาดใหญ่</t>
  </si>
  <si>
    <t>รถบรรทุก
ขนาดเล็ก 
(4 ล้อ)</t>
  </si>
  <si>
    <t>รถบรรทุกขนาด 2 เพลา  
(6 ล้อ)</t>
  </si>
  <si>
    <t>รถบรรทุกขนาด 3 เพลา 
(10 ล้อ)</t>
  </si>
  <si>
    <t>รถบรรทุกพ่วง  (มากกว่า 3 เพลา)</t>
  </si>
  <si>
    <t>รถบรรทุกกึ่งพ่วง (มากกว่า 3 เพลา)</t>
  </si>
  <si>
    <t>รวม</t>
  </si>
  <si>
    <t xml:space="preserve"> % 
ของ
ยานยนต์
หนัก</t>
  </si>
  <si>
    <t>จักรยาน 
2 ล้อ และ จักรยาน 3 ล้อ</t>
  </si>
  <si>
    <t>สามล้อเครื่องและจักรยานยนต์</t>
  </si>
  <si>
    <t>แขวงทางหลวง</t>
  </si>
  <si>
    <t>จังหวัด</t>
  </si>
  <si>
    <t>แยก คปอ. - สนามกีฬาธูปะเตมีย์</t>
  </si>
  <si>
    <t>25+556</t>
  </si>
  <si>
    <t>ขท.กรุงเทพ</t>
  </si>
  <si>
    <t>กรุงเทพมหานคร</t>
  </si>
  <si>
    <t>สนามกีฬาธูปะเตมีย์ - ต่างระดับคลองหลวง</t>
  </si>
  <si>
    <t>35+550</t>
  </si>
  <si>
    <t>ขท.ปทุมธานี</t>
  </si>
  <si>
    <t>ปทุมธานี</t>
  </si>
  <si>
    <t>แบริ่ง - ท้ายบ้าน</t>
  </si>
  <si>
    <t>20+000</t>
  </si>
  <si>
    <t>ขท.สมุทรปราการ</t>
  </si>
  <si>
    <t>สมุทรปราการ</t>
  </si>
  <si>
    <t>บางตำหรุ - คลองด่าน</t>
  </si>
  <si>
    <t>40+800</t>
  </si>
  <si>
    <t>อ้อมใหญ่ -นครชัยศรี</t>
  </si>
  <si>
    <t>26+500</t>
  </si>
  <si>
    <t>ขท.สมุทรสาคร</t>
  </si>
  <si>
    <t>นครปฐม</t>
  </si>
  <si>
    <t>31+500</t>
  </si>
  <si>
    <t>นครชัยศรี - พระประโทน</t>
  </si>
  <si>
    <t>41+500</t>
  </si>
  <si>
    <t>ขท.นครปฐม</t>
  </si>
  <si>
    <t>พระประโทน - สระกระเทียม</t>
  </si>
  <si>
    <t>55+087</t>
  </si>
  <si>
    <t>64+387</t>
  </si>
  <si>
    <t>ถนนศรีนครินทร์ - บางปะกง</t>
  </si>
  <si>
    <t>17+000</t>
  </si>
  <si>
    <t>ขท.พิเศษระหว่างเมือง</t>
  </si>
  <si>
    <t>25+900</t>
  </si>
  <si>
    <t>บางแค - คลองมหาสวัสดิ์</t>
  </si>
  <si>
    <t>20+430</t>
  </si>
  <si>
    <t>ขท.ธนบุรี</t>
  </si>
  <si>
    <t>คลองมหาสวัสดิ์ - คลองบางไผ่</t>
  </si>
  <si>
    <t>36+594</t>
  </si>
  <si>
    <t>ขท.นนทบุรี</t>
  </si>
  <si>
    <t>นนทบุรี</t>
  </si>
  <si>
    <t>คลองบางไผ่ - คลองบางหลวง</t>
  </si>
  <si>
    <t>47+744</t>
  </si>
  <si>
    <t>คลองบางหลวง - ต่างระดับเชียงรากน้อย</t>
  </si>
  <si>
    <t>64+069</t>
  </si>
  <si>
    <t>78+099</t>
  </si>
  <si>
    <t>บางปะอิน - คลองพระยาสุเรนทร์</t>
  </si>
  <si>
    <t>20+500</t>
  </si>
  <si>
    <t>คลองพระยาสุเรนทร์ - บางพลี</t>
  </si>
  <si>
    <t>59+500</t>
  </si>
  <si>
    <t>บางนา - ทางเข้าท่าอากาศยานสุวรรณภูมิ</t>
  </si>
  <si>
    <t>3+904</t>
  </si>
  <si>
    <t>ทางเข้าท่าอากาศยานสุวรรณภูมิ - บางวัว</t>
  </si>
  <si>
    <t>15+100</t>
  </si>
  <si>
    <t>ดาวคะนอง -  แสมดำ</t>
  </si>
  <si>
    <t>6+500</t>
  </si>
  <si>
    <t>แสมดำ - สะพานข้ามแม่น้ำท่าจีนฝั่งตะวันตก</t>
  </si>
  <si>
    <t>24+550</t>
  </si>
  <si>
    <t>สมุทรสาคร</t>
  </si>
  <si>
    <t>สะพานข้ามแม่น้ำท่าจีนฝั่งตะวันตก - นาโคก</t>
  </si>
  <si>
    <t>30+700</t>
  </si>
  <si>
    <t>คลองบางเขน -  ติวานนท์</t>
  </si>
  <si>
    <t>5+075</t>
  </si>
  <si>
    <t>แยกพงษ์เพชร - สะพานพระนั่งเกล้า</t>
  </si>
  <si>
    <t>5+822</t>
  </si>
  <si>
    <t>สะพานพระนั่งเกล้า - ต่างระดับบางใหญ่</t>
  </si>
  <si>
    <t>12+500</t>
  </si>
  <si>
    <t>ราษฎร์บูรณะ - พระสมุทรเจดีย์</t>
  </si>
  <si>
    <t>14+000</t>
  </si>
  <si>
    <t>ปากเกร็ด -  คลองประปา</t>
  </si>
  <si>
    <t>4+750</t>
  </si>
  <si>
    <t>คลองประปา - คันนายาว</t>
  </si>
  <si>
    <t>7+050</t>
  </si>
  <si>
    <t>18+610</t>
  </si>
  <si>
    <t>แยกเข้ามีนบุรี - คลองหลวงแพ่ง</t>
  </si>
  <si>
    <t>28+250</t>
  </si>
  <si>
    <t>40+107</t>
  </si>
  <si>
    <t>ต่างระดับรังสิต - วัดนาบุญ</t>
  </si>
  <si>
    <t>4+550</t>
  </si>
  <si>
    <t>วัดนาบุญ - คลอง 14</t>
  </si>
  <si>
    <t>25+870</t>
  </si>
  <si>
    <t>ขท.นครนายก</t>
  </si>
  <si>
    <t>พระราม 7 - แคราย</t>
  </si>
  <si>
    <t>1+000</t>
  </si>
  <si>
    <t>แคราย - คลองบ้านใหม่</t>
  </si>
  <si>
    <t>19+390</t>
  </si>
  <si>
    <t>แยกสวนสมเด็จ - สะพานนนทบุรี</t>
  </si>
  <si>
    <t>0+100</t>
  </si>
  <si>
    <t>นครปฐม - หนองปลาไหล</t>
  </si>
  <si>
    <t>9+150</t>
  </si>
  <si>
    <t>หนองปลาไหล - กำแพงแสน</t>
  </si>
  <si>
    <t>22+800</t>
  </si>
  <si>
    <t>อรุณอมรินทร์ - พุทธมณฑลสาย 4</t>
  </si>
  <si>
    <t>0+000</t>
  </si>
  <si>
    <t>9+281</t>
  </si>
  <si>
    <t>ทางยกระดับบางกอกน้อย - นครชัยศรี</t>
  </si>
  <si>
    <t>2+164</t>
  </si>
  <si>
    <t>8+664</t>
  </si>
  <si>
    <t>พุทธมณฑลสาย 4 - นครชัยศรี</t>
  </si>
  <si>
    <t>22+081</t>
  </si>
  <si>
    <t>สะพานต่างระดับท่าตำหนัก</t>
  </si>
  <si>
    <t>0+300</t>
  </si>
  <si>
    <t>บางบัวทอง -  ลาดบัวหลวง</t>
  </si>
  <si>
    <t>7+941</t>
  </si>
  <si>
    <t>บางบัวทอง - บางคูวัด</t>
  </si>
  <si>
    <t>6+300</t>
  </si>
  <si>
    <t>บางคูวัด - บางพูน</t>
  </si>
  <si>
    <t>16+425</t>
  </si>
  <si>
    <t>สะพานคลองเปรม - สะพานข้ามแม่น้ำเจ้าพระยาปทุมธานี</t>
  </si>
  <si>
    <t>1+800</t>
  </si>
  <si>
    <t>9+500</t>
  </si>
  <si>
    <t>สะพานข้ามแม่น้ำเจ้าพระยาปทุมธานี - ต่างระดับลาดหลุมแก้ว</t>
  </si>
  <si>
    <t>15+000</t>
  </si>
  <si>
    <t>แยกนพวงศ์ - บางเลน</t>
  </si>
  <si>
    <t>34+560</t>
  </si>
  <si>
    <t>บางเลน - ลำลูกบัว</t>
  </si>
  <si>
    <t>55+000</t>
  </si>
  <si>
    <t>ลำลูกบัว - หนองกระทุ่ม</t>
  </si>
  <si>
    <t>78+000</t>
  </si>
  <si>
    <t>เทคโนโลยีปทุมธานี - ต่างระดับเชียงรากน้อย</t>
  </si>
  <si>
    <t>2+800</t>
  </si>
  <si>
    <t>มหาวิทยาลัยเกษตรศาสตร์ - คันนายาว</t>
  </si>
  <si>
    <t>4+700</t>
  </si>
  <si>
    <t>ธัญบุรี - คลองระพีพัฒน์</t>
  </si>
  <si>
    <t>3+600</t>
  </si>
  <si>
    <t>ทางเข้าท่าอากาศยานสุวรรณภูมิด้านถนนบางนา - บางวัว</t>
  </si>
  <si>
    <t>2+200</t>
  </si>
  <si>
    <t>บ้านบ่อ - พระประโทน</t>
  </si>
  <si>
    <t>16+521</t>
  </si>
  <si>
    <t>นครปฐม - ดอนตูม</t>
  </si>
  <si>
    <t>43+935</t>
  </si>
  <si>
    <t>ดอนตูม - ลำลูกบัว</t>
  </si>
  <si>
    <t>65+000</t>
  </si>
  <si>
    <t>กำแพงแสน - จันทร์ลาด</t>
  </si>
  <si>
    <t>3+500</t>
  </si>
  <si>
    <t>อ้อมน้อย - สมุทรสาคร</t>
  </si>
  <si>
    <t>0+500</t>
  </si>
  <si>
    <t>13+000</t>
  </si>
  <si>
    <t>ทางเข้านครชัยศรี</t>
  </si>
  <si>
    <t>ปทุมธานี - ท้ายเกาะ</t>
  </si>
  <si>
    <t>0+200</t>
  </si>
  <si>
    <t>6+369</t>
  </si>
  <si>
    <t>สำโรง - สะพานภูมิพล</t>
  </si>
  <si>
    <t>คลองด่าน - บางบ่อ</t>
  </si>
  <si>
    <t>มีนบุรี - แยกเคหะร่มเกล้า</t>
  </si>
  <si>
    <t>1+500</t>
  </si>
  <si>
    <t>บ้านพร้าว - คลองห้า</t>
  </si>
  <si>
    <t>0+650</t>
  </si>
  <si>
    <t>8+300</t>
  </si>
  <si>
    <t>บางบัวทอง - ไทรน้อย</t>
  </si>
  <si>
    <t>14+705</t>
  </si>
  <si>
    <t>เด่นมะขาม - บางเลน</t>
  </si>
  <si>
    <t>1+975</t>
  </si>
  <si>
    <t>หนองพงนก - ไผ่เจดีย์</t>
  </si>
  <si>
    <t>5+200</t>
  </si>
  <si>
    <t>นครชัยศรี - ดอนตูม</t>
  </si>
  <si>
    <t>1+200</t>
  </si>
  <si>
    <t>ศีรษะทอง - วัดปรีดาราม</t>
  </si>
  <si>
    <t>นครชัยศรี - เลียบแม่น้ำนครชัยศรี</t>
  </si>
  <si>
    <t>สมุทรสาคร - บางบอน</t>
  </si>
  <si>
    <t>4+130</t>
  </si>
  <si>
    <t>บางบอน - โรงพยาบาลบางปะกอก 8</t>
  </si>
  <si>
    <t>15+600</t>
  </si>
  <si>
    <t>บางพลี - กิ่งแก้ว</t>
  </si>
  <si>
    <t>19+857</t>
  </si>
  <si>
    <t>คลอง 10 - หนองเสือ</t>
  </si>
  <si>
    <t>10+000</t>
  </si>
  <si>
    <t>สำโรง - บางเมือง</t>
  </si>
  <si>
    <t>2+000</t>
  </si>
  <si>
    <t>บางพลี - บางบ่อ</t>
  </si>
  <si>
    <t>หลักสาม - บางโทรัด</t>
  </si>
  <si>
    <t>5+600</t>
  </si>
  <si>
    <t>ดอนตูม - บางเลน</t>
  </si>
  <si>
    <t>หนองปลาไหล - ดอนตูม</t>
  </si>
  <si>
    <t>3+000</t>
  </si>
  <si>
    <t>ศูนย์ศิลปาชีพบางไทร - บางพูน</t>
  </si>
  <si>
    <t>38+500</t>
  </si>
  <si>
    <t>กระทุ่มล้ม - พุทธมณฑล</t>
  </si>
  <si>
    <t>2+500</t>
  </si>
  <si>
    <t>สนามกีฬาธูปเตมีย์ - ลำลูกกา</t>
  </si>
  <si>
    <t>2+061</t>
  </si>
  <si>
    <t>ไร่ขิง - ทรงคนอง</t>
  </si>
  <si>
    <t>อุดมสุข - สมุทรปราการ</t>
  </si>
  <si>
    <t>13+078</t>
  </si>
  <si>
    <t>บางน้อยใน - บางหลวง</t>
  </si>
  <si>
    <t>38+196</t>
  </si>
  <si>
    <t>วัดยกกระบัตร - หลักสี่</t>
  </si>
  <si>
    <t>หลักสาม - คลองยกกระบัตร</t>
  </si>
  <si>
    <t>ทางเข้าบางบ่อ</t>
  </si>
  <si>
    <t>1+960</t>
  </si>
  <si>
    <t>อ้อมน้อย - ศาลายา</t>
  </si>
  <si>
    <t>สามพราน - แม่น้ำนครชัยศรี</t>
  </si>
  <si>
    <t>สมุทรสาคร - โคกขาม</t>
  </si>
  <si>
    <t>3+400</t>
  </si>
  <si>
    <t>คลองหลวงแพ่ง - ศาลาแดง</t>
  </si>
  <si>
    <t>ถนนชุมชนท้องถิ่นเลียบทางรถไฟสายเหนือ</t>
  </si>
  <si>
    <t>4+100</t>
  </si>
  <si>
    <t>นครปฐม - ลาดปลาเค้า</t>
  </si>
  <si>
    <t>0+170</t>
  </si>
  <si>
    <t>เชียงรากน้อย - คลองเชียงรากน้อย</t>
  </si>
  <si>
    <t>ทางเข้านิมิตรใหม่</t>
  </si>
  <si>
    <t>1+401</t>
  </si>
  <si>
    <t>35+322</t>
  </si>
  <si>
    <t>39+528</t>
  </si>
  <si>
    <t>46+472</t>
  </si>
  <si>
    <t>คลองระพีพัฒน์ - บึงคำพร้อย</t>
  </si>
  <si>
    <t>14+300</t>
  </si>
  <si>
    <t>25+000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</si>
</sst>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name val="Cordia New"/>
      <family val="2"/>
    </font>
    <font>
      <b/>
      <sz val="14"/>
      <name val="TH SarabunPSK"/>
      <family val="2"/>
    </font>
    <font>
      <sz val="12"/>
      <name val="TH SarabunPSK"/>
      <family val="2"/>
    </font>
    <font>
      <b/>
      <sz val="12"/>
      <name val="TH SarabunPSK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/>
    <xf numFmtId="3" fontId="2" fillId="0" borderId="3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/>
    <xf numFmtId="0" fontId="2" fillId="0" borderId="0" xfId="0" applyFont="1" applyAlignment="1"/>
    <xf numFmtId="3" fontId="2" fillId="0" borderId="0" xfId="0" applyNumberFormat="1" applyFont="1"/>
    <xf numFmtId="1" fontId="2" fillId="0" borderId="0" xfId="0" applyNumberFormat="1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V119"/>
  <sheetViews>
    <sheetView tabSelected="1" zoomScale="110" zoomScaleNormal="110" workbookViewId="0">
      <selection activeCell="I6" sqref="I6"/>
    </sheetView>
  </sheetViews>
  <sheetFormatPr defaultColWidth="9.140625" defaultRowHeight="18.75" x14ac:dyDescent="0.45"/>
  <cols>
    <col min="1" max="1" width="5.42578125" style="1" customWidth="1"/>
    <col min="2" max="2" width="5.140625" style="1" customWidth="1"/>
    <col min="3" max="3" width="5.7109375" style="1" customWidth="1"/>
    <col min="4" max="4" width="50.42578125" style="10" customWidth="1"/>
    <col min="5" max="5" width="10.85546875" style="1" customWidth="1"/>
    <col min="6" max="13" width="9.140625" style="1" customWidth="1"/>
    <col min="14" max="14" width="8.28515625" style="1" customWidth="1"/>
    <col min="15" max="15" width="9.140625" style="1" customWidth="1"/>
    <col min="16" max="16" width="9.140625" style="1"/>
    <col min="17" max="17" width="7.42578125" style="1" customWidth="1"/>
    <col min="18" max="18" width="8" style="1" customWidth="1"/>
    <col min="19" max="19" width="10.140625" style="1" customWidth="1"/>
    <col min="20" max="20" width="19.85546875" style="1" customWidth="1"/>
    <col min="21" max="21" width="16.5703125" style="1" customWidth="1"/>
    <col min="22" max="16384" width="9.140625" style="1"/>
  </cols>
  <sheetData>
    <row r="1" spans="1:22" ht="21.75" x14ac:dyDescent="0.4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 s="3" customFormat="1" ht="100.5" customHeigh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</row>
    <row r="3" spans="1:22" x14ac:dyDescent="0.45">
      <c r="A3" s="4">
        <v>1</v>
      </c>
      <c r="B3" s="5">
        <v>1</v>
      </c>
      <c r="C3" s="5">
        <v>102</v>
      </c>
      <c r="D3" s="6" t="s">
        <v>22</v>
      </c>
      <c r="E3" s="5" t="s">
        <v>23</v>
      </c>
      <c r="F3" s="7">
        <v>25997</v>
      </c>
      <c r="G3" s="7">
        <v>14241</v>
      </c>
      <c r="H3" s="7">
        <v>1183</v>
      </c>
      <c r="I3" s="7">
        <v>1459</v>
      </c>
      <c r="J3" s="7">
        <v>2794</v>
      </c>
      <c r="K3" s="7">
        <v>17166</v>
      </c>
      <c r="L3" s="7">
        <v>725</v>
      </c>
      <c r="M3" s="7">
        <v>207</v>
      </c>
      <c r="N3" s="7">
        <v>205</v>
      </c>
      <c r="O3" s="7">
        <v>83</v>
      </c>
      <c r="P3" s="7">
        <v>64060</v>
      </c>
      <c r="Q3" s="8">
        <v>8.5440000000000005</v>
      </c>
      <c r="R3" s="7">
        <v>8</v>
      </c>
      <c r="S3" s="7">
        <v>10010</v>
      </c>
      <c r="T3" s="9" t="s">
        <v>24</v>
      </c>
      <c r="U3" s="9" t="s">
        <v>25</v>
      </c>
      <c r="V3" s="11">
        <f>AVERAGE(P3, AVERAGE(P4:P5), AVERAGE(P6:P7), P8:P11, AVERAGE(P12:P13), AVERAGE(P14:P16), P17:P21, AVERAGE(P22:P23))</f>
        <v>115402.24444444444</v>
      </c>
    </row>
    <row r="4" spans="1:22" x14ac:dyDescent="0.45">
      <c r="A4" s="4">
        <v>32</v>
      </c>
      <c r="B4" s="5">
        <v>304</v>
      </c>
      <c r="C4" s="5">
        <v>203</v>
      </c>
      <c r="D4" s="6" t="s">
        <v>91</v>
      </c>
      <c r="E4" s="5" t="s">
        <v>92</v>
      </c>
      <c r="F4" s="7">
        <v>17458</v>
      </c>
      <c r="G4" s="7">
        <v>10330</v>
      </c>
      <c r="H4" s="7">
        <v>1281</v>
      </c>
      <c r="I4" s="7">
        <v>586</v>
      </c>
      <c r="J4" s="7">
        <v>1513</v>
      </c>
      <c r="K4" s="7">
        <v>7556</v>
      </c>
      <c r="L4" s="7">
        <v>2472</v>
      </c>
      <c r="M4" s="7">
        <v>1700</v>
      </c>
      <c r="N4" s="7">
        <v>1076</v>
      </c>
      <c r="O4" s="7">
        <v>646</v>
      </c>
      <c r="P4" s="7">
        <v>44618</v>
      </c>
      <c r="Q4" s="8">
        <v>17.914000000000001</v>
      </c>
      <c r="R4" s="7">
        <v>86</v>
      </c>
      <c r="S4" s="7">
        <v>7155</v>
      </c>
      <c r="T4" s="9" t="s">
        <v>24</v>
      </c>
      <c r="U4" s="9" t="s">
        <v>25</v>
      </c>
    </row>
    <row r="5" spans="1:22" x14ac:dyDescent="0.45">
      <c r="A5" s="4">
        <v>33</v>
      </c>
      <c r="B5" s="5">
        <v>304</v>
      </c>
      <c r="C5" s="5">
        <v>203</v>
      </c>
      <c r="D5" s="6" t="s">
        <v>91</v>
      </c>
      <c r="E5" s="5" t="s">
        <v>93</v>
      </c>
      <c r="F5" s="7">
        <v>13423</v>
      </c>
      <c r="G5" s="7">
        <v>8834</v>
      </c>
      <c r="H5" s="7">
        <v>1653</v>
      </c>
      <c r="I5" s="7">
        <v>0</v>
      </c>
      <c r="J5" s="7">
        <v>1772</v>
      </c>
      <c r="K5" s="7">
        <v>6587</v>
      </c>
      <c r="L5" s="7">
        <v>3163</v>
      </c>
      <c r="M5" s="7">
        <v>3098</v>
      </c>
      <c r="N5" s="7">
        <v>3100</v>
      </c>
      <c r="O5" s="7">
        <v>2959</v>
      </c>
      <c r="P5" s="7">
        <v>44589</v>
      </c>
      <c r="Q5" s="8">
        <v>31.603999999999999</v>
      </c>
      <c r="R5" s="7">
        <v>465</v>
      </c>
      <c r="S5" s="7">
        <v>2025</v>
      </c>
      <c r="T5" s="9" t="s">
        <v>24</v>
      </c>
      <c r="U5" s="9" t="s">
        <v>25</v>
      </c>
    </row>
    <row r="6" spans="1:22" x14ac:dyDescent="0.45">
      <c r="A6" s="4">
        <v>30</v>
      </c>
      <c r="B6" s="5">
        <v>304</v>
      </c>
      <c r="C6" s="5">
        <v>201</v>
      </c>
      <c r="D6" s="6" t="s">
        <v>88</v>
      </c>
      <c r="E6" s="5" t="s">
        <v>89</v>
      </c>
      <c r="F6" s="7">
        <v>42203</v>
      </c>
      <c r="G6" s="7">
        <v>41924</v>
      </c>
      <c r="H6" s="7">
        <v>79</v>
      </c>
      <c r="I6" s="7">
        <v>46</v>
      </c>
      <c r="J6" s="7">
        <v>2565</v>
      </c>
      <c r="K6" s="7">
        <v>4605</v>
      </c>
      <c r="L6" s="7">
        <v>156</v>
      </c>
      <c r="M6" s="7">
        <v>119</v>
      </c>
      <c r="N6" s="7">
        <v>129</v>
      </c>
      <c r="O6" s="7">
        <v>113</v>
      </c>
      <c r="P6" s="7">
        <v>91939</v>
      </c>
      <c r="Q6" s="8">
        <v>3.4020000000000001</v>
      </c>
      <c r="R6" s="7">
        <v>7</v>
      </c>
      <c r="S6" s="7">
        <v>6462</v>
      </c>
      <c r="T6" s="9" t="s">
        <v>24</v>
      </c>
      <c r="U6" s="9" t="s">
        <v>25</v>
      </c>
    </row>
    <row r="7" spans="1:22" x14ac:dyDescent="0.45">
      <c r="A7" s="4">
        <v>31</v>
      </c>
      <c r="B7" s="5">
        <v>304</v>
      </c>
      <c r="C7" s="5">
        <v>201</v>
      </c>
      <c r="D7" s="6" t="s">
        <v>88</v>
      </c>
      <c r="E7" s="5" t="s">
        <v>90</v>
      </c>
      <c r="F7" s="7">
        <v>43915</v>
      </c>
      <c r="G7" s="7">
        <v>45213</v>
      </c>
      <c r="H7" s="7">
        <v>82</v>
      </c>
      <c r="I7" s="7">
        <v>79</v>
      </c>
      <c r="J7" s="7">
        <v>2642</v>
      </c>
      <c r="K7" s="7">
        <v>8769</v>
      </c>
      <c r="L7" s="7">
        <v>140</v>
      </c>
      <c r="M7" s="7">
        <v>142</v>
      </c>
      <c r="N7" s="7">
        <v>140</v>
      </c>
      <c r="O7" s="7">
        <v>142</v>
      </c>
      <c r="P7" s="7">
        <v>101264</v>
      </c>
      <c r="Q7" s="8">
        <v>3.2440000000000002</v>
      </c>
      <c r="R7" s="7">
        <v>19</v>
      </c>
      <c r="S7" s="7">
        <v>5271</v>
      </c>
      <c r="T7" s="9" t="s">
        <v>24</v>
      </c>
      <c r="U7" s="9" t="s">
        <v>25</v>
      </c>
    </row>
    <row r="8" spans="1:22" x14ac:dyDescent="0.45">
      <c r="A8" s="4">
        <v>19</v>
      </c>
      <c r="B8" s="5">
        <v>9</v>
      </c>
      <c r="C8" s="5">
        <v>402</v>
      </c>
      <c r="D8" s="6" t="s">
        <v>65</v>
      </c>
      <c r="E8" s="5" t="s">
        <v>66</v>
      </c>
      <c r="F8" s="7">
        <v>90174</v>
      </c>
      <c r="G8" s="7">
        <v>13496</v>
      </c>
      <c r="H8" s="7">
        <v>0</v>
      </c>
      <c r="I8" s="7">
        <v>0</v>
      </c>
      <c r="J8" s="7">
        <v>375</v>
      </c>
      <c r="K8" s="7">
        <v>22028</v>
      </c>
      <c r="L8" s="7">
        <v>8860</v>
      </c>
      <c r="M8" s="7">
        <v>6907</v>
      </c>
      <c r="N8" s="7">
        <v>1428</v>
      </c>
      <c r="O8" s="7">
        <v>5768</v>
      </c>
      <c r="P8" s="7">
        <v>149036</v>
      </c>
      <c r="Q8" s="8">
        <v>15.659000000000001</v>
      </c>
      <c r="R8" s="7">
        <v>0</v>
      </c>
      <c r="S8" s="7">
        <v>0</v>
      </c>
      <c r="T8" s="9" t="s">
        <v>49</v>
      </c>
      <c r="U8" s="9" t="s">
        <v>25</v>
      </c>
    </row>
    <row r="9" spans="1:22" x14ac:dyDescent="0.45">
      <c r="A9" s="4">
        <v>101</v>
      </c>
      <c r="B9" s="5">
        <v>3481</v>
      </c>
      <c r="C9" s="5">
        <v>100</v>
      </c>
      <c r="D9" s="6" t="s">
        <v>211</v>
      </c>
      <c r="E9" s="5" t="s">
        <v>153</v>
      </c>
      <c r="F9" s="7">
        <v>4013</v>
      </c>
      <c r="G9" s="7">
        <v>1567</v>
      </c>
      <c r="H9" s="7">
        <v>178</v>
      </c>
      <c r="I9" s="7">
        <v>125</v>
      </c>
      <c r="J9" s="7">
        <v>121</v>
      </c>
      <c r="K9" s="7">
        <v>3272</v>
      </c>
      <c r="L9" s="7">
        <v>1079</v>
      </c>
      <c r="M9" s="7">
        <v>850</v>
      </c>
      <c r="N9" s="7">
        <v>708</v>
      </c>
      <c r="O9" s="7">
        <v>468</v>
      </c>
      <c r="P9" s="7">
        <v>12381</v>
      </c>
      <c r="Q9" s="8">
        <v>27.065999999999999</v>
      </c>
      <c r="R9" s="7">
        <v>81</v>
      </c>
      <c r="S9" s="7">
        <v>1427</v>
      </c>
      <c r="T9" s="9" t="s">
        <v>24</v>
      </c>
      <c r="U9" s="9" t="s">
        <v>25</v>
      </c>
    </row>
    <row r="10" spans="1:22" x14ac:dyDescent="0.45">
      <c r="A10" s="4">
        <v>22</v>
      </c>
      <c r="B10" s="5">
        <v>35</v>
      </c>
      <c r="C10" s="5">
        <v>100</v>
      </c>
      <c r="D10" s="6" t="s">
        <v>71</v>
      </c>
      <c r="E10" s="5" t="s">
        <v>72</v>
      </c>
      <c r="F10" s="7">
        <v>141662</v>
      </c>
      <c r="G10" s="7">
        <v>41477</v>
      </c>
      <c r="H10" s="7">
        <v>356</v>
      </c>
      <c r="I10" s="7">
        <v>218</v>
      </c>
      <c r="J10" s="7">
        <v>627</v>
      </c>
      <c r="K10" s="7">
        <v>44114</v>
      </c>
      <c r="L10" s="7">
        <v>11411</v>
      </c>
      <c r="M10" s="7">
        <v>7636</v>
      </c>
      <c r="N10" s="7">
        <v>3507</v>
      </c>
      <c r="O10" s="7">
        <v>1981</v>
      </c>
      <c r="P10" s="7">
        <v>252989</v>
      </c>
      <c r="Q10" s="8">
        <v>10.032</v>
      </c>
      <c r="R10" s="7">
        <v>42</v>
      </c>
      <c r="S10" s="7">
        <v>4924</v>
      </c>
      <c r="T10" s="9" t="s">
        <v>53</v>
      </c>
      <c r="U10" s="9" t="s">
        <v>25</v>
      </c>
    </row>
    <row r="11" spans="1:22" x14ac:dyDescent="0.45">
      <c r="A11" s="4">
        <v>10</v>
      </c>
      <c r="B11" s="5">
        <v>7</v>
      </c>
      <c r="C11" s="5">
        <v>101</v>
      </c>
      <c r="D11" s="6" t="s">
        <v>47</v>
      </c>
      <c r="E11" s="5" t="s">
        <v>48</v>
      </c>
      <c r="F11" s="7">
        <v>65612</v>
      </c>
      <c r="G11" s="7">
        <v>34897</v>
      </c>
      <c r="H11" s="7">
        <v>0</v>
      </c>
      <c r="I11" s="7">
        <v>5337</v>
      </c>
      <c r="J11" s="7">
        <v>1858</v>
      </c>
      <c r="K11" s="7">
        <v>46642</v>
      </c>
      <c r="L11" s="7">
        <v>27925</v>
      </c>
      <c r="M11" s="7">
        <v>20397</v>
      </c>
      <c r="N11" s="7">
        <v>3365</v>
      </c>
      <c r="O11" s="7">
        <v>8727</v>
      </c>
      <c r="P11" s="7">
        <v>214760</v>
      </c>
      <c r="Q11" s="8">
        <v>31.481000000000002</v>
      </c>
      <c r="R11" s="7">
        <v>0</v>
      </c>
      <c r="S11" s="7">
        <v>0</v>
      </c>
      <c r="T11" s="9" t="s">
        <v>49</v>
      </c>
      <c r="U11" s="9" t="s">
        <v>25</v>
      </c>
    </row>
    <row r="12" spans="1:22" x14ac:dyDescent="0.45">
      <c r="A12" s="4">
        <v>43</v>
      </c>
      <c r="B12" s="5">
        <v>338</v>
      </c>
      <c r="C12" s="5">
        <v>102</v>
      </c>
      <c r="D12" s="6" t="s">
        <v>112</v>
      </c>
      <c r="E12" s="5" t="s">
        <v>113</v>
      </c>
      <c r="F12" s="7">
        <v>43811</v>
      </c>
      <c r="G12" s="7">
        <v>24467</v>
      </c>
      <c r="H12" s="7">
        <v>0</v>
      </c>
      <c r="I12" s="7">
        <v>0</v>
      </c>
      <c r="J12" s="7">
        <v>0</v>
      </c>
      <c r="K12" s="7">
        <v>22851</v>
      </c>
      <c r="L12" s="7">
        <v>0</v>
      </c>
      <c r="M12" s="7">
        <v>0</v>
      </c>
      <c r="N12" s="7">
        <v>0</v>
      </c>
      <c r="O12" s="7">
        <v>0</v>
      </c>
      <c r="P12" s="7">
        <v>91129</v>
      </c>
      <c r="Q12" s="8">
        <v>0</v>
      </c>
      <c r="R12" s="7">
        <v>0</v>
      </c>
      <c r="S12" s="7">
        <v>0</v>
      </c>
      <c r="T12" s="9" t="s">
        <v>53</v>
      </c>
      <c r="U12" s="9" t="s">
        <v>25</v>
      </c>
    </row>
    <row r="13" spans="1:22" x14ac:dyDescent="0.45">
      <c r="A13" s="4">
        <v>44</v>
      </c>
      <c r="B13" s="5">
        <v>338</v>
      </c>
      <c r="C13" s="5">
        <v>102</v>
      </c>
      <c r="D13" s="6" t="s">
        <v>112</v>
      </c>
      <c r="E13" s="5" t="s">
        <v>114</v>
      </c>
      <c r="F13" s="7">
        <v>35779</v>
      </c>
      <c r="G13" s="7">
        <v>27910</v>
      </c>
      <c r="H13" s="7">
        <v>0</v>
      </c>
      <c r="I13" s="7">
        <v>0</v>
      </c>
      <c r="J13" s="7">
        <v>0</v>
      </c>
      <c r="K13" s="7">
        <v>19103</v>
      </c>
      <c r="L13" s="7">
        <v>0</v>
      </c>
      <c r="M13" s="7">
        <v>0</v>
      </c>
      <c r="N13" s="7">
        <v>0</v>
      </c>
      <c r="O13" s="7">
        <v>0</v>
      </c>
      <c r="P13" s="7">
        <v>82792</v>
      </c>
      <c r="Q13" s="8">
        <v>0</v>
      </c>
      <c r="R13" s="7">
        <v>0</v>
      </c>
      <c r="S13" s="7">
        <v>0</v>
      </c>
      <c r="T13" s="9" t="s">
        <v>53</v>
      </c>
      <c r="U13" s="9" t="s">
        <v>25</v>
      </c>
    </row>
    <row r="14" spans="1:22" x14ac:dyDescent="0.45">
      <c r="A14" s="4">
        <v>12</v>
      </c>
      <c r="B14" s="5">
        <v>9</v>
      </c>
      <c r="C14" s="5">
        <v>102</v>
      </c>
      <c r="D14" s="6" t="s">
        <v>51</v>
      </c>
      <c r="E14" s="5" t="s">
        <v>52</v>
      </c>
      <c r="F14" s="7">
        <v>47801</v>
      </c>
      <c r="G14" s="7">
        <v>53392</v>
      </c>
      <c r="H14" s="7">
        <v>102</v>
      </c>
      <c r="I14" s="7">
        <v>95</v>
      </c>
      <c r="J14" s="7">
        <v>298</v>
      </c>
      <c r="K14" s="7">
        <v>57199</v>
      </c>
      <c r="L14" s="7">
        <v>6401</v>
      </c>
      <c r="M14" s="7">
        <v>5160</v>
      </c>
      <c r="N14" s="7">
        <v>2582</v>
      </c>
      <c r="O14" s="7">
        <v>4563</v>
      </c>
      <c r="P14" s="7">
        <v>177593</v>
      </c>
      <c r="Q14" s="8">
        <v>10.754</v>
      </c>
      <c r="R14" s="7">
        <v>0</v>
      </c>
      <c r="S14" s="7">
        <v>0</v>
      </c>
      <c r="T14" s="9" t="s">
        <v>53</v>
      </c>
      <c r="U14" s="9" t="s">
        <v>25</v>
      </c>
    </row>
    <row r="15" spans="1:22" x14ac:dyDescent="0.45">
      <c r="A15" s="4">
        <v>106</v>
      </c>
      <c r="B15" s="5">
        <v>3901</v>
      </c>
      <c r="C15" s="5">
        <v>102</v>
      </c>
      <c r="D15" s="6" t="s">
        <v>51</v>
      </c>
      <c r="E15" s="5" t="s">
        <v>52</v>
      </c>
      <c r="F15" s="7">
        <v>18212</v>
      </c>
      <c r="G15" s="7">
        <v>6483</v>
      </c>
      <c r="H15" s="7">
        <v>163</v>
      </c>
      <c r="I15" s="7">
        <v>429</v>
      </c>
      <c r="J15" s="7">
        <v>81</v>
      </c>
      <c r="K15" s="7">
        <v>5803</v>
      </c>
      <c r="L15" s="7">
        <v>1078</v>
      </c>
      <c r="M15" s="7">
        <v>327</v>
      </c>
      <c r="N15" s="7">
        <v>47</v>
      </c>
      <c r="O15" s="7">
        <v>86</v>
      </c>
      <c r="P15" s="7">
        <v>32709</v>
      </c>
      <c r="Q15" s="8">
        <v>6.2610000000000001</v>
      </c>
      <c r="R15" s="7">
        <v>0</v>
      </c>
      <c r="S15" s="7">
        <v>6413</v>
      </c>
      <c r="T15" s="9" t="s">
        <v>53</v>
      </c>
      <c r="U15" s="9" t="s">
        <v>25</v>
      </c>
    </row>
    <row r="16" spans="1:22" x14ac:dyDescent="0.45">
      <c r="A16" s="4">
        <v>112</v>
      </c>
      <c r="B16" s="5">
        <v>3902</v>
      </c>
      <c r="C16" s="5">
        <v>102</v>
      </c>
      <c r="D16" s="6" t="s">
        <v>51</v>
      </c>
      <c r="E16" s="5" t="s">
        <v>52</v>
      </c>
      <c r="F16" s="7">
        <v>20277</v>
      </c>
      <c r="G16" s="7">
        <v>5527</v>
      </c>
      <c r="H16" s="7">
        <v>67</v>
      </c>
      <c r="I16" s="7">
        <v>445</v>
      </c>
      <c r="J16" s="7">
        <v>95</v>
      </c>
      <c r="K16" s="7">
        <v>6760</v>
      </c>
      <c r="L16" s="7">
        <v>539</v>
      </c>
      <c r="M16" s="7">
        <v>305</v>
      </c>
      <c r="N16" s="7">
        <v>71</v>
      </c>
      <c r="O16" s="7">
        <v>78</v>
      </c>
      <c r="P16" s="7">
        <v>34164</v>
      </c>
      <c r="Q16" s="8">
        <v>4.4870000000000001</v>
      </c>
      <c r="R16" s="7">
        <v>0</v>
      </c>
      <c r="S16" s="7">
        <v>9838</v>
      </c>
      <c r="T16" s="9" t="s">
        <v>53</v>
      </c>
      <c r="U16" s="9" t="s">
        <v>25</v>
      </c>
    </row>
    <row r="17" spans="1:22" x14ac:dyDescent="0.45">
      <c r="A17" s="4">
        <v>20</v>
      </c>
      <c r="B17" s="5">
        <v>34</v>
      </c>
      <c r="C17" s="5">
        <v>101</v>
      </c>
      <c r="D17" s="6" t="s">
        <v>67</v>
      </c>
      <c r="E17" s="5" t="s">
        <v>68</v>
      </c>
      <c r="F17" s="7">
        <v>127465</v>
      </c>
      <c r="G17" s="7">
        <v>29434</v>
      </c>
      <c r="H17" s="7">
        <v>1760</v>
      </c>
      <c r="I17" s="7">
        <v>41</v>
      </c>
      <c r="J17" s="7">
        <v>11913</v>
      </c>
      <c r="K17" s="7">
        <v>25158</v>
      </c>
      <c r="L17" s="7">
        <v>7057</v>
      </c>
      <c r="M17" s="7">
        <v>6494</v>
      </c>
      <c r="N17" s="7">
        <v>8438</v>
      </c>
      <c r="O17" s="7">
        <v>0</v>
      </c>
      <c r="P17" s="7">
        <v>217760</v>
      </c>
      <c r="Q17" s="8">
        <v>15.587</v>
      </c>
      <c r="R17" s="7">
        <v>38</v>
      </c>
      <c r="S17" s="7">
        <v>19904</v>
      </c>
      <c r="T17" s="9" t="s">
        <v>32</v>
      </c>
      <c r="U17" s="9" t="s">
        <v>25</v>
      </c>
    </row>
    <row r="18" spans="1:22" x14ac:dyDescent="0.45">
      <c r="A18" s="4">
        <v>81</v>
      </c>
      <c r="B18" s="5">
        <v>3242</v>
      </c>
      <c r="C18" s="5">
        <v>200</v>
      </c>
      <c r="D18" s="6" t="s">
        <v>178</v>
      </c>
      <c r="E18" s="5" t="s">
        <v>179</v>
      </c>
      <c r="F18" s="7">
        <v>48881</v>
      </c>
      <c r="G18" s="7">
        <v>43361</v>
      </c>
      <c r="H18" s="7">
        <v>3225</v>
      </c>
      <c r="I18" s="7">
        <v>3154</v>
      </c>
      <c r="J18" s="7">
        <v>2973</v>
      </c>
      <c r="K18" s="7">
        <v>14493</v>
      </c>
      <c r="L18" s="7">
        <v>1114</v>
      </c>
      <c r="M18" s="7">
        <v>228</v>
      </c>
      <c r="N18" s="7">
        <v>63</v>
      </c>
      <c r="O18" s="7">
        <v>47</v>
      </c>
      <c r="P18" s="7">
        <v>117539</v>
      </c>
      <c r="Q18" s="8">
        <v>6.4480000000000004</v>
      </c>
      <c r="R18" s="7">
        <v>220</v>
      </c>
      <c r="S18" s="7">
        <v>12537</v>
      </c>
      <c r="T18" s="9" t="s">
        <v>53</v>
      </c>
      <c r="U18" s="9" t="s">
        <v>25</v>
      </c>
    </row>
    <row r="19" spans="1:22" x14ac:dyDescent="0.45">
      <c r="A19" s="4">
        <v>36</v>
      </c>
      <c r="B19" s="5">
        <v>306</v>
      </c>
      <c r="C19" s="5">
        <v>101</v>
      </c>
      <c r="D19" s="6" t="s">
        <v>99</v>
      </c>
      <c r="E19" s="5" t="s">
        <v>100</v>
      </c>
      <c r="F19" s="7">
        <v>52673</v>
      </c>
      <c r="G19" s="7">
        <v>41383</v>
      </c>
      <c r="H19" s="7">
        <v>2791</v>
      </c>
      <c r="I19" s="7">
        <v>1769</v>
      </c>
      <c r="J19" s="7">
        <v>4714</v>
      </c>
      <c r="K19" s="7">
        <v>2634</v>
      </c>
      <c r="L19" s="7">
        <v>901</v>
      </c>
      <c r="M19" s="7">
        <v>0</v>
      </c>
      <c r="N19" s="7">
        <v>0</v>
      </c>
      <c r="O19" s="7">
        <v>0</v>
      </c>
      <c r="P19" s="7">
        <v>106865</v>
      </c>
      <c r="Q19" s="8">
        <v>6.91</v>
      </c>
      <c r="R19" s="7">
        <v>0</v>
      </c>
      <c r="S19" s="7">
        <v>16530</v>
      </c>
      <c r="T19" s="9" t="s">
        <v>56</v>
      </c>
      <c r="U19" s="9" t="s">
        <v>25</v>
      </c>
    </row>
    <row r="20" spans="1:22" x14ac:dyDescent="0.45">
      <c r="A20" s="4">
        <v>57</v>
      </c>
      <c r="B20" s="5">
        <v>351</v>
      </c>
      <c r="C20" s="5">
        <v>100</v>
      </c>
      <c r="D20" s="6" t="s">
        <v>138</v>
      </c>
      <c r="E20" s="5" t="s">
        <v>139</v>
      </c>
      <c r="F20" s="7">
        <v>42049</v>
      </c>
      <c r="G20" s="7">
        <v>17583</v>
      </c>
      <c r="H20" s="7">
        <v>182</v>
      </c>
      <c r="I20" s="7">
        <v>48</v>
      </c>
      <c r="J20" s="7">
        <v>307</v>
      </c>
      <c r="K20" s="7">
        <v>13800</v>
      </c>
      <c r="L20" s="7">
        <v>46</v>
      </c>
      <c r="M20" s="7">
        <v>13</v>
      </c>
      <c r="N20" s="7">
        <v>0</v>
      </c>
      <c r="O20" s="7">
        <v>0</v>
      </c>
      <c r="P20" s="7">
        <v>74028</v>
      </c>
      <c r="Q20" s="8">
        <v>0.55900000000000005</v>
      </c>
      <c r="R20" s="7">
        <v>5</v>
      </c>
      <c r="S20" s="7">
        <v>14870</v>
      </c>
      <c r="T20" s="9" t="s">
        <v>24</v>
      </c>
      <c r="U20" s="9" t="s">
        <v>25</v>
      </c>
    </row>
    <row r="21" spans="1:22" x14ac:dyDescent="0.45">
      <c r="A21" s="4">
        <v>71</v>
      </c>
      <c r="B21" s="5">
        <v>3119</v>
      </c>
      <c r="C21" s="5">
        <v>101</v>
      </c>
      <c r="D21" s="6" t="s">
        <v>161</v>
      </c>
      <c r="E21" s="5" t="s">
        <v>162</v>
      </c>
      <c r="F21" s="7">
        <v>20109</v>
      </c>
      <c r="G21" s="7">
        <v>20532</v>
      </c>
      <c r="H21" s="7">
        <v>1955</v>
      </c>
      <c r="I21" s="7">
        <v>599</v>
      </c>
      <c r="J21" s="7">
        <v>1603</v>
      </c>
      <c r="K21" s="7">
        <v>4658</v>
      </c>
      <c r="L21" s="7">
        <v>2214</v>
      </c>
      <c r="M21" s="7">
        <v>1989</v>
      </c>
      <c r="N21" s="7">
        <v>1354</v>
      </c>
      <c r="O21" s="7">
        <v>1885</v>
      </c>
      <c r="P21" s="7">
        <v>56898</v>
      </c>
      <c r="Q21" s="8">
        <v>16.95</v>
      </c>
      <c r="R21" s="7">
        <v>292</v>
      </c>
      <c r="S21" s="7">
        <v>10313</v>
      </c>
      <c r="T21" s="9" t="s">
        <v>24</v>
      </c>
      <c r="U21" s="9" t="s">
        <v>25</v>
      </c>
    </row>
    <row r="22" spans="1:22" x14ac:dyDescent="0.45">
      <c r="A22" s="4">
        <v>41</v>
      </c>
      <c r="B22" s="5">
        <v>338</v>
      </c>
      <c r="C22" s="5">
        <v>101</v>
      </c>
      <c r="D22" s="6" t="s">
        <v>109</v>
      </c>
      <c r="E22" s="5" t="s">
        <v>110</v>
      </c>
      <c r="F22" s="7">
        <v>73251</v>
      </c>
      <c r="G22" s="7">
        <v>35263</v>
      </c>
      <c r="H22" s="7">
        <v>829</v>
      </c>
      <c r="I22" s="7">
        <v>1220</v>
      </c>
      <c r="J22" s="7">
        <v>3846</v>
      </c>
      <c r="K22" s="7">
        <v>15456</v>
      </c>
      <c r="L22" s="7">
        <v>239</v>
      </c>
      <c r="M22" s="7">
        <v>149</v>
      </c>
      <c r="N22" s="7">
        <v>55</v>
      </c>
      <c r="O22" s="7">
        <v>0</v>
      </c>
      <c r="P22" s="7">
        <v>130308</v>
      </c>
      <c r="Q22" s="8">
        <v>4.2279999999999998</v>
      </c>
      <c r="R22" s="7">
        <v>0</v>
      </c>
      <c r="S22" s="7">
        <v>31770</v>
      </c>
      <c r="T22" s="9" t="s">
        <v>53</v>
      </c>
      <c r="U22" s="9" t="s">
        <v>25</v>
      </c>
    </row>
    <row r="23" spans="1:22" x14ac:dyDescent="0.45">
      <c r="A23" s="4">
        <v>42</v>
      </c>
      <c r="B23" s="5">
        <v>338</v>
      </c>
      <c r="C23" s="5">
        <v>101</v>
      </c>
      <c r="D23" s="6" t="s">
        <v>109</v>
      </c>
      <c r="E23" s="5" t="s">
        <v>111</v>
      </c>
      <c r="F23" s="7">
        <v>70680</v>
      </c>
      <c r="G23" s="7">
        <v>51537</v>
      </c>
      <c r="H23" s="7">
        <v>0</v>
      </c>
      <c r="I23" s="7">
        <v>0</v>
      </c>
      <c r="J23" s="7">
        <v>3913</v>
      </c>
      <c r="K23" s="7">
        <v>48468</v>
      </c>
      <c r="L23" s="7">
        <v>1779</v>
      </c>
      <c r="M23" s="7">
        <v>1465</v>
      </c>
      <c r="N23" s="7">
        <v>1977</v>
      </c>
      <c r="O23" s="7">
        <v>0</v>
      </c>
      <c r="P23" s="7">
        <v>179819</v>
      </c>
      <c r="Q23" s="8">
        <v>5.08</v>
      </c>
      <c r="R23" s="7">
        <v>0</v>
      </c>
      <c r="S23" s="7">
        <v>28642</v>
      </c>
      <c r="T23" s="9" t="s">
        <v>53</v>
      </c>
      <c r="U23" s="9" t="s">
        <v>25</v>
      </c>
    </row>
    <row r="24" spans="1:22" x14ac:dyDescent="0.45">
      <c r="A24" s="4">
        <v>75</v>
      </c>
      <c r="B24" s="5">
        <v>3231</v>
      </c>
      <c r="C24" s="5">
        <v>100</v>
      </c>
      <c r="D24" s="6" t="s">
        <v>168</v>
      </c>
      <c r="E24" s="5" t="s">
        <v>169</v>
      </c>
      <c r="F24" s="7">
        <v>2545</v>
      </c>
      <c r="G24" s="7">
        <v>2766</v>
      </c>
      <c r="H24" s="7">
        <v>304</v>
      </c>
      <c r="I24" s="7">
        <v>270</v>
      </c>
      <c r="J24" s="7">
        <v>301</v>
      </c>
      <c r="K24" s="7">
        <v>3065</v>
      </c>
      <c r="L24" s="7">
        <v>2293</v>
      </c>
      <c r="M24" s="7">
        <v>2849</v>
      </c>
      <c r="N24" s="7">
        <v>1287</v>
      </c>
      <c r="O24" s="7">
        <v>1296</v>
      </c>
      <c r="P24" s="7">
        <v>16976</v>
      </c>
      <c r="Q24" s="8">
        <v>48.869</v>
      </c>
      <c r="R24" s="7">
        <v>322</v>
      </c>
      <c r="S24" s="7">
        <v>2427</v>
      </c>
      <c r="T24" s="9" t="s">
        <v>43</v>
      </c>
      <c r="U24" s="9" t="s">
        <v>39</v>
      </c>
      <c r="V24" s="11">
        <f>AVERAGE(AVERAGE(P24:P25), P26, AVERAGE(P27:P28), P29:P51)</f>
        <v>47854.25</v>
      </c>
    </row>
    <row r="25" spans="1:22" x14ac:dyDescent="0.45">
      <c r="A25" s="4">
        <v>92</v>
      </c>
      <c r="B25" s="5">
        <v>3316</v>
      </c>
      <c r="C25" s="5">
        <v>100</v>
      </c>
      <c r="D25" s="6" t="s">
        <v>198</v>
      </c>
      <c r="E25" s="5" t="s">
        <v>195</v>
      </c>
      <c r="F25" s="7">
        <v>9886</v>
      </c>
      <c r="G25" s="7">
        <v>9421</v>
      </c>
      <c r="H25" s="7">
        <v>2537</v>
      </c>
      <c r="I25" s="7">
        <v>2804</v>
      </c>
      <c r="J25" s="7">
        <v>2237</v>
      </c>
      <c r="K25" s="7">
        <v>1909</v>
      </c>
      <c r="L25" s="7">
        <v>1186</v>
      </c>
      <c r="M25" s="7">
        <v>535</v>
      </c>
      <c r="N25" s="7">
        <v>275</v>
      </c>
      <c r="O25" s="7">
        <v>278</v>
      </c>
      <c r="P25" s="7">
        <v>31068</v>
      </c>
      <c r="Q25" s="8">
        <v>23.545000000000002</v>
      </c>
      <c r="R25" s="7">
        <v>614</v>
      </c>
      <c r="S25" s="7">
        <v>6285</v>
      </c>
      <c r="T25" s="9" t="s">
        <v>38</v>
      </c>
      <c r="U25" s="9" t="s">
        <v>39</v>
      </c>
    </row>
    <row r="26" spans="1:22" x14ac:dyDescent="0.45">
      <c r="A26" s="4">
        <v>90</v>
      </c>
      <c r="B26" s="5">
        <v>3310</v>
      </c>
      <c r="C26" s="5">
        <v>100</v>
      </c>
      <c r="D26" s="6" t="s">
        <v>194</v>
      </c>
      <c r="E26" s="5" t="s">
        <v>195</v>
      </c>
      <c r="F26" s="7">
        <v>26289</v>
      </c>
      <c r="G26" s="7">
        <v>2319</v>
      </c>
      <c r="H26" s="7">
        <v>1307</v>
      </c>
      <c r="I26" s="7">
        <v>619</v>
      </c>
      <c r="J26" s="7">
        <v>905</v>
      </c>
      <c r="K26" s="7">
        <v>16118</v>
      </c>
      <c r="L26" s="7">
        <v>1130</v>
      </c>
      <c r="M26" s="7">
        <v>793</v>
      </c>
      <c r="N26" s="7">
        <v>176</v>
      </c>
      <c r="O26" s="7">
        <v>84</v>
      </c>
      <c r="P26" s="7">
        <v>49740</v>
      </c>
      <c r="Q26" s="8">
        <v>7.4530000000000003</v>
      </c>
      <c r="R26" s="7">
        <v>0</v>
      </c>
      <c r="S26" s="7">
        <v>8350</v>
      </c>
      <c r="T26" s="9" t="s">
        <v>38</v>
      </c>
      <c r="U26" s="9" t="s">
        <v>39</v>
      </c>
    </row>
    <row r="27" spans="1:22" x14ac:dyDescent="0.45">
      <c r="A27" s="4">
        <v>63</v>
      </c>
      <c r="B27" s="5">
        <v>3040</v>
      </c>
      <c r="C27" s="5">
        <v>100</v>
      </c>
      <c r="D27" s="6" t="s">
        <v>150</v>
      </c>
      <c r="E27" s="5" t="s">
        <v>151</v>
      </c>
      <c r="F27" s="7">
        <v>2450</v>
      </c>
      <c r="G27" s="7">
        <v>2958</v>
      </c>
      <c r="H27" s="7">
        <v>2001</v>
      </c>
      <c r="I27" s="7">
        <v>1684</v>
      </c>
      <c r="J27" s="7">
        <v>933</v>
      </c>
      <c r="K27" s="7">
        <v>2081</v>
      </c>
      <c r="L27" s="7">
        <v>2029</v>
      </c>
      <c r="M27" s="7">
        <v>1953</v>
      </c>
      <c r="N27" s="7">
        <v>1804</v>
      </c>
      <c r="O27" s="7">
        <v>1793</v>
      </c>
      <c r="P27" s="7">
        <v>19686</v>
      </c>
      <c r="Q27" s="8">
        <v>51.792999999999999</v>
      </c>
      <c r="R27" s="7">
        <v>200</v>
      </c>
      <c r="S27" s="7">
        <v>2041</v>
      </c>
      <c r="T27" s="9" t="s">
        <v>43</v>
      </c>
      <c r="U27" s="9" t="s">
        <v>39</v>
      </c>
    </row>
    <row r="28" spans="1:22" x14ac:dyDescent="0.45">
      <c r="A28" s="4">
        <v>87</v>
      </c>
      <c r="B28" s="5">
        <v>3296</v>
      </c>
      <c r="C28" s="5">
        <v>100</v>
      </c>
      <c r="D28" s="6" t="s">
        <v>189</v>
      </c>
      <c r="E28" s="5" t="s">
        <v>162</v>
      </c>
      <c r="F28" s="7">
        <v>4012</v>
      </c>
      <c r="G28" s="7">
        <v>3763</v>
      </c>
      <c r="H28" s="7">
        <v>828</v>
      </c>
      <c r="I28" s="7">
        <v>806</v>
      </c>
      <c r="J28" s="7">
        <v>814</v>
      </c>
      <c r="K28" s="7">
        <v>6760</v>
      </c>
      <c r="L28" s="7">
        <v>3271</v>
      </c>
      <c r="M28" s="7">
        <v>3141</v>
      </c>
      <c r="N28" s="7">
        <v>2656</v>
      </c>
      <c r="O28" s="7">
        <v>2080</v>
      </c>
      <c r="P28" s="7">
        <v>28131</v>
      </c>
      <c r="Q28" s="8">
        <v>45.387999999999998</v>
      </c>
      <c r="R28" s="7">
        <v>937</v>
      </c>
      <c r="S28" s="7">
        <v>4406</v>
      </c>
      <c r="T28" s="9" t="s">
        <v>43</v>
      </c>
      <c r="U28" s="9" t="s">
        <v>39</v>
      </c>
    </row>
    <row r="29" spans="1:22" x14ac:dyDescent="0.45">
      <c r="A29" s="4">
        <v>62</v>
      </c>
      <c r="B29" s="5">
        <v>375</v>
      </c>
      <c r="C29" s="5">
        <v>103</v>
      </c>
      <c r="D29" s="6" t="s">
        <v>148</v>
      </c>
      <c r="E29" s="5" t="s">
        <v>149</v>
      </c>
      <c r="F29" s="7">
        <v>2256</v>
      </c>
      <c r="G29" s="7">
        <v>1281</v>
      </c>
      <c r="H29" s="7">
        <v>169</v>
      </c>
      <c r="I29" s="7">
        <v>237</v>
      </c>
      <c r="J29" s="7">
        <v>154</v>
      </c>
      <c r="K29" s="7">
        <v>4189</v>
      </c>
      <c r="L29" s="7">
        <v>647</v>
      </c>
      <c r="M29" s="7">
        <v>791</v>
      </c>
      <c r="N29" s="7">
        <v>610</v>
      </c>
      <c r="O29" s="7">
        <v>277</v>
      </c>
      <c r="P29" s="7">
        <v>10611</v>
      </c>
      <c r="Q29" s="8">
        <v>25.596</v>
      </c>
      <c r="R29" s="7">
        <v>173</v>
      </c>
      <c r="S29" s="7">
        <v>1954</v>
      </c>
      <c r="T29" s="9" t="s">
        <v>43</v>
      </c>
      <c r="U29" s="9" t="s">
        <v>39</v>
      </c>
    </row>
    <row r="30" spans="1:22" x14ac:dyDescent="0.45">
      <c r="A30" s="4">
        <v>66</v>
      </c>
      <c r="B30" s="5">
        <v>3094</v>
      </c>
      <c r="C30" s="5">
        <v>100</v>
      </c>
      <c r="D30" s="6" t="s">
        <v>155</v>
      </c>
      <c r="E30" s="5" t="s">
        <v>153</v>
      </c>
      <c r="F30" s="7">
        <v>12162</v>
      </c>
      <c r="G30" s="7">
        <v>11366</v>
      </c>
      <c r="H30" s="7">
        <v>1437</v>
      </c>
      <c r="I30" s="7">
        <v>1376</v>
      </c>
      <c r="J30" s="7">
        <v>1441</v>
      </c>
      <c r="K30" s="7">
        <v>18071</v>
      </c>
      <c r="L30" s="7">
        <v>4662</v>
      </c>
      <c r="M30" s="7">
        <v>1441</v>
      </c>
      <c r="N30" s="7">
        <v>1476</v>
      </c>
      <c r="O30" s="7">
        <v>983</v>
      </c>
      <c r="P30" s="7">
        <v>54415</v>
      </c>
      <c r="Q30" s="8">
        <v>20.911999999999999</v>
      </c>
      <c r="R30" s="7">
        <v>36</v>
      </c>
      <c r="S30" s="7">
        <v>3801</v>
      </c>
      <c r="T30" s="9" t="s">
        <v>43</v>
      </c>
      <c r="U30" s="9" t="s">
        <v>39</v>
      </c>
    </row>
    <row r="31" spans="1:22" x14ac:dyDescent="0.45">
      <c r="A31" s="4">
        <v>79</v>
      </c>
      <c r="B31" s="5">
        <v>3235</v>
      </c>
      <c r="C31" s="5">
        <v>100</v>
      </c>
      <c r="D31" s="6" t="s">
        <v>175</v>
      </c>
      <c r="E31" s="5" t="s">
        <v>153</v>
      </c>
      <c r="F31" s="7">
        <v>6360</v>
      </c>
      <c r="G31" s="7">
        <v>5953</v>
      </c>
      <c r="H31" s="7">
        <v>635</v>
      </c>
      <c r="I31" s="7">
        <v>530</v>
      </c>
      <c r="J31" s="7">
        <v>698</v>
      </c>
      <c r="K31" s="7">
        <v>2771</v>
      </c>
      <c r="L31" s="7">
        <v>1414</v>
      </c>
      <c r="M31" s="7">
        <v>566</v>
      </c>
      <c r="N31" s="7">
        <v>233</v>
      </c>
      <c r="O31" s="7">
        <v>206</v>
      </c>
      <c r="P31" s="7">
        <v>19366</v>
      </c>
      <c r="Q31" s="8">
        <v>18.832000000000001</v>
      </c>
      <c r="R31" s="7">
        <v>326</v>
      </c>
      <c r="S31" s="7">
        <v>4830</v>
      </c>
      <c r="T31" s="9" t="s">
        <v>38</v>
      </c>
      <c r="U31" s="9" t="s">
        <v>39</v>
      </c>
    </row>
    <row r="32" spans="1:22" x14ac:dyDescent="0.45">
      <c r="A32" s="4">
        <v>77</v>
      </c>
      <c r="B32" s="5">
        <v>3233</v>
      </c>
      <c r="C32" s="5">
        <v>100</v>
      </c>
      <c r="D32" s="6" t="s">
        <v>172</v>
      </c>
      <c r="E32" s="5" t="s">
        <v>173</v>
      </c>
      <c r="F32" s="7">
        <v>6818</v>
      </c>
      <c r="G32" s="7">
        <v>6644</v>
      </c>
      <c r="H32" s="7">
        <v>656</v>
      </c>
      <c r="I32" s="7">
        <v>620</v>
      </c>
      <c r="J32" s="7">
        <v>651</v>
      </c>
      <c r="K32" s="7">
        <v>16110</v>
      </c>
      <c r="L32" s="7">
        <v>3606</v>
      </c>
      <c r="M32" s="7">
        <v>3657</v>
      </c>
      <c r="N32" s="7">
        <v>1404</v>
      </c>
      <c r="O32" s="7">
        <v>569</v>
      </c>
      <c r="P32" s="7">
        <v>40735</v>
      </c>
      <c r="Q32" s="8">
        <v>25.794</v>
      </c>
      <c r="R32" s="7">
        <v>259</v>
      </c>
      <c r="S32" s="7">
        <v>4113</v>
      </c>
      <c r="T32" s="9" t="s">
        <v>43</v>
      </c>
      <c r="U32" s="9" t="s">
        <v>39</v>
      </c>
    </row>
    <row r="33" spans="1:21" x14ac:dyDescent="0.45">
      <c r="A33" s="4">
        <v>7</v>
      </c>
      <c r="B33" s="5">
        <v>4</v>
      </c>
      <c r="C33" s="5">
        <v>201</v>
      </c>
      <c r="D33" s="6" t="s">
        <v>41</v>
      </c>
      <c r="E33" s="5" t="s">
        <v>42</v>
      </c>
      <c r="F33" s="7">
        <v>32228</v>
      </c>
      <c r="G33" s="7">
        <v>12691</v>
      </c>
      <c r="H33" s="7">
        <v>1948</v>
      </c>
      <c r="I33" s="7">
        <v>2477</v>
      </c>
      <c r="J33" s="7">
        <v>1235</v>
      </c>
      <c r="K33" s="7">
        <v>23945</v>
      </c>
      <c r="L33" s="7">
        <v>4933</v>
      </c>
      <c r="M33" s="7">
        <v>5077</v>
      </c>
      <c r="N33" s="7">
        <v>5440</v>
      </c>
      <c r="O33" s="7">
        <v>954</v>
      </c>
      <c r="P33" s="7">
        <v>90928</v>
      </c>
      <c r="Q33" s="8">
        <v>22.123000000000001</v>
      </c>
      <c r="R33" s="7">
        <v>30</v>
      </c>
      <c r="S33" s="7">
        <v>3487</v>
      </c>
      <c r="T33" s="9" t="s">
        <v>43</v>
      </c>
      <c r="U33" s="9" t="s">
        <v>39</v>
      </c>
    </row>
    <row r="34" spans="1:21" x14ac:dyDescent="0.45">
      <c r="A34" s="4">
        <v>61</v>
      </c>
      <c r="B34" s="5">
        <v>375</v>
      </c>
      <c r="C34" s="5">
        <v>102</v>
      </c>
      <c r="D34" s="6" t="s">
        <v>146</v>
      </c>
      <c r="E34" s="5" t="s">
        <v>147</v>
      </c>
      <c r="F34" s="7">
        <v>7974</v>
      </c>
      <c r="G34" s="7">
        <v>6647</v>
      </c>
      <c r="H34" s="7">
        <v>1690</v>
      </c>
      <c r="I34" s="7">
        <v>1648</v>
      </c>
      <c r="J34" s="7">
        <v>1614</v>
      </c>
      <c r="K34" s="7">
        <v>12549</v>
      </c>
      <c r="L34" s="7">
        <v>5710</v>
      </c>
      <c r="M34" s="7">
        <v>7092</v>
      </c>
      <c r="N34" s="7">
        <v>4004</v>
      </c>
      <c r="O34" s="7">
        <v>2254</v>
      </c>
      <c r="P34" s="7">
        <v>51182</v>
      </c>
      <c r="Q34" s="8">
        <v>43.613</v>
      </c>
      <c r="R34" s="7">
        <v>1131</v>
      </c>
      <c r="S34" s="7">
        <v>8637</v>
      </c>
      <c r="T34" s="9" t="s">
        <v>43</v>
      </c>
      <c r="U34" s="9" t="s">
        <v>39</v>
      </c>
    </row>
    <row r="35" spans="1:21" x14ac:dyDescent="0.45">
      <c r="A35" s="4">
        <v>103</v>
      </c>
      <c r="B35" s="5">
        <v>3524</v>
      </c>
      <c r="C35" s="5">
        <v>100</v>
      </c>
      <c r="D35" s="6" t="s">
        <v>214</v>
      </c>
      <c r="E35" s="5" t="s">
        <v>215</v>
      </c>
      <c r="F35" s="7">
        <v>8402</v>
      </c>
      <c r="G35" s="7">
        <v>7167</v>
      </c>
      <c r="H35" s="7">
        <v>1493</v>
      </c>
      <c r="I35" s="7">
        <v>1544</v>
      </c>
      <c r="J35" s="7">
        <v>1607</v>
      </c>
      <c r="K35" s="7">
        <v>10672</v>
      </c>
      <c r="L35" s="7">
        <v>6611</v>
      </c>
      <c r="M35" s="7">
        <v>7089</v>
      </c>
      <c r="N35" s="7">
        <v>4753</v>
      </c>
      <c r="O35" s="7">
        <v>2598</v>
      </c>
      <c r="P35" s="7">
        <v>51936</v>
      </c>
      <c r="Q35" s="8">
        <v>46.6</v>
      </c>
      <c r="R35" s="7">
        <v>161</v>
      </c>
      <c r="S35" s="7">
        <v>6974</v>
      </c>
      <c r="T35" s="9" t="s">
        <v>43</v>
      </c>
      <c r="U35" s="9" t="s">
        <v>39</v>
      </c>
    </row>
    <row r="36" spans="1:21" x14ac:dyDescent="0.45">
      <c r="A36" s="4">
        <v>39</v>
      </c>
      <c r="B36" s="5">
        <v>321</v>
      </c>
      <c r="C36" s="5">
        <v>101</v>
      </c>
      <c r="D36" s="6" t="s">
        <v>105</v>
      </c>
      <c r="E36" s="5" t="s">
        <v>106</v>
      </c>
      <c r="F36" s="7">
        <v>6214</v>
      </c>
      <c r="G36" s="7">
        <v>4818</v>
      </c>
      <c r="H36" s="7">
        <v>1357</v>
      </c>
      <c r="I36" s="7">
        <v>1374</v>
      </c>
      <c r="J36" s="7">
        <v>1422</v>
      </c>
      <c r="K36" s="7">
        <v>5831</v>
      </c>
      <c r="L36" s="7">
        <v>4455</v>
      </c>
      <c r="M36" s="7">
        <v>4758</v>
      </c>
      <c r="N36" s="7">
        <v>4442</v>
      </c>
      <c r="O36" s="7">
        <v>2038</v>
      </c>
      <c r="P36" s="7">
        <v>36709</v>
      </c>
      <c r="Q36" s="8">
        <v>50.366</v>
      </c>
      <c r="R36" s="7">
        <v>801</v>
      </c>
      <c r="S36" s="7">
        <v>6798</v>
      </c>
      <c r="T36" s="9" t="s">
        <v>43</v>
      </c>
      <c r="U36" s="9" t="s">
        <v>39</v>
      </c>
    </row>
    <row r="37" spans="1:21" x14ac:dyDescent="0.45">
      <c r="A37" s="4">
        <v>54</v>
      </c>
      <c r="B37" s="5">
        <v>346</v>
      </c>
      <c r="C37" s="5">
        <v>301</v>
      </c>
      <c r="D37" s="6" t="s">
        <v>132</v>
      </c>
      <c r="E37" s="5" t="s">
        <v>133</v>
      </c>
      <c r="F37" s="7">
        <v>2971</v>
      </c>
      <c r="G37" s="7">
        <v>2411</v>
      </c>
      <c r="H37" s="7">
        <v>895</v>
      </c>
      <c r="I37" s="7">
        <v>755</v>
      </c>
      <c r="J37" s="7">
        <v>723</v>
      </c>
      <c r="K37" s="7">
        <v>2682</v>
      </c>
      <c r="L37" s="7">
        <v>2633</v>
      </c>
      <c r="M37" s="7">
        <v>3097</v>
      </c>
      <c r="N37" s="7">
        <v>2709</v>
      </c>
      <c r="O37" s="7">
        <v>2063</v>
      </c>
      <c r="P37" s="7">
        <v>20939</v>
      </c>
      <c r="Q37" s="8">
        <v>57.213999999999999</v>
      </c>
      <c r="R37" s="7">
        <v>415</v>
      </c>
      <c r="S37" s="7">
        <v>3138</v>
      </c>
      <c r="T37" s="9" t="s">
        <v>43</v>
      </c>
      <c r="U37" s="9" t="s">
        <v>39</v>
      </c>
    </row>
    <row r="38" spans="1:21" x14ac:dyDescent="0.45">
      <c r="A38" s="4">
        <v>94</v>
      </c>
      <c r="B38" s="5">
        <v>3351</v>
      </c>
      <c r="C38" s="5">
        <v>300</v>
      </c>
      <c r="D38" s="6" t="s">
        <v>201</v>
      </c>
      <c r="E38" s="5" t="s">
        <v>202</v>
      </c>
      <c r="F38" s="7">
        <v>1796</v>
      </c>
      <c r="G38" s="7">
        <v>1781</v>
      </c>
      <c r="H38" s="7">
        <v>763</v>
      </c>
      <c r="I38" s="7">
        <v>745</v>
      </c>
      <c r="J38" s="7">
        <v>633</v>
      </c>
      <c r="K38" s="7">
        <v>2543</v>
      </c>
      <c r="L38" s="7">
        <v>2012</v>
      </c>
      <c r="M38" s="7">
        <v>1894</v>
      </c>
      <c r="N38" s="7">
        <v>1647</v>
      </c>
      <c r="O38" s="7">
        <v>1528</v>
      </c>
      <c r="P38" s="7">
        <v>15342</v>
      </c>
      <c r="Q38" s="8">
        <v>55.136000000000003</v>
      </c>
      <c r="R38" s="7">
        <v>256</v>
      </c>
      <c r="S38" s="7">
        <v>1483</v>
      </c>
      <c r="T38" s="9" t="s">
        <v>43</v>
      </c>
      <c r="U38" s="9" t="s">
        <v>39</v>
      </c>
    </row>
    <row r="39" spans="1:21" x14ac:dyDescent="0.45">
      <c r="A39" s="4">
        <v>8</v>
      </c>
      <c r="B39" s="5">
        <v>4</v>
      </c>
      <c r="C39" s="5">
        <v>202</v>
      </c>
      <c r="D39" s="6" t="s">
        <v>44</v>
      </c>
      <c r="E39" s="5" t="s">
        <v>45</v>
      </c>
      <c r="F39" s="7">
        <v>24003</v>
      </c>
      <c r="G39" s="7">
        <v>16816</v>
      </c>
      <c r="H39" s="7">
        <v>2450</v>
      </c>
      <c r="I39" s="7">
        <v>2611</v>
      </c>
      <c r="J39" s="7">
        <v>2869</v>
      </c>
      <c r="K39" s="7">
        <v>24181</v>
      </c>
      <c r="L39" s="7">
        <v>6529</v>
      </c>
      <c r="M39" s="7">
        <v>7792</v>
      </c>
      <c r="N39" s="7">
        <v>8126</v>
      </c>
      <c r="O39" s="7">
        <v>4820</v>
      </c>
      <c r="P39" s="7">
        <v>100197</v>
      </c>
      <c r="Q39" s="8">
        <v>32.683</v>
      </c>
      <c r="R39" s="7">
        <v>85</v>
      </c>
      <c r="S39" s="7">
        <v>7894</v>
      </c>
      <c r="T39" s="9" t="s">
        <v>43</v>
      </c>
      <c r="U39" s="9" t="s">
        <v>39</v>
      </c>
    </row>
    <row r="40" spans="1:21" x14ac:dyDescent="0.45">
      <c r="A40" s="4">
        <v>9</v>
      </c>
      <c r="B40" s="5">
        <v>4</v>
      </c>
      <c r="C40" s="5">
        <v>202</v>
      </c>
      <c r="D40" s="6" t="s">
        <v>44</v>
      </c>
      <c r="E40" s="5" t="s">
        <v>46</v>
      </c>
      <c r="F40" s="7">
        <v>22055</v>
      </c>
      <c r="G40" s="7">
        <v>4883</v>
      </c>
      <c r="H40" s="7">
        <v>1308</v>
      </c>
      <c r="I40" s="7">
        <v>1652</v>
      </c>
      <c r="J40" s="7">
        <v>1376</v>
      </c>
      <c r="K40" s="7">
        <v>20911</v>
      </c>
      <c r="L40" s="7">
        <v>4961</v>
      </c>
      <c r="M40" s="7">
        <v>3557</v>
      </c>
      <c r="N40" s="7">
        <v>4397</v>
      </c>
      <c r="O40" s="7">
        <v>3230</v>
      </c>
      <c r="P40" s="7">
        <v>68330</v>
      </c>
      <c r="Q40" s="8">
        <v>28.059000000000001</v>
      </c>
      <c r="R40" s="7">
        <v>0</v>
      </c>
      <c r="S40" s="7">
        <v>3803</v>
      </c>
      <c r="T40" s="9" t="s">
        <v>43</v>
      </c>
      <c r="U40" s="9" t="s">
        <v>39</v>
      </c>
    </row>
    <row r="41" spans="1:21" x14ac:dyDescent="0.45">
      <c r="A41" s="4">
        <v>45</v>
      </c>
      <c r="B41" s="5">
        <v>338</v>
      </c>
      <c r="C41" s="5">
        <v>201</v>
      </c>
      <c r="D41" s="6" t="s">
        <v>115</v>
      </c>
      <c r="E41" s="5" t="s">
        <v>116</v>
      </c>
      <c r="F41" s="7">
        <v>26852</v>
      </c>
      <c r="G41" s="7">
        <v>23372</v>
      </c>
      <c r="H41" s="7">
        <v>1437</v>
      </c>
      <c r="I41" s="7">
        <v>2201</v>
      </c>
      <c r="J41" s="7">
        <v>3000</v>
      </c>
      <c r="K41" s="7">
        <v>2844</v>
      </c>
      <c r="L41" s="7">
        <v>6335</v>
      </c>
      <c r="M41" s="7">
        <v>3340</v>
      </c>
      <c r="N41" s="7">
        <v>2664</v>
      </c>
      <c r="O41" s="7">
        <v>1958</v>
      </c>
      <c r="P41" s="7">
        <v>74003</v>
      </c>
      <c r="Q41" s="8">
        <v>26.347999999999999</v>
      </c>
      <c r="R41" s="7">
        <v>0</v>
      </c>
      <c r="S41" s="7">
        <v>1645</v>
      </c>
      <c r="T41" s="9" t="s">
        <v>38</v>
      </c>
      <c r="U41" s="9" t="s">
        <v>39</v>
      </c>
    </row>
    <row r="42" spans="1:21" x14ac:dyDescent="0.45">
      <c r="A42" s="4">
        <v>55</v>
      </c>
      <c r="B42" s="5">
        <v>346</v>
      </c>
      <c r="C42" s="5">
        <v>302</v>
      </c>
      <c r="D42" s="6" t="s">
        <v>134</v>
      </c>
      <c r="E42" s="5" t="s">
        <v>135</v>
      </c>
      <c r="F42" s="7">
        <v>7767</v>
      </c>
      <c r="G42" s="7">
        <v>8261</v>
      </c>
      <c r="H42" s="7">
        <v>3792</v>
      </c>
      <c r="I42" s="7">
        <v>3453</v>
      </c>
      <c r="J42" s="7">
        <v>2724</v>
      </c>
      <c r="K42" s="7">
        <v>3760</v>
      </c>
      <c r="L42" s="7">
        <v>6737</v>
      </c>
      <c r="M42" s="7">
        <v>8061</v>
      </c>
      <c r="N42" s="7">
        <v>7180</v>
      </c>
      <c r="O42" s="7">
        <v>6716</v>
      </c>
      <c r="P42" s="7">
        <v>58451</v>
      </c>
      <c r="Q42" s="8">
        <v>59.658999999999999</v>
      </c>
      <c r="R42" s="7">
        <v>131</v>
      </c>
      <c r="S42" s="7">
        <v>6531</v>
      </c>
      <c r="T42" s="9" t="s">
        <v>43</v>
      </c>
      <c r="U42" s="9" t="s">
        <v>39</v>
      </c>
    </row>
    <row r="43" spans="1:21" x14ac:dyDescent="0.45">
      <c r="A43" s="4">
        <v>78</v>
      </c>
      <c r="B43" s="5">
        <v>3234</v>
      </c>
      <c r="C43" s="5">
        <v>100</v>
      </c>
      <c r="D43" s="6" t="s">
        <v>174</v>
      </c>
      <c r="E43" s="5" t="s">
        <v>153</v>
      </c>
      <c r="F43" s="7">
        <v>5761</v>
      </c>
      <c r="G43" s="7">
        <v>4898</v>
      </c>
      <c r="H43" s="7">
        <v>1189</v>
      </c>
      <c r="I43" s="7">
        <v>666</v>
      </c>
      <c r="J43" s="7">
        <v>250</v>
      </c>
      <c r="K43" s="7">
        <v>14882</v>
      </c>
      <c r="L43" s="7">
        <v>4472</v>
      </c>
      <c r="M43" s="7">
        <v>1083</v>
      </c>
      <c r="N43" s="7">
        <v>671</v>
      </c>
      <c r="O43" s="7">
        <v>504</v>
      </c>
      <c r="P43" s="7">
        <v>34376</v>
      </c>
      <c r="Q43" s="8">
        <v>22.242000000000001</v>
      </c>
      <c r="R43" s="7">
        <v>44</v>
      </c>
      <c r="S43" s="7">
        <v>3834</v>
      </c>
      <c r="T43" s="9" t="s">
        <v>43</v>
      </c>
      <c r="U43" s="9" t="s">
        <v>39</v>
      </c>
    </row>
    <row r="44" spans="1:21" x14ac:dyDescent="0.45">
      <c r="A44" s="4">
        <v>46</v>
      </c>
      <c r="B44" s="5">
        <v>338</v>
      </c>
      <c r="C44" s="5">
        <v>202</v>
      </c>
      <c r="D44" s="6" t="s">
        <v>117</v>
      </c>
      <c r="E44" s="5" t="s">
        <v>118</v>
      </c>
      <c r="F44" s="7">
        <v>44661</v>
      </c>
      <c r="G44" s="7">
        <v>41741</v>
      </c>
      <c r="H44" s="7">
        <v>1367</v>
      </c>
      <c r="I44" s="7">
        <v>3393</v>
      </c>
      <c r="J44" s="7">
        <v>6467</v>
      </c>
      <c r="K44" s="7">
        <v>30986</v>
      </c>
      <c r="L44" s="7">
        <v>7597</v>
      </c>
      <c r="M44" s="7">
        <v>4931</v>
      </c>
      <c r="N44" s="7">
        <v>2390</v>
      </c>
      <c r="O44" s="7">
        <v>1948</v>
      </c>
      <c r="P44" s="7">
        <v>145481</v>
      </c>
      <c r="Q44" s="8">
        <v>18.370999999999999</v>
      </c>
      <c r="R44" s="7">
        <v>0</v>
      </c>
      <c r="S44" s="7">
        <v>1025</v>
      </c>
      <c r="T44" s="9" t="s">
        <v>38</v>
      </c>
      <c r="U44" s="9" t="s">
        <v>39</v>
      </c>
    </row>
    <row r="45" spans="1:21" x14ac:dyDescent="0.45">
      <c r="A45" s="4">
        <v>99</v>
      </c>
      <c r="B45" s="5">
        <v>3415</v>
      </c>
      <c r="C45" s="5">
        <v>100</v>
      </c>
      <c r="D45" s="6" t="s">
        <v>208</v>
      </c>
      <c r="E45" s="5" t="s">
        <v>100</v>
      </c>
      <c r="F45" s="7">
        <v>11579</v>
      </c>
      <c r="G45" s="7">
        <v>2408</v>
      </c>
      <c r="H45" s="7">
        <v>362</v>
      </c>
      <c r="I45" s="7">
        <v>294</v>
      </c>
      <c r="J45" s="7">
        <v>324</v>
      </c>
      <c r="K45" s="7">
        <v>11048</v>
      </c>
      <c r="L45" s="7">
        <v>2508</v>
      </c>
      <c r="M45" s="7">
        <v>541</v>
      </c>
      <c r="N45" s="7">
        <v>347</v>
      </c>
      <c r="O45" s="7">
        <v>204</v>
      </c>
      <c r="P45" s="7">
        <v>29615</v>
      </c>
      <c r="Q45" s="8">
        <v>14.243</v>
      </c>
      <c r="R45" s="7">
        <v>206</v>
      </c>
      <c r="S45" s="7">
        <v>6326</v>
      </c>
      <c r="T45" s="9" t="s">
        <v>38</v>
      </c>
      <c r="U45" s="9" t="s">
        <v>39</v>
      </c>
    </row>
    <row r="46" spans="1:21" x14ac:dyDescent="0.45">
      <c r="A46" s="4">
        <v>40</v>
      </c>
      <c r="B46" s="5">
        <v>321</v>
      </c>
      <c r="C46" s="5">
        <v>102</v>
      </c>
      <c r="D46" s="6" t="s">
        <v>107</v>
      </c>
      <c r="E46" s="5" t="s">
        <v>108</v>
      </c>
      <c r="F46" s="7">
        <v>10659</v>
      </c>
      <c r="G46" s="7">
        <v>10156</v>
      </c>
      <c r="H46" s="7">
        <v>5480</v>
      </c>
      <c r="I46" s="7">
        <v>5071</v>
      </c>
      <c r="J46" s="7">
        <v>757</v>
      </c>
      <c r="K46" s="7">
        <v>4673</v>
      </c>
      <c r="L46" s="7">
        <v>5687</v>
      </c>
      <c r="M46" s="7">
        <v>7779</v>
      </c>
      <c r="N46" s="7">
        <v>7296</v>
      </c>
      <c r="O46" s="7">
        <v>4248</v>
      </c>
      <c r="P46" s="7">
        <v>61806</v>
      </c>
      <c r="Q46" s="8">
        <v>49.895000000000003</v>
      </c>
      <c r="R46" s="7">
        <v>190</v>
      </c>
      <c r="S46" s="7">
        <v>8117</v>
      </c>
      <c r="T46" s="9" t="s">
        <v>43</v>
      </c>
      <c r="U46" s="9" t="s">
        <v>39</v>
      </c>
    </row>
    <row r="47" spans="1:21" x14ac:dyDescent="0.45">
      <c r="A47" s="4">
        <v>88</v>
      </c>
      <c r="B47" s="5">
        <v>3297</v>
      </c>
      <c r="C47" s="5">
        <v>100</v>
      </c>
      <c r="D47" s="6" t="s">
        <v>190</v>
      </c>
      <c r="E47" s="5" t="s">
        <v>191</v>
      </c>
      <c r="F47" s="7">
        <v>4948</v>
      </c>
      <c r="G47" s="7">
        <v>4611</v>
      </c>
      <c r="H47" s="7">
        <v>1521</v>
      </c>
      <c r="I47" s="7">
        <v>1597</v>
      </c>
      <c r="J47" s="7">
        <v>1572</v>
      </c>
      <c r="K47" s="7">
        <v>5530</v>
      </c>
      <c r="L47" s="7">
        <v>3529</v>
      </c>
      <c r="M47" s="7">
        <v>3275</v>
      </c>
      <c r="N47" s="7">
        <v>3091</v>
      </c>
      <c r="O47" s="7">
        <v>2233</v>
      </c>
      <c r="P47" s="7">
        <v>31907</v>
      </c>
      <c r="Q47" s="8">
        <v>47.942</v>
      </c>
      <c r="R47" s="7">
        <v>838</v>
      </c>
      <c r="S47" s="7">
        <v>4451</v>
      </c>
      <c r="T47" s="9" t="s">
        <v>43</v>
      </c>
      <c r="U47" s="9" t="s">
        <v>39</v>
      </c>
    </row>
    <row r="48" spans="1:21" x14ac:dyDescent="0.45">
      <c r="A48" s="4">
        <v>76</v>
      </c>
      <c r="B48" s="5">
        <v>3232</v>
      </c>
      <c r="C48" s="5">
        <v>100</v>
      </c>
      <c r="D48" s="6" t="s">
        <v>170</v>
      </c>
      <c r="E48" s="5" t="s">
        <v>171</v>
      </c>
      <c r="F48" s="7">
        <v>1120</v>
      </c>
      <c r="G48" s="7">
        <v>1122</v>
      </c>
      <c r="H48" s="7">
        <v>806</v>
      </c>
      <c r="I48" s="7">
        <v>751</v>
      </c>
      <c r="J48" s="7">
        <v>655</v>
      </c>
      <c r="K48" s="7">
        <v>898</v>
      </c>
      <c r="L48" s="7">
        <v>945</v>
      </c>
      <c r="M48" s="7">
        <v>1089</v>
      </c>
      <c r="N48" s="7">
        <v>1056</v>
      </c>
      <c r="O48" s="7">
        <v>822</v>
      </c>
      <c r="P48" s="7">
        <v>9264</v>
      </c>
      <c r="Q48" s="8">
        <v>57.405000000000001</v>
      </c>
      <c r="R48" s="7">
        <v>79</v>
      </c>
      <c r="S48" s="7">
        <v>909</v>
      </c>
      <c r="T48" s="9" t="s">
        <v>43</v>
      </c>
      <c r="U48" s="9" t="s">
        <v>39</v>
      </c>
    </row>
    <row r="49" spans="1:22" x14ac:dyDescent="0.45">
      <c r="A49" s="4">
        <v>5</v>
      </c>
      <c r="B49" s="5">
        <v>4</v>
      </c>
      <c r="C49" s="5">
        <v>100</v>
      </c>
      <c r="D49" s="6" t="s">
        <v>36</v>
      </c>
      <c r="E49" s="5" t="s">
        <v>37</v>
      </c>
      <c r="F49" s="7">
        <v>31638</v>
      </c>
      <c r="G49" s="7">
        <v>9548</v>
      </c>
      <c r="H49" s="7">
        <v>1650</v>
      </c>
      <c r="I49" s="7">
        <v>238</v>
      </c>
      <c r="J49" s="7">
        <v>782</v>
      </c>
      <c r="K49" s="7">
        <v>22176</v>
      </c>
      <c r="L49" s="7">
        <v>2039</v>
      </c>
      <c r="M49" s="7">
        <v>958</v>
      </c>
      <c r="N49" s="7">
        <v>441</v>
      </c>
      <c r="O49" s="7">
        <v>56</v>
      </c>
      <c r="P49" s="7">
        <v>69526</v>
      </c>
      <c r="Q49" s="8">
        <v>6.4930000000000003</v>
      </c>
      <c r="R49" s="7">
        <v>83</v>
      </c>
      <c r="S49" s="7">
        <v>14581</v>
      </c>
      <c r="T49" s="9" t="s">
        <v>38</v>
      </c>
      <c r="U49" s="9" t="s">
        <v>39</v>
      </c>
    </row>
    <row r="50" spans="1:22" x14ac:dyDescent="0.45">
      <c r="A50" s="4">
        <v>6</v>
      </c>
      <c r="B50" s="5">
        <v>4</v>
      </c>
      <c r="C50" s="5">
        <v>100</v>
      </c>
      <c r="D50" s="6" t="s">
        <v>36</v>
      </c>
      <c r="E50" s="5" t="s">
        <v>40</v>
      </c>
      <c r="F50" s="7">
        <v>15666</v>
      </c>
      <c r="G50" s="7">
        <v>4160</v>
      </c>
      <c r="H50" s="7">
        <v>834</v>
      </c>
      <c r="I50" s="7">
        <v>336</v>
      </c>
      <c r="J50" s="7">
        <v>727</v>
      </c>
      <c r="K50" s="7">
        <v>11641</v>
      </c>
      <c r="L50" s="7">
        <v>1632</v>
      </c>
      <c r="M50" s="7">
        <v>593</v>
      </c>
      <c r="N50" s="7">
        <v>81</v>
      </c>
      <c r="O50" s="7">
        <v>52</v>
      </c>
      <c r="P50" s="7">
        <v>35722</v>
      </c>
      <c r="Q50" s="8">
        <v>9.577</v>
      </c>
      <c r="R50" s="7">
        <v>21</v>
      </c>
      <c r="S50" s="7">
        <v>8723</v>
      </c>
      <c r="T50" s="9" t="s">
        <v>38</v>
      </c>
      <c r="U50" s="9" t="s">
        <v>39</v>
      </c>
    </row>
    <row r="51" spans="1:22" x14ac:dyDescent="0.45">
      <c r="A51" s="4">
        <v>98</v>
      </c>
      <c r="B51" s="5">
        <v>3414</v>
      </c>
      <c r="C51" s="5">
        <v>100</v>
      </c>
      <c r="D51" s="6" t="s">
        <v>207</v>
      </c>
      <c r="E51" s="5" t="s">
        <v>100</v>
      </c>
      <c r="F51" s="7">
        <v>16315</v>
      </c>
      <c r="G51" s="7">
        <v>1408</v>
      </c>
      <c r="H51" s="7">
        <v>888</v>
      </c>
      <c r="I51" s="7">
        <v>890</v>
      </c>
      <c r="J51" s="7">
        <v>536</v>
      </c>
      <c r="K51" s="7">
        <v>13501</v>
      </c>
      <c r="L51" s="7">
        <v>971</v>
      </c>
      <c r="M51" s="7">
        <v>804</v>
      </c>
      <c r="N51" s="7">
        <v>345</v>
      </c>
      <c r="O51" s="7">
        <v>41</v>
      </c>
      <c r="P51" s="7">
        <v>35699</v>
      </c>
      <c r="Q51" s="8">
        <v>10.048</v>
      </c>
      <c r="R51" s="7">
        <v>4</v>
      </c>
      <c r="S51" s="7">
        <v>8188</v>
      </c>
      <c r="T51" s="9" t="s">
        <v>38</v>
      </c>
      <c r="U51" s="9" t="s">
        <v>39</v>
      </c>
    </row>
    <row r="52" spans="1:22" x14ac:dyDescent="0.45">
      <c r="A52" s="4">
        <v>37</v>
      </c>
      <c r="B52" s="5">
        <v>306</v>
      </c>
      <c r="C52" s="5">
        <v>102</v>
      </c>
      <c r="D52" s="6" t="s">
        <v>101</v>
      </c>
      <c r="E52" s="5" t="s">
        <v>102</v>
      </c>
      <c r="F52" s="7">
        <v>27674</v>
      </c>
      <c r="G52" s="7">
        <v>10882</v>
      </c>
      <c r="H52" s="7">
        <v>1414</v>
      </c>
      <c r="I52" s="7">
        <v>1348</v>
      </c>
      <c r="J52" s="7">
        <v>5236</v>
      </c>
      <c r="K52" s="7">
        <v>7205</v>
      </c>
      <c r="L52" s="7">
        <v>1687</v>
      </c>
      <c r="M52" s="7">
        <v>1873</v>
      </c>
      <c r="N52" s="7">
        <v>60</v>
      </c>
      <c r="O52" s="7">
        <v>0</v>
      </c>
      <c r="P52" s="7">
        <v>57379</v>
      </c>
      <c r="Q52" s="8">
        <v>17.783999999999999</v>
      </c>
      <c r="R52" s="7">
        <v>0</v>
      </c>
      <c r="S52" s="7">
        <v>9687</v>
      </c>
      <c r="T52" s="9" t="s">
        <v>56</v>
      </c>
      <c r="U52" s="9" t="s">
        <v>57</v>
      </c>
      <c r="V52" s="11">
        <f>AVERAGE(P52:P56, AVERAGE(P57:P59), AVERAGE(P60:P65), P66:P69)</f>
        <v>99052.045454545456</v>
      </c>
    </row>
    <row r="53" spans="1:22" x14ac:dyDescent="0.45">
      <c r="A53" s="4">
        <v>53</v>
      </c>
      <c r="B53" s="5">
        <v>346</v>
      </c>
      <c r="C53" s="5">
        <v>202</v>
      </c>
      <c r="D53" s="6" t="s">
        <v>130</v>
      </c>
      <c r="E53" s="5" t="s">
        <v>131</v>
      </c>
      <c r="F53" s="7">
        <v>9031</v>
      </c>
      <c r="G53" s="7">
        <v>8695</v>
      </c>
      <c r="H53" s="7">
        <v>871</v>
      </c>
      <c r="I53" s="7">
        <v>774</v>
      </c>
      <c r="J53" s="7">
        <v>747</v>
      </c>
      <c r="K53" s="7">
        <v>7780</v>
      </c>
      <c r="L53" s="7">
        <v>2619</v>
      </c>
      <c r="M53" s="7">
        <v>3378</v>
      </c>
      <c r="N53" s="7">
        <v>3837</v>
      </c>
      <c r="O53" s="7">
        <v>2086</v>
      </c>
      <c r="P53" s="7">
        <v>39818</v>
      </c>
      <c r="Q53" s="8">
        <v>33.756</v>
      </c>
      <c r="R53" s="7">
        <v>406</v>
      </c>
      <c r="S53" s="7">
        <v>4542</v>
      </c>
      <c r="T53" s="9" t="s">
        <v>56</v>
      </c>
      <c r="U53" s="9" t="s">
        <v>57</v>
      </c>
    </row>
    <row r="54" spans="1:22" x14ac:dyDescent="0.45">
      <c r="A54" s="4">
        <v>26</v>
      </c>
      <c r="B54" s="5">
        <v>302</v>
      </c>
      <c r="C54" s="5">
        <v>201</v>
      </c>
      <c r="D54" s="6" t="s">
        <v>80</v>
      </c>
      <c r="E54" s="5" t="s">
        <v>81</v>
      </c>
      <c r="F54" s="7">
        <v>67752</v>
      </c>
      <c r="G54" s="7">
        <v>71533</v>
      </c>
      <c r="H54" s="7">
        <v>8502</v>
      </c>
      <c r="I54" s="7">
        <v>1824</v>
      </c>
      <c r="J54" s="7">
        <v>4792</v>
      </c>
      <c r="K54" s="7">
        <v>11870</v>
      </c>
      <c r="L54" s="7">
        <v>947</v>
      </c>
      <c r="M54" s="7">
        <v>0</v>
      </c>
      <c r="N54" s="7">
        <v>0</v>
      </c>
      <c r="O54" s="7">
        <v>0</v>
      </c>
      <c r="P54" s="7">
        <v>167220</v>
      </c>
      <c r="Q54" s="8">
        <v>4.5229999999999997</v>
      </c>
      <c r="R54" s="7">
        <v>0</v>
      </c>
      <c r="S54" s="7">
        <v>38098</v>
      </c>
      <c r="T54" s="9" t="s">
        <v>56</v>
      </c>
      <c r="U54" s="9" t="s">
        <v>57</v>
      </c>
    </row>
    <row r="55" spans="1:22" x14ac:dyDescent="0.45">
      <c r="A55" s="4">
        <v>38</v>
      </c>
      <c r="B55" s="5">
        <v>307</v>
      </c>
      <c r="C55" s="5">
        <v>101</v>
      </c>
      <c r="D55" s="6" t="s">
        <v>103</v>
      </c>
      <c r="E55" s="5" t="s">
        <v>104</v>
      </c>
      <c r="F55" s="7">
        <v>45388</v>
      </c>
      <c r="G55" s="7">
        <v>46791</v>
      </c>
      <c r="H55" s="7">
        <v>912</v>
      </c>
      <c r="I55" s="7">
        <v>901</v>
      </c>
      <c r="J55" s="7">
        <v>1871</v>
      </c>
      <c r="K55" s="7">
        <v>27462</v>
      </c>
      <c r="L55" s="7">
        <v>3737</v>
      </c>
      <c r="M55" s="7">
        <v>1732</v>
      </c>
      <c r="N55" s="7">
        <v>71</v>
      </c>
      <c r="O55" s="7">
        <v>0</v>
      </c>
      <c r="P55" s="7">
        <v>128865</v>
      </c>
      <c r="Q55" s="8">
        <v>6.45</v>
      </c>
      <c r="R55" s="7">
        <v>0</v>
      </c>
      <c r="S55" s="7">
        <v>20237</v>
      </c>
      <c r="T55" s="9" t="s">
        <v>56</v>
      </c>
      <c r="U55" s="9" t="s">
        <v>57</v>
      </c>
    </row>
    <row r="56" spans="1:22" x14ac:dyDescent="0.45">
      <c r="A56" s="4">
        <v>25</v>
      </c>
      <c r="B56" s="5">
        <v>301</v>
      </c>
      <c r="C56" s="5">
        <v>100</v>
      </c>
      <c r="D56" s="6" t="s">
        <v>78</v>
      </c>
      <c r="E56" s="5" t="s">
        <v>79</v>
      </c>
      <c r="F56" s="7">
        <v>59523</v>
      </c>
      <c r="G56" s="7">
        <v>42509</v>
      </c>
      <c r="H56" s="7">
        <v>1635</v>
      </c>
      <c r="I56" s="7">
        <v>1775</v>
      </c>
      <c r="J56" s="7">
        <v>2173</v>
      </c>
      <c r="K56" s="7">
        <v>17631</v>
      </c>
      <c r="L56" s="7">
        <v>978</v>
      </c>
      <c r="M56" s="7">
        <v>118</v>
      </c>
      <c r="N56" s="7">
        <v>0</v>
      </c>
      <c r="O56" s="7">
        <v>0</v>
      </c>
      <c r="P56" s="7">
        <v>126342</v>
      </c>
      <c r="Q56" s="8">
        <v>3.992</v>
      </c>
      <c r="R56" s="7">
        <v>0</v>
      </c>
      <c r="S56" s="7">
        <v>26596</v>
      </c>
      <c r="T56" s="9" t="s">
        <v>56</v>
      </c>
      <c r="U56" s="9" t="s">
        <v>57</v>
      </c>
    </row>
    <row r="57" spans="1:22" x14ac:dyDescent="0.45">
      <c r="A57" s="4">
        <v>15</v>
      </c>
      <c r="B57" s="5">
        <v>9</v>
      </c>
      <c r="C57" s="5">
        <v>202</v>
      </c>
      <c r="D57" s="6" t="s">
        <v>58</v>
      </c>
      <c r="E57" s="5" t="s">
        <v>59</v>
      </c>
      <c r="F57" s="7">
        <v>79456</v>
      </c>
      <c r="G57" s="7">
        <v>26804</v>
      </c>
      <c r="H57" s="7">
        <v>0</v>
      </c>
      <c r="I57" s="7">
        <v>0</v>
      </c>
      <c r="J57" s="7">
        <v>7401</v>
      </c>
      <c r="K57" s="7">
        <v>13540</v>
      </c>
      <c r="L57" s="7">
        <v>7425</v>
      </c>
      <c r="M57" s="7">
        <v>5708</v>
      </c>
      <c r="N57" s="7">
        <v>3652</v>
      </c>
      <c r="O57" s="7">
        <v>3546</v>
      </c>
      <c r="P57" s="7">
        <v>147532</v>
      </c>
      <c r="Q57" s="8">
        <v>18.797000000000001</v>
      </c>
      <c r="R57" s="7">
        <v>0</v>
      </c>
      <c r="S57" s="7">
        <v>0</v>
      </c>
      <c r="T57" s="9" t="s">
        <v>56</v>
      </c>
      <c r="U57" s="9" t="s">
        <v>57</v>
      </c>
    </row>
    <row r="58" spans="1:22" x14ac:dyDescent="0.45">
      <c r="A58" s="4">
        <v>109</v>
      </c>
      <c r="B58" s="5">
        <v>3901</v>
      </c>
      <c r="C58" s="5">
        <v>202</v>
      </c>
      <c r="D58" s="6" t="s">
        <v>58</v>
      </c>
      <c r="E58" s="5" t="s">
        <v>221</v>
      </c>
      <c r="F58" s="7">
        <v>31715</v>
      </c>
      <c r="G58" s="7">
        <v>12021</v>
      </c>
      <c r="H58" s="7">
        <v>3545</v>
      </c>
      <c r="I58" s="7">
        <v>0</v>
      </c>
      <c r="J58" s="7">
        <v>2289</v>
      </c>
      <c r="K58" s="7">
        <v>7230</v>
      </c>
      <c r="L58" s="7">
        <v>1727</v>
      </c>
      <c r="M58" s="7">
        <v>1521</v>
      </c>
      <c r="N58" s="7">
        <v>0</v>
      </c>
      <c r="O58" s="7">
        <v>0</v>
      </c>
      <c r="P58" s="7">
        <v>60048</v>
      </c>
      <c r="Q58" s="8">
        <v>9.2210000000000001</v>
      </c>
      <c r="R58" s="7">
        <v>1187</v>
      </c>
      <c r="S58" s="7">
        <v>9514</v>
      </c>
      <c r="T58" s="9" t="s">
        <v>56</v>
      </c>
      <c r="U58" s="9" t="s">
        <v>57</v>
      </c>
    </row>
    <row r="59" spans="1:22" x14ac:dyDescent="0.45">
      <c r="A59" s="4">
        <v>115</v>
      </c>
      <c r="B59" s="5">
        <v>3902</v>
      </c>
      <c r="C59" s="5">
        <v>202</v>
      </c>
      <c r="D59" s="6" t="s">
        <v>58</v>
      </c>
      <c r="E59" s="5" t="s">
        <v>221</v>
      </c>
      <c r="F59" s="7">
        <v>37654</v>
      </c>
      <c r="G59" s="7">
        <v>16752</v>
      </c>
      <c r="H59" s="7">
        <v>3104</v>
      </c>
      <c r="I59" s="7">
        <v>0</v>
      </c>
      <c r="J59" s="7">
        <v>2621</v>
      </c>
      <c r="K59" s="7">
        <v>7389</v>
      </c>
      <c r="L59" s="7">
        <v>2345</v>
      </c>
      <c r="M59" s="7">
        <v>8088</v>
      </c>
      <c r="N59" s="7">
        <v>0</v>
      </c>
      <c r="O59" s="7">
        <v>0</v>
      </c>
      <c r="P59" s="7">
        <v>77953</v>
      </c>
      <c r="Q59" s="8">
        <v>16.745999999999999</v>
      </c>
      <c r="R59" s="7">
        <v>961</v>
      </c>
      <c r="S59" s="7">
        <v>14386</v>
      </c>
      <c r="T59" s="9" t="s">
        <v>56</v>
      </c>
      <c r="U59" s="9" t="s">
        <v>57</v>
      </c>
    </row>
    <row r="60" spans="1:22" x14ac:dyDescent="0.45">
      <c r="A60" s="4">
        <v>13</v>
      </c>
      <c r="B60" s="5">
        <v>9</v>
      </c>
      <c r="C60" s="5">
        <v>201</v>
      </c>
      <c r="D60" s="6" t="s">
        <v>54</v>
      </c>
      <c r="E60" s="5" t="s">
        <v>55</v>
      </c>
      <c r="F60" s="7">
        <v>93776</v>
      </c>
      <c r="G60" s="7">
        <v>16730</v>
      </c>
      <c r="H60" s="7">
        <v>0</v>
      </c>
      <c r="I60" s="7">
        <v>0</v>
      </c>
      <c r="J60" s="7">
        <v>1281</v>
      </c>
      <c r="K60" s="7">
        <v>20966</v>
      </c>
      <c r="L60" s="7">
        <v>5197</v>
      </c>
      <c r="M60" s="7">
        <v>5606</v>
      </c>
      <c r="N60" s="7">
        <v>4903</v>
      </c>
      <c r="O60" s="7">
        <v>2727</v>
      </c>
      <c r="P60" s="7">
        <v>151186</v>
      </c>
      <c r="Q60" s="8">
        <v>13.04</v>
      </c>
      <c r="R60" s="7">
        <v>1</v>
      </c>
      <c r="S60" s="7">
        <v>0</v>
      </c>
      <c r="T60" s="9" t="s">
        <v>56</v>
      </c>
      <c r="U60" s="9" t="s">
        <v>57</v>
      </c>
    </row>
    <row r="61" spans="1:22" x14ac:dyDescent="0.45">
      <c r="A61" s="4">
        <v>14</v>
      </c>
      <c r="B61" s="5">
        <v>9</v>
      </c>
      <c r="C61" s="5">
        <v>201</v>
      </c>
      <c r="D61" s="6" t="s">
        <v>54</v>
      </c>
      <c r="E61" s="5" t="s">
        <v>35</v>
      </c>
      <c r="F61" s="7">
        <v>73237</v>
      </c>
      <c r="G61" s="7">
        <v>13863</v>
      </c>
      <c r="H61" s="7">
        <v>0</v>
      </c>
      <c r="I61" s="7">
        <v>0</v>
      </c>
      <c r="J61" s="7">
        <v>3496</v>
      </c>
      <c r="K61" s="7">
        <v>26730</v>
      </c>
      <c r="L61" s="7">
        <v>4013</v>
      </c>
      <c r="M61" s="7">
        <v>3126</v>
      </c>
      <c r="N61" s="7">
        <v>2742</v>
      </c>
      <c r="O61" s="7">
        <v>2027</v>
      </c>
      <c r="P61" s="7">
        <v>129234</v>
      </c>
      <c r="Q61" s="8">
        <v>11.919</v>
      </c>
      <c r="R61" s="7">
        <v>0</v>
      </c>
      <c r="S61" s="7">
        <v>0</v>
      </c>
      <c r="T61" s="9" t="s">
        <v>56</v>
      </c>
      <c r="U61" s="9" t="s">
        <v>57</v>
      </c>
    </row>
    <row r="62" spans="1:22" x14ac:dyDescent="0.45">
      <c r="A62" s="4">
        <v>107</v>
      </c>
      <c r="B62" s="5">
        <v>3901</v>
      </c>
      <c r="C62" s="5">
        <v>201</v>
      </c>
      <c r="D62" s="6" t="s">
        <v>54</v>
      </c>
      <c r="E62" s="5" t="s">
        <v>219</v>
      </c>
      <c r="F62" s="7">
        <v>41038</v>
      </c>
      <c r="G62" s="7">
        <v>10110</v>
      </c>
      <c r="H62" s="7">
        <v>1879</v>
      </c>
      <c r="I62" s="7">
        <v>0</v>
      </c>
      <c r="J62" s="7">
        <v>1256</v>
      </c>
      <c r="K62" s="7">
        <v>13902</v>
      </c>
      <c r="L62" s="7">
        <v>2542</v>
      </c>
      <c r="M62" s="7">
        <v>2465</v>
      </c>
      <c r="N62" s="7">
        <v>0</v>
      </c>
      <c r="O62" s="7">
        <v>0</v>
      </c>
      <c r="P62" s="7">
        <v>73192</v>
      </c>
      <c r="Q62" s="8">
        <v>8.5570000000000004</v>
      </c>
      <c r="R62" s="7">
        <v>31</v>
      </c>
      <c r="S62" s="7">
        <v>10851</v>
      </c>
      <c r="T62" s="9" t="s">
        <v>56</v>
      </c>
      <c r="U62" s="9" t="s">
        <v>57</v>
      </c>
    </row>
    <row r="63" spans="1:22" x14ac:dyDescent="0.45">
      <c r="A63" s="4">
        <v>108</v>
      </c>
      <c r="B63" s="5">
        <v>3901</v>
      </c>
      <c r="C63" s="5">
        <v>201</v>
      </c>
      <c r="D63" s="6" t="s">
        <v>54</v>
      </c>
      <c r="E63" s="5" t="s">
        <v>220</v>
      </c>
      <c r="F63" s="7">
        <v>40628</v>
      </c>
      <c r="G63" s="7">
        <v>10221</v>
      </c>
      <c r="H63" s="7">
        <v>1827</v>
      </c>
      <c r="I63" s="7">
        <v>0</v>
      </c>
      <c r="J63" s="7">
        <v>1568</v>
      </c>
      <c r="K63" s="7">
        <v>15035</v>
      </c>
      <c r="L63" s="7">
        <v>2255</v>
      </c>
      <c r="M63" s="7">
        <v>2046</v>
      </c>
      <c r="N63" s="7">
        <v>0</v>
      </c>
      <c r="O63" s="7">
        <v>0</v>
      </c>
      <c r="P63" s="7">
        <v>73580</v>
      </c>
      <c r="Q63" s="8">
        <v>7.976</v>
      </c>
      <c r="R63" s="7">
        <v>19</v>
      </c>
      <c r="S63" s="7">
        <v>10897</v>
      </c>
      <c r="T63" s="9" t="s">
        <v>56</v>
      </c>
      <c r="U63" s="9" t="s">
        <v>57</v>
      </c>
    </row>
    <row r="64" spans="1:22" x14ac:dyDescent="0.45">
      <c r="A64" s="4">
        <v>113</v>
      </c>
      <c r="B64" s="5">
        <v>3902</v>
      </c>
      <c r="C64" s="5">
        <v>201</v>
      </c>
      <c r="D64" s="6" t="s">
        <v>54</v>
      </c>
      <c r="E64" s="5" t="s">
        <v>219</v>
      </c>
      <c r="F64" s="7">
        <v>48536</v>
      </c>
      <c r="G64" s="7">
        <v>11902</v>
      </c>
      <c r="H64" s="7">
        <v>2303</v>
      </c>
      <c r="I64" s="7">
        <v>0</v>
      </c>
      <c r="J64" s="7">
        <v>1937</v>
      </c>
      <c r="K64" s="7">
        <v>16997</v>
      </c>
      <c r="L64" s="7">
        <v>4155</v>
      </c>
      <c r="M64" s="7">
        <v>3609</v>
      </c>
      <c r="N64" s="7">
        <v>0</v>
      </c>
      <c r="O64" s="7">
        <v>0</v>
      </c>
      <c r="P64" s="7">
        <v>89439</v>
      </c>
      <c r="Q64" s="8">
        <v>10.846</v>
      </c>
      <c r="R64" s="7">
        <v>40</v>
      </c>
      <c r="S64" s="7">
        <v>10007</v>
      </c>
      <c r="T64" s="9" t="s">
        <v>56</v>
      </c>
      <c r="U64" s="9" t="s">
        <v>57</v>
      </c>
    </row>
    <row r="65" spans="1:22" x14ac:dyDescent="0.45">
      <c r="A65" s="4">
        <v>114</v>
      </c>
      <c r="B65" s="5">
        <v>3902</v>
      </c>
      <c r="C65" s="5">
        <v>201</v>
      </c>
      <c r="D65" s="6" t="s">
        <v>54</v>
      </c>
      <c r="E65" s="5" t="s">
        <v>220</v>
      </c>
      <c r="F65" s="7">
        <v>48154</v>
      </c>
      <c r="G65" s="7">
        <v>12294</v>
      </c>
      <c r="H65" s="7">
        <v>2250</v>
      </c>
      <c r="I65" s="7">
        <v>0</v>
      </c>
      <c r="J65" s="7">
        <v>1590</v>
      </c>
      <c r="K65" s="7">
        <v>17660</v>
      </c>
      <c r="L65" s="7">
        <v>3143</v>
      </c>
      <c r="M65" s="7">
        <v>3053</v>
      </c>
      <c r="N65" s="7">
        <v>0</v>
      </c>
      <c r="O65" s="7">
        <v>0</v>
      </c>
      <c r="P65" s="7">
        <v>88144</v>
      </c>
      <c r="Q65" s="8">
        <v>8.8330000000000002</v>
      </c>
      <c r="R65" s="7">
        <v>24</v>
      </c>
      <c r="S65" s="7">
        <v>10570</v>
      </c>
      <c r="T65" s="9" t="s">
        <v>56</v>
      </c>
      <c r="U65" s="9" t="s">
        <v>57</v>
      </c>
    </row>
    <row r="66" spans="1:22" x14ac:dyDescent="0.45">
      <c r="A66" s="4">
        <v>74</v>
      </c>
      <c r="B66" s="5">
        <v>3215</v>
      </c>
      <c r="C66" s="5">
        <v>102</v>
      </c>
      <c r="D66" s="6" t="s">
        <v>166</v>
      </c>
      <c r="E66" s="5" t="s">
        <v>167</v>
      </c>
      <c r="F66" s="7">
        <v>12509</v>
      </c>
      <c r="G66" s="7">
        <v>4863</v>
      </c>
      <c r="H66" s="7">
        <v>2657</v>
      </c>
      <c r="I66" s="7">
        <v>653</v>
      </c>
      <c r="J66" s="7">
        <v>2037</v>
      </c>
      <c r="K66" s="7">
        <v>19219</v>
      </c>
      <c r="L66" s="7">
        <v>2913</v>
      </c>
      <c r="M66" s="7">
        <v>1927</v>
      </c>
      <c r="N66" s="7">
        <v>1735</v>
      </c>
      <c r="O66" s="7">
        <v>2667</v>
      </c>
      <c r="P66" s="7">
        <v>51180</v>
      </c>
      <c r="Q66" s="8">
        <v>23.314</v>
      </c>
      <c r="R66" s="7">
        <v>1962</v>
      </c>
      <c r="S66" s="7">
        <v>5456</v>
      </c>
      <c r="T66" s="9" t="s">
        <v>56</v>
      </c>
      <c r="U66" s="9" t="s">
        <v>57</v>
      </c>
    </row>
    <row r="67" spans="1:22" x14ac:dyDescent="0.45">
      <c r="A67" s="4">
        <v>48</v>
      </c>
      <c r="B67" s="5">
        <v>345</v>
      </c>
      <c r="C67" s="5">
        <v>100</v>
      </c>
      <c r="D67" s="6" t="s">
        <v>121</v>
      </c>
      <c r="E67" s="5" t="s">
        <v>122</v>
      </c>
      <c r="F67" s="7">
        <v>26325</v>
      </c>
      <c r="G67" s="7">
        <v>23096</v>
      </c>
      <c r="H67" s="7">
        <v>6366</v>
      </c>
      <c r="I67" s="7">
        <v>1498</v>
      </c>
      <c r="J67" s="7">
        <v>2087</v>
      </c>
      <c r="K67" s="7">
        <v>11960</v>
      </c>
      <c r="L67" s="7">
        <v>2540</v>
      </c>
      <c r="M67" s="7">
        <v>2115</v>
      </c>
      <c r="N67" s="7">
        <v>1989</v>
      </c>
      <c r="O67" s="7">
        <v>439</v>
      </c>
      <c r="P67" s="7">
        <v>78415</v>
      </c>
      <c r="Q67" s="8">
        <v>13.605</v>
      </c>
      <c r="R67" s="7">
        <v>318</v>
      </c>
      <c r="S67" s="7">
        <v>8828</v>
      </c>
      <c r="T67" s="9" t="s">
        <v>56</v>
      </c>
      <c r="U67" s="9" t="s">
        <v>57</v>
      </c>
    </row>
    <row r="68" spans="1:22" x14ac:dyDescent="0.45">
      <c r="A68" s="4">
        <v>29</v>
      </c>
      <c r="B68" s="5">
        <v>304</v>
      </c>
      <c r="C68" s="5">
        <v>100</v>
      </c>
      <c r="D68" s="6" t="s">
        <v>86</v>
      </c>
      <c r="E68" s="5" t="s">
        <v>87</v>
      </c>
      <c r="F68" s="7">
        <v>51051</v>
      </c>
      <c r="G68" s="7">
        <v>36107</v>
      </c>
      <c r="H68" s="7">
        <v>5379</v>
      </c>
      <c r="I68" s="7">
        <v>1154</v>
      </c>
      <c r="J68" s="7">
        <v>3767</v>
      </c>
      <c r="K68" s="7">
        <v>17541</v>
      </c>
      <c r="L68" s="7">
        <v>1110</v>
      </c>
      <c r="M68" s="7">
        <v>0</v>
      </c>
      <c r="N68" s="7">
        <v>0</v>
      </c>
      <c r="O68" s="7">
        <v>0</v>
      </c>
      <c r="P68" s="7">
        <v>116109</v>
      </c>
      <c r="Q68" s="8">
        <v>5.194</v>
      </c>
      <c r="R68" s="7">
        <v>0</v>
      </c>
      <c r="S68" s="7">
        <v>21810</v>
      </c>
      <c r="T68" s="9" t="s">
        <v>56</v>
      </c>
      <c r="U68" s="9" t="s">
        <v>57</v>
      </c>
    </row>
    <row r="69" spans="1:22" x14ac:dyDescent="0.45">
      <c r="A69" s="4">
        <v>27</v>
      </c>
      <c r="B69" s="5">
        <v>302</v>
      </c>
      <c r="C69" s="5">
        <v>202</v>
      </c>
      <c r="D69" s="6" t="s">
        <v>82</v>
      </c>
      <c r="E69" s="5" t="s">
        <v>83</v>
      </c>
      <c r="F69" s="7">
        <v>85134</v>
      </c>
      <c r="G69" s="7">
        <v>13780</v>
      </c>
      <c r="H69" s="7">
        <v>1706</v>
      </c>
      <c r="I69" s="7">
        <v>1182</v>
      </c>
      <c r="J69" s="7">
        <v>3599</v>
      </c>
      <c r="K69" s="7">
        <v>17410</v>
      </c>
      <c r="L69" s="7">
        <v>3079</v>
      </c>
      <c r="M69" s="7">
        <v>1292</v>
      </c>
      <c r="N69" s="7">
        <v>543</v>
      </c>
      <c r="O69" s="7">
        <v>546</v>
      </c>
      <c r="P69" s="7">
        <v>128271</v>
      </c>
      <c r="Q69" s="8">
        <v>7.984</v>
      </c>
      <c r="R69" s="7">
        <v>119</v>
      </c>
      <c r="S69" s="7">
        <v>17600</v>
      </c>
      <c r="T69" s="9" t="s">
        <v>56</v>
      </c>
      <c r="U69" s="9" t="s">
        <v>57</v>
      </c>
    </row>
    <row r="70" spans="1:22" x14ac:dyDescent="0.45">
      <c r="A70" s="4">
        <v>2</v>
      </c>
      <c r="B70" s="5">
        <v>1</v>
      </c>
      <c r="C70" s="5">
        <v>201</v>
      </c>
      <c r="D70" s="6" t="s">
        <v>26</v>
      </c>
      <c r="E70" s="5" t="s">
        <v>27</v>
      </c>
      <c r="F70" s="7">
        <v>178466</v>
      </c>
      <c r="G70" s="7">
        <v>41847</v>
      </c>
      <c r="H70" s="7">
        <v>20795</v>
      </c>
      <c r="I70" s="7">
        <v>4830</v>
      </c>
      <c r="J70" s="7">
        <v>13750</v>
      </c>
      <c r="K70" s="7">
        <v>68855</v>
      </c>
      <c r="L70" s="7">
        <v>10403</v>
      </c>
      <c r="M70" s="7">
        <v>4579</v>
      </c>
      <c r="N70" s="7">
        <v>1341</v>
      </c>
      <c r="O70" s="7">
        <v>1023</v>
      </c>
      <c r="P70" s="7">
        <v>345889</v>
      </c>
      <c r="Q70" s="8">
        <v>10.387</v>
      </c>
      <c r="R70" s="7">
        <v>272</v>
      </c>
      <c r="S70" s="7">
        <v>18925</v>
      </c>
      <c r="T70" s="9" t="s">
        <v>28</v>
      </c>
      <c r="U70" s="9" t="s">
        <v>29</v>
      </c>
      <c r="V70" s="11">
        <f>AVERAGE(P70, AVERAGE(P71:P72), P73:P77, AVERAGE(P78:P79),P80:P82, AVERAGE(P83:P84), AVERAGE(P85:P86),P87:P92, AVERAGE(P93:P96))</f>
        <v>69280.175000000003</v>
      </c>
    </row>
    <row r="71" spans="1:22" x14ac:dyDescent="0.45">
      <c r="A71" s="4">
        <v>16</v>
      </c>
      <c r="B71" s="5">
        <v>9</v>
      </c>
      <c r="C71" s="5">
        <v>301</v>
      </c>
      <c r="D71" s="6" t="s">
        <v>60</v>
      </c>
      <c r="E71" s="5" t="s">
        <v>61</v>
      </c>
      <c r="F71" s="7">
        <v>11731</v>
      </c>
      <c r="G71" s="7">
        <v>2485</v>
      </c>
      <c r="H71" s="7">
        <v>2225</v>
      </c>
      <c r="I71" s="7">
        <v>2071</v>
      </c>
      <c r="J71" s="7">
        <v>2171</v>
      </c>
      <c r="K71" s="7">
        <v>6571</v>
      </c>
      <c r="L71" s="7">
        <v>6961</v>
      </c>
      <c r="M71" s="7">
        <v>7270</v>
      </c>
      <c r="N71" s="7">
        <v>7261</v>
      </c>
      <c r="O71" s="7">
        <v>6521</v>
      </c>
      <c r="P71" s="7">
        <v>55267</v>
      </c>
      <c r="Q71" s="8">
        <v>58.362000000000002</v>
      </c>
      <c r="R71" s="7">
        <v>308</v>
      </c>
      <c r="S71" s="7">
        <v>1759</v>
      </c>
      <c r="T71" s="9" t="s">
        <v>28</v>
      </c>
      <c r="U71" s="9" t="s">
        <v>29</v>
      </c>
    </row>
    <row r="72" spans="1:22" x14ac:dyDescent="0.45">
      <c r="A72" s="4">
        <v>17</v>
      </c>
      <c r="B72" s="5">
        <v>9</v>
      </c>
      <c r="C72" s="5">
        <v>301</v>
      </c>
      <c r="D72" s="6" t="s">
        <v>60</v>
      </c>
      <c r="E72" s="5" t="s">
        <v>62</v>
      </c>
      <c r="F72" s="7">
        <v>12810</v>
      </c>
      <c r="G72" s="7">
        <v>12915</v>
      </c>
      <c r="H72" s="7">
        <v>1767</v>
      </c>
      <c r="I72" s="7">
        <v>1816</v>
      </c>
      <c r="J72" s="7">
        <v>1869</v>
      </c>
      <c r="K72" s="7">
        <v>6696</v>
      </c>
      <c r="L72" s="7">
        <v>6807</v>
      </c>
      <c r="M72" s="7">
        <v>7088</v>
      </c>
      <c r="N72" s="7">
        <v>7007</v>
      </c>
      <c r="O72" s="7">
        <v>6973</v>
      </c>
      <c r="P72" s="7">
        <v>65748</v>
      </c>
      <c r="Q72" s="8">
        <v>48.000999999999998</v>
      </c>
      <c r="R72" s="7">
        <v>327</v>
      </c>
      <c r="S72" s="7">
        <v>1456</v>
      </c>
      <c r="T72" s="9" t="s">
        <v>28</v>
      </c>
      <c r="U72" s="9" t="s">
        <v>29</v>
      </c>
    </row>
    <row r="73" spans="1:22" x14ac:dyDescent="0.45">
      <c r="A73" s="4">
        <v>18</v>
      </c>
      <c r="B73" s="5">
        <v>9</v>
      </c>
      <c r="C73" s="5">
        <v>401</v>
      </c>
      <c r="D73" s="6" t="s">
        <v>63</v>
      </c>
      <c r="E73" s="5" t="s">
        <v>64</v>
      </c>
      <c r="F73" s="7">
        <v>37743</v>
      </c>
      <c r="G73" s="7">
        <v>23289</v>
      </c>
      <c r="H73" s="7">
        <v>216</v>
      </c>
      <c r="I73" s="7">
        <v>212</v>
      </c>
      <c r="J73" s="7">
        <v>425</v>
      </c>
      <c r="K73" s="7">
        <v>42129</v>
      </c>
      <c r="L73" s="7">
        <v>9946</v>
      </c>
      <c r="M73" s="7">
        <v>6575</v>
      </c>
      <c r="N73" s="7">
        <v>6585</v>
      </c>
      <c r="O73" s="7">
        <v>5805</v>
      </c>
      <c r="P73" s="7">
        <v>132925</v>
      </c>
      <c r="Q73" s="8">
        <v>22.228999999999999</v>
      </c>
      <c r="R73" s="7">
        <v>0</v>
      </c>
      <c r="S73" s="7">
        <v>0</v>
      </c>
      <c r="T73" s="9" t="s">
        <v>49</v>
      </c>
      <c r="U73" s="9" t="s">
        <v>29</v>
      </c>
    </row>
    <row r="74" spans="1:22" x14ac:dyDescent="0.45">
      <c r="A74" s="4">
        <v>34</v>
      </c>
      <c r="B74" s="5">
        <v>305</v>
      </c>
      <c r="C74" s="5">
        <v>100</v>
      </c>
      <c r="D74" s="6" t="s">
        <v>94</v>
      </c>
      <c r="E74" s="5" t="s">
        <v>95</v>
      </c>
      <c r="F74" s="7">
        <v>26641</v>
      </c>
      <c r="G74" s="7">
        <v>26795</v>
      </c>
      <c r="H74" s="7">
        <v>6388</v>
      </c>
      <c r="I74" s="7">
        <v>4903</v>
      </c>
      <c r="J74" s="7">
        <v>4212</v>
      </c>
      <c r="K74" s="7">
        <v>7313</v>
      </c>
      <c r="L74" s="7">
        <v>5611</v>
      </c>
      <c r="M74" s="7">
        <v>1888</v>
      </c>
      <c r="N74" s="7">
        <v>1383</v>
      </c>
      <c r="O74" s="7">
        <v>1114</v>
      </c>
      <c r="P74" s="7">
        <v>86248</v>
      </c>
      <c r="Q74" s="8">
        <v>22.158000000000001</v>
      </c>
      <c r="R74" s="7">
        <v>330</v>
      </c>
      <c r="S74" s="7">
        <v>8222</v>
      </c>
      <c r="T74" s="9" t="s">
        <v>28</v>
      </c>
      <c r="U74" s="9" t="s">
        <v>29</v>
      </c>
    </row>
    <row r="75" spans="1:22" x14ac:dyDescent="0.45">
      <c r="A75" s="4">
        <v>35</v>
      </c>
      <c r="B75" s="5">
        <v>305</v>
      </c>
      <c r="C75" s="5">
        <v>201</v>
      </c>
      <c r="D75" s="6" t="s">
        <v>96</v>
      </c>
      <c r="E75" s="5" t="s">
        <v>97</v>
      </c>
      <c r="F75" s="7">
        <v>20096</v>
      </c>
      <c r="G75" s="7">
        <v>4447</v>
      </c>
      <c r="H75" s="7">
        <v>223</v>
      </c>
      <c r="I75" s="7">
        <v>362</v>
      </c>
      <c r="J75" s="7">
        <v>103</v>
      </c>
      <c r="K75" s="7">
        <v>10434</v>
      </c>
      <c r="L75" s="7">
        <v>1373</v>
      </c>
      <c r="M75" s="7">
        <v>1584</v>
      </c>
      <c r="N75" s="7">
        <v>314</v>
      </c>
      <c r="O75" s="7">
        <v>214</v>
      </c>
      <c r="P75" s="7">
        <v>39150</v>
      </c>
      <c r="Q75" s="8">
        <v>10.089</v>
      </c>
      <c r="R75" s="7">
        <v>154</v>
      </c>
      <c r="S75" s="7">
        <v>3593</v>
      </c>
      <c r="T75" s="9" t="s">
        <v>98</v>
      </c>
      <c r="U75" s="9" t="s">
        <v>29</v>
      </c>
    </row>
    <row r="76" spans="1:22" x14ac:dyDescent="0.45">
      <c r="A76" s="4">
        <v>47</v>
      </c>
      <c r="B76" s="5">
        <v>340</v>
      </c>
      <c r="C76" s="5">
        <v>100</v>
      </c>
      <c r="D76" s="6" t="s">
        <v>119</v>
      </c>
      <c r="E76" s="5" t="s">
        <v>120</v>
      </c>
      <c r="F76" s="7">
        <v>26203</v>
      </c>
      <c r="G76" s="7">
        <v>11382</v>
      </c>
      <c r="H76" s="7">
        <v>3482</v>
      </c>
      <c r="I76" s="7">
        <v>1274</v>
      </c>
      <c r="J76" s="7">
        <v>733</v>
      </c>
      <c r="K76" s="7">
        <v>14148</v>
      </c>
      <c r="L76" s="7">
        <v>4440</v>
      </c>
      <c r="M76" s="7">
        <v>2655</v>
      </c>
      <c r="N76" s="7">
        <v>3339</v>
      </c>
      <c r="O76" s="7">
        <v>3885</v>
      </c>
      <c r="P76" s="7">
        <v>71541</v>
      </c>
      <c r="Q76" s="8">
        <v>22.82</v>
      </c>
      <c r="R76" s="7">
        <v>229</v>
      </c>
      <c r="S76" s="7">
        <v>5292</v>
      </c>
      <c r="T76" s="9" t="s">
        <v>56</v>
      </c>
      <c r="U76" s="9" t="s">
        <v>29</v>
      </c>
    </row>
    <row r="77" spans="1:22" x14ac:dyDescent="0.45">
      <c r="A77" s="4">
        <v>49</v>
      </c>
      <c r="B77" s="5">
        <v>345</v>
      </c>
      <c r="C77" s="5">
        <v>200</v>
      </c>
      <c r="D77" s="6" t="s">
        <v>123</v>
      </c>
      <c r="E77" s="5" t="s">
        <v>124</v>
      </c>
      <c r="F77" s="7">
        <v>24074</v>
      </c>
      <c r="G77" s="7">
        <v>20111</v>
      </c>
      <c r="H77" s="7">
        <v>8838</v>
      </c>
      <c r="I77" s="7">
        <v>7248</v>
      </c>
      <c r="J77" s="7">
        <v>6952</v>
      </c>
      <c r="K77" s="7">
        <v>7543</v>
      </c>
      <c r="L77" s="7">
        <v>7395</v>
      </c>
      <c r="M77" s="7">
        <v>5666</v>
      </c>
      <c r="N77" s="7">
        <v>3592</v>
      </c>
      <c r="O77" s="7">
        <v>0</v>
      </c>
      <c r="P77" s="7">
        <v>91419</v>
      </c>
      <c r="Q77" s="8">
        <v>33.749000000000002</v>
      </c>
      <c r="R77" s="7">
        <v>0</v>
      </c>
      <c r="S77" s="7">
        <v>8340</v>
      </c>
      <c r="T77" s="9" t="s">
        <v>28</v>
      </c>
      <c r="U77" s="9" t="s">
        <v>29</v>
      </c>
    </row>
    <row r="78" spans="1:22" x14ac:dyDescent="0.45">
      <c r="A78" s="4">
        <v>50</v>
      </c>
      <c r="B78" s="5">
        <v>346</v>
      </c>
      <c r="C78" s="5">
        <v>102</v>
      </c>
      <c r="D78" s="6" t="s">
        <v>125</v>
      </c>
      <c r="E78" s="5" t="s">
        <v>126</v>
      </c>
      <c r="F78" s="7">
        <v>92854</v>
      </c>
      <c r="G78" s="7">
        <v>7554</v>
      </c>
      <c r="H78" s="7">
        <v>5954</v>
      </c>
      <c r="I78" s="7">
        <v>5998</v>
      </c>
      <c r="J78" s="7">
        <v>6245</v>
      </c>
      <c r="K78" s="7">
        <v>6845</v>
      </c>
      <c r="L78" s="7">
        <v>6555</v>
      </c>
      <c r="M78" s="7">
        <v>7195</v>
      </c>
      <c r="N78" s="7">
        <v>5872</v>
      </c>
      <c r="O78" s="7">
        <v>4370</v>
      </c>
      <c r="P78" s="7">
        <v>149442</v>
      </c>
      <c r="Q78" s="8">
        <v>24.247</v>
      </c>
      <c r="R78" s="7">
        <v>0</v>
      </c>
      <c r="S78" s="7">
        <v>46052</v>
      </c>
      <c r="T78" s="9" t="s">
        <v>28</v>
      </c>
      <c r="U78" s="9" t="s">
        <v>29</v>
      </c>
    </row>
    <row r="79" spans="1:22" x14ac:dyDescent="0.45">
      <c r="A79" s="4">
        <v>51</v>
      </c>
      <c r="B79" s="5">
        <v>346</v>
      </c>
      <c r="C79" s="5">
        <v>102</v>
      </c>
      <c r="D79" s="6" t="s">
        <v>125</v>
      </c>
      <c r="E79" s="5" t="s">
        <v>127</v>
      </c>
      <c r="F79" s="7">
        <v>30393</v>
      </c>
      <c r="G79" s="7">
        <v>30712</v>
      </c>
      <c r="H79" s="7">
        <v>8464</v>
      </c>
      <c r="I79" s="7">
        <v>7974</v>
      </c>
      <c r="J79" s="7">
        <v>8188</v>
      </c>
      <c r="K79" s="7">
        <v>9655</v>
      </c>
      <c r="L79" s="7">
        <v>10008</v>
      </c>
      <c r="M79" s="7">
        <v>11284</v>
      </c>
      <c r="N79" s="7">
        <v>6983</v>
      </c>
      <c r="O79" s="7">
        <v>4634</v>
      </c>
      <c r="P79" s="7">
        <v>128295</v>
      </c>
      <c r="Q79" s="8">
        <v>38.249000000000002</v>
      </c>
      <c r="R79" s="7">
        <v>0</v>
      </c>
      <c r="S79" s="7">
        <v>25429</v>
      </c>
      <c r="T79" s="9" t="s">
        <v>28</v>
      </c>
      <c r="U79" s="9" t="s">
        <v>29</v>
      </c>
    </row>
    <row r="80" spans="1:22" x14ac:dyDescent="0.45">
      <c r="A80" s="4">
        <v>52</v>
      </c>
      <c r="B80" s="5">
        <v>346</v>
      </c>
      <c r="C80" s="5">
        <v>103</v>
      </c>
      <c r="D80" s="6" t="s">
        <v>128</v>
      </c>
      <c r="E80" s="5" t="s">
        <v>129</v>
      </c>
      <c r="F80" s="7">
        <v>6247</v>
      </c>
      <c r="G80" s="7">
        <v>6383</v>
      </c>
      <c r="H80" s="7">
        <v>3472</v>
      </c>
      <c r="I80" s="7">
        <v>3399</v>
      </c>
      <c r="J80" s="7">
        <v>3262</v>
      </c>
      <c r="K80" s="7">
        <v>5991</v>
      </c>
      <c r="L80" s="7">
        <v>4235</v>
      </c>
      <c r="M80" s="7">
        <v>3082</v>
      </c>
      <c r="N80" s="7">
        <v>3066</v>
      </c>
      <c r="O80" s="7">
        <v>3094</v>
      </c>
      <c r="P80" s="7">
        <v>42231</v>
      </c>
      <c r="Q80" s="8">
        <v>47.685000000000002</v>
      </c>
      <c r="R80" s="7">
        <v>355</v>
      </c>
      <c r="S80" s="7">
        <v>4893</v>
      </c>
      <c r="T80" s="9" t="s">
        <v>28</v>
      </c>
      <c r="U80" s="9" t="s">
        <v>29</v>
      </c>
    </row>
    <row r="81" spans="1:21" x14ac:dyDescent="0.45">
      <c r="A81" s="4">
        <v>56</v>
      </c>
      <c r="B81" s="5">
        <v>347</v>
      </c>
      <c r="C81" s="5">
        <v>101</v>
      </c>
      <c r="D81" s="6" t="s">
        <v>136</v>
      </c>
      <c r="E81" s="5" t="s">
        <v>137</v>
      </c>
      <c r="F81" s="7">
        <v>9637</v>
      </c>
      <c r="G81" s="7">
        <v>10756</v>
      </c>
      <c r="H81" s="7">
        <v>5820</v>
      </c>
      <c r="I81" s="7">
        <v>3939</v>
      </c>
      <c r="J81" s="7">
        <v>4497</v>
      </c>
      <c r="K81" s="7">
        <v>9094</v>
      </c>
      <c r="L81" s="7">
        <v>6672</v>
      </c>
      <c r="M81" s="7">
        <v>6279</v>
      </c>
      <c r="N81" s="7">
        <v>4173</v>
      </c>
      <c r="O81" s="7">
        <v>3671</v>
      </c>
      <c r="P81" s="7">
        <v>64538</v>
      </c>
      <c r="Q81" s="8">
        <v>45.292999999999999</v>
      </c>
      <c r="R81" s="7">
        <v>0</v>
      </c>
      <c r="S81" s="7">
        <v>7192</v>
      </c>
      <c r="T81" s="9" t="s">
        <v>28</v>
      </c>
      <c r="U81" s="9" t="s">
        <v>29</v>
      </c>
    </row>
    <row r="82" spans="1:21" x14ac:dyDescent="0.45">
      <c r="A82" s="4">
        <v>58</v>
      </c>
      <c r="B82" s="5">
        <v>352</v>
      </c>
      <c r="C82" s="5">
        <v>100</v>
      </c>
      <c r="D82" s="6" t="s">
        <v>140</v>
      </c>
      <c r="E82" s="5" t="s">
        <v>141</v>
      </c>
      <c r="F82" s="7">
        <v>2952</v>
      </c>
      <c r="G82" s="7">
        <v>1161</v>
      </c>
      <c r="H82" s="7">
        <v>66</v>
      </c>
      <c r="I82" s="7">
        <v>80</v>
      </c>
      <c r="J82" s="7">
        <v>34</v>
      </c>
      <c r="K82" s="7">
        <v>4632</v>
      </c>
      <c r="L82" s="7">
        <v>4461</v>
      </c>
      <c r="M82" s="7">
        <v>3867</v>
      </c>
      <c r="N82" s="7">
        <v>3362</v>
      </c>
      <c r="O82" s="7">
        <v>3256</v>
      </c>
      <c r="P82" s="7">
        <v>23871</v>
      </c>
      <c r="Q82" s="8">
        <v>63.088999999999999</v>
      </c>
      <c r="R82" s="7">
        <v>24</v>
      </c>
      <c r="S82" s="7">
        <v>832</v>
      </c>
      <c r="T82" s="9" t="s">
        <v>98</v>
      </c>
      <c r="U82" s="9" t="s">
        <v>29</v>
      </c>
    </row>
    <row r="83" spans="1:21" x14ac:dyDescent="0.45">
      <c r="A83" s="4">
        <v>67</v>
      </c>
      <c r="B83" s="5">
        <v>3111</v>
      </c>
      <c r="C83" s="5">
        <v>100</v>
      </c>
      <c r="D83" s="6" t="s">
        <v>156</v>
      </c>
      <c r="E83" s="5" t="s">
        <v>157</v>
      </c>
      <c r="F83" s="7">
        <v>5421</v>
      </c>
      <c r="G83" s="7">
        <v>5737</v>
      </c>
      <c r="H83" s="7">
        <v>2647</v>
      </c>
      <c r="I83" s="7">
        <v>2414</v>
      </c>
      <c r="J83" s="7">
        <v>2476</v>
      </c>
      <c r="K83" s="7">
        <v>2522</v>
      </c>
      <c r="L83" s="7">
        <v>2666</v>
      </c>
      <c r="M83" s="7">
        <v>2985</v>
      </c>
      <c r="N83" s="7">
        <v>2860</v>
      </c>
      <c r="O83" s="7">
        <v>2348</v>
      </c>
      <c r="P83" s="7">
        <v>32076</v>
      </c>
      <c r="Q83" s="8">
        <v>49.098999999999997</v>
      </c>
      <c r="R83" s="7">
        <v>324</v>
      </c>
      <c r="S83" s="7">
        <v>4310</v>
      </c>
      <c r="T83" s="9" t="s">
        <v>28</v>
      </c>
      <c r="U83" s="9" t="s">
        <v>29</v>
      </c>
    </row>
    <row r="84" spans="1:21" x14ac:dyDescent="0.45">
      <c r="A84" s="4">
        <v>68</v>
      </c>
      <c r="B84" s="5">
        <v>3111</v>
      </c>
      <c r="C84" s="5">
        <v>100</v>
      </c>
      <c r="D84" s="6" t="s">
        <v>156</v>
      </c>
      <c r="E84" s="5" t="s">
        <v>158</v>
      </c>
      <c r="F84" s="7">
        <v>5155</v>
      </c>
      <c r="G84" s="7">
        <v>5406</v>
      </c>
      <c r="H84" s="7">
        <v>2979</v>
      </c>
      <c r="I84" s="7">
        <v>2735</v>
      </c>
      <c r="J84" s="7">
        <v>2871</v>
      </c>
      <c r="K84" s="7">
        <v>3122</v>
      </c>
      <c r="L84" s="7">
        <v>2883</v>
      </c>
      <c r="M84" s="7">
        <v>2667</v>
      </c>
      <c r="N84" s="7">
        <v>2669</v>
      </c>
      <c r="O84" s="7">
        <v>2608</v>
      </c>
      <c r="P84" s="7">
        <v>33095</v>
      </c>
      <c r="Q84" s="8">
        <v>49.654000000000003</v>
      </c>
      <c r="R84" s="7">
        <v>1042</v>
      </c>
      <c r="S84" s="7">
        <v>2273</v>
      </c>
      <c r="T84" s="9" t="s">
        <v>28</v>
      </c>
      <c r="U84" s="9" t="s">
        <v>29</v>
      </c>
    </row>
    <row r="85" spans="1:21" x14ac:dyDescent="0.45">
      <c r="A85" s="4">
        <v>72</v>
      </c>
      <c r="B85" s="5">
        <v>3214</v>
      </c>
      <c r="C85" s="5">
        <v>100</v>
      </c>
      <c r="D85" s="6" t="s">
        <v>163</v>
      </c>
      <c r="E85" s="5" t="s">
        <v>164</v>
      </c>
      <c r="F85" s="7">
        <v>30173</v>
      </c>
      <c r="G85" s="7">
        <v>29556</v>
      </c>
      <c r="H85" s="7">
        <v>1199</v>
      </c>
      <c r="I85" s="7">
        <v>1260</v>
      </c>
      <c r="J85" s="7">
        <v>1007</v>
      </c>
      <c r="K85" s="7">
        <v>3105</v>
      </c>
      <c r="L85" s="7">
        <v>2358</v>
      </c>
      <c r="M85" s="7">
        <v>1198</v>
      </c>
      <c r="N85" s="7">
        <v>596</v>
      </c>
      <c r="O85" s="7">
        <v>369</v>
      </c>
      <c r="P85" s="7">
        <v>70821</v>
      </c>
      <c r="Q85" s="8">
        <v>9.5850000000000009</v>
      </c>
      <c r="R85" s="7">
        <v>254</v>
      </c>
      <c r="S85" s="7">
        <v>5238</v>
      </c>
      <c r="T85" s="9" t="s">
        <v>28</v>
      </c>
      <c r="U85" s="9" t="s">
        <v>29</v>
      </c>
    </row>
    <row r="86" spans="1:21" x14ac:dyDescent="0.45">
      <c r="A86" s="4">
        <v>73</v>
      </c>
      <c r="B86" s="5">
        <v>3214</v>
      </c>
      <c r="C86" s="5">
        <v>100</v>
      </c>
      <c r="D86" s="6" t="s">
        <v>163</v>
      </c>
      <c r="E86" s="5" t="s">
        <v>165</v>
      </c>
      <c r="F86" s="7">
        <v>20849</v>
      </c>
      <c r="G86" s="7">
        <v>20839</v>
      </c>
      <c r="H86" s="7">
        <v>3686</v>
      </c>
      <c r="I86" s="7">
        <v>2417</v>
      </c>
      <c r="J86" s="7">
        <v>2424</v>
      </c>
      <c r="K86" s="7">
        <v>5440</v>
      </c>
      <c r="L86" s="7">
        <v>2820</v>
      </c>
      <c r="M86" s="7">
        <v>1914</v>
      </c>
      <c r="N86" s="7">
        <v>1500</v>
      </c>
      <c r="O86" s="7">
        <v>1160</v>
      </c>
      <c r="P86" s="7">
        <v>63049</v>
      </c>
      <c r="Q86" s="8">
        <v>19.405999999999999</v>
      </c>
      <c r="R86" s="7">
        <v>107</v>
      </c>
      <c r="S86" s="7">
        <v>6569</v>
      </c>
      <c r="T86" s="9" t="s">
        <v>28</v>
      </c>
      <c r="U86" s="9" t="s">
        <v>29</v>
      </c>
    </row>
    <row r="87" spans="1:21" x14ac:dyDescent="0.45">
      <c r="A87" s="4">
        <v>83</v>
      </c>
      <c r="B87" s="5">
        <v>3261</v>
      </c>
      <c r="C87" s="5">
        <v>100</v>
      </c>
      <c r="D87" s="6" t="s">
        <v>182</v>
      </c>
      <c r="E87" s="5" t="s">
        <v>183</v>
      </c>
      <c r="F87" s="7">
        <v>2167</v>
      </c>
      <c r="G87" s="7">
        <v>1464</v>
      </c>
      <c r="H87" s="7">
        <v>31</v>
      </c>
      <c r="I87" s="7">
        <v>28</v>
      </c>
      <c r="J87" s="7">
        <v>16</v>
      </c>
      <c r="K87" s="7">
        <v>1954</v>
      </c>
      <c r="L87" s="7">
        <v>213</v>
      </c>
      <c r="M87" s="7">
        <v>178</v>
      </c>
      <c r="N87" s="7">
        <v>185</v>
      </c>
      <c r="O87" s="7">
        <v>74</v>
      </c>
      <c r="P87" s="7">
        <v>6310</v>
      </c>
      <c r="Q87" s="8">
        <v>10.997999999999999</v>
      </c>
      <c r="R87" s="7">
        <v>62</v>
      </c>
      <c r="S87" s="7">
        <v>2000</v>
      </c>
      <c r="T87" s="9" t="s">
        <v>98</v>
      </c>
      <c r="U87" s="9" t="s">
        <v>29</v>
      </c>
    </row>
    <row r="88" spans="1:21" x14ac:dyDescent="0.45">
      <c r="A88" s="4">
        <v>89</v>
      </c>
      <c r="B88" s="5">
        <v>3309</v>
      </c>
      <c r="C88" s="5">
        <v>202</v>
      </c>
      <c r="D88" s="6" t="s">
        <v>192</v>
      </c>
      <c r="E88" s="5" t="s">
        <v>193</v>
      </c>
      <c r="F88" s="7">
        <v>5622</v>
      </c>
      <c r="G88" s="7">
        <v>5562</v>
      </c>
      <c r="H88" s="7">
        <v>3773</v>
      </c>
      <c r="I88" s="7">
        <v>3011</v>
      </c>
      <c r="J88" s="7">
        <v>1785</v>
      </c>
      <c r="K88" s="7">
        <v>3647</v>
      </c>
      <c r="L88" s="7">
        <v>3431</v>
      </c>
      <c r="M88" s="7">
        <v>3064</v>
      </c>
      <c r="N88" s="7">
        <v>3372</v>
      </c>
      <c r="O88" s="7">
        <v>1960</v>
      </c>
      <c r="P88" s="7">
        <v>35227</v>
      </c>
      <c r="Q88" s="8">
        <v>47.188000000000002</v>
      </c>
      <c r="R88" s="7">
        <v>0</v>
      </c>
      <c r="S88" s="7">
        <v>3752</v>
      </c>
      <c r="T88" s="9" t="s">
        <v>28</v>
      </c>
      <c r="U88" s="9" t="s">
        <v>29</v>
      </c>
    </row>
    <row r="89" spans="1:21" x14ac:dyDescent="0.45">
      <c r="A89" s="4">
        <v>91</v>
      </c>
      <c r="B89" s="5">
        <v>3312</v>
      </c>
      <c r="C89" s="5">
        <v>100</v>
      </c>
      <c r="D89" s="6" t="s">
        <v>196</v>
      </c>
      <c r="E89" s="5" t="s">
        <v>197</v>
      </c>
      <c r="F89" s="7">
        <v>18115</v>
      </c>
      <c r="G89" s="7">
        <v>6596</v>
      </c>
      <c r="H89" s="7">
        <v>864</v>
      </c>
      <c r="I89" s="7">
        <v>239</v>
      </c>
      <c r="J89" s="7">
        <v>619</v>
      </c>
      <c r="K89" s="7">
        <v>14051</v>
      </c>
      <c r="L89" s="7">
        <v>1340</v>
      </c>
      <c r="M89" s="7">
        <v>475</v>
      </c>
      <c r="N89" s="7">
        <v>231</v>
      </c>
      <c r="O89" s="7">
        <v>313</v>
      </c>
      <c r="P89" s="7">
        <v>42843</v>
      </c>
      <c r="Q89" s="8">
        <v>7.5090000000000003</v>
      </c>
      <c r="R89" s="7">
        <v>54</v>
      </c>
      <c r="S89" s="7">
        <v>6851</v>
      </c>
      <c r="T89" s="9" t="s">
        <v>24</v>
      </c>
      <c r="U89" s="9" t="s">
        <v>29</v>
      </c>
    </row>
    <row r="90" spans="1:21" x14ac:dyDescent="0.45">
      <c r="A90" s="4">
        <v>102</v>
      </c>
      <c r="B90" s="5">
        <v>3508</v>
      </c>
      <c r="C90" s="5">
        <v>100</v>
      </c>
      <c r="D90" s="6" t="s">
        <v>212</v>
      </c>
      <c r="E90" s="5" t="s">
        <v>213</v>
      </c>
      <c r="F90" s="7">
        <v>20006</v>
      </c>
      <c r="G90" s="7">
        <v>6600</v>
      </c>
      <c r="H90" s="7">
        <v>261</v>
      </c>
      <c r="I90" s="7">
        <v>248</v>
      </c>
      <c r="J90" s="7">
        <v>385</v>
      </c>
      <c r="K90" s="7">
        <v>2658</v>
      </c>
      <c r="L90" s="7">
        <v>356</v>
      </c>
      <c r="M90" s="7">
        <v>266</v>
      </c>
      <c r="N90" s="7">
        <v>198</v>
      </c>
      <c r="O90" s="7">
        <v>151</v>
      </c>
      <c r="P90" s="7">
        <v>31129</v>
      </c>
      <c r="Q90" s="8">
        <v>5.1529999999999996</v>
      </c>
      <c r="R90" s="7">
        <v>396</v>
      </c>
      <c r="S90" s="7">
        <v>675</v>
      </c>
      <c r="T90" s="9" t="s">
        <v>28</v>
      </c>
      <c r="U90" s="9" t="s">
        <v>29</v>
      </c>
    </row>
    <row r="91" spans="1:21" x14ac:dyDescent="0.45">
      <c r="A91" s="4">
        <v>104</v>
      </c>
      <c r="B91" s="5">
        <v>3591</v>
      </c>
      <c r="C91" s="5">
        <v>101</v>
      </c>
      <c r="D91" s="6" t="s">
        <v>216</v>
      </c>
      <c r="E91" s="5" t="s">
        <v>118</v>
      </c>
      <c r="F91" s="7">
        <v>5962</v>
      </c>
      <c r="G91" s="7">
        <v>6473</v>
      </c>
      <c r="H91" s="7">
        <v>2468</v>
      </c>
      <c r="I91" s="7">
        <v>2406</v>
      </c>
      <c r="J91" s="7">
        <v>2379</v>
      </c>
      <c r="K91" s="7">
        <v>3246</v>
      </c>
      <c r="L91" s="7">
        <v>3568</v>
      </c>
      <c r="M91" s="7">
        <v>3120</v>
      </c>
      <c r="N91" s="7">
        <v>2414</v>
      </c>
      <c r="O91" s="7">
        <v>1678</v>
      </c>
      <c r="P91" s="7">
        <v>33714</v>
      </c>
      <c r="Q91" s="8">
        <v>46.167999999999999</v>
      </c>
      <c r="R91" s="7">
        <v>0</v>
      </c>
      <c r="S91" s="7">
        <v>2504</v>
      </c>
      <c r="T91" s="9" t="s">
        <v>28</v>
      </c>
      <c r="U91" s="9" t="s">
        <v>29</v>
      </c>
    </row>
    <row r="92" spans="1:21" x14ac:dyDescent="0.45">
      <c r="A92" s="4">
        <v>105</v>
      </c>
      <c r="B92" s="5">
        <v>3592</v>
      </c>
      <c r="C92" s="5">
        <v>100</v>
      </c>
      <c r="D92" s="6" t="s">
        <v>217</v>
      </c>
      <c r="E92" s="5" t="s">
        <v>218</v>
      </c>
      <c r="F92" s="7">
        <v>11057</v>
      </c>
      <c r="G92" s="7">
        <v>2211</v>
      </c>
      <c r="H92" s="7">
        <v>538</v>
      </c>
      <c r="I92" s="7">
        <v>260</v>
      </c>
      <c r="J92" s="7">
        <v>175</v>
      </c>
      <c r="K92" s="7">
        <v>9456</v>
      </c>
      <c r="L92" s="7">
        <v>819</v>
      </c>
      <c r="M92" s="7">
        <v>824</v>
      </c>
      <c r="N92" s="7">
        <v>574</v>
      </c>
      <c r="O92" s="7">
        <v>889</v>
      </c>
      <c r="P92" s="7">
        <v>26803</v>
      </c>
      <c r="Q92" s="8">
        <v>13.211</v>
      </c>
      <c r="R92" s="7">
        <v>173</v>
      </c>
      <c r="S92" s="7">
        <v>4409</v>
      </c>
      <c r="T92" s="9" t="s">
        <v>98</v>
      </c>
      <c r="U92" s="9" t="s">
        <v>29</v>
      </c>
    </row>
    <row r="93" spans="1:21" x14ac:dyDescent="0.45">
      <c r="A93" s="4">
        <v>110</v>
      </c>
      <c r="B93" s="5">
        <v>3901</v>
      </c>
      <c r="C93" s="5">
        <v>500</v>
      </c>
      <c r="D93" s="6" t="s">
        <v>222</v>
      </c>
      <c r="E93" s="5" t="s">
        <v>223</v>
      </c>
      <c r="F93" s="7">
        <v>2729</v>
      </c>
      <c r="G93" s="7">
        <v>2562</v>
      </c>
      <c r="H93" s="7">
        <v>436</v>
      </c>
      <c r="I93" s="7">
        <v>336</v>
      </c>
      <c r="J93" s="7">
        <v>388</v>
      </c>
      <c r="K93" s="7">
        <v>953</v>
      </c>
      <c r="L93" s="7">
        <v>1167</v>
      </c>
      <c r="M93" s="7">
        <v>905</v>
      </c>
      <c r="N93" s="7">
        <v>1241</v>
      </c>
      <c r="O93" s="7">
        <v>1228</v>
      </c>
      <c r="P93" s="7">
        <v>11945</v>
      </c>
      <c r="Q93" s="8">
        <v>44.076999999999998</v>
      </c>
      <c r="R93" s="7">
        <v>165</v>
      </c>
      <c r="S93" s="7">
        <v>462</v>
      </c>
      <c r="T93" s="9" t="s">
        <v>28</v>
      </c>
      <c r="U93" s="9" t="s">
        <v>29</v>
      </c>
    </row>
    <row r="94" spans="1:21" x14ac:dyDescent="0.45">
      <c r="A94" s="4">
        <v>111</v>
      </c>
      <c r="B94" s="5">
        <v>3901</v>
      </c>
      <c r="C94" s="5">
        <v>500</v>
      </c>
      <c r="D94" s="6" t="s">
        <v>222</v>
      </c>
      <c r="E94" s="5" t="s">
        <v>224</v>
      </c>
      <c r="F94" s="7">
        <v>5272</v>
      </c>
      <c r="G94" s="7">
        <v>5065</v>
      </c>
      <c r="H94" s="7">
        <v>1054</v>
      </c>
      <c r="I94" s="7">
        <v>814</v>
      </c>
      <c r="J94" s="7">
        <v>739</v>
      </c>
      <c r="K94" s="7">
        <v>2694</v>
      </c>
      <c r="L94" s="7">
        <v>1453</v>
      </c>
      <c r="M94" s="7">
        <v>751</v>
      </c>
      <c r="N94" s="7">
        <v>352</v>
      </c>
      <c r="O94" s="7">
        <v>166</v>
      </c>
      <c r="P94" s="7">
        <v>18360</v>
      </c>
      <c r="Q94" s="8">
        <v>23.283999999999999</v>
      </c>
      <c r="R94" s="7">
        <v>147</v>
      </c>
      <c r="S94" s="7">
        <v>1990</v>
      </c>
      <c r="T94" s="9" t="s">
        <v>28</v>
      </c>
      <c r="U94" s="9" t="s">
        <v>29</v>
      </c>
    </row>
    <row r="95" spans="1:21" x14ac:dyDescent="0.45">
      <c r="A95" s="4">
        <v>116</v>
      </c>
      <c r="B95" s="5">
        <v>3902</v>
      </c>
      <c r="C95" s="5">
        <v>500</v>
      </c>
      <c r="D95" s="6" t="s">
        <v>222</v>
      </c>
      <c r="E95" s="5" t="s">
        <v>223</v>
      </c>
      <c r="F95" s="7">
        <v>3228</v>
      </c>
      <c r="G95" s="7">
        <v>3024</v>
      </c>
      <c r="H95" s="7">
        <v>387</v>
      </c>
      <c r="I95" s="7">
        <v>630</v>
      </c>
      <c r="J95" s="7">
        <v>526</v>
      </c>
      <c r="K95" s="7">
        <v>1643</v>
      </c>
      <c r="L95" s="7">
        <v>1262</v>
      </c>
      <c r="M95" s="7">
        <v>925</v>
      </c>
      <c r="N95" s="7">
        <v>1087</v>
      </c>
      <c r="O95" s="7">
        <v>432</v>
      </c>
      <c r="P95" s="7">
        <v>13144</v>
      </c>
      <c r="Q95" s="8">
        <v>36.99</v>
      </c>
      <c r="R95" s="7">
        <v>96</v>
      </c>
      <c r="S95" s="7">
        <v>841</v>
      </c>
      <c r="T95" s="9" t="s">
        <v>28</v>
      </c>
      <c r="U95" s="9" t="s">
        <v>29</v>
      </c>
    </row>
    <row r="96" spans="1:21" x14ac:dyDescent="0.45">
      <c r="A96" s="4">
        <v>117</v>
      </c>
      <c r="B96" s="5">
        <v>3902</v>
      </c>
      <c r="C96" s="5">
        <v>500</v>
      </c>
      <c r="D96" s="6" t="s">
        <v>222</v>
      </c>
      <c r="E96" s="5" t="s">
        <v>224</v>
      </c>
      <c r="F96" s="7">
        <v>2668</v>
      </c>
      <c r="G96" s="7">
        <v>2606</v>
      </c>
      <c r="H96" s="7">
        <v>462</v>
      </c>
      <c r="I96" s="7">
        <v>12</v>
      </c>
      <c r="J96" s="7">
        <v>7</v>
      </c>
      <c r="K96" s="7">
        <v>1321</v>
      </c>
      <c r="L96" s="7">
        <v>616</v>
      </c>
      <c r="M96" s="7">
        <v>229</v>
      </c>
      <c r="N96" s="7">
        <v>95</v>
      </c>
      <c r="O96" s="7">
        <v>11</v>
      </c>
      <c r="P96" s="7">
        <v>8027</v>
      </c>
      <c r="Q96" s="8">
        <v>12.084</v>
      </c>
      <c r="R96" s="7">
        <v>157</v>
      </c>
      <c r="S96" s="7">
        <v>631</v>
      </c>
      <c r="T96" s="9" t="s">
        <v>28</v>
      </c>
      <c r="U96" s="9" t="s">
        <v>29</v>
      </c>
    </row>
    <row r="97" spans="1:22" x14ac:dyDescent="0.45">
      <c r="A97" s="4">
        <v>3</v>
      </c>
      <c r="B97" s="5">
        <v>3</v>
      </c>
      <c r="C97" s="5">
        <v>102</v>
      </c>
      <c r="D97" s="6" t="s">
        <v>30</v>
      </c>
      <c r="E97" s="5" t="s">
        <v>31</v>
      </c>
      <c r="F97" s="7">
        <v>9686</v>
      </c>
      <c r="G97" s="7">
        <v>9082</v>
      </c>
      <c r="H97" s="7">
        <v>1038</v>
      </c>
      <c r="I97" s="7">
        <v>999</v>
      </c>
      <c r="J97" s="7">
        <v>1864</v>
      </c>
      <c r="K97" s="7">
        <v>3610</v>
      </c>
      <c r="L97" s="7">
        <v>995</v>
      </c>
      <c r="M97" s="7">
        <v>719</v>
      </c>
      <c r="N97" s="7">
        <v>92</v>
      </c>
      <c r="O97" s="7">
        <v>38</v>
      </c>
      <c r="P97" s="7">
        <v>28123</v>
      </c>
      <c r="Q97" s="8">
        <v>16.736999999999998</v>
      </c>
      <c r="R97" s="7">
        <v>174</v>
      </c>
      <c r="S97" s="7">
        <v>6231</v>
      </c>
      <c r="T97" s="9" t="s">
        <v>32</v>
      </c>
      <c r="U97" s="9" t="s">
        <v>33</v>
      </c>
      <c r="V97" s="12">
        <f>AVERAGE(P97:P109)</f>
        <v>72102.923076923078</v>
      </c>
    </row>
    <row r="98" spans="1:22" x14ac:dyDescent="0.45">
      <c r="A98" s="4">
        <v>70</v>
      </c>
      <c r="B98" s="5">
        <v>3117</v>
      </c>
      <c r="C98" s="5">
        <v>100</v>
      </c>
      <c r="D98" s="6" t="s">
        <v>160</v>
      </c>
      <c r="E98" s="5" t="s">
        <v>153</v>
      </c>
      <c r="F98" s="7">
        <v>3167</v>
      </c>
      <c r="G98" s="7">
        <v>2058</v>
      </c>
      <c r="H98" s="7">
        <v>384</v>
      </c>
      <c r="I98" s="7">
        <v>409</v>
      </c>
      <c r="J98" s="7">
        <v>344</v>
      </c>
      <c r="K98" s="7">
        <v>3183</v>
      </c>
      <c r="L98" s="7">
        <v>972</v>
      </c>
      <c r="M98" s="7">
        <v>487</v>
      </c>
      <c r="N98" s="7">
        <v>465</v>
      </c>
      <c r="O98" s="7">
        <v>278</v>
      </c>
      <c r="P98" s="7">
        <v>11747</v>
      </c>
      <c r="Q98" s="8">
        <v>25.155000000000001</v>
      </c>
      <c r="R98" s="7">
        <v>59</v>
      </c>
      <c r="S98" s="7">
        <v>2337</v>
      </c>
      <c r="T98" s="9" t="s">
        <v>32</v>
      </c>
      <c r="U98" s="9" t="s">
        <v>33</v>
      </c>
    </row>
    <row r="99" spans="1:22" x14ac:dyDescent="0.45">
      <c r="A99" s="4">
        <v>11</v>
      </c>
      <c r="B99" s="5">
        <v>7</v>
      </c>
      <c r="C99" s="5">
        <v>101</v>
      </c>
      <c r="D99" s="6" t="s">
        <v>47</v>
      </c>
      <c r="E99" s="5" t="s">
        <v>50</v>
      </c>
      <c r="F99" s="7">
        <v>55937</v>
      </c>
      <c r="G99" s="7">
        <v>57724</v>
      </c>
      <c r="H99" s="7">
        <v>0</v>
      </c>
      <c r="I99" s="7">
        <v>1972</v>
      </c>
      <c r="J99" s="7">
        <v>5089</v>
      </c>
      <c r="K99" s="7">
        <v>44920</v>
      </c>
      <c r="L99" s="7">
        <v>12087</v>
      </c>
      <c r="M99" s="7">
        <v>6500</v>
      </c>
      <c r="N99" s="7">
        <v>9987</v>
      </c>
      <c r="O99" s="7">
        <v>7504</v>
      </c>
      <c r="P99" s="7">
        <v>201720</v>
      </c>
      <c r="Q99" s="8">
        <v>21.385999999999999</v>
      </c>
      <c r="R99" s="7">
        <v>0</v>
      </c>
      <c r="S99" s="7">
        <v>0</v>
      </c>
      <c r="T99" s="9" t="s">
        <v>49</v>
      </c>
      <c r="U99" s="9" t="s">
        <v>33</v>
      </c>
    </row>
    <row r="100" spans="1:22" x14ac:dyDescent="0.45">
      <c r="A100" s="4">
        <v>21</v>
      </c>
      <c r="B100" s="5">
        <v>34</v>
      </c>
      <c r="C100" s="5">
        <v>102</v>
      </c>
      <c r="D100" s="6" t="s">
        <v>69</v>
      </c>
      <c r="E100" s="5" t="s">
        <v>70</v>
      </c>
      <c r="F100" s="7">
        <v>50452</v>
      </c>
      <c r="G100" s="7">
        <v>27351</v>
      </c>
      <c r="H100" s="7">
        <v>435</v>
      </c>
      <c r="I100" s="7">
        <v>9124</v>
      </c>
      <c r="J100" s="7">
        <v>9546</v>
      </c>
      <c r="K100" s="7">
        <v>56492</v>
      </c>
      <c r="L100" s="7">
        <v>12974</v>
      </c>
      <c r="M100" s="7">
        <v>10010</v>
      </c>
      <c r="N100" s="7">
        <v>10306</v>
      </c>
      <c r="O100" s="7">
        <v>13208</v>
      </c>
      <c r="P100" s="7">
        <v>199898</v>
      </c>
      <c r="Q100" s="8">
        <v>32.600999999999999</v>
      </c>
      <c r="R100" s="7">
        <v>27</v>
      </c>
      <c r="S100" s="7">
        <v>5132</v>
      </c>
      <c r="T100" s="9" t="s">
        <v>32</v>
      </c>
      <c r="U100" s="9" t="s">
        <v>33</v>
      </c>
    </row>
    <row r="101" spans="1:22" x14ac:dyDescent="0.45">
      <c r="A101" s="4">
        <v>59</v>
      </c>
      <c r="B101" s="5">
        <v>370</v>
      </c>
      <c r="C101" s="5">
        <v>100</v>
      </c>
      <c r="D101" s="6" t="s">
        <v>142</v>
      </c>
      <c r="E101" s="5" t="s">
        <v>143</v>
      </c>
      <c r="F101" s="7">
        <v>11252</v>
      </c>
      <c r="G101" s="7">
        <v>6907</v>
      </c>
      <c r="H101" s="7">
        <v>347</v>
      </c>
      <c r="I101" s="7">
        <v>393</v>
      </c>
      <c r="J101" s="7">
        <v>1954</v>
      </c>
      <c r="K101" s="7">
        <v>9985</v>
      </c>
      <c r="L101" s="7">
        <v>2247</v>
      </c>
      <c r="M101" s="7">
        <v>1797</v>
      </c>
      <c r="N101" s="7">
        <v>1558</v>
      </c>
      <c r="O101" s="7">
        <v>1620</v>
      </c>
      <c r="P101" s="7">
        <v>38060</v>
      </c>
      <c r="Q101" s="8">
        <v>25.141999999999999</v>
      </c>
      <c r="R101" s="7">
        <v>18</v>
      </c>
      <c r="S101" s="7">
        <v>1504</v>
      </c>
      <c r="T101" s="9" t="s">
        <v>32</v>
      </c>
      <c r="U101" s="9" t="s">
        <v>33</v>
      </c>
    </row>
    <row r="102" spans="1:22" x14ac:dyDescent="0.45">
      <c r="A102" s="4">
        <v>97</v>
      </c>
      <c r="B102" s="5">
        <v>3413</v>
      </c>
      <c r="C102" s="5">
        <v>100</v>
      </c>
      <c r="D102" s="6" t="s">
        <v>205</v>
      </c>
      <c r="E102" s="5" t="s">
        <v>206</v>
      </c>
      <c r="F102" s="7">
        <v>3037</v>
      </c>
      <c r="G102" s="7">
        <v>1889</v>
      </c>
      <c r="H102" s="7">
        <v>816</v>
      </c>
      <c r="I102" s="7">
        <v>320</v>
      </c>
      <c r="J102" s="7">
        <v>394</v>
      </c>
      <c r="K102" s="7">
        <v>5193</v>
      </c>
      <c r="L102" s="7">
        <v>1174</v>
      </c>
      <c r="M102" s="7">
        <v>395</v>
      </c>
      <c r="N102" s="7">
        <v>650</v>
      </c>
      <c r="O102" s="7">
        <v>316</v>
      </c>
      <c r="P102" s="7">
        <v>14184</v>
      </c>
      <c r="Q102" s="8">
        <v>22.905999999999999</v>
      </c>
      <c r="R102" s="7">
        <v>48</v>
      </c>
      <c r="S102" s="7">
        <v>3019</v>
      </c>
      <c r="T102" s="9" t="s">
        <v>32</v>
      </c>
      <c r="U102" s="9" t="s">
        <v>33</v>
      </c>
    </row>
    <row r="103" spans="1:22" x14ac:dyDescent="0.45">
      <c r="A103" s="4">
        <v>4</v>
      </c>
      <c r="B103" s="5">
        <v>3</v>
      </c>
      <c r="C103" s="5">
        <v>104</v>
      </c>
      <c r="D103" s="6" t="s">
        <v>34</v>
      </c>
      <c r="E103" s="5" t="s">
        <v>35</v>
      </c>
      <c r="F103" s="7">
        <v>13765</v>
      </c>
      <c r="G103" s="7">
        <v>3353</v>
      </c>
      <c r="H103" s="7">
        <v>744</v>
      </c>
      <c r="I103" s="7">
        <v>724</v>
      </c>
      <c r="J103" s="7">
        <v>796</v>
      </c>
      <c r="K103" s="7">
        <v>12895</v>
      </c>
      <c r="L103" s="7">
        <v>4663</v>
      </c>
      <c r="M103" s="7">
        <v>1626</v>
      </c>
      <c r="N103" s="7">
        <v>1021</v>
      </c>
      <c r="O103" s="7">
        <v>939</v>
      </c>
      <c r="P103" s="7">
        <v>40526</v>
      </c>
      <c r="Q103" s="8">
        <v>24.106000000000002</v>
      </c>
      <c r="R103" s="7">
        <v>413</v>
      </c>
      <c r="S103" s="7">
        <v>4733</v>
      </c>
      <c r="T103" s="9" t="s">
        <v>32</v>
      </c>
      <c r="U103" s="9" t="s">
        <v>33</v>
      </c>
    </row>
    <row r="104" spans="1:22" x14ac:dyDescent="0.45">
      <c r="A104" s="4">
        <v>82</v>
      </c>
      <c r="B104" s="5">
        <v>3256</v>
      </c>
      <c r="C104" s="5">
        <v>102</v>
      </c>
      <c r="D104" s="6" t="s">
        <v>180</v>
      </c>
      <c r="E104" s="5" t="s">
        <v>181</v>
      </c>
      <c r="F104" s="7">
        <v>38280</v>
      </c>
      <c r="G104" s="7">
        <v>10999</v>
      </c>
      <c r="H104" s="7">
        <v>1273</v>
      </c>
      <c r="I104" s="7">
        <v>695</v>
      </c>
      <c r="J104" s="7">
        <v>1460</v>
      </c>
      <c r="K104" s="7">
        <v>12389</v>
      </c>
      <c r="L104" s="7">
        <v>5470</v>
      </c>
      <c r="M104" s="7">
        <v>2187</v>
      </c>
      <c r="N104" s="7">
        <v>4744</v>
      </c>
      <c r="O104" s="7">
        <v>0</v>
      </c>
      <c r="P104" s="7">
        <v>77497</v>
      </c>
      <c r="Q104" s="8">
        <v>18.783000000000001</v>
      </c>
      <c r="R104" s="7">
        <v>52</v>
      </c>
      <c r="S104" s="7">
        <v>21437</v>
      </c>
      <c r="T104" s="9" t="s">
        <v>32</v>
      </c>
      <c r="U104" s="9" t="s">
        <v>33</v>
      </c>
    </row>
    <row r="105" spans="1:22" x14ac:dyDescent="0.45">
      <c r="A105" s="4">
        <v>85</v>
      </c>
      <c r="B105" s="5">
        <v>3268</v>
      </c>
      <c r="C105" s="5">
        <v>103</v>
      </c>
      <c r="D105" s="6" t="s">
        <v>186</v>
      </c>
      <c r="E105" s="5" t="s">
        <v>154</v>
      </c>
      <c r="F105" s="7">
        <v>51976</v>
      </c>
      <c r="G105" s="7">
        <v>8180</v>
      </c>
      <c r="H105" s="7">
        <v>1967</v>
      </c>
      <c r="I105" s="7">
        <v>1501</v>
      </c>
      <c r="J105" s="7">
        <v>1331</v>
      </c>
      <c r="K105" s="7">
        <v>15627</v>
      </c>
      <c r="L105" s="7">
        <v>2642</v>
      </c>
      <c r="M105" s="7">
        <v>2183</v>
      </c>
      <c r="N105" s="7">
        <v>927</v>
      </c>
      <c r="O105" s="7">
        <v>804</v>
      </c>
      <c r="P105" s="7">
        <v>87138</v>
      </c>
      <c r="Q105" s="8">
        <v>10.773999999999999</v>
      </c>
      <c r="R105" s="7">
        <v>62</v>
      </c>
      <c r="S105" s="7">
        <v>15603</v>
      </c>
      <c r="T105" s="9" t="s">
        <v>32</v>
      </c>
      <c r="U105" s="9" t="s">
        <v>33</v>
      </c>
    </row>
    <row r="106" spans="1:22" x14ac:dyDescent="0.45">
      <c r="A106" s="4">
        <v>28</v>
      </c>
      <c r="B106" s="5">
        <v>303</v>
      </c>
      <c r="C106" s="5">
        <v>100</v>
      </c>
      <c r="D106" s="6" t="s">
        <v>84</v>
      </c>
      <c r="E106" s="5" t="s">
        <v>85</v>
      </c>
      <c r="F106" s="7">
        <v>20599</v>
      </c>
      <c r="G106" s="7">
        <v>7331</v>
      </c>
      <c r="H106" s="7">
        <v>1825</v>
      </c>
      <c r="I106" s="7">
        <v>1582</v>
      </c>
      <c r="J106" s="7">
        <v>632</v>
      </c>
      <c r="K106" s="7">
        <v>18533</v>
      </c>
      <c r="L106" s="7">
        <v>1505</v>
      </c>
      <c r="M106" s="7">
        <v>1239</v>
      </c>
      <c r="N106" s="7">
        <v>1199</v>
      </c>
      <c r="O106" s="7">
        <v>310</v>
      </c>
      <c r="P106" s="7">
        <v>54755</v>
      </c>
      <c r="Q106" s="8">
        <v>11.811</v>
      </c>
      <c r="R106" s="7">
        <v>258</v>
      </c>
      <c r="S106" s="7">
        <v>14737</v>
      </c>
      <c r="T106" s="9" t="s">
        <v>32</v>
      </c>
      <c r="U106" s="9" t="s">
        <v>33</v>
      </c>
    </row>
    <row r="107" spans="1:22" x14ac:dyDescent="0.45">
      <c r="A107" s="4">
        <v>84</v>
      </c>
      <c r="B107" s="5">
        <v>3268</v>
      </c>
      <c r="C107" s="5">
        <v>101</v>
      </c>
      <c r="D107" s="6" t="s">
        <v>184</v>
      </c>
      <c r="E107" s="5" t="s">
        <v>185</v>
      </c>
      <c r="F107" s="7">
        <v>6952</v>
      </c>
      <c r="G107" s="7">
        <v>6115</v>
      </c>
      <c r="H107" s="7">
        <v>1485</v>
      </c>
      <c r="I107" s="7">
        <v>273</v>
      </c>
      <c r="J107" s="7">
        <v>880</v>
      </c>
      <c r="K107" s="7">
        <v>6306</v>
      </c>
      <c r="L107" s="7">
        <v>1613</v>
      </c>
      <c r="M107" s="7">
        <v>760</v>
      </c>
      <c r="N107" s="7">
        <v>348</v>
      </c>
      <c r="O107" s="7">
        <v>52</v>
      </c>
      <c r="P107" s="7">
        <v>24784</v>
      </c>
      <c r="Q107" s="8">
        <v>15.840999999999999</v>
      </c>
      <c r="R107" s="7">
        <v>216</v>
      </c>
      <c r="S107" s="7">
        <v>5671</v>
      </c>
      <c r="T107" s="9" t="s">
        <v>32</v>
      </c>
      <c r="U107" s="9" t="s">
        <v>33</v>
      </c>
    </row>
    <row r="108" spans="1:22" x14ac:dyDescent="0.45">
      <c r="A108" s="4">
        <v>69</v>
      </c>
      <c r="B108" s="5">
        <v>3113</v>
      </c>
      <c r="C108" s="5">
        <v>100</v>
      </c>
      <c r="D108" s="6" t="s">
        <v>159</v>
      </c>
      <c r="E108" s="5" t="s">
        <v>153</v>
      </c>
      <c r="F108" s="7">
        <v>7826</v>
      </c>
      <c r="G108" s="7">
        <v>7100</v>
      </c>
      <c r="H108" s="7">
        <v>1560</v>
      </c>
      <c r="I108" s="7">
        <v>73</v>
      </c>
      <c r="J108" s="7">
        <v>1154</v>
      </c>
      <c r="K108" s="7">
        <v>5804</v>
      </c>
      <c r="L108" s="7">
        <v>2282</v>
      </c>
      <c r="M108" s="7">
        <v>1378</v>
      </c>
      <c r="N108" s="7">
        <v>1475</v>
      </c>
      <c r="O108" s="7">
        <v>45</v>
      </c>
      <c r="P108" s="7">
        <v>28697</v>
      </c>
      <c r="Q108" s="8">
        <v>22.326000000000001</v>
      </c>
      <c r="R108" s="7">
        <v>204</v>
      </c>
      <c r="S108" s="7">
        <v>5612</v>
      </c>
      <c r="T108" s="9" t="s">
        <v>32</v>
      </c>
      <c r="U108" s="9" t="s">
        <v>33</v>
      </c>
    </row>
    <row r="109" spans="1:22" x14ac:dyDescent="0.45">
      <c r="A109" s="4">
        <v>93</v>
      </c>
      <c r="B109" s="5">
        <v>3344</v>
      </c>
      <c r="C109" s="5">
        <v>100</v>
      </c>
      <c r="D109" s="6" t="s">
        <v>199</v>
      </c>
      <c r="E109" s="5" t="s">
        <v>200</v>
      </c>
      <c r="F109" s="7">
        <v>75254</v>
      </c>
      <c r="G109" s="7">
        <v>16608</v>
      </c>
      <c r="H109" s="7">
        <v>2067</v>
      </c>
      <c r="I109" s="7">
        <v>978</v>
      </c>
      <c r="J109" s="7">
        <v>948</v>
      </c>
      <c r="K109" s="7">
        <v>27966</v>
      </c>
      <c r="L109" s="7">
        <v>3244</v>
      </c>
      <c r="M109" s="7">
        <v>1152</v>
      </c>
      <c r="N109" s="7">
        <v>1126</v>
      </c>
      <c r="O109" s="7">
        <v>866</v>
      </c>
      <c r="P109" s="7">
        <v>130209</v>
      </c>
      <c r="Q109" s="8">
        <v>6.3849999999999998</v>
      </c>
      <c r="R109" s="7">
        <v>74</v>
      </c>
      <c r="S109" s="7">
        <v>16552</v>
      </c>
      <c r="T109" s="9" t="s">
        <v>32</v>
      </c>
      <c r="U109" s="9" t="s">
        <v>33</v>
      </c>
    </row>
    <row r="110" spans="1:22" x14ac:dyDescent="0.45">
      <c r="A110" s="4">
        <v>23</v>
      </c>
      <c r="B110" s="5">
        <v>35</v>
      </c>
      <c r="C110" s="5">
        <v>201</v>
      </c>
      <c r="D110" s="6" t="s">
        <v>73</v>
      </c>
      <c r="E110" s="5" t="s">
        <v>74</v>
      </c>
      <c r="F110" s="7">
        <v>33358</v>
      </c>
      <c r="G110" s="7">
        <v>18668</v>
      </c>
      <c r="H110" s="7">
        <v>723</v>
      </c>
      <c r="I110" s="7">
        <v>625</v>
      </c>
      <c r="J110" s="7">
        <v>852</v>
      </c>
      <c r="K110" s="7">
        <v>20560</v>
      </c>
      <c r="L110" s="7">
        <v>13138</v>
      </c>
      <c r="M110" s="7">
        <v>14508</v>
      </c>
      <c r="N110" s="7">
        <v>12493</v>
      </c>
      <c r="O110" s="7">
        <v>8639</v>
      </c>
      <c r="P110" s="7">
        <v>123564</v>
      </c>
      <c r="Q110" s="8">
        <v>40.670999999999999</v>
      </c>
      <c r="R110" s="7">
        <v>169</v>
      </c>
      <c r="S110" s="7">
        <v>2957</v>
      </c>
      <c r="T110" s="9" t="s">
        <v>38</v>
      </c>
      <c r="U110" s="9" t="s">
        <v>75</v>
      </c>
      <c r="V110" s="11">
        <f>AVERAGE(P110:P112, AVERAGE(P113:P114), P115:P119)</f>
        <v>49987.166666666664</v>
      </c>
    </row>
    <row r="111" spans="1:22" x14ac:dyDescent="0.45">
      <c r="A111" s="4">
        <v>24</v>
      </c>
      <c r="B111" s="5">
        <v>35</v>
      </c>
      <c r="C111" s="5">
        <v>202</v>
      </c>
      <c r="D111" s="6" t="s">
        <v>76</v>
      </c>
      <c r="E111" s="5" t="s">
        <v>77</v>
      </c>
      <c r="F111" s="7">
        <v>24836</v>
      </c>
      <c r="G111" s="7">
        <v>20895</v>
      </c>
      <c r="H111" s="7">
        <v>237</v>
      </c>
      <c r="I111" s="7">
        <v>892</v>
      </c>
      <c r="J111" s="7">
        <v>530</v>
      </c>
      <c r="K111" s="7">
        <v>33091</v>
      </c>
      <c r="L111" s="7">
        <v>6181</v>
      </c>
      <c r="M111" s="7">
        <v>11747</v>
      </c>
      <c r="N111" s="7">
        <v>11980</v>
      </c>
      <c r="O111" s="7">
        <v>11063</v>
      </c>
      <c r="P111" s="7">
        <v>121452</v>
      </c>
      <c r="Q111" s="8">
        <v>34.905000000000001</v>
      </c>
      <c r="R111" s="7">
        <v>39</v>
      </c>
      <c r="S111" s="7">
        <v>18708</v>
      </c>
      <c r="T111" s="9" t="s">
        <v>38</v>
      </c>
      <c r="U111" s="9" t="s">
        <v>75</v>
      </c>
    </row>
    <row r="112" spans="1:22" x14ac:dyDescent="0.45">
      <c r="A112" s="4">
        <v>60</v>
      </c>
      <c r="B112" s="5">
        <v>375</v>
      </c>
      <c r="C112" s="5">
        <v>101</v>
      </c>
      <c r="D112" s="6" t="s">
        <v>144</v>
      </c>
      <c r="E112" s="5" t="s">
        <v>145</v>
      </c>
      <c r="F112" s="7">
        <v>5626</v>
      </c>
      <c r="G112" s="7">
        <v>3826</v>
      </c>
      <c r="H112" s="7">
        <v>649</v>
      </c>
      <c r="I112" s="7">
        <v>563</v>
      </c>
      <c r="J112" s="7">
        <v>664</v>
      </c>
      <c r="K112" s="7">
        <v>10811</v>
      </c>
      <c r="L112" s="7">
        <v>3256</v>
      </c>
      <c r="M112" s="7">
        <v>3169</v>
      </c>
      <c r="N112" s="7">
        <v>1352</v>
      </c>
      <c r="O112" s="7">
        <v>677</v>
      </c>
      <c r="P112" s="7">
        <v>30593</v>
      </c>
      <c r="Q112" s="8">
        <v>31.643999999999998</v>
      </c>
      <c r="R112" s="7">
        <v>33</v>
      </c>
      <c r="S112" s="7">
        <v>3828</v>
      </c>
      <c r="T112" s="9" t="s">
        <v>43</v>
      </c>
      <c r="U112" s="9" t="s">
        <v>75</v>
      </c>
    </row>
    <row r="113" spans="1:21" x14ac:dyDescent="0.45">
      <c r="A113" s="4">
        <v>64</v>
      </c>
      <c r="B113" s="5">
        <v>3091</v>
      </c>
      <c r="C113" s="5">
        <v>100</v>
      </c>
      <c r="D113" s="6" t="s">
        <v>152</v>
      </c>
      <c r="E113" s="5" t="s">
        <v>153</v>
      </c>
      <c r="F113" s="7">
        <v>14853</v>
      </c>
      <c r="G113" s="7">
        <v>12934</v>
      </c>
      <c r="H113" s="7">
        <v>72</v>
      </c>
      <c r="I113" s="7">
        <v>473</v>
      </c>
      <c r="J113" s="7">
        <v>635</v>
      </c>
      <c r="K113" s="7">
        <v>11323</v>
      </c>
      <c r="L113" s="7">
        <v>856</v>
      </c>
      <c r="M113" s="7">
        <v>870</v>
      </c>
      <c r="N113" s="7">
        <v>216</v>
      </c>
      <c r="O113" s="7">
        <v>64</v>
      </c>
      <c r="P113" s="7">
        <v>42296</v>
      </c>
      <c r="Q113" s="8">
        <v>7.3620000000000001</v>
      </c>
      <c r="R113" s="7">
        <v>109</v>
      </c>
      <c r="S113" s="7">
        <v>14914</v>
      </c>
      <c r="T113" s="9" t="s">
        <v>38</v>
      </c>
      <c r="U113" s="9" t="s">
        <v>75</v>
      </c>
    </row>
    <row r="114" spans="1:21" x14ac:dyDescent="0.45">
      <c r="A114" s="4">
        <v>65</v>
      </c>
      <c r="B114" s="5">
        <v>3091</v>
      </c>
      <c r="C114" s="5">
        <v>100</v>
      </c>
      <c r="D114" s="6" t="s">
        <v>152</v>
      </c>
      <c r="E114" s="5" t="s">
        <v>154</v>
      </c>
      <c r="F114" s="7">
        <v>19734</v>
      </c>
      <c r="G114" s="7">
        <v>8722</v>
      </c>
      <c r="H114" s="7">
        <v>45</v>
      </c>
      <c r="I114" s="7">
        <v>444</v>
      </c>
      <c r="J114" s="7">
        <v>922</v>
      </c>
      <c r="K114" s="7">
        <v>15738</v>
      </c>
      <c r="L114" s="7">
        <v>995</v>
      </c>
      <c r="M114" s="7">
        <v>1023</v>
      </c>
      <c r="N114" s="7">
        <v>501</v>
      </c>
      <c r="O114" s="7">
        <v>133</v>
      </c>
      <c r="P114" s="7">
        <v>48257</v>
      </c>
      <c r="Q114" s="8">
        <v>8.3260000000000005</v>
      </c>
      <c r="R114" s="7">
        <v>59</v>
      </c>
      <c r="S114" s="7">
        <v>15033</v>
      </c>
      <c r="T114" s="9" t="s">
        <v>38</v>
      </c>
      <c r="U114" s="9" t="s">
        <v>75</v>
      </c>
    </row>
    <row r="115" spans="1:21" x14ac:dyDescent="0.45">
      <c r="A115" s="4">
        <v>80</v>
      </c>
      <c r="B115" s="5">
        <v>3242</v>
      </c>
      <c r="C115" s="5">
        <v>100</v>
      </c>
      <c r="D115" s="6" t="s">
        <v>176</v>
      </c>
      <c r="E115" s="5" t="s">
        <v>177</v>
      </c>
      <c r="F115" s="7">
        <v>13611</v>
      </c>
      <c r="G115" s="7">
        <v>11914</v>
      </c>
      <c r="H115" s="7">
        <v>573</v>
      </c>
      <c r="I115" s="7">
        <v>545</v>
      </c>
      <c r="J115" s="7">
        <v>705</v>
      </c>
      <c r="K115" s="7">
        <v>10651</v>
      </c>
      <c r="L115" s="7">
        <v>806</v>
      </c>
      <c r="M115" s="7">
        <v>652</v>
      </c>
      <c r="N115" s="7">
        <v>248</v>
      </c>
      <c r="O115" s="7">
        <v>74</v>
      </c>
      <c r="P115" s="7">
        <v>39779</v>
      </c>
      <c r="Q115" s="8">
        <v>7.617</v>
      </c>
      <c r="R115" s="7">
        <v>208</v>
      </c>
      <c r="S115" s="7">
        <v>10832</v>
      </c>
      <c r="T115" s="9" t="s">
        <v>38</v>
      </c>
      <c r="U115" s="9" t="s">
        <v>75</v>
      </c>
    </row>
    <row r="116" spans="1:21" x14ac:dyDescent="0.45">
      <c r="A116" s="4">
        <v>86</v>
      </c>
      <c r="B116" s="5">
        <v>3274</v>
      </c>
      <c r="C116" s="5">
        <v>100</v>
      </c>
      <c r="D116" s="6" t="s">
        <v>187</v>
      </c>
      <c r="E116" s="5" t="s">
        <v>188</v>
      </c>
      <c r="F116" s="7">
        <v>5351</v>
      </c>
      <c r="G116" s="7">
        <v>5604</v>
      </c>
      <c r="H116" s="7">
        <v>1431</v>
      </c>
      <c r="I116" s="7">
        <v>1233</v>
      </c>
      <c r="J116" s="7">
        <v>514</v>
      </c>
      <c r="K116" s="7">
        <v>5073</v>
      </c>
      <c r="L116" s="7">
        <v>4624</v>
      </c>
      <c r="M116" s="7">
        <v>1156</v>
      </c>
      <c r="N116" s="7">
        <v>799</v>
      </c>
      <c r="O116" s="7">
        <v>606</v>
      </c>
      <c r="P116" s="7">
        <v>26391</v>
      </c>
      <c r="Q116" s="8">
        <v>33.844999999999999</v>
      </c>
      <c r="R116" s="7">
        <v>36</v>
      </c>
      <c r="S116" s="7">
        <v>3826</v>
      </c>
      <c r="T116" s="9" t="s">
        <v>43</v>
      </c>
      <c r="U116" s="9" t="s">
        <v>75</v>
      </c>
    </row>
    <row r="117" spans="1:21" x14ac:dyDescent="0.45">
      <c r="A117" s="4">
        <v>95</v>
      </c>
      <c r="B117" s="5">
        <v>3403</v>
      </c>
      <c r="C117" s="5">
        <v>100</v>
      </c>
      <c r="D117" s="6" t="s">
        <v>203</v>
      </c>
      <c r="E117" s="5" t="s">
        <v>153</v>
      </c>
      <c r="F117" s="7">
        <v>4830</v>
      </c>
      <c r="G117" s="7">
        <v>4777</v>
      </c>
      <c r="H117" s="7">
        <v>813</v>
      </c>
      <c r="I117" s="7">
        <v>739</v>
      </c>
      <c r="J117" s="7">
        <v>256</v>
      </c>
      <c r="K117" s="7">
        <v>4542</v>
      </c>
      <c r="L117" s="7">
        <v>4785</v>
      </c>
      <c r="M117" s="7">
        <v>950</v>
      </c>
      <c r="N117" s="7">
        <v>670</v>
      </c>
      <c r="O117" s="7">
        <v>623</v>
      </c>
      <c r="P117" s="7">
        <v>22985</v>
      </c>
      <c r="Q117" s="8">
        <v>34.905000000000001</v>
      </c>
      <c r="R117" s="7">
        <v>35</v>
      </c>
      <c r="S117" s="7">
        <v>3097</v>
      </c>
      <c r="T117" s="9" t="s">
        <v>43</v>
      </c>
      <c r="U117" s="9" t="s">
        <v>75</v>
      </c>
    </row>
    <row r="118" spans="1:21" x14ac:dyDescent="0.45">
      <c r="A118" s="4">
        <v>96</v>
      </c>
      <c r="B118" s="5">
        <v>3404</v>
      </c>
      <c r="C118" s="5">
        <v>100</v>
      </c>
      <c r="D118" s="6" t="s">
        <v>204</v>
      </c>
      <c r="E118" s="5" t="s">
        <v>118</v>
      </c>
      <c r="F118" s="7">
        <v>4763</v>
      </c>
      <c r="G118" s="7">
        <v>4817</v>
      </c>
      <c r="H118" s="7">
        <v>1116</v>
      </c>
      <c r="I118" s="7">
        <v>805</v>
      </c>
      <c r="J118" s="7">
        <v>502</v>
      </c>
      <c r="K118" s="7">
        <v>4453</v>
      </c>
      <c r="L118" s="7">
        <v>4400</v>
      </c>
      <c r="M118" s="7">
        <v>1169</v>
      </c>
      <c r="N118" s="7">
        <v>1004</v>
      </c>
      <c r="O118" s="7">
        <v>595</v>
      </c>
      <c r="P118" s="7">
        <v>23624</v>
      </c>
      <c r="Q118" s="8">
        <v>35.875</v>
      </c>
      <c r="R118" s="7">
        <v>38</v>
      </c>
      <c r="S118" s="7">
        <v>3503</v>
      </c>
      <c r="T118" s="9" t="s">
        <v>43</v>
      </c>
      <c r="U118" s="9" t="s">
        <v>75</v>
      </c>
    </row>
    <row r="119" spans="1:21" x14ac:dyDescent="0.45">
      <c r="A119" s="4">
        <v>100</v>
      </c>
      <c r="B119" s="5">
        <v>3423</v>
      </c>
      <c r="C119" s="5">
        <v>100</v>
      </c>
      <c r="D119" s="6" t="s">
        <v>209</v>
      </c>
      <c r="E119" s="5" t="s">
        <v>210</v>
      </c>
      <c r="F119" s="7">
        <v>5220</v>
      </c>
      <c r="G119" s="7">
        <v>4636</v>
      </c>
      <c r="H119" s="7">
        <v>5</v>
      </c>
      <c r="I119" s="7">
        <v>13</v>
      </c>
      <c r="J119" s="7">
        <v>25</v>
      </c>
      <c r="K119" s="7">
        <v>4919</v>
      </c>
      <c r="L119" s="7">
        <v>960</v>
      </c>
      <c r="M119" s="7">
        <v>351</v>
      </c>
      <c r="N119" s="7">
        <v>74</v>
      </c>
      <c r="O119" s="7">
        <v>17</v>
      </c>
      <c r="P119" s="7">
        <v>16220</v>
      </c>
      <c r="Q119" s="8">
        <v>8.8780000000000001</v>
      </c>
      <c r="R119" s="7">
        <v>45</v>
      </c>
      <c r="S119" s="7">
        <v>4770</v>
      </c>
      <c r="T119" s="9" t="s">
        <v>38</v>
      </c>
      <c r="U119" s="9" t="s">
        <v>75</v>
      </c>
    </row>
  </sheetData>
  <autoFilter ref="A2:U119" xr:uid="{27AF14EE-5C40-4F41-9E0C-A9FEA06C35BB}">
    <sortState xmlns:xlrd2="http://schemas.microsoft.com/office/spreadsheetml/2017/richdata2" ref="A97:U109">
      <sortCondition ref="D2:D119"/>
    </sortState>
  </autoFilter>
  <mergeCells count="1">
    <mergeCell ref="A1:U1"/>
  </mergeCells>
  <pageMargins left="0.27559055118110237" right="0" top="0.39370078740157483" bottom="0.39370078740157483" header="0.11811023622047245" footer="0.11811023622047245"/>
  <pageSetup paperSize="9" scale="63" orientation="landscape" r:id="rId1"/>
  <headerFooter alignWithMargins="0">
    <oddHeader>&amp;Rหน้า &amp;P/&amp;N</oddHeader>
    <oddFooter>&amp;Lกลุ่มสถิติสารสนเทศ สำนักอำนวยควสมปลอดภัย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 กทมปริมณฑล </vt:lpstr>
      <vt:lpstr>'report กทมปริมณฑล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IHere Aum</cp:lastModifiedBy>
  <dcterms:created xsi:type="dcterms:W3CDTF">2020-01-28T04:38:23Z</dcterms:created>
  <dcterms:modified xsi:type="dcterms:W3CDTF">2020-04-16T07:59:26Z</dcterms:modified>
</cp:coreProperties>
</file>