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input_data_app_a" sheetId="2" state="visible" r:id="rId3"/>
    <sheet name="appA_lang" sheetId="3" state="visible" r:id="rId4"/>
    <sheet name="RESULT_appA" sheetId="4" state="visible" r:id="rId5"/>
    <sheet name="input_data_app_b" sheetId="5" state="visible" r:id="rId6"/>
    <sheet name="appB_lang" sheetId="6" state="hidden" r:id="rId7"/>
    <sheet name="RESULT_appB" sheetId="7" state="hidden" r:id="rId8"/>
    <sheet name="input_data_app_c" sheetId="8" state="visible" r:id="rId9"/>
    <sheet name="appC_lang" sheetId="9" state="visible" r:id="rId10"/>
    <sheet name="RESULT_appC" sheetId="10" state="visible" r:id="rId11"/>
  </sheets>
  <definedNames>
    <definedName function="false" hidden="true" localSheetId="1" name="_xlnm._FilterDatabase" vbProcedure="false">input_data_app_a!$A$6:$L$256</definedName>
    <definedName function="false" hidden="true" localSheetId="4" name="_xlnm._FilterDatabase" vbProcedure="false">input_data_app_b!$A$6:$L$232</definedName>
    <definedName function="false" hidden="true" localSheetId="7" name="_xlnm._FilterDatabase" vbProcedure="false">input_data_app_c!$A$6:$L$161</definedName>
  </definedNames>
  <calcPr iterateCount="100" refMode="A1" iterate="false" iterateDelta="0.001"/>
  <pivotCaches>
    <pivotCache cacheId="1" r:id="rId13"/>
    <pivotCache cacheId="2" r:id="rId14"/>
    <pivotCache cacheId="3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<sst xmlns="http://schemas.openxmlformats.org/spreadsheetml/2006/main" count="2195" uniqueCount="1166">
  <si>
    <t xml:space="preserve">Application A</t>
  </si>
  <si>
    <t xml:space="preserve">Supported languages cover: </t>
  </si>
  <si>
    <t xml:space="preserve">of MAU</t>
  </si>
  <si>
    <t xml:space="preserve">Goal met</t>
  </si>
  <si>
    <t xml:space="preserve">Most popular NOT supported:</t>
  </si>
  <si>
    <t xml:space="preserve">sv</t>
  </si>
  <si>
    <t xml:space="preserve">da</t>
  </si>
  <si>
    <t xml:space="preserve">nb</t>
  </si>
  <si>
    <t xml:space="preserve">ar</t>
  </si>
  <si>
    <t xml:space="preserve">hu</t>
  </si>
  <si>
    <t xml:space="preserve">Application B</t>
  </si>
  <si>
    <t xml:space="preserve">Analysis was not performed since the app has &lt;200k MAU</t>
  </si>
  <si>
    <t xml:space="preserve">Application C</t>
  </si>
  <si>
    <t xml:space="preserve">Goal NOT met</t>
  </si>
  <si>
    <t xml:space="preserve">tr</t>
  </si>
  <si>
    <t xml:space="preserve">ro</t>
  </si>
  <si>
    <t xml:space="preserve">hi</t>
  </si>
  <si>
    <t xml:space="preserve">Assumptions: </t>
  </si>
  <si>
    <t xml:space="preserve">1. TW locale is equal to CN (aka ZH aka Simplified Chinese)</t>
  </si>
  <si>
    <r>
      <rPr>
        <sz val="10"/>
        <rFont val="Arial"/>
        <family val="2"/>
        <charset val="1"/>
      </rPr>
      <t xml:space="preserve">2. Locale is set on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place of the input code</t>
    </r>
  </si>
  <si>
    <t xml:space="preserve"># ----------------------------------------</t>
  </si>
  <si>
    <t xml:space="preserve"># App A</t>
  </si>
  <si>
    <t xml:space="preserve"># Language</t>
  </si>
  <si>
    <t xml:space="preserve"># Month x</t>
  </si>
  <si>
    <t xml:space="preserve">Language</t>
  </si>
  <si>
    <t xml:space="preserve">Users</t>
  </si>
  <si>
    <t xml:space="preserve">New Users</t>
  </si>
  <si>
    <t xml:space="preserve">Sessions</t>
  </si>
  <si>
    <t xml:space="preserve">Screen Views</t>
  </si>
  <si>
    <t xml:space="preserve">Screens/Session</t>
  </si>
  <si>
    <t xml:space="preserve">Avg Session Length</t>
  </si>
  <si>
    <t xml:space="preserve">Lang</t>
  </si>
  <si>
    <t xml:space="preserve">Type</t>
  </si>
  <si>
    <t xml:space="preserve">Country</t>
  </si>
  <si>
    <t xml:space="preserve">user part</t>
  </si>
  <si>
    <t xml:space="preserve">supported? </t>
  </si>
  <si>
    <t xml:space="preserve">fr-fr</t>
  </si>
  <si>
    <t xml:space="preserve">8,20</t>
  </si>
  <si>
    <t xml:space="preserve">00:05:38</t>
  </si>
  <si>
    <t xml:space="preserve">en</t>
  </si>
  <si>
    <t xml:space="preserve">6,76</t>
  </si>
  <si>
    <t xml:space="preserve">00:04:25</t>
  </si>
  <si>
    <t xml:space="preserve">en-us</t>
  </si>
  <si>
    <t xml:space="preserve">7,53</t>
  </si>
  <si>
    <t xml:space="preserve">00:05:39</t>
  </si>
  <si>
    <t xml:space="preserve">en-gb</t>
  </si>
  <si>
    <t xml:space="preserve">7,58</t>
  </si>
  <si>
    <t xml:space="preserve">00:05:03</t>
  </si>
  <si>
    <t xml:space="preserve">de</t>
  </si>
  <si>
    <t xml:space="preserve">6,32</t>
  </si>
  <si>
    <t xml:space="preserve">00:04:06</t>
  </si>
  <si>
    <t xml:space="preserve">fr</t>
  </si>
  <si>
    <t xml:space="preserve">6,63</t>
  </si>
  <si>
    <t xml:space="preserve">00:04:12</t>
  </si>
  <si>
    <t xml:space="preserve">it-it</t>
  </si>
  <si>
    <t xml:space="preserve">7,90</t>
  </si>
  <si>
    <t xml:space="preserve">00:05:28</t>
  </si>
  <si>
    <t xml:space="preserve">zh-hans</t>
  </si>
  <si>
    <t xml:space="preserve">7,36</t>
  </si>
  <si>
    <t xml:space="preserve">00:04:28</t>
  </si>
  <si>
    <t xml:space="preserve">ru-ru</t>
  </si>
  <si>
    <t xml:space="preserve">8,16</t>
  </si>
  <si>
    <t xml:space="preserve">00:05:42</t>
  </si>
  <si>
    <t xml:space="preserve">pt-br</t>
  </si>
  <si>
    <t xml:space="preserve">8,50</t>
  </si>
  <si>
    <t xml:space="preserve">00:04:36</t>
  </si>
  <si>
    <t xml:space="preserve">es-mx</t>
  </si>
  <si>
    <t xml:space="preserve">7,60</t>
  </si>
  <si>
    <t xml:space="preserve">00:03:33</t>
  </si>
  <si>
    <t xml:space="preserve">ja-jp</t>
  </si>
  <si>
    <t xml:space="preserve">7,84</t>
  </si>
  <si>
    <t xml:space="preserve">nl-nl</t>
  </si>
  <si>
    <t xml:space="preserve">8,13</t>
  </si>
  <si>
    <t xml:space="preserve">00:04:39</t>
  </si>
  <si>
    <t xml:space="preserve">it</t>
  </si>
  <si>
    <t xml:space="preserve">6,20</t>
  </si>
  <si>
    <t xml:space="preserve">00:03:50</t>
  </si>
  <si>
    <t xml:space="preserve">es</t>
  </si>
  <si>
    <t xml:space="preserve">7,02</t>
  </si>
  <si>
    <t xml:space="preserve">00:03:58</t>
  </si>
  <si>
    <t xml:space="preserve">es-us</t>
  </si>
  <si>
    <t xml:space="preserve">9,59</t>
  </si>
  <si>
    <t xml:space="preserve">00:06:23</t>
  </si>
  <si>
    <t xml:space="preserve">tr-tr</t>
  </si>
  <si>
    <t xml:space="preserve">9,52</t>
  </si>
  <si>
    <t xml:space="preserve">00:05:12</t>
  </si>
  <si>
    <t xml:space="preserve">zh-hans-cn</t>
  </si>
  <si>
    <t xml:space="preserve">7,71</t>
  </si>
  <si>
    <t xml:space="preserve">00:04:02</t>
  </si>
  <si>
    <t xml:space="preserve">nl</t>
  </si>
  <si>
    <t xml:space="preserve">6,15</t>
  </si>
  <si>
    <t xml:space="preserve">00:03:23</t>
  </si>
  <si>
    <t xml:space="preserve">ko-kr</t>
  </si>
  <si>
    <t xml:space="preserve">8,23</t>
  </si>
  <si>
    <t xml:space="preserve">00:05:46</t>
  </si>
  <si>
    <t xml:space="preserve">pt</t>
  </si>
  <si>
    <t xml:space="preserve">8,02</t>
  </si>
  <si>
    <t xml:space="preserve">00:04:11</t>
  </si>
  <si>
    <t xml:space="preserve">de-de</t>
  </si>
  <si>
    <t xml:space="preserve">7,44</t>
  </si>
  <si>
    <t xml:space="preserve">00:05:50</t>
  </si>
  <si>
    <t xml:space="preserve">zh-cn</t>
  </si>
  <si>
    <t xml:space="preserve">5,91</t>
  </si>
  <si>
    <t xml:space="preserve">00:04:48</t>
  </si>
  <si>
    <t xml:space="preserve">pl-pl</t>
  </si>
  <si>
    <t xml:space="preserve">8,60</t>
  </si>
  <si>
    <t xml:space="preserve">00:06:34</t>
  </si>
  <si>
    <t xml:space="preserve">en-au</t>
  </si>
  <si>
    <t xml:space="preserve">7,97</t>
  </si>
  <si>
    <t xml:space="preserve">00:05:05</t>
  </si>
  <si>
    <t xml:space="preserve">en-ca</t>
  </si>
  <si>
    <t xml:space="preserve">6,99</t>
  </si>
  <si>
    <t xml:space="preserve">00:04:30</t>
  </si>
  <si>
    <t xml:space="preserve">de-at</t>
  </si>
  <si>
    <t xml:space="preserve">7,22</t>
  </si>
  <si>
    <t xml:space="preserve">00:06:16</t>
  </si>
  <si>
    <t xml:space="preserve">cs-cz</t>
  </si>
  <si>
    <t xml:space="preserve">8,69</t>
  </si>
  <si>
    <t xml:space="preserve">00:05:59</t>
  </si>
  <si>
    <t xml:space="preserve">ko</t>
  </si>
  <si>
    <t xml:space="preserve">6,93</t>
  </si>
  <si>
    <t xml:space="preserve">00:03:38</t>
  </si>
  <si>
    <t xml:space="preserve">pt-pt</t>
  </si>
  <si>
    <t xml:space="preserve">8,36</t>
  </si>
  <si>
    <t xml:space="preserve">sv-se</t>
  </si>
  <si>
    <t xml:space="preserve">00:04:19</t>
  </si>
  <si>
    <t xml:space="preserve">8,42</t>
  </si>
  <si>
    <t xml:space="preserve">00:03:54</t>
  </si>
  <si>
    <t xml:space="preserve">en-in</t>
  </si>
  <si>
    <t xml:space="preserve">8,75</t>
  </si>
  <si>
    <t xml:space="preserve">00:04:59</t>
  </si>
  <si>
    <t xml:space="preserve">da-dk</t>
  </si>
  <si>
    <t xml:space="preserve">7,43</t>
  </si>
  <si>
    <t xml:space="preserve">00:04:04</t>
  </si>
  <si>
    <t xml:space="preserve">es-es</t>
  </si>
  <si>
    <t xml:space="preserve">9,02</t>
  </si>
  <si>
    <t xml:space="preserve">00:05:37</t>
  </si>
  <si>
    <t xml:space="preserve">ja</t>
  </si>
  <si>
    <t xml:space="preserve">7,08</t>
  </si>
  <si>
    <t xml:space="preserve">00:03:55</t>
  </si>
  <si>
    <t xml:space="preserve">ru</t>
  </si>
  <si>
    <t xml:space="preserve">7,49</t>
  </si>
  <si>
    <t xml:space="preserve">00:04:07</t>
  </si>
  <si>
    <t xml:space="preserve">6,89</t>
  </si>
  <si>
    <t xml:space="preserve">00:03:36</t>
  </si>
  <si>
    <t xml:space="preserve">7,21</t>
  </si>
  <si>
    <t xml:space="preserve">00:03:35</t>
  </si>
  <si>
    <t xml:space="preserve">fr-be</t>
  </si>
  <si>
    <t xml:space="preserve">00:04:47</t>
  </si>
  <si>
    <t xml:space="preserve">fr-ca</t>
  </si>
  <si>
    <t xml:space="preserve">hu-hu</t>
  </si>
  <si>
    <t xml:space="preserve">7,29</t>
  </si>
  <si>
    <t xml:space="preserve">00:06:17</t>
  </si>
  <si>
    <t xml:space="preserve">ar-ae</t>
  </si>
  <si>
    <t xml:space="preserve">10,24</t>
  </si>
  <si>
    <t xml:space="preserve">00:04:41</t>
  </si>
  <si>
    <t xml:space="preserve">6,26</t>
  </si>
  <si>
    <t xml:space="preserve">00:03:22</t>
  </si>
  <si>
    <t xml:space="preserve">nb-no</t>
  </si>
  <si>
    <t xml:space="preserve">7,47</t>
  </si>
  <si>
    <t xml:space="preserve">pl</t>
  </si>
  <si>
    <t xml:space="preserve">7,79</t>
  </si>
  <si>
    <t xml:space="preserve">nl-be</t>
  </si>
  <si>
    <t xml:space="preserve">7,77</t>
  </si>
  <si>
    <t xml:space="preserve">el-gr</t>
  </si>
  <si>
    <t xml:space="preserve">8,67</t>
  </si>
  <si>
    <t xml:space="preserve">00:06:03</t>
  </si>
  <si>
    <t xml:space="preserve">ro-ro</t>
  </si>
  <si>
    <t xml:space="preserve">8,66</t>
  </si>
  <si>
    <t xml:space="preserve">00:05:14</t>
  </si>
  <si>
    <t xml:space="preserve">de-ch</t>
  </si>
  <si>
    <t xml:space="preserve">7,01</t>
  </si>
  <si>
    <t xml:space="preserve">00:06:18</t>
  </si>
  <si>
    <t xml:space="preserve">es-cl</t>
  </si>
  <si>
    <t xml:space="preserve">9,40</t>
  </si>
  <si>
    <t xml:space="preserve">00:04:52</t>
  </si>
  <si>
    <t xml:space="preserve">zh-tw</t>
  </si>
  <si>
    <t xml:space="preserve">00:05:35</t>
  </si>
  <si>
    <t xml:space="preserve">fa-ir</t>
  </si>
  <si>
    <t xml:space="preserve">8,00</t>
  </si>
  <si>
    <t xml:space="preserve">zh-hant</t>
  </si>
  <si>
    <t xml:space="preserve">6,40</t>
  </si>
  <si>
    <t xml:space="preserve">00:03:57</t>
  </si>
  <si>
    <t xml:space="preserve">hr-hr</t>
  </si>
  <si>
    <t xml:space="preserve">10,18</t>
  </si>
  <si>
    <t xml:space="preserve">00:05:17</t>
  </si>
  <si>
    <t xml:space="preserve">fr-ch</t>
  </si>
  <si>
    <t xml:space="preserve">8,09</t>
  </si>
  <si>
    <t xml:space="preserve">00:04:50</t>
  </si>
  <si>
    <t xml:space="preserve">ru-ua</t>
  </si>
  <si>
    <t xml:space="preserve">8,26</t>
  </si>
  <si>
    <t xml:space="preserve">00:04:55</t>
  </si>
  <si>
    <t xml:space="preserve">es-co</t>
  </si>
  <si>
    <t xml:space="preserve">00:05:04</t>
  </si>
  <si>
    <t xml:space="preserve">th-th</t>
  </si>
  <si>
    <t xml:space="preserve">10,42</t>
  </si>
  <si>
    <t xml:space="preserve">00:04:46</t>
  </si>
  <si>
    <t xml:space="preserve">sk-sk</t>
  </si>
  <si>
    <t xml:space="preserve">8,78</t>
  </si>
  <si>
    <t xml:space="preserve">00:04:53</t>
  </si>
  <si>
    <t xml:space="preserve">fi-fi</t>
  </si>
  <si>
    <t xml:space="preserve">8,14</t>
  </si>
  <si>
    <t xml:space="preserve">00:04:54</t>
  </si>
  <si>
    <t xml:space="preserve">cs</t>
  </si>
  <si>
    <t xml:space="preserve">9,84</t>
  </si>
  <si>
    <t xml:space="preserve">00:06:27</t>
  </si>
  <si>
    <t xml:space="preserve">sr-rs</t>
  </si>
  <si>
    <t xml:space="preserve">10,16</t>
  </si>
  <si>
    <t xml:space="preserve">00:04:22</t>
  </si>
  <si>
    <t xml:space="preserve">es-ar</t>
  </si>
  <si>
    <t xml:space="preserve">8,81</t>
  </si>
  <si>
    <t xml:space="preserve">iw-il</t>
  </si>
  <si>
    <t xml:space="preserve">9,92</t>
  </si>
  <si>
    <t xml:space="preserve">00:05:19</t>
  </si>
  <si>
    <t xml:space="preserve">in-id</t>
  </si>
  <si>
    <t xml:space="preserve">8,88</t>
  </si>
  <si>
    <t xml:space="preserve">00:06:02</t>
  </si>
  <si>
    <t xml:space="preserve">uk-ua</t>
  </si>
  <si>
    <t xml:space="preserve">8,92</t>
  </si>
  <si>
    <t xml:space="preserve">6,85</t>
  </si>
  <si>
    <t xml:space="preserve">en-de</t>
  </si>
  <si>
    <t xml:space="preserve">7,57</t>
  </si>
  <si>
    <t xml:space="preserve">00:06:47</t>
  </si>
  <si>
    <t xml:space="preserve">th</t>
  </si>
  <si>
    <t xml:space="preserve">9,47</t>
  </si>
  <si>
    <t xml:space="preserve">00:02:37</t>
  </si>
  <si>
    <t xml:space="preserve">ar-eg</t>
  </si>
  <si>
    <t xml:space="preserve">10,94</t>
  </si>
  <si>
    <t xml:space="preserve">00:04:40</t>
  </si>
  <si>
    <t xml:space="preserve">en-cn</t>
  </si>
  <si>
    <t xml:space="preserve">5,49</t>
  </si>
  <si>
    <t xml:space="preserve">00:03:30</t>
  </si>
  <si>
    <t xml:space="preserve">zh-hk</t>
  </si>
  <si>
    <t xml:space="preserve">6,01</t>
  </si>
  <si>
    <t xml:space="preserve">en-nz</t>
  </si>
  <si>
    <t xml:space="preserve">6,81</t>
  </si>
  <si>
    <t xml:space="preserve">00:05:48</t>
  </si>
  <si>
    <t xml:space="preserve">vi-vn</t>
  </si>
  <si>
    <t xml:space="preserve">00:08:10</t>
  </si>
  <si>
    <t xml:space="preserve">5,54</t>
  </si>
  <si>
    <t xml:space="preserve">00:02:21</t>
  </si>
  <si>
    <t xml:space="preserve">en-ie</t>
  </si>
  <si>
    <t xml:space="preserve">6,50</t>
  </si>
  <si>
    <t xml:space="preserve">00:05:06</t>
  </si>
  <si>
    <t xml:space="preserve">en-za</t>
  </si>
  <si>
    <t xml:space="preserve">00:03:51</t>
  </si>
  <si>
    <t xml:space="preserve">lt-lt</t>
  </si>
  <si>
    <t xml:space="preserve">es-pe</t>
  </si>
  <si>
    <t xml:space="preserve">8,83</t>
  </si>
  <si>
    <t xml:space="preserve">00:05:11</t>
  </si>
  <si>
    <t xml:space="preserve">en-sg</t>
  </si>
  <si>
    <t xml:space="preserve">00:04:38</t>
  </si>
  <si>
    <t xml:space="preserve">bg-bg</t>
  </si>
  <si>
    <t xml:space="preserve">9,03</t>
  </si>
  <si>
    <t xml:space="preserve">00:05:32</t>
  </si>
  <si>
    <t xml:space="preserve">he</t>
  </si>
  <si>
    <t xml:space="preserve">6,21</t>
  </si>
  <si>
    <t xml:space="preserve">00:02:38</t>
  </si>
  <si>
    <t xml:space="preserve">ru-kz</t>
  </si>
  <si>
    <t xml:space="preserve">ca-es</t>
  </si>
  <si>
    <t xml:space="preserve">7,69</t>
  </si>
  <si>
    <t xml:space="preserve">en-ph</t>
  </si>
  <si>
    <t xml:space="preserve">8,01</t>
  </si>
  <si>
    <t xml:space="preserve">00:02:55</t>
  </si>
  <si>
    <t xml:space="preserve">en-th</t>
  </si>
  <si>
    <t xml:space="preserve">6,42</t>
  </si>
  <si>
    <t xml:space="preserve">00:03:37</t>
  </si>
  <si>
    <t xml:space="preserve">sr-latn-rs</t>
  </si>
  <si>
    <t xml:space="preserve">00:02:39</t>
  </si>
  <si>
    <t xml:space="preserve">en-nl</t>
  </si>
  <si>
    <t xml:space="preserve">6,17</t>
  </si>
  <si>
    <t xml:space="preserve">es-ec</t>
  </si>
  <si>
    <t xml:space="preserve">6,62</t>
  </si>
  <si>
    <t xml:space="preserve">00:05:55</t>
  </si>
  <si>
    <t xml:space="preserve">lv-lv</t>
  </si>
  <si>
    <t xml:space="preserve">6,94</t>
  </si>
  <si>
    <t xml:space="preserve">00:05:25</t>
  </si>
  <si>
    <t xml:space="preserve">ru-by</t>
  </si>
  <si>
    <t xml:space="preserve">10,37</t>
  </si>
  <si>
    <t xml:space="preserve">00:06:36</t>
  </si>
  <si>
    <t xml:space="preserve">sl-si</t>
  </si>
  <si>
    <t xml:space="preserve">ca</t>
  </si>
  <si>
    <t xml:space="preserve">00:04:27</t>
  </si>
  <si>
    <t xml:space="preserve">uk</t>
  </si>
  <si>
    <t xml:space="preserve">6,30</t>
  </si>
  <si>
    <t xml:space="preserve">00:02:29</t>
  </si>
  <si>
    <t xml:space="preserve">en-ru</t>
  </si>
  <si>
    <t xml:space="preserve">5,93</t>
  </si>
  <si>
    <t xml:space="preserve">ar-sa</t>
  </si>
  <si>
    <t xml:space="preserve">6,47</t>
  </si>
  <si>
    <t xml:space="preserve">00:01:53</t>
  </si>
  <si>
    <t xml:space="preserve">en-fr</t>
  </si>
  <si>
    <t xml:space="preserve">4,31</t>
  </si>
  <si>
    <t xml:space="preserve">00:02:12</t>
  </si>
  <si>
    <t xml:space="preserve">fi</t>
  </si>
  <si>
    <t xml:space="preserve">4,99</t>
  </si>
  <si>
    <t xml:space="preserve">00:03:41</t>
  </si>
  <si>
    <t xml:space="preserve">en-it</t>
  </si>
  <si>
    <t xml:space="preserve">6,41</t>
  </si>
  <si>
    <t xml:space="preserve">00:03:09</t>
  </si>
  <si>
    <t xml:space="preserve">en-jp</t>
  </si>
  <si>
    <t xml:space="preserve">5,31</t>
  </si>
  <si>
    <t xml:space="preserve">00:04:49</t>
  </si>
  <si>
    <t xml:space="preserve">el</t>
  </si>
  <si>
    <t xml:space="preserve">5,65</t>
  </si>
  <si>
    <t xml:space="preserve">00:03:13</t>
  </si>
  <si>
    <t xml:space="preserve">ru-us</t>
  </si>
  <si>
    <t xml:space="preserve">7,32</t>
  </si>
  <si>
    <t xml:space="preserve">00:06:29</t>
  </si>
  <si>
    <t xml:space="preserve">vi</t>
  </si>
  <si>
    <t xml:space="preserve">8,37</t>
  </si>
  <si>
    <t xml:space="preserve">00:01:46</t>
  </si>
  <si>
    <t xml:space="preserve">id-id</t>
  </si>
  <si>
    <t xml:space="preserve">8,25</t>
  </si>
  <si>
    <t xml:space="preserve">7,76</t>
  </si>
  <si>
    <t xml:space="preserve">en-hk</t>
  </si>
  <si>
    <t xml:space="preserve">8,40</t>
  </si>
  <si>
    <t xml:space="preserve">00:09:32</t>
  </si>
  <si>
    <t xml:space="preserve">en-my</t>
  </si>
  <si>
    <t xml:space="preserve">7,06</t>
  </si>
  <si>
    <t xml:space="preserve">00:01:45</t>
  </si>
  <si>
    <t xml:space="preserve">es-cr</t>
  </si>
  <si>
    <t xml:space="preserve">4,66</t>
  </si>
  <si>
    <t xml:space="preserve">(not set)</t>
  </si>
  <si>
    <t xml:space="preserve">0,00</t>
  </si>
  <si>
    <t xml:space="preserve">00:00:00</t>
  </si>
  <si>
    <t xml:space="preserve">sk</t>
  </si>
  <si>
    <t xml:space="preserve">6,57</t>
  </si>
  <si>
    <t xml:space="preserve">00:04:13</t>
  </si>
  <si>
    <t xml:space="preserve">en-br</t>
  </si>
  <si>
    <t xml:space="preserve">00:02:09</t>
  </si>
  <si>
    <t xml:space="preserve">en-kr</t>
  </si>
  <si>
    <t xml:space="preserve">7,34</t>
  </si>
  <si>
    <t xml:space="preserve">00:02:35</t>
  </si>
  <si>
    <t xml:space="preserve">en-be</t>
  </si>
  <si>
    <t xml:space="preserve">10,93</t>
  </si>
  <si>
    <t xml:space="preserve">00:13:49</t>
  </si>
  <si>
    <t xml:space="preserve">en-dk</t>
  </si>
  <si>
    <t xml:space="preserve">7,80</t>
  </si>
  <si>
    <t xml:space="preserve">00:05:30</t>
  </si>
  <si>
    <t xml:space="preserve">en-es</t>
  </si>
  <si>
    <t xml:space="preserve">6,88</t>
  </si>
  <si>
    <t xml:space="preserve">00:03:19</t>
  </si>
  <si>
    <t xml:space="preserve">en-mx</t>
  </si>
  <si>
    <t xml:space="preserve">5,13</t>
  </si>
  <si>
    <t xml:space="preserve">00:05:16</t>
  </si>
  <si>
    <t xml:space="preserve">es-bo</t>
  </si>
  <si>
    <t xml:space="preserve">00:04:00</t>
  </si>
  <si>
    <t xml:space="preserve">es-ve</t>
  </si>
  <si>
    <t xml:space="preserve">8,58</t>
  </si>
  <si>
    <t xml:space="preserve">hr</t>
  </si>
  <si>
    <t xml:space="preserve">7,85</t>
  </si>
  <si>
    <t xml:space="preserve">00:02:13</t>
  </si>
  <si>
    <t xml:space="preserve">de-li</t>
  </si>
  <si>
    <t xml:space="preserve">7,65</t>
  </si>
  <si>
    <t xml:space="preserve">00:03:46</t>
  </si>
  <si>
    <t xml:space="preserve">en-id</t>
  </si>
  <si>
    <t xml:space="preserve">10,22</t>
  </si>
  <si>
    <t xml:space="preserve">en-tr</t>
  </si>
  <si>
    <t xml:space="preserve">00:02:52</t>
  </si>
  <si>
    <t xml:space="preserve">es-419</t>
  </si>
  <si>
    <t xml:space="preserve">14,31</t>
  </si>
  <si>
    <t xml:space="preserve">00:05:53</t>
  </si>
  <si>
    <t xml:space="preserve">es-gt</t>
  </si>
  <si>
    <t xml:space="preserve">7,39</t>
  </si>
  <si>
    <t xml:space="preserve">en-at</t>
  </si>
  <si>
    <t xml:space="preserve">00:05:22</t>
  </si>
  <si>
    <t xml:space="preserve">en-co</t>
  </si>
  <si>
    <t xml:space="preserve">7,38</t>
  </si>
  <si>
    <t xml:space="preserve">00:04:45</t>
  </si>
  <si>
    <t xml:space="preserve">es-do</t>
  </si>
  <si>
    <t xml:space="preserve">7,41</t>
  </si>
  <si>
    <t xml:space="preserve">00:04:15</t>
  </si>
  <si>
    <t xml:space="preserve">es-uy</t>
  </si>
  <si>
    <t xml:space="preserve">11,83</t>
  </si>
  <si>
    <t xml:space="preserve">00:08:03</t>
  </si>
  <si>
    <t xml:space="preserve">fr-ma</t>
  </si>
  <si>
    <t xml:space="preserve">7,56</t>
  </si>
  <si>
    <t xml:space="preserve">az-az</t>
  </si>
  <si>
    <t xml:space="preserve">4,63</t>
  </si>
  <si>
    <t xml:space="preserve">00:02:58</t>
  </si>
  <si>
    <t xml:space="preserve">en-ro</t>
  </si>
  <si>
    <t xml:space="preserve">10,92</t>
  </si>
  <si>
    <t xml:space="preserve">00:06:54</t>
  </si>
  <si>
    <t xml:space="preserve">et-ee</t>
  </si>
  <si>
    <t xml:space="preserve">00:06:49</t>
  </si>
  <si>
    <t xml:space="preserve">fa-fa</t>
  </si>
  <si>
    <t xml:space="preserve">8,41</t>
  </si>
  <si>
    <t xml:space="preserve">fr-us</t>
  </si>
  <si>
    <t xml:space="preserve">9,99</t>
  </si>
  <si>
    <t xml:space="preserve">mk-mk</t>
  </si>
  <si>
    <t xml:space="preserve">zh-hans-us</t>
  </si>
  <si>
    <t xml:space="preserve">10,99</t>
  </si>
  <si>
    <t xml:space="preserve">00:03:29</t>
  </si>
  <si>
    <t xml:space="preserve">en-eg</t>
  </si>
  <si>
    <t xml:space="preserve">00:02:56</t>
  </si>
  <si>
    <t xml:space="preserve">ja-us</t>
  </si>
  <si>
    <t xml:space="preserve">5,26</t>
  </si>
  <si>
    <t xml:space="preserve">00:05:54</t>
  </si>
  <si>
    <t xml:space="preserve">ru-kg</t>
  </si>
  <si>
    <t xml:space="preserve">6,36</t>
  </si>
  <si>
    <t xml:space="preserve">zh-hant-cn</t>
  </si>
  <si>
    <t xml:space="preserve">5,12</t>
  </si>
  <si>
    <t xml:space="preserve">00:03:17</t>
  </si>
  <si>
    <t xml:space="preserve">en-cz</t>
  </si>
  <si>
    <t xml:space="preserve">6,67</t>
  </si>
  <si>
    <t xml:space="preserve">en-fi</t>
  </si>
  <si>
    <t xml:space="preserve">9,28</t>
  </si>
  <si>
    <t xml:space="preserve">00:02:41</t>
  </si>
  <si>
    <t xml:space="preserve">en-hu</t>
  </si>
  <si>
    <t xml:space="preserve">11,43</t>
  </si>
  <si>
    <t xml:space="preserve">en-lt</t>
  </si>
  <si>
    <t xml:space="preserve">6,34</t>
  </si>
  <si>
    <t xml:space="preserve">00:01:02</t>
  </si>
  <si>
    <t xml:space="preserve">it-ch</t>
  </si>
  <si>
    <t xml:space="preserve">3,87</t>
  </si>
  <si>
    <t xml:space="preserve">00:04:10</t>
  </si>
  <si>
    <t xml:space="preserve">ms-my</t>
  </si>
  <si>
    <t xml:space="preserve">14,70</t>
  </si>
  <si>
    <t xml:space="preserve">00:09:24</t>
  </si>
  <si>
    <t xml:space="preserve">zh-hans-ca</t>
  </si>
  <si>
    <t xml:space="preserve">00:03:48</t>
  </si>
  <si>
    <t xml:space="preserve">bs-ba</t>
  </si>
  <si>
    <t xml:space="preserve">14,64</t>
  </si>
  <si>
    <t xml:space="preserve">en-ch</t>
  </si>
  <si>
    <t xml:space="preserve">en-sa</t>
  </si>
  <si>
    <t xml:space="preserve">11,89</t>
  </si>
  <si>
    <t xml:space="preserve">es-sv</t>
  </si>
  <si>
    <t xml:space="preserve">11,60</t>
  </si>
  <si>
    <t xml:space="preserve">00:06:05</t>
  </si>
  <si>
    <t xml:space="preserve">it-us</t>
  </si>
  <si>
    <t xml:space="preserve">00:00:55</t>
  </si>
  <si>
    <t xml:space="preserve">zh-hans-hk</t>
  </si>
  <si>
    <t xml:space="preserve">7,87</t>
  </si>
  <si>
    <t xml:space="preserve">00:05:51</t>
  </si>
  <si>
    <t xml:space="preserve">ar-il</t>
  </si>
  <si>
    <t xml:space="preserve">9,89</t>
  </si>
  <si>
    <t xml:space="preserve">00:03:59</t>
  </si>
  <si>
    <t xml:space="preserve">de-it</t>
  </si>
  <si>
    <t xml:space="preserve">de-us</t>
  </si>
  <si>
    <t xml:space="preserve">8,93</t>
  </si>
  <si>
    <t xml:space="preserve">00:08:48</t>
  </si>
  <si>
    <t xml:space="preserve">en-ae</t>
  </si>
  <si>
    <t xml:space="preserve">4,26</t>
  </si>
  <si>
    <t xml:space="preserve">00:01:33</t>
  </si>
  <si>
    <t xml:space="preserve">en-no</t>
  </si>
  <si>
    <t xml:space="preserve">00:01:58</t>
  </si>
  <si>
    <t xml:space="preserve">it-de</t>
  </si>
  <si>
    <t xml:space="preserve">14,79</t>
  </si>
  <si>
    <t xml:space="preserve">00:08:31</t>
  </si>
  <si>
    <t xml:space="preserve">ru-de</t>
  </si>
  <si>
    <t xml:space="preserve">10,91</t>
  </si>
  <si>
    <t xml:space="preserve">00:04:17</t>
  </si>
  <si>
    <t xml:space="preserve">ru-il</t>
  </si>
  <si>
    <t xml:space="preserve">9,11</t>
  </si>
  <si>
    <t xml:space="preserve">sq-al</t>
  </si>
  <si>
    <t xml:space="preserve">9,97</t>
  </si>
  <si>
    <t xml:space="preserve">00:05:00</t>
  </si>
  <si>
    <t xml:space="preserve">en-pl</t>
  </si>
  <si>
    <t xml:space="preserve">9,44</t>
  </si>
  <si>
    <t xml:space="preserve">00:03:28</t>
  </si>
  <si>
    <t xml:space="preserve">en-ua</t>
  </si>
  <si>
    <t xml:space="preserve">00:03:45</t>
  </si>
  <si>
    <t xml:space="preserve">es-py</t>
  </si>
  <si>
    <t xml:space="preserve">00:05:20</t>
  </si>
  <si>
    <t xml:space="preserve">fa</t>
  </si>
  <si>
    <t xml:space="preserve">00:07:29</t>
  </si>
  <si>
    <t xml:space="preserve">fr-de</t>
  </si>
  <si>
    <t xml:space="preserve">8,06</t>
  </si>
  <si>
    <t xml:space="preserve">00:05:56</t>
  </si>
  <si>
    <t xml:space="preserve">fr-re</t>
  </si>
  <si>
    <t xml:space="preserve">3,77</t>
  </si>
  <si>
    <t xml:space="preserve">he-il</t>
  </si>
  <si>
    <t xml:space="preserve">00:04:09</t>
  </si>
  <si>
    <t xml:space="preserve">hi-in</t>
  </si>
  <si>
    <t xml:space="preserve">7,40</t>
  </si>
  <si>
    <t xml:space="preserve">00:08:08</t>
  </si>
  <si>
    <t xml:space="preserve">it-sm</t>
  </si>
  <si>
    <t xml:space="preserve">8,51</t>
  </si>
  <si>
    <t xml:space="preserve">ka-ge</t>
  </si>
  <si>
    <t xml:space="preserve">13,38</t>
  </si>
  <si>
    <t xml:space="preserve">00:08:54</t>
  </si>
  <si>
    <t xml:space="preserve">ru-gb</t>
  </si>
  <si>
    <t xml:space="preserve">9,14</t>
  </si>
  <si>
    <t xml:space="preserve">00:03:49</t>
  </si>
  <si>
    <t xml:space="preserve">zh-hans-au</t>
  </si>
  <si>
    <t xml:space="preserve">6,46</t>
  </si>
  <si>
    <t xml:space="preserve">00:01:13</t>
  </si>
  <si>
    <t xml:space="preserve">zh-hans-de</t>
  </si>
  <si>
    <t xml:space="preserve">2,38</t>
  </si>
  <si>
    <t xml:space="preserve">00:01:09</t>
  </si>
  <si>
    <t xml:space="preserve">zh-hans-jp</t>
  </si>
  <si>
    <t xml:space="preserve">5,00</t>
  </si>
  <si>
    <t xml:space="preserve">00:01:34</t>
  </si>
  <si>
    <t xml:space="preserve">en-150</t>
  </si>
  <si>
    <t xml:space="preserve">00:02:49</t>
  </si>
  <si>
    <t xml:space="preserve">en-bg</t>
  </si>
  <si>
    <t xml:space="preserve">7,66</t>
  </si>
  <si>
    <t xml:space="preserve">en-il</t>
  </si>
  <si>
    <t xml:space="preserve">4,45</t>
  </si>
  <si>
    <t xml:space="preserve">00:05:18</t>
  </si>
  <si>
    <t xml:space="preserve">en-iq</t>
  </si>
  <si>
    <t xml:space="preserve">3,92</t>
  </si>
  <si>
    <t xml:space="preserve">00:00:43</t>
  </si>
  <si>
    <t xml:space="preserve">en-kw</t>
  </si>
  <si>
    <t xml:space="preserve">3,94</t>
  </si>
  <si>
    <t xml:space="preserve">00:00:39</t>
  </si>
  <si>
    <t xml:space="preserve">en-ma</t>
  </si>
  <si>
    <t xml:space="preserve">00:00:53</t>
  </si>
  <si>
    <t xml:space="preserve">en-pt</t>
  </si>
  <si>
    <t xml:space="preserve">4,03</t>
  </si>
  <si>
    <t xml:space="preserve">00:08:43</t>
  </si>
  <si>
    <t xml:space="preserve">en-rs</t>
  </si>
  <si>
    <t xml:space="preserve">5,28</t>
  </si>
  <si>
    <t xml:space="preserve">00:01:47</t>
  </si>
  <si>
    <t xml:space="preserve">en-se</t>
  </si>
  <si>
    <t xml:space="preserve">2,62</t>
  </si>
  <si>
    <t xml:space="preserve">00:02:51</t>
  </si>
  <si>
    <t xml:space="preserve">en-si</t>
  </si>
  <si>
    <t xml:space="preserve">12,26</t>
  </si>
  <si>
    <t xml:space="preserve">es-gb</t>
  </si>
  <si>
    <t xml:space="preserve">4,24</t>
  </si>
  <si>
    <t xml:space="preserve">00:00:29</t>
  </si>
  <si>
    <t xml:space="preserve">es-hn</t>
  </si>
  <si>
    <t xml:space="preserve">5,22</t>
  </si>
  <si>
    <t xml:space="preserve">es-pr</t>
  </si>
  <si>
    <t xml:space="preserve">8,62</t>
  </si>
  <si>
    <t xml:space="preserve">00:06:42</t>
  </si>
  <si>
    <t xml:space="preserve">fr-gb</t>
  </si>
  <si>
    <t xml:space="preserve">12,72</t>
  </si>
  <si>
    <t xml:space="preserve">fr-it</t>
  </si>
  <si>
    <t xml:space="preserve">6,55</t>
  </si>
  <si>
    <t xml:space="preserve">00:01:05</t>
  </si>
  <si>
    <t xml:space="preserve">fr-pf</t>
  </si>
  <si>
    <t xml:space="preserve">00:10:41</t>
  </si>
  <si>
    <t xml:space="preserve">gsw</t>
  </si>
  <si>
    <t xml:space="preserve">2,87</t>
  </si>
  <si>
    <t xml:space="preserve">00:01:04</t>
  </si>
  <si>
    <t xml:space="preserve">hr-ba</t>
  </si>
  <si>
    <t xml:space="preserve">8,10</t>
  </si>
  <si>
    <t xml:space="preserve">00:03:00</t>
  </si>
  <si>
    <t xml:space="preserve">nl-us</t>
  </si>
  <si>
    <t xml:space="preserve">13,20</t>
  </si>
  <si>
    <t xml:space="preserve">00:04:03</t>
  </si>
  <si>
    <t xml:space="preserve">pl-gb</t>
  </si>
  <si>
    <t xml:space="preserve">6,06</t>
  </si>
  <si>
    <t xml:space="preserve">00:01:57</t>
  </si>
  <si>
    <t xml:space="preserve">pl-us</t>
  </si>
  <si>
    <t xml:space="preserve">6,69</t>
  </si>
  <si>
    <t xml:space="preserve">ru-es</t>
  </si>
  <si>
    <t xml:space="preserve">15,98</t>
  </si>
  <si>
    <t xml:space="preserve">tr-az</t>
  </si>
  <si>
    <t xml:space="preserve">6,23</t>
  </si>
  <si>
    <t xml:space="preserve">00:00:57</t>
  </si>
  <si>
    <t xml:space="preserve">zh-hans-gb</t>
  </si>
  <si>
    <t xml:space="preserve">9,50</t>
  </si>
  <si>
    <t xml:space="preserve">zh-hans-my</t>
  </si>
  <si>
    <t xml:space="preserve">4,56</t>
  </si>
  <si>
    <t xml:space="preserve">00:00:36</t>
  </si>
  <si>
    <t xml:space="preserve">ar-iq</t>
  </si>
  <si>
    <t xml:space="preserve">15,00</t>
  </si>
  <si>
    <t xml:space="preserve">00:03:16</t>
  </si>
  <si>
    <t xml:space="preserve">ar-ye</t>
  </si>
  <si>
    <t xml:space="preserve">9,27</t>
  </si>
  <si>
    <t xml:space="preserve">00:02:50</t>
  </si>
  <si>
    <t xml:space="preserve">bg</t>
  </si>
  <si>
    <t xml:space="preserve">4,08</t>
  </si>
  <si>
    <t xml:space="preserve">00:07:36</t>
  </si>
  <si>
    <t xml:space="preserve">de-gb</t>
  </si>
  <si>
    <t xml:space="preserve">6,04</t>
  </si>
  <si>
    <t xml:space="preserve">00:02:04</t>
  </si>
  <si>
    <t xml:space="preserve">de-lu</t>
  </si>
  <si>
    <t xml:space="preserve">10,75</t>
  </si>
  <si>
    <t xml:space="preserve">00:01:35</t>
  </si>
  <si>
    <t xml:space="preserve">de-ru</t>
  </si>
  <si>
    <t xml:space="preserve">4,89</t>
  </si>
  <si>
    <t xml:space="preserve">de-tr</t>
  </si>
  <si>
    <t xml:space="preserve">19,58</t>
  </si>
  <si>
    <t xml:space="preserve">00:06:50</t>
  </si>
  <si>
    <t xml:space="preserve">en-as</t>
  </si>
  <si>
    <t xml:space="preserve">2,21</t>
  </si>
  <si>
    <t xml:space="preserve">00:00:05</t>
  </si>
  <si>
    <t xml:space="preserve">en-by</t>
  </si>
  <si>
    <t xml:space="preserve">6,83</t>
  </si>
  <si>
    <t xml:space="preserve">00:08:38</t>
  </si>
  <si>
    <t xml:space="preserve">en-ec</t>
  </si>
  <si>
    <t xml:space="preserve">2,00</t>
  </si>
  <si>
    <t xml:space="preserve">00:00:15</t>
  </si>
  <si>
    <t xml:space="preserve">en-ge</t>
  </si>
  <si>
    <t xml:space="preserve">00:03:34</t>
  </si>
  <si>
    <t xml:space="preserve">en-gr</t>
  </si>
  <si>
    <t xml:space="preserve">9,57</t>
  </si>
  <si>
    <t xml:space="preserve">00:03:05</t>
  </si>
  <si>
    <t xml:space="preserve">en-jm</t>
  </si>
  <si>
    <t xml:space="preserve">1,94</t>
  </si>
  <si>
    <t xml:space="preserve">en-lb</t>
  </si>
  <si>
    <t xml:space="preserve">14,96</t>
  </si>
  <si>
    <t xml:space="preserve">en-qa</t>
  </si>
  <si>
    <t xml:space="preserve">1,50</t>
  </si>
  <si>
    <t xml:space="preserve">00:00:01</t>
  </si>
  <si>
    <t xml:space="preserve">en-sk</t>
  </si>
  <si>
    <t xml:space="preserve">7,83</t>
  </si>
  <si>
    <t xml:space="preserve">00:01:43</t>
  </si>
  <si>
    <t xml:space="preserve">en-tw</t>
  </si>
  <si>
    <t xml:space="preserve">00:05:58</t>
  </si>
  <si>
    <t xml:space="preserve">en-zw</t>
  </si>
  <si>
    <t xml:space="preserve">00:12:03</t>
  </si>
  <si>
    <t xml:space="preserve">es-br</t>
  </si>
  <si>
    <t xml:space="preserve">16,29</t>
  </si>
  <si>
    <t xml:space="preserve">00:07:12</t>
  </si>
  <si>
    <t xml:space="preserve">es-lg</t>
  </si>
  <si>
    <t xml:space="preserve">es-ni</t>
  </si>
  <si>
    <t xml:space="preserve">es-pa</t>
  </si>
  <si>
    <t xml:space="preserve">5,47</t>
  </si>
  <si>
    <t xml:space="preserve">00:09:16</t>
  </si>
  <si>
    <t xml:space="preserve">fr-cd</t>
  </si>
  <si>
    <t xml:space="preserve">5,89</t>
  </si>
  <si>
    <t xml:space="preserve">00:02:33</t>
  </si>
  <si>
    <t xml:space="preserve">fr-cn</t>
  </si>
  <si>
    <t xml:space="preserve">14,59</t>
  </si>
  <si>
    <t xml:space="preserve">00:09:36</t>
  </si>
  <si>
    <t xml:space="preserve">fr-dz</t>
  </si>
  <si>
    <t xml:space="preserve">00:00:45</t>
  </si>
  <si>
    <t xml:space="preserve">fr-gp</t>
  </si>
  <si>
    <t xml:space="preserve">3,42</t>
  </si>
  <si>
    <t xml:space="preserve">00:00:34</t>
  </si>
  <si>
    <t xml:space="preserve">fr-lu</t>
  </si>
  <si>
    <t xml:space="preserve">00:00:41</t>
  </si>
  <si>
    <t xml:space="preserve">fr-mc</t>
  </si>
  <si>
    <t xml:space="preserve">8,97</t>
  </si>
  <si>
    <t xml:space="preserve">00:08:17</t>
  </si>
  <si>
    <t xml:space="preserve">fr-mq</t>
  </si>
  <si>
    <t xml:space="preserve">2,92</t>
  </si>
  <si>
    <t xml:space="preserve">00:00:12</t>
  </si>
  <si>
    <t xml:space="preserve">it-gb</t>
  </si>
  <si>
    <t xml:space="preserve">3,61</t>
  </si>
  <si>
    <t xml:space="preserve">00:09:33</t>
  </si>
  <si>
    <t xml:space="preserve">ja-cn</t>
  </si>
  <si>
    <t xml:space="preserve">00:00:06</t>
  </si>
  <si>
    <t xml:space="preserve">ja-gb</t>
  </si>
  <si>
    <t xml:space="preserve">1,96</t>
  </si>
  <si>
    <t xml:space="preserve">00:00:44</t>
  </si>
  <si>
    <t xml:space="preserve">ja-mx</t>
  </si>
  <si>
    <t xml:space="preserve">7,17</t>
  </si>
  <si>
    <t xml:space="preserve">00:00:37</t>
  </si>
  <si>
    <t xml:space="preserve">ja-tw</t>
  </si>
  <si>
    <t xml:space="preserve">6,68</t>
  </si>
  <si>
    <t xml:space="preserve">ko-cn</t>
  </si>
  <si>
    <t xml:space="preserve">2,46</t>
  </si>
  <si>
    <t xml:space="preserve">ko-jp</t>
  </si>
  <si>
    <t xml:space="preserve">10,34</t>
  </si>
  <si>
    <t xml:space="preserve">00:01:17</t>
  </si>
  <si>
    <t xml:space="preserve">ko-us</t>
  </si>
  <si>
    <t xml:space="preserve">5,21</t>
  </si>
  <si>
    <t xml:space="preserve">pt-us</t>
  </si>
  <si>
    <t xml:space="preserve">00:00:27</t>
  </si>
  <si>
    <t xml:space="preserve">ro-md</t>
  </si>
  <si>
    <t xml:space="preserve">9,33</t>
  </si>
  <si>
    <t xml:space="preserve">ru-az</t>
  </si>
  <si>
    <t xml:space="preserve">00:01:36</t>
  </si>
  <si>
    <t xml:space="preserve">ru-bg</t>
  </si>
  <si>
    <t xml:space="preserve">ru-uz</t>
  </si>
  <si>
    <t xml:space="preserve">th-us</t>
  </si>
  <si>
    <t xml:space="preserve">00:02:01</t>
  </si>
  <si>
    <t xml:space="preserve">tr-de</t>
  </si>
  <si>
    <t xml:space="preserve">11,25</t>
  </si>
  <si>
    <t xml:space="preserve">00:04:35</t>
  </si>
  <si>
    <t xml:space="preserve">tr-ru</t>
  </si>
  <si>
    <t xml:space="preserve">4,42</t>
  </si>
  <si>
    <t xml:space="preserve">tr-us</t>
  </si>
  <si>
    <t xml:space="preserve">17,17</t>
  </si>
  <si>
    <t xml:space="preserve">00:08:46</t>
  </si>
  <si>
    <t xml:space="preserve">uz-latn-uz</t>
  </si>
  <si>
    <t xml:space="preserve">4,92</t>
  </si>
  <si>
    <t xml:space="preserve">00:00:24</t>
  </si>
  <si>
    <t xml:space="preserve">zh-hant-us</t>
  </si>
  <si>
    <t xml:space="preserve">7,64</t>
  </si>
  <si>
    <t xml:space="preserve">ISO code</t>
  </si>
  <si>
    <t xml:space="preserve">code in App</t>
  </si>
  <si>
    <t xml:space="preserve">coverage</t>
  </si>
  <si>
    <t xml:space="preserve">jp</t>
  </si>
  <si>
    <t xml:space="preserve">zh</t>
  </si>
  <si>
    <t xml:space="preserve">cn</t>
  </si>
  <si>
    <t xml:space="preserve">tw</t>
  </si>
  <si>
    <t xml:space="preserve">cz</t>
  </si>
  <si>
    <t xml:space="preserve">- multiple -</t>
  </si>
  <si>
    <t xml:space="preserve">Data</t>
  </si>
  <si>
    <t xml:space="preserve">Sum - Users</t>
  </si>
  <si>
    <t xml:space="preserve">Sum - user part</t>
  </si>
  <si>
    <t xml:space="preserve">Total Result</t>
  </si>
  <si>
    <t xml:space="preserve"># App B</t>
  </si>
  <si>
    <t xml:space="preserve">MAU &lt; 200K: the analysis is not done</t>
  </si>
  <si>
    <t xml:space="preserve">6,25</t>
  </si>
  <si>
    <t xml:space="preserve">00:04:26</t>
  </si>
  <si>
    <t xml:space="preserve">6,54</t>
  </si>
  <si>
    <t xml:space="preserve">6,38</t>
  </si>
  <si>
    <t xml:space="preserve">5,96</t>
  </si>
  <si>
    <t xml:space="preserve">6,07</t>
  </si>
  <si>
    <t xml:space="preserve">00:04:24</t>
  </si>
  <si>
    <t xml:space="preserve">6,52</t>
  </si>
  <si>
    <t xml:space="preserve">6,05</t>
  </si>
  <si>
    <t xml:space="preserve">00:04:05</t>
  </si>
  <si>
    <t xml:space="preserve">6,91</t>
  </si>
  <si>
    <t xml:space="preserve">5,62</t>
  </si>
  <si>
    <t xml:space="preserve">6,24</t>
  </si>
  <si>
    <t xml:space="preserve">00:04:16</t>
  </si>
  <si>
    <t xml:space="preserve">5,56</t>
  </si>
  <si>
    <t xml:space="preserve">5,90</t>
  </si>
  <si>
    <t xml:space="preserve">00:05:21</t>
  </si>
  <si>
    <t xml:space="preserve">6,03</t>
  </si>
  <si>
    <t xml:space="preserve">00:03:44</t>
  </si>
  <si>
    <t xml:space="preserve">6,02</t>
  </si>
  <si>
    <t xml:space="preserve">6,75</t>
  </si>
  <si>
    <t xml:space="preserve">5,48</t>
  </si>
  <si>
    <t xml:space="preserve">00:03:12</t>
  </si>
  <si>
    <t xml:space="preserve">6,22</t>
  </si>
  <si>
    <t xml:space="preserve">00:03:15</t>
  </si>
  <si>
    <t xml:space="preserve">6,12</t>
  </si>
  <si>
    <t xml:space="preserve">5,84</t>
  </si>
  <si>
    <t xml:space="preserve">00:05:23</t>
  </si>
  <si>
    <t xml:space="preserve">6,84</t>
  </si>
  <si>
    <t xml:space="preserve">00:03:32</t>
  </si>
  <si>
    <t xml:space="preserve">6,66</t>
  </si>
  <si>
    <t xml:space="preserve">6,48</t>
  </si>
  <si>
    <t xml:space="preserve">00:04:42</t>
  </si>
  <si>
    <t xml:space="preserve">7,61</t>
  </si>
  <si>
    <t xml:space="preserve">00:04:34</t>
  </si>
  <si>
    <t xml:space="preserve">5,83</t>
  </si>
  <si>
    <t xml:space="preserve">7,96</t>
  </si>
  <si>
    <t xml:space="preserve">6,31</t>
  </si>
  <si>
    <t xml:space="preserve">00:05:10</t>
  </si>
  <si>
    <t xml:space="preserve">5,73</t>
  </si>
  <si>
    <t xml:space="preserve">5,78</t>
  </si>
  <si>
    <t xml:space="preserve">00:04:33</t>
  </si>
  <si>
    <t xml:space="preserve">5,18</t>
  </si>
  <si>
    <t xml:space="preserve">00:04:18</t>
  </si>
  <si>
    <t xml:space="preserve">6,87</t>
  </si>
  <si>
    <t xml:space="preserve">5,72</t>
  </si>
  <si>
    <t xml:space="preserve">00:04:08</t>
  </si>
  <si>
    <t xml:space="preserve">9,91</t>
  </si>
  <si>
    <t xml:space="preserve">6,33</t>
  </si>
  <si>
    <t xml:space="preserve">00:05:15</t>
  </si>
  <si>
    <t xml:space="preserve">5,46</t>
  </si>
  <si>
    <t xml:space="preserve">00:02:19</t>
  </si>
  <si>
    <t xml:space="preserve">9,04</t>
  </si>
  <si>
    <t xml:space="preserve">4,44</t>
  </si>
  <si>
    <t xml:space="preserve">00:02:43</t>
  </si>
  <si>
    <t xml:space="preserve">00:03:04</t>
  </si>
  <si>
    <t xml:space="preserve">5,61</t>
  </si>
  <si>
    <t xml:space="preserve">00:02:45</t>
  </si>
  <si>
    <t xml:space="preserve">6,56</t>
  </si>
  <si>
    <t xml:space="preserve">00:05:13</t>
  </si>
  <si>
    <t xml:space="preserve">7,13</t>
  </si>
  <si>
    <t xml:space="preserve">4,98</t>
  </si>
  <si>
    <t xml:space="preserve">5,87</t>
  </si>
  <si>
    <t xml:space="preserve">00:05:31</t>
  </si>
  <si>
    <t xml:space="preserve">7,19</t>
  </si>
  <si>
    <t xml:space="preserve">5,23</t>
  </si>
  <si>
    <t xml:space="preserve">00:02:15</t>
  </si>
  <si>
    <t xml:space="preserve">00:12:17</t>
  </si>
  <si>
    <t xml:space="preserve">7,72</t>
  </si>
  <si>
    <t xml:space="preserve">00:07:01</t>
  </si>
  <si>
    <t xml:space="preserve">9,22</t>
  </si>
  <si>
    <t xml:space="preserve">5,20</t>
  </si>
  <si>
    <t xml:space="preserve">00:05:02</t>
  </si>
  <si>
    <t xml:space="preserve">4,39</t>
  </si>
  <si>
    <t xml:space="preserve">5,35</t>
  </si>
  <si>
    <t xml:space="preserve">7,74</t>
  </si>
  <si>
    <t xml:space="preserve">00:01:18</t>
  </si>
  <si>
    <t xml:space="preserve">5,45</t>
  </si>
  <si>
    <t xml:space="preserve">00:03:47</t>
  </si>
  <si>
    <t xml:space="preserve">8,15</t>
  </si>
  <si>
    <t xml:space="preserve">00:07:31</t>
  </si>
  <si>
    <t xml:space="preserve">6,78</t>
  </si>
  <si>
    <t xml:space="preserve">00:01:25</t>
  </si>
  <si>
    <t xml:space="preserve">5,10</t>
  </si>
  <si>
    <t xml:space="preserve">5,79</t>
  </si>
  <si>
    <t xml:space="preserve">00:06:28</t>
  </si>
  <si>
    <t xml:space="preserve">00:02:30</t>
  </si>
  <si>
    <t xml:space="preserve">en-lu</t>
  </si>
  <si>
    <t xml:space="preserve">4,58</t>
  </si>
  <si>
    <t xml:space="preserve">8,08</t>
  </si>
  <si>
    <t xml:space="preserve">5,95</t>
  </si>
  <si>
    <t xml:space="preserve">8,52</t>
  </si>
  <si>
    <t xml:space="preserve">6,58</t>
  </si>
  <si>
    <t xml:space="preserve">00:07:21</t>
  </si>
  <si>
    <t xml:space="preserve">5,77</t>
  </si>
  <si>
    <t xml:space="preserve">4,95</t>
  </si>
  <si>
    <t xml:space="preserve">00:11:04</t>
  </si>
  <si>
    <t xml:space="preserve">6,16</t>
  </si>
  <si>
    <t xml:space="preserve">00:06:43</t>
  </si>
  <si>
    <t xml:space="preserve">00:13:17</t>
  </si>
  <si>
    <t xml:space="preserve">4,94</t>
  </si>
  <si>
    <t xml:space="preserve">00:03:01</t>
  </si>
  <si>
    <t xml:space="preserve">6,90</t>
  </si>
  <si>
    <t xml:space="preserve">12,67</t>
  </si>
  <si>
    <t xml:space="preserve">4,79</t>
  </si>
  <si>
    <t xml:space="preserve">4,49</t>
  </si>
  <si>
    <t xml:space="preserve">5,09</t>
  </si>
  <si>
    <t xml:space="preserve">3,82</t>
  </si>
  <si>
    <t xml:space="preserve">00:01:41</t>
  </si>
  <si>
    <t xml:space="preserve">20,69</t>
  </si>
  <si>
    <t xml:space="preserve">5,33</t>
  </si>
  <si>
    <t xml:space="preserve">00:07:09</t>
  </si>
  <si>
    <t xml:space="preserve">11,53</t>
  </si>
  <si>
    <t xml:space="preserve">8,03</t>
  </si>
  <si>
    <t xml:space="preserve">00:03:39</t>
  </si>
  <si>
    <t xml:space="preserve">3,97</t>
  </si>
  <si>
    <t xml:space="preserve">11,10</t>
  </si>
  <si>
    <t xml:space="preserve">4,77</t>
  </si>
  <si>
    <t xml:space="preserve">4,65</t>
  </si>
  <si>
    <t xml:space="preserve">00:01:48</t>
  </si>
  <si>
    <t xml:space="preserve">nl-de</t>
  </si>
  <si>
    <t xml:space="preserve">5,15</t>
  </si>
  <si>
    <t xml:space="preserve">00:01:23</t>
  </si>
  <si>
    <t xml:space="preserve">8,65</t>
  </si>
  <si>
    <t xml:space="preserve">00:10:19</t>
  </si>
  <si>
    <t xml:space="preserve">00:04:44</t>
  </si>
  <si>
    <t xml:space="preserve">de-es</t>
  </si>
  <si>
    <t xml:space="preserve">10,82</t>
  </si>
  <si>
    <t xml:space="preserve">4,60</t>
  </si>
  <si>
    <t xml:space="preserve">00:00:54</t>
  </si>
  <si>
    <t xml:space="preserve">en-cr</t>
  </si>
  <si>
    <t xml:space="preserve">5,92</t>
  </si>
  <si>
    <t xml:space="preserve">4,57</t>
  </si>
  <si>
    <t xml:space="preserve">en-gt</t>
  </si>
  <si>
    <t xml:space="preserve">00:05:34</t>
  </si>
  <si>
    <t xml:space="preserve">6,65</t>
  </si>
  <si>
    <t xml:space="preserve">8,39</t>
  </si>
  <si>
    <t xml:space="preserve">00:13:52</t>
  </si>
  <si>
    <t xml:space="preserve">en-mk</t>
  </si>
  <si>
    <t xml:space="preserve">11,96</t>
  </si>
  <si>
    <t xml:space="preserve">4,27</t>
  </si>
  <si>
    <t xml:space="preserve">00:01:54</t>
  </si>
  <si>
    <t xml:space="preserve">6,51</t>
  </si>
  <si>
    <t xml:space="preserve">00:07:16</t>
  </si>
  <si>
    <t xml:space="preserve">3,65</t>
  </si>
  <si>
    <t xml:space="preserve">en-ve</t>
  </si>
  <si>
    <t xml:space="preserve">6,60</t>
  </si>
  <si>
    <t xml:space="preserve">00:01:14</t>
  </si>
  <si>
    <t xml:space="preserve">es-ad</t>
  </si>
  <si>
    <t xml:space="preserve">00:13:07</t>
  </si>
  <si>
    <t xml:space="preserve">4,13</t>
  </si>
  <si>
    <t xml:space="preserve">00:02:27</t>
  </si>
  <si>
    <t xml:space="preserve">fr-es</t>
  </si>
  <si>
    <t xml:space="preserve">00:01:51</t>
  </si>
  <si>
    <t xml:space="preserve">7,05</t>
  </si>
  <si>
    <t xml:space="preserve">00:08:07</t>
  </si>
  <si>
    <t xml:space="preserve">fr-nc</t>
  </si>
  <si>
    <t xml:space="preserve">00:01:52</t>
  </si>
  <si>
    <t xml:space="preserve">it-es</t>
  </si>
  <si>
    <t xml:space="preserve">7,33</t>
  </si>
  <si>
    <t xml:space="preserve">2,23</t>
  </si>
  <si>
    <t xml:space="preserve">00:00:25</t>
  </si>
  <si>
    <t xml:space="preserve">pl-de</t>
  </si>
  <si>
    <t xml:space="preserve">3,45</t>
  </si>
  <si>
    <t xml:space="preserve">00:00:10</t>
  </si>
  <si>
    <t xml:space="preserve">3,30</t>
  </si>
  <si>
    <t xml:space="preserve">9,20</t>
  </si>
  <si>
    <t xml:space="preserve">00:03:07</t>
  </si>
  <si>
    <t xml:space="preserve">ar-kw</t>
  </si>
  <si>
    <t xml:space="preserve">00:01:28</t>
  </si>
  <si>
    <t xml:space="preserve">10,50</t>
  </si>
  <si>
    <t xml:space="preserve">ca-gb</t>
  </si>
  <si>
    <t xml:space="preserve">7,67</t>
  </si>
  <si>
    <t xml:space="preserve">ca-sv</t>
  </si>
  <si>
    <t xml:space="preserve">4,68</t>
  </si>
  <si>
    <t xml:space="preserve">da-us</t>
  </si>
  <si>
    <t xml:space="preserve">2,35</t>
  </si>
  <si>
    <t xml:space="preserve">00:00:07</t>
  </si>
  <si>
    <t xml:space="preserve">de-bg</t>
  </si>
  <si>
    <t xml:space="preserve">00:02:57</t>
  </si>
  <si>
    <t xml:space="preserve">de-ca</t>
  </si>
  <si>
    <t xml:space="preserve">1,00</t>
  </si>
  <si>
    <t xml:space="preserve">de-cn</t>
  </si>
  <si>
    <t xml:space="preserve">00:00:19</t>
  </si>
  <si>
    <t xml:space="preserve">de-mx</t>
  </si>
  <si>
    <t xml:space="preserve">de-nz</t>
  </si>
  <si>
    <t xml:space="preserve">4,75</t>
  </si>
  <si>
    <t xml:space="preserve">el-de</t>
  </si>
  <si>
    <t xml:space="preserve">1,88</t>
  </si>
  <si>
    <t xml:space="preserve">00:19:44</t>
  </si>
  <si>
    <t xml:space="preserve">en-al</t>
  </si>
  <si>
    <t xml:space="preserve">00:00:02</t>
  </si>
  <si>
    <t xml:space="preserve">en-bw</t>
  </si>
  <si>
    <t xml:space="preserve">00:11:38</t>
  </si>
  <si>
    <t xml:space="preserve">en-cl</t>
  </si>
  <si>
    <t xml:space="preserve">16,25</t>
  </si>
  <si>
    <t xml:space="preserve">00:01:07</t>
  </si>
  <si>
    <t xml:space="preserve">en-cy</t>
  </si>
  <si>
    <t xml:space="preserve">00:00:03</t>
  </si>
  <si>
    <t xml:space="preserve">en-hn</t>
  </si>
  <si>
    <t xml:space="preserve">2,07</t>
  </si>
  <si>
    <t xml:space="preserve">en-hr</t>
  </si>
  <si>
    <t xml:space="preserve">11,61</t>
  </si>
  <si>
    <t xml:space="preserve">3,33</t>
  </si>
  <si>
    <t xml:space="preserve">00:05:27</t>
  </si>
  <si>
    <t xml:space="preserve">en-lv</t>
  </si>
  <si>
    <t xml:space="preserve">51,62</t>
  </si>
  <si>
    <t xml:space="preserve">00:12:18</t>
  </si>
  <si>
    <t xml:space="preserve">en-mu</t>
  </si>
  <si>
    <t xml:space="preserve">37,25</t>
  </si>
  <si>
    <t xml:space="preserve">00:12:15</t>
  </si>
  <si>
    <t xml:space="preserve">11,65</t>
  </si>
  <si>
    <t xml:space="preserve">00:11:25</t>
  </si>
  <si>
    <t xml:space="preserve">en-pr</t>
  </si>
  <si>
    <t xml:space="preserve">3,88</t>
  </si>
  <si>
    <t xml:space="preserve">en-py</t>
  </si>
  <si>
    <t xml:space="preserve">3,07</t>
  </si>
  <si>
    <t xml:space="preserve">00:00:13</t>
  </si>
  <si>
    <t xml:space="preserve">00:09:35</t>
  </si>
  <si>
    <t xml:space="preserve">5,75</t>
  </si>
  <si>
    <t xml:space="preserve">00:01:44</t>
  </si>
  <si>
    <t xml:space="preserve">00:54:40</t>
  </si>
  <si>
    <t xml:space="preserve">3,60</t>
  </si>
  <si>
    <t xml:space="preserve">00:00:11</t>
  </si>
  <si>
    <t xml:space="preserve">en-xk</t>
  </si>
  <si>
    <t xml:space="preserve">00:00:16</t>
  </si>
  <si>
    <t xml:space="preserve">es-ai</t>
  </si>
  <si>
    <t xml:space="preserve">00:00:14</t>
  </si>
  <si>
    <t xml:space="preserve">es-ee</t>
  </si>
  <si>
    <t xml:space="preserve">00:01:29</t>
  </si>
  <si>
    <t xml:space="preserve">es-gd</t>
  </si>
  <si>
    <t xml:space="preserve">00:00:30</t>
  </si>
  <si>
    <t xml:space="preserve">es-it</t>
  </si>
  <si>
    <t xml:space="preserve">1,33</t>
  </si>
  <si>
    <t xml:space="preserve">00:00:09</t>
  </si>
  <si>
    <t xml:space="preserve">eu</t>
  </si>
  <si>
    <t xml:space="preserve">4,83</t>
  </si>
  <si>
    <t xml:space="preserve">00:00:35</t>
  </si>
  <si>
    <t xml:space="preserve">fr-ad</t>
  </si>
  <si>
    <t xml:space="preserve">00:07:17</t>
  </si>
  <si>
    <t xml:space="preserve">fr-gf</t>
  </si>
  <si>
    <t xml:space="preserve">fr-gr</t>
  </si>
  <si>
    <t xml:space="preserve">7,16</t>
  </si>
  <si>
    <t xml:space="preserve">00:02:46</t>
  </si>
  <si>
    <t xml:space="preserve">fr-gt</t>
  </si>
  <si>
    <t xml:space="preserve">00:01:27</t>
  </si>
  <si>
    <t xml:space="preserve">fr-tn</t>
  </si>
  <si>
    <t xml:space="preserve">00:02:16</t>
  </si>
  <si>
    <t xml:space="preserve">gsw-ch</t>
  </si>
  <si>
    <t xml:space="preserve">4,00</t>
  </si>
  <si>
    <t xml:space="preserve">gsw-de</t>
  </si>
  <si>
    <t xml:space="preserve">11,50</t>
  </si>
  <si>
    <t xml:space="preserve">00:10:10</t>
  </si>
  <si>
    <t xml:space="preserve">00:05:45</t>
  </si>
  <si>
    <t xml:space="preserve">hr-si</t>
  </si>
  <si>
    <t xml:space="preserve">00:00:22</t>
  </si>
  <si>
    <t xml:space="preserve">it-fr</t>
  </si>
  <si>
    <t xml:space="preserve">4,33</t>
  </si>
  <si>
    <t xml:space="preserve">00:01:19</t>
  </si>
  <si>
    <t xml:space="preserve">14,38</t>
  </si>
  <si>
    <t xml:space="preserve">it-nl</t>
  </si>
  <si>
    <t xml:space="preserve">18,33</t>
  </si>
  <si>
    <t xml:space="preserve">5,52</t>
  </si>
  <si>
    <t xml:space="preserve">00:06:30</t>
  </si>
  <si>
    <t xml:space="preserve">ko-gb</t>
  </si>
  <si>
    <t xml:space="preserve">2,75</t>
  </si>
  <si>
    <t xml:space="preserve">lb-lu</t>
  </si>
  <si>
    <t xml:space="preserve">19,87</t>
  </si>
  <si>
    <t xml:space="preserve">00:06:40</t>
  </si>
  <si>
    <t xml:space="preserve">lv</t>
  </si>
  <si>
    <t xml:space="preserve">1,53</t>
  </si>
  <si>
    <t xml:space="preserve">nap</t>
  </si>
  <si>
    <t xml:space="preserve">6,82</t>
  </si>
  <si>
    <t xml:space="preserve">00:08:42</t>
  </si>
  <si>
    <t xml:space="preserve">nap-it</t>
  </si>
  <si>
    <t xml:space="preserve">7,46</t>
  </si>
  <si>
    <t xml:space="preserve">00:09:38</t>
  </si>
  <si>
    <t xml:space="preserve">pl-at</t>
  </si>
  <si>
    <t xml:space="preserve">00:01:49</t>
  </si>
  <si>
    <t xml:space="preserve">ro-de</t>
  </si>
  <si>
    <t xml:space="preserve">00:00:08</t>
  </si>
  <si>
    <t xml:space="preserve">ru-ee</t>
  </si>
  <si>
    <t xml:space="preserve">5,42</t>
  </si>
  <si>
    <t xml:space="preserve">00:00:20</t>
  </si>
  <si>
    <t xml:space="preserve">00:01:26</t>
  </si>
  <si>
    <t xml:space="preserve">ru-it</t>
  </si>
  <si>
    <t xml:space="preserve">ru-md</t>
  </si>
  <si>
    <t xml:space="preserve">ru-mt</t>
  </si>
  <si>
    <t xml:space="preserve">sk-gb</t>
  </si>
  <si>
    <t xml:space="preserve">sl</t>
  </si>
  <si>
    <t xml:space="preserve">00:00:42</t>
  </si>
  <si>
    <t xml:space="preserve">7,00</t>
  </si>
  <si>
    <t xml:space="preserve">sq</t>
  </si>
  <si>
    <t xml:space="preserve">10,87</t>
  </si>
  <si>
    <t xml:space="preserve">00:10:03</t>
  </si>
  <si>
    <t xml:space="preserve">ta</t>
  </si>
  <si>
    <t xml:space="preserve">8,87</t>
  </si>
  <si>
    <t xml:space="preserve">00:13:15</t>
  </si>
  <si>
    <t xml:space="preserve">tr-au</t>
  </si>
  <si>
    <t xml:space="preserve">zh-hant-my</t>
  </si>
  <si>
    <t xml:space="preserve">00:00:18</t>
  </si>
  <si>
    <t xml:space="preserve">zh-hant-th</t>
  </si>
  <si>
    <t xml:space="preserve">12,27</t>
  </si>
  <si>
    <t xml:space="preserve">00:24:01</t>
  </si>
  <si>
    <t xml:space="preserve">ISO CODE</t>
  </si>
  <si>
    <t xml:space="preserve">- all -</t>
  </si>
  <si>
    <t xml:space="preserve">Goal not met</t>
  </si>
  <si>
    <t xml:space="preserve">gs</t>
  </si>
  <si>
    <t xml:space="preserve">id</t>
  </si>
  <si>
    <t xml:space="preserve">lb</t>
  </si>
  <si>
    <t xml:space="preserve">na</t>
  </si>
  <si>
    <t xml:space="preserve"># App C</t>
  </si>
  <si>
    <t xml:space="preserve">1.822.262</t>
  </si>
  <si>
    <t xml:space="preserve">5,16</t>
  </si>
  <si>
    <t xml:space="preserve">5,17</t>
  </si>
  <si>
    <t xml:space="preserve">00:03:53</t>
  </si>
  <si>
    <t xml:space="preserve">5,25</t>
  </si>
  <si>
    <t xml:space="preserve">3,06</t>
  </si>
  <si>
    <t xml:space="preserve">00:01:30</t>
  </si>
  <si>
    <t xml:space="preserve">00:08:32</t>
  </si>
  <si>
    <t xml:space="preserve">5,30</t>
  </si>
  <si>
    <t xml:space="preserve">5,53</t>
  </si>
  <si>
    <t xml:space="preserve">5,14</t>
  </si>
  <si>
    <t xml:space="preserve">6,43</t>
  </si>
  <si>
    <t xml:space="preserve">5,08</t>
  </si>
  <si>
    <t xml:space="preserve">00:03:02</t>
  </si>
  <si>
    <t xml:space="preserve">5,38</t>
  </si>
  <si>
    <t xml:space="preserve">00:03:24</t>
  </si>
  <si>
    <t xml:space="preserve">5,81</t>
  </si>
  <si>
    <t xml:space="preserve">00:03:27</t>
  </si>
  <si>
    <t xml:space="preserve">3,16</t>
  </si>
  <si>
    <t xml:space="preserve">00:01:16</t>
  </si>
  <si>
    <t xml:space="preserve">5,01</t>
  </si>
  <si>
    <t xml:space="preserve">4,70</t>
  </si>
  <si>
    <t xml:space="preserve">4,90</t>
  </si>
  <si>
    <t xml:space="preserve">6,98</t>
  </si>
  <si>
    <t xml:space="preserve">00:07:03</t>
  </si>
  <si>
    <t xml:space="preserve">5,37</t>
  </si>
  <si>
    <t xml:space="preserve">7,11</t>
  </si>
  <si>
    <t xml:space="preserve">00:06:09</t>
  </si>
  <si>
    <t xml:space="preserve">4,85</t>
  </si>
  <si>
    <t xml:space="preserve">4,72</t>
  </si>
  <si>
    <t xml:space="preserve">5,41</t>
  </si>
  <si>
    <t xml:space="preserve">5,04</t>
  </si>
  <si>
    <t xml:space="preserve">5,85</t>
  </si>
  <si>
    <t xml:space="preserve">5,58</t>
  </si>
  <si>
    <t xml:space="preserve">00:05:44</t>
  </si>
  <si>
    <t xml:space="preserve">5,34</t>
  </si>
  <si>
    <t xml:space="preserve">00:02:18</t>
  </si>
  <si>
    <t xml:space="preserve">3,15</t>
  </si>
  <si>
    <t xml:space="preserve">00:02:36</t>
  </si>
  <si>
    <t xml:space="preserve">4,82</t>
  </si>
  <si>
    <t xml:space="preserve">00:03:18</t>
  </si>
  <si>
    <t xml:space="preserve">4,04</t>
  </si>
  <si>
    <t xml:space="preserve">6,64</t>
  </si>
  <si>
    <t xml:space="preserve">00:03:52</t>
  </si>
  <si>
    <t xml:space="preserve">3,44</t>
  </si>
  <si>
    <t xml:space="preserve">4,81</t>
  </si>
  <si>
    <t xml:space="preserve">4,18</t>
  </si>
  <si>
    <t xml:space="preserve">00:02:32</t>
  </si>
  <si>
    <t xml:space="preserve">6,29</t>
  </si>
  <si>
    <t xml:space="preserve">00:04:43</t>
  </si>
  <si>
    <t xml:space="preserve">4,84</t>
  </si>
  <si>
    <t xml:space="preserve">00:02:34</t>
  </si>
  <si>
    <t xml:space="preserve">en-du</t>
  </si>
  <si>
    <t xml:space="preserve">2,73</t>
  </si>
  <si>
    <t xml:space="preserve">6,11</t>
  </si>
  <si>
    <t xml:space="preserve">00:05:47</t>
  </si>
  <si>
    <t xml:space="preserve">6,73</t>
  </si>
  <si>
    <t xml:space="preserve">3,96</t>
  </si>
  <si>
    <t xml:space="preserve">00:02:07</t>
  </si>
  <si>
    <t xml:space="preserve">3,84</t>
  </si>
  <si>
    <t xml:space="preserve">00:01:37</t>
  </si>
  <si>
    <t xml:space="preserve">7,86</t>
  </si>
  <si>
    <t xml:space="preserve">is-is</t>
  </si>
  <si>
    <t xml:space="preserve">3,52</t>
  </si>
  <si>
    <t xml:space="preserve">13,03</t>
  </si>
  <si>
    <t xml:space="preserve">en-pk</t>
  </si>
  <si>
    <t xml:space="preserve">00:09:01</t>
  </si>
  <si>
    <t xml:space="preserve">5,99</t>
  </si>
  <si>
    <t xml:space="preserve">00:01:32</t>
  </si>
  <si>
    <t xml:space="preserve">4,93</t>
  </si>
  <si>
    <t xml:space="preserve">mr-in</t>
  </si>
  <si>
    <t xml:space="preserve">1,20</t>
  </si>
  <si>
    <t xml:space="preserve">sr-cs</t>
  </si>
  <si>
    <t xml:space="preserve">16,52</t>
  </si>
  <si>
    <t xml:space="preserve">00:13:59</t>
  </si>
  <si>
    <t xml:space="preserve">4,61</t>
  </si>
  <si>
    <t xml:space="preserve">00:03:03</t>
  </si>
  <si>
    <t xml:space="preserve">4,52</t>
  </si>
  <si>
    <t xml:space="preserve">gu-in</t>
  </si>
  <si>
    <t xml:space="preserve">2,51</t>
  </si>
  <si>
    <t xml:space="preserve">2,26</t>
  </si>
  <si>
    <t xml:space="preserve">00:06:19</t>
  </si>
  <si>
    <t xml:space="preserve">4,02</t>
  </si>
  <si>
    <t xml:space="preserve">00:00:48</t>
  </si>
  <si>
    <t xml:space="preserve">5,55</t>
  </si>
  <si>
    <t xml:space="preserve">00:03:20</t>
  </si>
  <si>
    <t xml:space="preserve">11,00</t>
  </si>
  <si>
    <t xml:space="preserve">00:21:13</t>
  </si>
  <si>
    <t xml:space="preserve">4,23</t>
  </si>
  <si>
    <t xml:space="preserve">iw-gb</t>
  </si>
  <si>
    <t xml:space="preserve">00:01:12</t>
  </si>
  <si>
    <t xml:space="preserve">4,06</t>
  </si>
  <si>
    <t xml:space="preserve">en-en</t>
  </si>
  <si>
    <t xml:space="preserve">11,05</t>
  </si>
  <si>
    <t xml:space="preserve">00:12:02</t>
  </si>
  <si>
    <t xml:space="preserve">3,46</t>
  </si>
  <si>
    <t xml:space="preserve">00:18:13</t>
  </si>
  <si>
    <t xml:space="preserve">2,55</t>
  </si>
  <si>
    <t xml:space="preserve">5,60</t>
  </si>
  <si>
    <t xml:space="preserve">00:15:28</t>
  </si>
  <si>
    <t xml:space="preserve">fa-ae</t>
  </si>
  <si>
    <t xml:space="preserve">6,09</t>
  </si>
  <si>
    <t xml:space="preserve">00:01:42</t>
  </si>
  <si>
    <t xml:space="preserve">1,81</t>
  </si>
  <si>
    <t xml:space="preserve">6,92</t>
  </si>
  <si>
    <t xml:space="preserve">00:11:05</t>
  </si>
  <si>
    <t xml:space="preserve">kn-in</t>
  </si>
  <si>
    <t xml:space="preserve">uk-uk</t>
  </si>
  <si>
    <t xml:space="preserve">9,32</t>
  </si>
  <si>
    <t xml:space="preserve">zz-zz</t>
  </si>
  <si>
    <t xml:space="preserve">ar-jo</t>
  </si>
  <si>
    <t xml:space="preserve">00:00:51</t>
  </si>
  <si>
    <t xml:space="preserve">bg-ba</t>
  </si>
  <si>
    <t xml:space="preserve">2,03</t>
  </si>
  <si>
    <t xml:space="preserve">cs-ee</t>
  </si>
  <si>
    <t xml:space="preserve">493,00</t>
  </si>
  <si>
    <t xml:space="preserve">01:12:51</t>
  </si>
  <si>
    <t xml:space="preserve">cs-sk</t>
  </si>
  <si>
    <t xml:space="preserve">10,52</t>
  </si>
  <si>
    <t xml:space="preserve">00:11:21</t>
  </si>
  <si>
    <t xml:space="preserve">en-cs</t>
  </si>
  <si>
    <t xml:space="preserve">en-ke</t>
  </si>
  <si>
    <t xml:space="preserve">1,46</t>
  </si>
  <si>
    <t xml:space="preserve">7,92</t>
  </si>
  <si>
    <t xml:space="preserve">00:00:40</t>
  </si>
  <si>
    <t xml:space="preserve">1,61</t>
  </si>
  <si>
    <t xml:space="preserve">00:08:11</t>
  </si>
  <si>
    <t xml:space="preserve">et</t>
  </si>
  <si>
    <t xml:space="preserve">00:02:26</t>
  </si>
  <si>
    <t xml:space="preserve">eu-es</t>
  </si>
  <si>
    <t xml:space="preserve">fa-gb</t>
  </si>
  <si>
    <t xml:space="preserve">fr-ae</t>
  </si>
  <si>
    <t xml:space="preserve">13,83</t>
  </si>
  <si>
    <t xml:space="preserve">00:00:21</t>
  </si>
  <si>
    <t xml:space="preserve">fr-ie</t>
  </si>
  <si>
    <t xml:space="preserve">hu-cs</t>
  </si>
  <si>
    <t xml:space="preserve">00:00:23</t>
  </si>
  <si>
    <t xml:space="preserve">hu-ro</t>
  </si>
  <si>
    <t xml:space="preserve">00:04:56</t>
  </si>
  <si>
    <t xml:space="preserve">hy-am</t>
  </si>
  <si>
    <t xml:space="preserve">2,96</t>
  </si>
  <si>
    <t xml:space="preserve">ir-ir</t>
  </si>
  <si>
    <t xml:space="preserve">10,83</t>
  </si>
  <si>
    <t xml:space="preserve">00:01:56</t>
  </si>
  <si>
    <t xml:space="preserve">00:38:19</t>
  </si>
  <si>
    <t xml:space="preserve">iw</t>
  </si>
  <si>
    <t xml:space="preserve">4,53</t>
  </si>
  <si>
    <t xml:space="preserve">00:28:37</t>
  </si>
  <si>
    <t xml:space="preserve">my-mm</t>
  </si>
  <si>
    <t xml:space="preserve">pl-sp</t>
  </si>
  <si>
    <t xml:space="preserve">3,49</t>
  </si>
  <si>
    <t xml:space="preserve">19,71</t>
  </si>
  <si>
    <t xml:space="preserve">ro-us</t>
  </si>
  <si>
    <t xml:space="preserve">2,02</t>
  </si>
  <si>
    <t xml:space="preserve">ru-pl</t>
  </si>
  <si>
    <t xml:space="preserve">ru-ro</t>
  </si>
  <si>
    <t xml:space="preserve">sr</t>
  </si>
  <si>
    <t xml:space="preserve">ta-in</t>
  </si>
  <si>
    <t xml:space="preserve">te-in</t>
  </si>
  <si>
    <t xml:space="preserve">tr_tr</t>
  </si>
  <si>
    <t xml:space="preserve">39,42</t>
  </si>
  <si>
    <t xml:space="preserve">01:07:03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</si>
</sst>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@"/>
    <numFmt numFmtId="167" formatCode="General"/>
    <numFmt numFmtId="168" formatCode="#,##0.00"/>
    <numFmt numFmtId="169" formatCode="#,##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5EB91E"/>
      <name val="Arial"/>
      <family val="2"/>
      <charset val="1"/>
    </font>
    <font>
      <b val="true"/>
      <sz val="10"/>
      <color rgb="FFD62E4E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D7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D62E4E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EC9BA4"/>
      <rgbColor rgb="FFCC99FF"/>
      <rgbColor rgb="FFFFCCCC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0" createdVersion="3">
  <cacheSource type="worksheet">
    <worksheetSource ref="A6:L256" sheet="input_data_app_a"/>
  </cacheSource>
  <cacheFields count="12">
    <cacheField name="Language" numFmtId="0">
      <sharedItems count="250">
        <s v="(not set)"/>
        <s v="ar"/>
        <s v="ar-ae"/>
        <s v="ar-eg"/>
        <s v="ar-il"/>
        <s v="ar-iq"/>
        <s v="ar-sa"/>
        <s v="ar-ye"/>
        <s v="az-az"/>
        <s v="bg"/>
        <s v="bg-bg"/>
        <s v="bs-ba"/>
        <s v="ca"/>
        <s v="ca-es"/>
        <s v="cs"/>
        <s v="cs-cz"/>
        <s v="da"/>
        <s v="da-dk"/>
        <s v="de"/>
        <s v="de-at"/>
        <s v="de-ch"/>
        <s v="de-de"/>
        <s v="de-gb"/>
        <s v="de-it"/>
        <s v="de-li"/>
        <s v="de-lu"/>
        <s v="de-ru"/>
        <s v="de-tr"/>
        <s v="de-us"/>
        <s v="el"/>
        <s v="el-gr"/>
        <s v="en"/>
        <s v="en-150"/>
        <s v="en-ae"/>
        <s v="en-as"/>
        <s v="en-at"/>
        <s v="en-au"/>
        <s v="en-be"/>
        <s v="en-bg"/>
        <s v="en-br"/>
        <s v="en-by"/>
        <s v="en-ca"/>
        <s v="en-ch"/>
        <s v="en-cn"/>
        <s v="en-co"/>
        <s v="en-cz"/>
        <s v="en-de"/>
        <s v="en-dk"/>
        <s v="en-ec"/>
        <s v="en-eg"/>
        <s v="en-es"/>
        <s v="en-fi"/>
        <s v="en-fr"/>
        <s v="en-gb"/>
        <s v="en-ge"/>
        <s v="en-gr"/>
        <s v="en-hk"/>
        <s v="en-hu"/>
        <s v="en-id"/>
        <s v="en-ie"/>
        <s v="en-il"/>
        <s v="en-in"/>
        <s v="en-iq"/>
        <s v="en-it"/>
        <s v="en-jm"/>
        <s v="en-jp"/>
        <s v="en-kr"/>
        <s v="en-kw"/>
        <s v="en-lb"/>
        <s v="en-lt"/>
        <s v="en-ma"/>
        <s v="en-mx"/>
        <s v="en-my"/>
        <s v="en-nl"/>
        <s v="en-no"/>
        <s v="en-nz"/>
        <s v="en-ph"/>
        <s v="en-pl"/>
        <s v="en-pt"/>
        <s v="en-qa"/>
        <s v="en-ro"/>
        <s v="en-rs"/>
        <s v="en-ru"/>
        <s v="en-sa"/>
        <s v="en-se"/>
        <s v="en-sg"/>
        <s v="en-si"/>
        <s v="en-sk"/>
        <s v="en-th"/>
        <s v="en-tr"/>
        <s v="en-tw"/>
        <s v="en-ua"/>
        <s v="en-us"/>
        <s v="en-za"/>
        <s v="en-zw"/>
        <s v="es"/>
        <s v="es-419"/>
        <s v="es-ar"/>
        <s v="es-bo"/>
        <s v="es-br"/>
        <s v="es-cl"/>
        <s v="es-co"/>
        <s v="es-cr"/>
        <s v="es-do"/>
        <s v="es-ec"/>
        <s v="es-es"/>
        <s v="es-gb"/>
        <s v="es-gt"/>
        <s v="es-hn"/>
        <s v="es-lg"/>
        <s v="es-mx"/>
        <s v="es-ni"/>
        <s v="es-pa"/>
        <s v="es-pe"/>
        <s v="es-pr"/>
        <s v="es-py"/>
        <s v="es-sv"/>
        <s v="es-us"/>
        <s v="es-uy"/>
        <s v="es-ve"/>
        <s v="et-ee"/>
        <s v="fa"/>
        <s v="fa-fa"/>
        <s v="fa-ir"/>
        <s v="fi"/>
        <s v="fi-fi"/>
        <s v="fr"/>
        <s v="fr-be"/>
        <s v="fr-ca"/>
        <s v="fr-cd"/>
        <s v="fr-ch"/>
        <s v="fr-cn"/>
        <s v="fr-de"/>
        <s v="fr-dz"/>
        <s v="fr-fr"/>
        <s v="fr-gb"/>
        <s v="fr-gp"/>
        <s v="fr-it"/>
        <s v="fr-lu"/>
        <s v="fr-ma"/>
        <s v="fr-mc"/>
        <s v="fr-mq"/>
        <s v="fr-pf"/>
        <s v="fr-re"/>
        <s v="fr-us"/>
        <s v="gsw"/>
        <s v="he"/>
        <s v="he-il"/>
        <s v="hi-in"/>
        <s v="hr"/>
        <s v="hr-ba"/>
        <s v="hr-hr"/>
        <s v="hu"/>
        <s v="hu-hu"/>
        <s v="id-id"/>
        <s v="in-id"/>
        <s v="it"/>
        <s v="it-ch"/>
        <s v="it-de"/>
        <s v="it-gb"/>
        <s v="it-it"/>
        <s v="it-sm"/>
        <s v="it-us"/>
        <s v="iw-il"/>
        <s v="ja"/>
        <s v="ja-cn"/>
        <s v="ja-gb"/>
        <s v="ja-jp"/>
        <s v="ja-mx"/>
        <s v="ja-tw"/>
        <s v="ja-us"/>
        <s v="ka-ge"/>
        <s v="ko"/>
        <s v="ko-cn"/>
        <s v="ko-jp"/>
        <s v="ko-kr"/>
        <s v="ko-us"/>
        <s v="lt-lt"/>
        <s v="lv-lv"/>
        <s v="mk-mk"/>
        <s v="ms-my"/>
        <s v="nb"/>
        <s v="nb-no"/>
        <s v="nl"/>
        <s v="nl-be"/>
        <s v="nl-nl"/>
        <s v="nl-us"/>
        <s v="pl"/>
        <s v="pl-gb"/>
        <s v="pl-pl"/>
        <s v="pl-us"/>
        <s v="pt"/>
        <s v="pt-br"/>
        <s v="pt-pt"/>
        <s v="pt-us"/>
        <s v="ro"/>
        <s v="ro-md"/>
        <s v="ro-ro"/>
        <s v="ru"/>
        <s v="ru-az"/>
        <s v="ru-bg"/>
        <s v="ru-by"/>
        <s v="ru-de"/>
        <s v="ru-es"/>
        <s v="ru-gb"/>
        <s v="ru-il"/>
        <s v="ru-kg"/>
        <s v="ru-kz"/>
        <s v="ru-ru"/>
        <s v="ru-ua"/>
        <s v="ru-us"/>
        <s v="ru-uz"/>
        <s v="sk"/>
        <s v="sk-sk"/>
        <s v="sl-si"/>
        <s v="sq-al"/>
        <s v="sr-latn-rs"/>
        <s v="sr-rs"/>
        <s v="sv"/>
        <s v="sv-se"/>
        <s v="th"/>
        <s v="th-th"/>
        <s v="th-us"/>
        <s v="tr"/>
        <s v="tr-az"/>
        <s v="tr-de"/>
        <s v="tr-ru"/>
        <s v="tr-tr"/>
        <s v="tr-us"/>
        <s v="uk"/>
        <s v="uk-ua"/>
        <s v="uz-latn-uz"/>
        <s v="vi"/>
        <s v="vi-vn"/>
        <s v="zh-cn"/>
        <s v="zh-hans"/>
        <s v="zh-hans-au"/>
        <s v="zh-hans-ca"/>
        <s v="zh-hans-cn"/>
        <s v="zh-hans-de"/>
        <s v="zh-hans-gb"/>
        <s v="zh-hans-hk"/>
        <s v="zh-hans-jp"/>
        <s v="zh-hans-my"/>
        <s v="zh-hans-us"/>
        <s v="zh-hant"/>
        <s v="zh-hant-cn"/>
        <s v="zh-hant-us"/>
        <s v="zh-hk"/>
        <s v="zh-tw"/>
      </sharedItems>
    </cacheField>
    <cacheField name="Users" numFmtId="0">
      <sharedItems containsSemiMixedTypes="0" containsString="0" containsNumber="1" containsInteger="1" minValue="12" maxValue="47595" count="105">
        <n v="12"/>
        <n v="18"/>
        <n v="24"/>
        <n v="29"/>
        <n v="35"/>
        <n v="41"/>
        <n v="47"/>
        <n v="53"/>
        <n v="59"/>
        <n v="65"/>
        <n v="71"/>
        <n v="76"/>
        <n v="82"/>
        <n v="88"/>
        <n v="94"/>
        <n v="100"/>
        <n v="106"/>
        <n v="112"/>
        <n v="123"/>
        <n v="129"/>
        <n v="135"/>
        <n v="141"/>
        <n v="147"/>
        <n v="153"/>
        <n v="171"/>
        <n v="176"/>
        <n v="206"/>
        <n v="212"/>
        <n v="218"/>
        <n v="223"/>
        <n v="229"/>
        <n v="241"/>
        <n v="247"/>
        <n v="253"/>
        <n v="259"/>
        <n v="265"/>
        <n v="270"/>
        <n v="282"/>
        <n v="288"/>
        <n v="294"/>
        <n v="300"/>
        <n v="318"/>
        <n v="341"/>
        <n v="370"/>
        <n v="388"/>
        <n v="417"/>
        <n v="447"/>
        <n v="476"/>
        <n v="482"/>
        <n v="488"/>
        <n v="523"/>
        <n v="535"/>
        <n v="547"/>
        <n v="600"/>
        <n v="612"/>
        <n v="653"/>
        <n v="676"/>
        <n v="729"/>
        <n v="776"/>
        <n v="782"/>
        <n v="829"/>
        <n v="859"/>
        <n v="864"/>
        <n v="888"/>
        <n v="947"/>
        <n v="964"/>
        <n v="976"/>
        <n v="994"/>
        <n v="1111"/>
        <n v="1388"/>
        <n v="1435"/>
        <n v="1676"/>
        <n v="2146"/>
        <n v="2152"/>
        <n v="2193"/>
        <n v="2305"/>
        <n v="2352"/>
        <n v="2364"/>
        <n v="2487"/>
        <n v="2499"/>
        <n v="2664"/>
        <n v="3087"/>
        <n v="4434"/>
        <n v="4592"/>
        <n v="4598"/>
        <n v="6715"/>
        <n v="6792"/>
        <n v="7121"/>
        <n v="7662"/>
        <n v="8638"/>
        <n v="11625"/>
        <n v="11660"/>
        <n v="12360"/>
        <n v="12678"/>
        <n v="12860"/>
        <n v="14507"/>
        <n v="15888"/>
        <n v="17335"/>
        <n v="18482"/>
        <n v="19475"/>
        <n v="19752"/>
        <n v="27031"/>
        <n v="27361"/>
        <n v="28490"/>
        <n v="47595"/>
      </sharedItems>
    </cacheField>
    <cacheField name="New Users" numFmtId="0">
      <sharedItems containsSemiMixedTypes="0" containsString="0" containsNumber="1" containsInteger="1" minValue="0" maxValue="16588" count="94">
        <n v="0"/>
        <n v="6"/>
        <n v="12"/>
        <n v="18"/>
        <n v="24"/>
        <n v="29"/>
        <n v="35"/>
        <n v="41"/>
        <n v="47"/>
        <n v="53"/>
        <n v="59"/>
        <n v="65"/>
        <n v="71"/>
        <n v="76"/>
        <n v="82"/>
        <n v="88"/>
        <n v="94"/>
        <n v="100"/>
        <n v="106"/>
        <n v="107"/>
        <n v="118"/>
        <n v="123"/>
        <n v="135"/>
        <n v="141"/>
        <n v="147"/>
        <n v="153"/>
        <n v="157"/>
        <n v="159"/>
        <n v="165"/>
        <n v="182"/>
        <n v="194"/>
        <n v="200"/>
        <n v="212"/>
        <n v="218"/>
        <n v="241"/>
        <n v="247"/>
        <n v="270"/>
        <n v="282"/>
        <n v="288"/>
        <n v="294"/>
        <n v="329"/>
        <n v="353"/>
        <n v="370"/>
        <n v="376"/>
        <n v="394"/>
        <n v="400"/>
        <n v="429"/>
        <n v="447"/>
        <n v="459"/>
        <n v="465"/>
        <n v="506"/>
        <n v="553"/>
        <n v="565"/>
        <n v="594"/>
        <n v="600"/>
        <n v="612"/>
        <n v="623"/>
        <n v="635"/>
        <n v="659"/>
        <n v="738"/>
        <n v="1041"/>
        <n v="1088"/>
        <n v="1111"/>
        <n v="1135"/>
        <n v="1388"/>
        <n v="1482"/>
        <n v="1511"/>
        <n v="1599"/>
        <n v="1664"/>
        <n v="1705"/>
        <n v="2011"/>
        <n v="2058"/>
        <n v="2358"/>
        <n v="2481"/>
        <n v="3036"/>
        <n v="3275"/>
        <n v="3669"/>
        <n v="3999"/>
        <n v="4334"/>
        <n v="4581"/>
        <n v="5633"/>
        <n v="5874"/>
        <n v="7538"/>
        <n v="7691"/>
        <n v="8415"/>
        <n v="8644"/>
        <n v="9638"/>
        <n v="10132"/>
        <n v="10243"/>
        <n v="12078"/>
        <n v="12207"/>
        <n v="12384"/>
        <n v="16376"/>
        <n v="16588"/>
      </sharedItems>
    </cacheField>
    <cacheField name="Sessions" numFmtId="0">
      <sharedItems containsSemiMixedTypes="0" containsString="0" containsNumber="1" containsInteger="1" minValue="12" maxValue="136951" count="132">
        <n v="12"/>
        <n v="18"/>
        <n v="24"/>
        <n v="29"/>
        <n v="35"/>
        <n v="41"/>
        <n v="47"/>
        <n v="53"/>
        <n v="59"/>
        <n v="65"/>
        <n v="71"/>
        <n v="76"/>
        <n v="82"/>
        <n v="88"/>
        <n v="94"/>
        <n v="100"/>
        <n v="106"/>
        <n v="112"/>
        <n v="118"/>
        <n v="123"/>
        <n v="135"/>
        <n v="141"/>
        <n v="147"/>
        <n v="159"/>
        <n v="165"/>
        <n v="167"/>
        <n v="176"/>
        <n v="177"/>
        <n v="187"/>
        <n v="188"/>
        <n v="194"/>
        <n v="197"/>
        <n v="206"/>
        <n v="218"/>
        <n v="223"/>
        <n v="244"/>
        <n v="253"/>
        <n v="265"/>
        <n v="270"/>
        <n v="277"/>
        <n v="282"/>
        <n v="294"/>
        <n v="300"/>
        <n v="306"/>
        <n v="312"/>
        <n v="323"/>
        <n v="329"/>
        <n v="359"/>
        <n v="365"/>
        <n v="382"/>
        <n v="388"/>
        <n v="400"/>
        <n v="406"/>
        <n v="423"/>
        <n v="429"/>
        <n v="435"/>
        <n v="454"/>
        <n v="476"/>
        <n v="501"/>
        <n v="517"/>
        <n v="529"/>
        <n v="535"/>
        <n v="541"/>
        <n v="547"/>
        <n v="559"/>
        <n v="618"/>
        <n v="635"/>
        <n v="664"/>
        <n v="688"/>
        <n v="712"/>
        <n v="753"/>
        <n v="759"/>
        <n v="770"/>
        <n v="782"/>
        <n v="794"/>
        <n v="806"/>
        <n v="853"/>
        <n v="964"/>
        <n v="1011"/>
        <n v="1035"/>
        <n v="1064"/>
        <n v="1111"/>
        <n v="1129"/>
        <n v="1176"/>
        <n v="1188"/>
        <n v="1211"/>
        <n v="1235"/>
        <n v="1399"/>
        <n v="1429"/>
        <n v="1688"/>
        <n v="1805"/>
        <n v="2152"/>
        <n v="2211"/>
        <n v="2293"/>
        <n v="2417"/>
        <n v="2552"/>
        <n v="2781"/>
        <n v="2875"/>
        <n v="2887"/>
        <n v="3581"/>
        <n v="4287"/>
        <n v="5398"/>
        <n v="6039"/>
        <n v="6909"/>
        <n v="7162"/>
        <n v="7209"/>
        <n v="7727"/>
        <n v="8344"/>
        <n v="9838"/>
        <n v="10773"/>
        <n v="12443"/>
        <n v="12925"/>
        <n v="17029"/>
        <n v="17435"/>
        <n v="18199"/>
        <n v="20745"/>
        <n v="25214"/>
        <n v="30601"/>
        <n v="32635"/>
        <n v="32718"/>
        <n v="32847"/>
        <n v="38139"/>
        <n v="43355"/>
        <n v="44531"/>
        <n v="52557"/>
        <n v="56127"/>
        <n v="58902"/>
        <n v="61119"/>
        <n v="72168"/>
        <n v="81335"/>
        <n v="82835"/>
        <n v="136951"/>
      </sharedItems>
    </cacheField>
    <cacheField name="Screen Views" numFmtId="0">
      <sharedItems containsSemiMixedTypes="0" containsString="0" containsNumber="1" containsInteger="1" minValue="0" maxValue="1122495" count="202">
        <n v="0"/>
        <n v="11"/>
        <n v="13"/>
        <n v="18"/>
        <n v="24"/>
        <n v="35"/>
        <n v="47"/>
        <n v="53"/>
        <n v="59"/>
        <n v="65"/>
        <n v="71"/>
        <n v="76"/>
        <n v="82"/>
        <n v="88"/>
        <n v="94"/>
        <n v="106"/>
        <n v="112"/>
        <n v="123"/>
        <n v="129"/>
        <n v="135"/>
        <n v="141"/>
        <n v="153"/>
        <n v="171"/>
        <n v="182"/>
        <n v="194"/>
        <n v="197"/>
        <n v="200"/>
        <n v="204"/>
        <n v="206"/>
        <n v="212"/>
        <n v="218"/>
        <n v="229"/>
        <n v="235"/>
        <n v="237"/>
        <n v="257"/>
        <n v="259"/>
        <n v="265"/>
        <n v="267"/>
        <n v="270"/>
        <n v="276"/>
        <n v="282"/>
        <n v="300"/>
        <n v="323"/>
        <n v="329"/>
        <n v="335"/>
        <n v="347"/>
        <n v="359"/>
        <n v="370"/>
        <n v="382"/>
        <n v="388"/>
        <n v="394"/>
        <n v="400"/>
        <n v="406"/>
        <n v="412"/>
        <n v="417"/>
        <n v="423"/>
        <n v="429"/>
        <n v="441"/>
        <n v="465"/>
        <n v="482"/>
        <n v="494"/>
        <n v="512"/>
        <n v="529"/>
        <n v="541"/>
        <n v="547"/>
        <n v="559"/>
        <n v="570"/>
        <n v="588"/>
        <n v="606"/>
        <n v="623"/>
        <n v="647"/>
        <n v="653"/>
        <n v="659"/>
        <n v="712"/>
        <n v="723"/>
        <n v="728"/>
        <n v="729"/>
        <n v="747"/>
        <n v="759"/>
        <n v="782"/>
        <n v="817"/>
        <n v="835"/>
        <n v="841"/>
        <n v="847"/>
        <n v="864"/>
        <n v="911"/>
        <n v="970"/>
        <n v="988"/>
        <n v="1002"/>
        <n v="1041"/>
        <n v="1123"/>
        <n v="1158"/>
        <n v="1205"/>
        <n v="1223"/>
        <n v="1235"/>
        <n v="1394"/>
        <n v="1436"/>
        <n v="1441"/>
        <n v="1476"/>
        <n v="1517"/>
        <n v="1533"/>
        <n v="1558"/>
        <n v="1594"/>
        <n v="1599"/>
        <n v="1623"/>
        <n v="1641"/>
        <n v="1658"/>
        <n v="1705"/>
        <n v="1723"/>
        <n v="1746"/>
        <n v="1852"/>
        <n v="1858"/>
        <n v="1929"/>
        <n v="1988"/>
        <n v="2264"/>
        <n v="2523"/>
        <n v="3058"/>
        <n v="3069"/>
        <n v="3081"/>
        <n v="3133"/>
        <n v="3205"/>
        <n v="3252"/>
        <n v="3358"/>
        <n v="3722"/>
        <n v="3728"/>
        <n v="3928"/>
        <n v="4063"/>
        <n v="4228"/>
        <n v="4281"/>
        <n v="4487"/>
        <n v="4522"/>
        <n v="4551"/>
        <n v="4728"/>
        <n v="4886"/>
        <n v="5327"/>
        <n v="5851"/>
        <n v="6286"/>
        <n v="6321"/>
        <n v="6868"/>
        <n v="7649"/>
        <n v="7832"/>
        <n v="7874"/>
        <n v="8767"/>
        <n v="9179"/>
        <n v="9567"/>
        <n v="9791"/>
        <n v="10049"/>
        <n v="10467"/>
        <n v="10696"/>
        <n v="10808"/>
        <n v="11196"/>
        <n v="12149"/>
        <n v="12548"/>
        <n v="13113"/>
        <n v="13489"/>
        <n v="14565"/>
        <n v="15935"/>
        <n v="16712"/>
        <n v="16964"/>
        <n v="17182"/>
        <n v="19093"/>
        <n v="19393"/>
        <n v="20175"/>
        <n v="20675"/>
        <n v="21051"/>
        <n v="21145"/>
        <n v="21798"/>
        <n v="22386"/>
        <n v="30683"/>
        <n v="31747"/>
        <n v="36116"/>
        <n v="36898"/>
        <n v="38696"/>
        <n v="45131"/>
        <n v="48459"/>
        <n v="49265"/>
        <n v="49947"/>
        <n v="58108"/>
        <n v="59384"/>
        <n v="60231"/>
        <n v="62236"/>
        <n v="63595"/>
        <n v="83058"/>
        <n v="122321"/>
        <n v="123003"/>
        <n v="128595"/>
        <n v="138462"/>
        <n v="174443"/>
        <n v="197652"/>
        <n v="229282"/>
        <n v="248022"/>
        <n v="279064"/>
        <n v="295152"/>
        <n v="311364"/>
        <n v="351949"/>
        <n v="386025"/>
        <n v="390518"/>
        <n v="425682"/>
        <n v="543404"/>
        <n v="549831"/>
        <n v="616654"/>
        <n v="1122495"/>
      </sharedItems>
    </cacheField>
    <cacheField name="Screens/Session" numFmtId="0">
      <sharedItems count="205">
        <s v="0,00"/>
        <s v="1,50"/>
        <s v="1,94"/>
        <s v="1,96"/>
        <s v="10,16"/>
        <s v="10,18"/>
        <s v="10,22"/>
        <s v="10,24"/>
        <s v="10,34"/>
        <s v="10,37"/>
        <s v="10,42"/>
        <s v="10,75"/>
        <s v="10,91"/>
        <s v="10,92"/>
        <s v="10,93"/>
        <s v="10,94"/>
        <s v="10,99"/>
        <s v="11,25"/>
        <s v="11,43"/>
        <s v="11,60"/>
        <s v="11,83"/>
        <s v="11,89"/>
        <s v="12,26"/>
        <s v="12,72"/>
        <s v="13,20"/>
        <s v="13,38"/>
        <s v="14,31"/>
        <s v="14,59"/>
        <s v="14,64"/>
        <s v="14,70"/>
        <s v="14,79"/>
        <s v="14,96"/>
        <s v="15,00"/>
        <s v="15,98"/>
        <s v="16,29"/>
        <s v="17,17"/>
        <s v="19,58"/>
        <s v="2,00"/>
        <s v="2,21"/>
        <s v="2,38"/>
        <s v="2,46"/>
        <s v="2,62"/>
        <s v="2,87"/>
        <s v="2,92"/>
        <s v="3,42"/>
        <s v="3,61"/>
        <s v="3,77"/>
        <s v="3,87"/>
        <s v="3,92"/>
        <s v="3,94"/>
        <s v="4,03"/>
        <s v="4,08"/>
        <s v="4,24"/>
        <s v="4,26"/>
        <s v="4,31"/>
        <s v="4,42"/>
        <s v="4,45"/>
        <s v="4,56"/>
        <s v="4,63"/>
        <s v="4,66"/>
        <s v="4,89"/>
        <s v="4,92"/>
        <s v="4,99"/>
        <s v="5,00"/>
        <s v="5,12"/>
        <s v="5,13"/>
        <s v="5,21"/>
        <s v="5,22"/>
        <s v="5,26"/>
        <s v="5,28"/>
        <s v="5,31"/>
        <s v="5,47"/>
        <s v="5,49"/>
        <s v="5,54"/>
        <s v="5,65"/>
        <s v="5,89"/>
        <s v="5,91"/>
        <s v="5,93"/>
        <s v="6,01"/>
        <s v="6,04"/>
        <s v="6,06"/>
        <s v="6,15"/>
        <s v="6,17"/>
        <s v="6,20"/>
        <s v="6,21"/>
        <s v="6,23"/>
        <s v="6,26"/>
        <s v="6,30"/>
        <s v="6,32"/>
        <s v="6,34"/>
        <s v="6,36"/>
        <s v="6,40"/>
        <s v="6,41"/>
        <s v="6,42"/>
        <s v="6,46"/>
        <s v="6,47"/>
        <s v="6,50"/>
        <s v="6,55"/>
        <s v="6,57"/>
        <s v="6,62"/>
        <s v="6,63"/>
        <s v="6,67"/>
        <s v="6,68"/>
        <s v="6,69"/>
        <s v="6,76"/>
        <s v="6,81"/>
        <s v="6,83"/>
        <s v="6,85"/>
        <s v="6,88"/>
        <s v="6,89"/>
        <s v="6,93"/>
        <s v="6,94"/>
        <s v="6,99"/>
        <s v="7,01"/>
        <s v="7,02"/>
        <s v="7,06"/>
        <s v="7,08"/>
        <s v="7,17"/>
        <s v="7,21"/>
        <s v="7,22"/>
        <s v="7,29"/>
        <s v="7,32"/>
        <s v="7,34"/>
        <s v="7,36"/>
        <s v="7,38"/>
        <s v="7,39"/>
        <s v="7,40"/>
        <s v="7,41"/>
        <s v="7,43"/>
        <s v="7,44"/>
        <s v="7,47"/>
        <s v="7,49"/>
        <s v="7,53"/>
        <s v="7,56"/>
        <s v="7,57"/>
        <s v="7,58"/>
        <s v="7,60"/>
        <s v="7,64"/>
        <s v="7,65"/>
        <s v="7,66"/>
        <s v="7,69"/>
        <s v="7,71"/>
        <s v="7,76"/>
        <s v="7,77"/>
        <s v="7,79"/>
        <s v="7,80"/>
        <s v="7,83"/>
        <s v="7,84"/>
        <s v="7,85"/>
        <s v="7,87"/>
        <s v="7,90"/>
        <s v="7,97"/>
        <s v="8,00"/>
        <s v="8,01"/>
        <s v="8,02"/>
        <s v="8,06"/>
        <s v="8,09"/>
        <s v="8,10"/>
        <s v="8,13"/>
        <s v="8,14"/>
        <s v="8,16"/>
        <s v="8,20"/>
        <s v="8,23"/>
        <s v="8,25"/>
        <s v="8,26"/>
        <s v="8,36"/>
        <s v="8,37"/>
        <s v="8,40"/>
        <s v="8,41"/>
        <s v="8,42"/>
        <s v="8,50"/>
        <s v="8,51"/>
        <s v="8,58"/>
        <s v="8,60"/>
        <s v="8,62"/>
        <s v="8,66"/>
        <s v="8,67"/>
        <s v="8,69"/>
        <s v="8,75"/>
        <s v="8,78"/>
        <s v="8,81"/>
        <s v="8,83"/>
        <s v="8,88"/>
        <s v="8,92"/>
        <s v="8,93"/>
        <s v="8,97"/>
        <s v="9,02"/>
        <s v="9,03"/>
        <s v="9,11"/>
        <s v="9,14"/>
        <s v="9,27"/>
        <s v="9,28"/>
        <s v="9,33"/>
        <s v="9,40"/>
        <s v="9,44"/>
        <s v="9,47"/>
        <s v="9,50"/>
        <s v="9,52"/>
        <s v="9,57"/>
        <s v="9,59"/>
        <s v="9,84"/>
        <s v="9,89"/>
        <s v="9,92"/>
        <s v="9,97"/>
        <s v="9,99"/>
      </sharedItems>
    </cacheField>
    <cacheField name="Avg Session Length" numFmtId="0">
      <sharedItems count="193">
        <s v="00:00:00"/>
        <s v="00:00:01"/>
        <s v="00:00:05"/>
        <s v="00:00:06"/>
        <s v="00:00:12"/>
        <s v="00:00:15"/>
        <s v="00:00:24"/>
        <s v="00:00:27"/>
        <s v="00:00:29"/>
        <s v="00:00:34"/>
        <s v="00:00:36"/>
        <s v="00:00:37"/>
        <s v="00:00:39"/>
        <s v="00:00:41"/>
        <s v="00:00:43"/>
        <s v="00:00:44"/>
        <s v="00:00:45"/>
        <s v="00:00:53"/>
        <s v="00:00:55"/>
        <s v="00:00:57"/>
        <s v="00:01:02"/>
        <s v="00:01:04"/>
        <s v="00:01:05"/>
        <s v="00:01:09"/>
        <s v="00:01:13"/>
        <s v="00:01:17"/>
        <s v="00:01:33"/>
        <s v="00:01:34"/>
        <s v="00:01:35"/>
        <s v="00:01:36"/>
        <s v="00:01:43"/>
        <s v="00:01:45"/>
        <s v="00:01:46"/>
        <s v="00:01:47"/>
        <s v="00:01:53"/>
        <s v="00:01:57"/>
        <s v="00:01:58"/>
        <s v="00:02:01"/>
        <s v="00:02:04"/>
        <s v="00:02:09"/>
        <s v="00:02:12"/>
        <s v="00:02:13"/>
        <s v="00:02:21"/>
        <s v="00:02:29"/>
        <s v="00:02:33"/>
        <s v="00:02:35"/>
        <s v="00:02:37"/>
        <s v="00:02:38"/>
        <s v="00:02:39"/>
        <s v="00:02:41"/>
        <s v="00:02:49"/>
        <s v="00:02:50"/>
        <s v="00:02:51"/>
        <s v="00:02:52"/>
        <s v="00:02:55"/>
        <s v="00:02:56"/>
        <s v="00:02:58"/>
        <s v="00:03:00"/>
        <s v="00:03:05"/>
        <s v="00:03:09"/>
        <s v="00:03:13"/>
        <s v="00:03:16"/>
        <s v="00:03:17"/>
        <s v="00:03:19"/>
        <s v="00:03:22"/>
        <s v="00:03:23"/>
        <s v="00:03:28"/>
        <s v="00:03:29"/>
        <s v="00:03:30"/>
        <s v="00:03:33"/>
        <s v="00:03:34"/>
        <s v="00:03:35"/>
        <s v="00:03:36"/>
        <s v="00:03:37"/>
        <s v="00:03:38"/>
        <s v="00:03:41"/>
        <s v="00:03:45"/>
        <s v="00:03:46"/>
        <s v="00:03:48"/>
        <s v="00:03:49"/>
        <s v="00:03:50"/>
        <s v="00:03:51"/>
        <s v="00:03:54"/>
        <s v="00:03:55"/>
        <s v="00:03:57"/>
        <s v="00:03:58"/>
        <s v="00:03:59"/>
        <s v="00:04:00"/>
        <s v="00:04:02"/>
        <s v="00:04:03"/>
        <s v="00:04:04"/>
        <s v="00:04:06"/>
        <s v="00:04:07"/>
        <s v="00:04:09"/>
        <s v="00:04:10"/>
        <s v="00:04:11"/>
        <s v="00:04:12"/>
        <s v="00:04:13"/>
        <s v="00:04:15"/>
        <s v="00:04:17"/>
        <s v="00:04:19"/>
        <s v="00:04:22"/>
        <s v="00:04:25"/>
        <s v="00:04:27"/>
        <s v="00:04:28"/>
        <s v="00:04:30"/>
        <s v="00:04:35"/>
        <s v="00:04:36"/>
        <s v="00:04:38"/>
        <s v="00:04:39"/>
        <s v="00:04:40"/>
        <s v="00:04:41"/>
        <s v="00:04:45"/>
        <s v="00:04:46"/>
        <s v="00:04:47"/>
        <s v="00:04:48"/>
        <s v="00:04:49"/>
        <s v="00:04:50"/>
        <s v="00:04:52"/>
        <s v="00:04:53"/>
        <s v="00:04:54"/>
        <s v="00:04:55"/>
        <s v="00:04:59"/>
        <s v="00:05:00"/>
        <s v="00:05:03"/>
        <s v="00:05:04"/>
        <s v="00:05:05"/>
        <s v="00:05:06"/>
        <s v="00:05:11"/>
        <s v="00:05:12"/>
        <s v="00:05:14"/>
        <s v="00:05:16"/>
        <s v="00:05:17"/>
        <s v="00:05:18"/>
        <s v="00:05:19"/>
        <s v="00:05:20"/>
        <s v="00:05:22"/>
        <s v="00:05:25"/>
        <s v="00:05:28"/>
        <s v="00:05:30"/>
        <s v="00:05:32"/>
        <s v="00:05:35"/>
        <s v="00:05:37"/>
        <s v="00:05:38"/>
        <s v="00:05:39"/>
        <s v="00:05:42"/>
        <s v="00:05:46"/>
        <s v="00:05:48"/>
        <s v="00:05:50"/>
        <s v="00:05:51"/>
        <s v="00:05:53"/>
        <s v="00:05:54"/>
        <s v="00:05:55"/>
        <s v="00:05:56"/>
        <s v="00:05:58"/>
        <s v="00:05:59"/>
        <s v="00:06:02"/>
        <s v="00:06:03"/>
        <s v="00:06:05"/>
        <s v="00:06:16"/>
        <s v="00:06:17"/>
        <s v="00:06:18"/>
        <s v="00:06:23"/>
        <s v="00:06:27"/>
        <s v="00:06:29"/>
        <s v="00:06:34"/>
        <s v="00:06:36"/>
        <s v="00:06:42"/>
        <s v="00:06:47"/>
        <s v="00:06:49"/>
        <s v="00:06:50"/>
        <s v="00:06:54"/>
        <s v="00:07:12"/>
        <s v="00:07:29"/>
        <s v="00:07:36"/>
        <s v="00:08:03"/>
        <s v="00:08:08"/>
        <s v="00:08:10"/>
        <s v="00:08:17"/>
        <s v="00:08:31"/>
        <s v="00:08:38"/>
        <s v="00:08:43"/>
        <s v="00:08:46"/>
        <s v="00:08:48"/>
        <s v="00:08:54"/>
        <s v="00:09:16"/>
        <s v="00:09:24"/>
        <s v="00:09:32"/>
        <s v="00:09:33"/>
        <s v="00:09:36"/>
        <s v="00:10:41"/>
        <s v="00:12:03"/>
        <s v="00:13:49"/>
      </sharedItems>
    </cacheField>
    <cacheField name="Lang" numFmtId="0">
      <sharedItems count="49">
        <s v="(n"/>
        <s v="ar"/>
        <s v="az"/>
        <s v="bg"/>
        <s v="bs"/>
        <s v="ca"/>
        <s v="cs"/>
        <s v="da"/>
        <s v="de"/>
        <s v="el"/>
        <s v="en"/>
        <s v="es"/>
        <s v="et"/>
        <s v="fa"/>
        <s v="fi"/>
        <s v="fr"/>
        <s v="gs"/>
        <s v="he"/>
        <s v="hi"/>
        <s v="hr"/>
        <s v="hu"/>
        <s v="id"/>
        <s v="in"/>
        <s v="it"/>
        <s v="iw"/>
        <s v="ja"/>
        <s v="ka"/>
        <s v="ko"/>
        <s v="lt"/>
        <s v="lv"/>
        <s v="mk"/>
        <s v="ms"/>
        <s v="nb"/>
        <s v="nl"/>
        <s v="pl"/>
        <s v="pt"/>
        <s v="ro"/>
        <s v="ru"/>
        <s v="sk"/>
        <s v="sl"/>
        <s v="sq"/>
        <s v="sr"/>
        <s v="sv"/>
        <s v="th"/>
        <s v="tr"/>
        <s v="uk"/>
        <s v="uz"/>
        <s v="vi"/>
        <s v="zh"/>
      </sharedItems>
    </cacheField>
    <cacheField name="Type" numFmtId="0">
      <sharedItems count="4">
        <s v=""/>
        <s v="hans"/>
        <s v="hant"/>
        <s v="latn"/>
      </sharedItems>
    </cacheField>
    <cacheField name="Country" numFmtId="0">
      <sharedItems count="104">
        <s v="ae"/>
        <s v="al"/>
        <s v="ar"/>
        <s v="as"/>
        <s v="at"/>
        <s v="au"/>
        <s v="az"/>
        <s v="ba"/>
        <s v="be"/>
        <s v="bg"/>
        <s v="bo"/>
        <s v="br"/>
        <s v="by"/>
        <s v="ca"/>
        <s v="cd"/>
        <s v="ch"/>
        <s v="cl"/>
        <s v="cn"/>
        <s v="co"/>
        <s v="cr"/>
        <s v="cz"/>
        <s v="de"/>
        <s v="dk"/>
        <s v="do"/>
        <s v="dz"/>
        <s v="ec"/>
        <s v="ee"/>
        <s v="eg"/>
        <s v="es"/>
        <s v="fa"/>
        <s v="fi"/>
        <s v="fr"/>
        <s v="gb"/>
        <s v="ge"/>
        <s v="gp"/>
        <s v="gr"/>
        <s v="gt"/>
        <s v="hk"/>
        <s v="hn"/>
        <s v="hr"/>
        <s v="hu"/>
        <s v="id"/>
        <s v="ie"/>
        <s v="il"/>
        <s v="in"/>
        <s v="iq"/>
        <s v="ir"/>
        <s v="it"/>
        <s v="jm"/>
        <s v="jp"/>
        <s v="kg"/>
        <s v="kr"/>
        <s v="kw"/>
        <s v="kz"/>
        <s v="lb"/>
        <s v="lg"/>
        <s v="li"/>
        <s v="lt"/>
        <s v="lu"/>
        <s v="lv"/>
        <s v="ma"/>
        <s v="mc"/>
        <s v="md"/>
        <s v="mk"/>
        <s v="mq"/>
        <s v="mx"/>
        <s v="my"/>
        <s v="ni"/>
        <s v="nl"/>
        <s v="no"/>
        <s v="NO COUNTRY"/>
        <s v="nz"/>
        <s v="pa"/>
        <s v="pe"/>
        <s v="pf"/>
        <s v="ph"/>
        <s v="pl"/>
        <s v="pr"/>
        <s v="pt"/>
        <s v="py"/>
        <s v="qa"/>
        <s v="re"/>
        <s v="ro"/>
        <s v="rs"/>
        <s v="ru"/>
        <s v="sa"/>
        <s v="se"/>
        <s v="sg"/>
        <s v="si"/>
        <s v="sk"/>
        <s v="sm"/>
        <s v="sv"/>
        <s v="th"/>
        <s v="tr"/>
        <s v="tw"/>
        <s v="ua"/>
        <s v="us"/>
        <s v="uy"/>
        <s v="uz"/>
        <s v="ve"/>
        <s v="vn"/>
        <s v="ye"/>
        <s v="za"/>
        <s v="zw"/>
      </sharedItems>
    </cacheField>
    <cacheField name="user part" numFmtId="0">
      <sharedItems containsSemiMixedTypes="0" containsString="0" containsNumber="1" minValue="2.91679123795912E-005" maxValue="0.115687232475554" count="105">
        <n v="2.91679123795912E-005"/>
        <n v="4.37518685693868E-005"/>
        <n v="5.83358247591824E-005"/>
        <n v="7.04891215840121E-005"/>
        <n v="8.50730777738077E-005"/>
        <n v="9.96570339636033E-005"/>
        <n v="0.000114240990153399"/>
        <n v="0.000128824946343195"/>
        <n v="0.00014340890253299"/>
        <n v="0.000157992858722786"/>
        <n v="0.000172576814912581"/>
        <n v="0.000184730111737411"/>
        <n v="0.000199314067927207"/>
        <n v="0.000213898024117002"/>
        <n v="0.000228481980306798"/>
        <n v="0.000243065936496593"/>
        <n v="0.000257649892686389"/>
        <n v="0.000272233848876185"/>
        <n v="0.00029897110189081"/>
        <n v="0.000313555058080605"/>
        <n v="0.000328139014270401"/>
        <n v="0.000342722970460197"/>
        <n v="0.000357306926649992"/>
        <n v="0.000371890882839788"/>
        <n v="0.000415642751409175"/>
        <n v="0.000427796048234004"/>
        <n v="0.000500715829182983"/>
        <n v="0.000515299785372778"/>
        <n v="0.000529883741562574"/>
        <n v="0.000542037038387403"/>
        <n v="0.000556620994577199"/>
        <n v="0.00058578890695679"/>
        <n v="0.000600372863146586"/>
        <n v="0.000614956819336381"/>
        <n v="0.000629540775526177"/>
        <n v="0.000644124731715973"/>
        <n v="0.000656278028540802"/>
        <n v="0.000685445940920393"/>
        <n v="0.000700029897110189"/>
        <n v="0.000714613853299985"/>
        <n v="0.00072919780948978"/>
        <n v="0.000772949678059167"/>
        <n v="0.000828854843453384"/>
        <n v="0.000899343965037396"/>
        <n v="0.000943095833606782"/>
        <n v="0.00101358495519079"/>
        <n v="0.00108650473613977"/>
        <n v="0.00115699385772378"/>
        <n v="0.00117157781391358"/>
        <n v="0.00118616177010338"/>
        <n v="0.00127123484787718"/>
        <n v="0.00130040276025677"/>
        <n v="0.00132957067263637"/>
        <n v="0.00145839561897956"/>
        <n v="0.00148756353135915"/>
        <n v="0.00158722056532276"/>
        <n v="0.00164312573071697"/>
        <n v="0.00177195067706017"/>
        <n v="0.00188619166721357"/>
        <n v="0.00190077562340336"/>
        <n v="0.00201501661355676"/>
        <n v="0.00208793639450574"/>
        <n v="0.00210008969133057"/>
        <n v="0.00215842551608975"/>
        <n v="0.00230183441862274"/>
        <n v="0.00234315562782716"/>
        <n v="0.00237232354020675"/>
        <n v="0.00241607540877614"/>
        <n v="0.00270046255447715"/>
        <n v="0.00337375519857272"/>
        <n v="0.00348799618872612"/>
        <n v="0.00407378509568291"/>
        <n v="0.0052161949972169"/>
        <n v="0.00523077895340669"/>
        <n v="0.00533043598737029"/>
        <n v="0.00560266983624648"/>
        <n v="0.00571691082639988"/>
        <n v="0.00574607873877947"/>
        <n v="0.00604504984067028"/>
        <n v="0.00607421775304987"/>
        <n v="0.00647527654826925"/>
        <n v="0.00750344545964984"/>
        <n v="0.010777543624259"/>
        <n v="0.0111615878039236"/>
        <n v="0.0111761717601134"/>
        <n v="0.0163218776357463"/>
        <n v="0.0165090384068486"/>
        <n v="0.0173087253379224"/>
        <n v="0.018623712054369"/>
        <n v="0.0209960355945757"/>
        <n v="0.028256415117729"/>
        <n v="0.0283414881955028"/>
        <n v="0.0300429497509789"/>
        <n v="0.0308158994290381"/>
        <n v="0.0312582794334619"/>
        <n v="0.0352615754075608"/>
        <n v="0.0386183159905788"/>
        <n v="0.0421354800916845"/>
        <n v="0.0449234463833004"/>
        <n v="0.0473370911327116"/>
        <n v="0.0480103837768071"/>
        <n v="0.0657031532943942"/>
        <n v="0.0665052708848329"/>
        <n v="0.0692494853078795"/>
        <n v="0.115687232475554"/>
      </sharedItems>
    </cacheField>
    <cacheField name="supported? " numFmtId="0">
      <sharedItems count="15">
        <s v="cs"/>
        <s v="de"/>
        <s v="en"/>
        <s v="es"/>
        <s v="fr"/>
        <s v="it"/>
        <s v="ja"/>
        <s v="ko"/>
        <s v="nl"/>
        <s v="NOT SUPPORTED"/>
        <s v="pl"/>
        <s v="pt"/>
        <s v="ru"/>
        <s v="tr"/>
        <s v="zh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26" createdVersion="3">
  <cacheSource type="worksheet">
    <worksheetSource ref="A6:L232" sheet="input_data_app_b"/>
  </cacheSource>
  <cacheFields count="12">
    <cacheField name="Language" numFmtId="0">
      <sharedItems count="226">
        <s v="ar"/>
        <s v="ar-kw"/>
        <s v="ar-sa"/>
        <s v="bg"/>
        <s v="ca"/>
        <s v="ca-es"/>
        <s v="ca-gb"/>
        <s v="ca-sv"/>
        <s v="cs"/>
        <s v="cs-cz"/>
        <s v="da"/>
        <s v="da-dk"/>
        <s v="da-us"/>
        <s v="de"/>
        <s v="de-at"/>
        <s v="de-bg"/>
        <s v="de-ca"/>
        <s v="de-ch"/>
        <s v="de-cn"/>
        <s v="de-de"/>
        <s v="de-es"/>
        <s v="de-it"/>
        <s v="de-lu"/>
        <s v="de-mx"/>
        <s v="de-nz"/>
        <s v="de-us"/>
        <s v="el"/>
        <s v="el-de"/>
        <s v="el-gr"/>
        <s v="en"/>
        <s v="en-150"/>
        <s v="en-ae"/>
        <s v="en-al"/>
        <s v="en-at"/>
        <s v="en-au"/>
        <s v="en-be"/>
        <s v="en-bg"/>
        <s v="en-br"/>
        <s v="en-bw"/>
        <s v="en-ca"/>
        <s v="en-ch"/>
        <s v="en-cl"/>
        <s v="en-cn"/>
        <s v="en-co"/>
        <s v="en-cr"/>
        <s v="en-cy"/>
        <s v="en-cz"/>
        <s v="en-de"/>
        <s v="en-dk"/>
        <s v="en-ec"/>
        <s v="en-es"/>
        <s v="en-fi"/>
        <s v="en-fr"/>
        <s v="en-gb"/>
        <s v="en-gr"/>
        <s v="en-gt"/>
        <s v="en-hk"/>
        <s v="en-hn"/>
        <s v="en-hr"/>
        <s v="en-hu"/>
        <s v="en-id"/>
        <s v="en-ie"/>
        <s v="en-il"/>
        <s v="en-in"/>
        <s v="en-it"/>
        <s v="en-jp"/>
        <s v="en-kr"/>
        <s v="en-lu"/>
        <s v="en-lv"/>
        <s v="en-mk"/>
        <s v="en-mu"/>
        <s v="en-mx"/>
        <s v="en-my"/>
        <s v="en-nl"/>
        <s v="en-nz"/>
        <s v="en-ph"/>
        <s v="en-pl"/>
        <s v="en-pr"/>
        <s v="en-pt"/>
        <s v="en-py"/>
        <s v="en-ro"/>
        <s v="en-ru"/>
        <s v="en-sa"/>
        <s v="en-se"/>
        <s v="en-sg"/>
        <s v="en-si"/>
        <s v="en-sk"/>
        <s v="en-th"/>
        <s v="en-tr"/>
        <s v="en-tw"/>
        <s v="en-ua"/>
        <s v="en-us"/>
        <s v="en-ve"/>
        <s v="en-xk"/>
        <s v="en-za"/>
        <s v="es"/>
        <s v="es-419"/>
        <s v="es-ad"/>
        <s v="es-ai"/>
        <s v="es-ar"/>
        <s v="es-bo"/>
        <s v="es-cl"/>
        <s v="es-co"/>
        <s v="es-cr"/>
        <s v="es-do"/>
        <s v="es-ec"/>
        <s v="es-ee"/>
        <s v="es-es"/>
        <s v="es-gb"/>
        <s v="es-gd"/>
        <s v="es-gt"/>
        <s v="es-hn"/>
        <s v="es-it"/>
        <s v="es-mx"/>
        <s v="es-pa"/>
        <s v="es-pe"/>
        <s v="es-pr"/>
        <s v="es-sv"/>
        <s v="es-us"/>
        <s v="es-uy"/>
        <s v="es-ve"/>
        <s v="eu"/>
        <s v="fi"/>
        <s v="fi-fi"/>
        <s v="fr"/>
        <s v="fr-ad"/>
        <s v="fr-be"/>
        <s v="fr-ca"/>
        <s v="fr-ch"/>
        <s v="fr-de"/>
        <s v="fr-es"/>
        <s v="fr-fr"/>
        <s v="fr-gf"/>
        <s v="fr-gr"/>
        <s v="fr-gt"/>
        <s v="fr-lu"/>
        <s v="fr-mq"/>
        <s v="fr-nc"/>
        <s v="fr-re"/>
        <s v="fr-tn"/>
        <s v="fr-us"/>
        <s v="gsw"/>
        <s v="gsw-ch"/>
        <s v="gsw-de"/>
        <s v="he"/>
        <s v="he-il"/>
        <s v="hr"/>
        <s v="hr-ba"/>
        <s v="hr-hr"/>
        <s v="hr-si"/>
        <s v="hu"/>
        <s v="hu-hu"/>
        <s v="id-id"/>
        <s v="it"/>
        <s v="it-ch"/>
        <s v="it-de"/>
        <s v="it-es"/>
        <s v="it-fr"/>
        <s v="it-gb"/>
        <s v="it-it"/>
        <s v="it-nl"/>
        <s v="it-us"/>
        <s v="ja"/>
        <s v="ja-gb"/>
        <s v="ja-jp"/>
        <s v="ko"/>
        <s v="ko-gb"/>
        <s v="ko-kr"/>
        <s v="lb-lu"/>
        <s v="lv"/>
        <s v="nap"/>
        <s v="nap-it"/>
        <s v="nb"/>
        <s v="nb-no"/>
        <s v="nl"/>
        <s v="nl-be"/>
        <s v="nl-de"/>
        <s v="nl-nl"/>
        <s v="nl-us"/>
        <s v="pl"/>
        <s v="pl-at"/>
        <s v="pl-de"/>
        <s v="pl-gb"/>
        <s v="pl-pl"/>
        <s v="pl-us"/>
        <s v="pt"/>
        <s v="pt-br"/>
        <s v="pt-pt"/>
        <s v="ro"/>
        <s v="ro-de"/>
        <s v="ro-ro"/>
        <s v="ru"/>
        <s v="ru-by"/>
        <s v="ru-de"/>
        <s v="ru-ee"/>
        <s v="ru-il"/>
        <s v="ru-it"/>
        <s v="ru-md"/>
        <s v="ru-mt"/>
        <s v="ru-ru"/>
        <s v="ru-ua"/>
        <s v="sk"/>
        <s v="sk-gb"/>
        <s v="sk-sk"/>
        <s v="sl"/>
        <s v="sl-si"/>
        <s v="sq"/>
        <s v="sv"/>
        <s v="sv-se"/>
        <s v="ta"/>
        <s v="th"/>
        <s v="th-th"/>
        <s v="tr"/>
        <s v="tr-au"/>
        <s v="tr-tr"/>
        <s v="uk"/>
        <s v="uk-ua"/>
        <s v="vi"/>
        <s v="zh-hans"/>
        <s v="zh-hans-cn"/>
        <s v="zh-hans-us"/>
        <s v="zh-hant"/>
        <s v="zh-hant-my"/>
        <s v="zh-hant-th"/>
        <s v="zh-hk"/>
        <s v="zh-tw"/>
      </sharedItems>
    </cacheField>
    <cacheField name="Users" numFmtId="0">
      <sharedItems containsSemiMixedTypes="0" containsString="0" containsNumber="1" containsInteger="1" minValue="8" maxValue="35537" count="65">
        <n v="8"/>
        <n v="15"/>
        <n v="23"/>
        <n v="31"/>
        <n v="38"/>
        <n v="46"/>
        <n v="54"/>
        <n v="61"/>
        <n v="69"/>
        <n v="84"/>
        <n v="92"/>
        <n v="99"/>
        <n v="107"/>
        <n v="122"/>
        <n v="130"/>
        <n v="145"/>
        <n v="153"/>
        <n v="168"/>
        <n v="176"/>
        <n v="184"/>
        <n v="191"/>
        <n v="199"/>
        <n v="214"/>
        <n v="237"/>
        <n v="252"/>
        <n v="268"/>
        <n v="291"/>
        <n v="314"/>
        <n v="329"/>
        <n v="344"/>
        <n v="352"/>
        <n v="360"/>
        <n v="367"/>
        <n v="413"/>
        <n v="436"/>
        <n v="444"/>
        <n v="482"/>
        <n v="497"/>
        <n v="566"/>
        <n v="658"/>
        <n v="803"/>
        <n v="842"/>
        <n v="872"/>
        <n v="995"/>
        <n v="1079"/>
        <n v="1224"/>
        <n v="1308"/>
        <n v="1346"/>
        <n v="1354"/>
        <n v="1660"/>
        <n v="1844"/>
        <n v="2341"/>
        <n v="2456"/>
        <n v="3045"/>
        <n v="3336"/>
        <n v="3489"/>
        <n v="5072"/>
        <n v="5447"/>
        <n v="5746"/>
        <n v="10160"/>
        <n v="16885"/>
        <n v="16992"/>
        <n v="20832"/>
        <n v="22431"/>
        <n v="35537"/>
      </sharedItems>
    </cacheField>
    <cacheField name="New Users" numFmtId="0">
      <sharedItems containsSemiMixedTypes="0" containsString="0" containsNumber="1" minValue="0" maxValue="842" count="41">
        <n v="0"/>
        <n v="1.216"/>
        <n v="1.4"/>
        <n v="3.458"/>
        <n v="3.619"/>
        <n v="4.743"/>
        <n v="6.075"/>
        <n v="6.266"/>
        <n v="8"/>
        <n v="15"/>
        <n v="23"/>
        <n v="31"/>
        <n v="38"/>
        <n v="46"/>
        <n v="61"/>
        <n v="69"/>
        <n v="77"/>
        <n v="92"/>
        <n v="99"/>
        <n v="107"/>
        <n v="115"/>
        <n v="122"/>
        <n v="138"/>
        <n v="168"/>
        <n v="184"/>
        <n v="199"/>
        <n v="214"/>
        <n v="222"/>
        <n v="230"/>
        <n v="260"/>
        <n v="306"/>
        <n v="413"/>
        <n v="444"/>
        <n v="574"/>
        <n v="604"/>
        <n v="612"/>
        <n v="681"/>
        <n v="750"/>
        <n v="780"/>
        <n v="826"/>
        <n v="842"/>
      </sharedItems>
    </cacheField>
    <cacheField name="Sessions" numFmtId="0">
      <sharedItems containsSemiMixedTypes="0" containsString="0" containsNumber="1" minValue="1.232" maxValue="933" count="90">
        <n v="1.232"/>
        <n v="1.239"/>
        <n v="1.255"/>
        <n v="1.415"/>
        <n v="1.438"/>
        <n v="1.507"/>
        <n v="1.698"/>
        <n v="2.012"/>
        <n v="2.027"/>
        <n v="2.073"/>
        <n v="2.242"/>
        <n v="2.326"/>
        <n v="2.349"/>
        <n v="2.563"/>
        <n v="2.93"/>
        <n v="2.961"/>
        <n v="3.244"/>
        <n v="3.305"/>
        <n v="3.519"/>
        <n v="3.902"/>
        <n v="4.001"/>
        <n v="5.003"/>
        <n v="5.241"/>
        <n v="8"/>
        <n v="8.339"/>
        <n v="8.951"/>
        <n v="10.336"/>
        <n v="10.841"/>
        <n v="11.04"/>
        <n v="11.728"/>
        <n v="12.669"/>
        <n v="15"/>
        <n v="16.372"/>
        <n v="16.479"/>
        <n v="17.283"/>
        <n v="23"/>
        <n v="31"/>
        <n v="33.303"/>
        <n v="38"/>
        <n v="46"/>
        <n v="54"/>
        <n v="61"/>
        <n v="68.12"/>
        <n v="77"/>
        <n v="78.54"/>
        <n v="80.912"/>
        <n v="84"/>
        <n v="92"/>
        <n v="97.016"/>
        <n v="99"/>
        <n v="107"/>
        <n v="115"/>
        <n v="122"/>
        <n v="130"/>
        <n v="138"/>
        <n v="145"/>
        <n v="150.249"/>
        <n v="153"/>
        <n v="161"/>
        <n v="168"/>
        <n v="176"/>
        <n v="184"/>
        <n v="191"/>
        <n v="199"/>
        <n v="214"/>
        <n v="230"/>
        <n v="260"/>
        <n v="275"/>
        <n v="283"/>
        <n v="298"/>
        <n v="321"/>
        <n v="329"/>
        <n v="383"/>
        <n v="428"/>
        <n v="474"/>
        <n v="482"/>
        <n v="497"/>
        <n v="520"/>
        <n v="581"/>
        <n v="612"/>
        <n v="627"/>
        <n v="666"/>
        <n v="704"/>
        <n v="742"/>
        <n v="765"/>
        <n v="796"/>
        <n v="803"/>
        <n v="849"/>
        <n v="872"/>
        <n v="933"/>
      </sharedItems>
    </cacheField>
    <cacheField name="Screen Views" numFmtId="0">
      <sharedItems containsSemiMixedTypes="0" containsString="0" containsNumber="1" minValue="1.04" maxValue="949" count="144">
        <n v="1.04"/>
        <n v="1.071"/>
        <n v="1.094"/>
        <n v="1.117"/>
        <n v="1.125"/>
        <n v="1.148"/>
        <n v="1.201"/>
        <n v="1.239"/>
        <n v="1.301"/>
        <n v="1.369"/>
        <n v="1.385"/>
        <n v="1.438"/>
        <n v="1.584"/>
        <n v="1.637"/>
        <n v="1.668"/>
        <n v="1.721"/>
        <n v="1.775"/>
        <n v="1.874"/>
        <n v="2.02"/>
        <n v="2.043"/>
        <n v="2.142"/>
        <n v="2.288"/>
        <n v="2.295"/>
        <n v="2.31"/>
        <n v="2.586"/>
        <n v="2.609"/>
        <n v="2.731"/>
        <n v="2.831"/>
        <n v="3.106"/>
        <n v="3.274"/>
        <n v="3.45"/>
        <n v="3.626"/>
        <n v="3.81"/>
        <n v="4.078"/>
        <n v="4.246"/>
        <n v="4.491"/>
        <n v="4.598"/>
        <n v="4.69"/>
        <n v="5.111"/>
        <n v="5.524"/>
        <n v="5.891"/>
        <n v="6.212"/>
        <n v="6.411"/>
        <n v="6.755"/>
        <n v="7.322"/>
        <n v="7.689"/>
        <n v="8"/>
        <n v="8.002"/>
        <n v="9.074"/>
        <n v="9.173"/>
        <n v="9.38"/>
        <n v="11.621"/>
        <n v="12.914"/>
        <n v="13.496"/>
        <n v="13.511"/>
        <n v="13.587"/>
        <n v="13.825"/>
        <n v="15"/>
        <n v="15.064"/>
        <n v="15.951"/>
        <n v="17.772"/>
        <n v="18.216"/>
        <n v="18.239"/>
        <n v="20.22"/>
        <n v="23"/>
        <n v="23.51"/>
        <n v="23.747"/>
        <n v="28.705"/>
        <n v="30.112"/>
        <n v="31"/>
        <n v="32.522"/>
        <n v="38"/>
        <n v="46"/>
        <n v="46.37"/>
        <n v="54"/>
        <n v="56.951"/>
        <n v="61"/>
        <n v="63.729"/>
        <n v="65.19"/>
        <n v="65.802"/>
        <n v="69"/>
        <n v="71.242"/>
        <n v="73.177"/>
        <n v="77"/>
        <n v="84"/>
        <n v="92"/>
        <n v="99"/>
        <n v="104.491"/>
        <n v="106.778"/>
        <n v="107"/>
        <n v="113.794"/>
        <n v="115"/>
        <n v="122"/>
        <n v="130"/>
        <n v="138"/>
        <n v="145"/>
        <n v="153"/>
        <n v="161"/>
        <n v="168"/>
        <n v="184"/>
        <n v="191"/>
        <n v="199"/>
        <n v="202.027"/>
        <n v="207"/>
        <n v="214"/>
        <n v="222"/>
        <n v="252"/>
        <n v="260"/>
        <n v="268"/>
        <n v="275"/>
        <n v="298"/>
        <n v="306"/>
        <n v="329"/>
        <n v="337"/>
        <n v="352"/>
        <n v="360"/>
        <n v="383"/>
        <n v="413"/>
        <n v="421"/>
        <n v="428.965"/>
        <n v="444"/>
        <n v="474"/>
        <n v="481.953"/>
        <n v="482"/>
        <n v="490"/>
        <n v="497"/>
        <n v="500.773"/>
        <n v="513"/>
        <n v="520"/>
        <n v="574"/>
        <n v="589"/>
        <n v="604"/>
        <n v="620"/>
        <n v="627"/>
        <n v="634.19"/>
        <n v="650"/>
        <n v="704"/>
        <n v="773"/>
        <n v="796"/>
        <n v="803"/>
        <n v="849"/>
        <n v="857"/>
        <n v="939.538"/>
        <n v="949"/>
      </sharedItems>
    </cacheField>
    <cacheField name="Screens/Session" numFmtId="0">
      <sharedItems count="166">
        <s v="1,00"/>
        <s v="1,33"/>
        <s v="1,53"/>
        <s v="1,88"/>
        <s v="10,42"/>
        <s v="10,50"/>
        <s v="10,82"/>
        <s v="10,87"/>
        <s v="11,10"/>
        <s v="11,50"/>
        <s v="11,53"/>
        <s v="11,61"/>
        <s v="11,65"/>
        <s v="11,96"/>
        <s v="12,27"/>
        <s v="12,67"/>
        <s v="13,38"/>
        <s v="14,38"/>
        <s v="16,25"/>
        <s v="18,33"/>
        <s v="19,87"/>
        <s v="2,07"/>
        <s v="2,23"/>
        <s v="2,35"/>
        <s v="2,75"/>
        <s v="20,69"/>
        <s v="3,07"/>
        <s v="3,30"/>
        <s v="3,33"/>
        <s v="3,45"/>
        <s v="3,60"/>
        <s v="3,65"/>
        <s v="3,82"/>
        <s v="3,87"/>
        <s v="3,88"/>
        <s v="3,94"/>
        <s v="3,97"/>
        <s v="37,25"/>
        <s v="4,00"/>
        <s v="4,13"/>
        <s v="4,27"/>
        <s v="4,33"/>
        <s v="4,39"/>
        <s v="4,42"/>
        <s v="4,44"/>
        <s v="4,49"/>
        <s v="4,57"/>
        <s v="4,58"/>
        <s v="4,60"/>
        <s v="4,65"/>
        <s v="4,68"/>
        <s v="4,75"/>
        <s v="4,77"/>
        <s v="4,79"/>
        <s v="4,83"/>
        <s v="4,94"/>
        <s v="4,95"/>
        <s v="4,98"/>
        <s v="4,99"/>
        <s v="5,09"/>
        <s v="5,10"/>
        <s v="5,13"/>
        <s v="5,15"/>
        <s v="5,18"/>
        <s v="5,20"/>
        <s v="5,22"/>
        <s v="5,23"/>
        <s v="5,26"/>
        <s v="5,31"/>
        <s v="5,33"/>
        <s v="5,35"/>
        <s v="5,42"/>
        <s v="5,45"/>
        <s v="5,46"/>
        <s v="5,48"/>
        <s v="5,52"/>
        <s v="5,56"/>
        <s v="5,61"/>
        <s v="5,62"/>
        <s v="5,65"/>
        <s v="5,72"/>
        <s v="5,73"/>
        <s v="5,75"/>
        <s v="5,77"/>
        <s v="5,78"/>
        <s v="5,79"/>
        <s v="5,83"/>
        <s v="5,84"/>
        <s v="5,87"/>
        <s v="5,89"/>
        <s v="5,90"/>
        <s v="5,92"/>
        <s v="5,95"/>
        <s v="5,96"/>
        <s v="51,62"/>
        <s v="6,02"/>
        <s v="6,03"/>
        <s v="6,05"/>
        <s v="6,07"/>
        <s v="6,12"/>
        <s v="6,15"/>
        <s v="6,16"/>
        <s v="6,17"/>
        <s v="6,21"/>
        <s v="6,22"/>
        <s v="6,24"/>
        <s v="6,25"/>
        <s v="6,30"/>
        <s v="6,31"/>
        <s v="6,33"/>
        <s v="6,36"/>
        <s v="6,38"/>
        <s v="6,41"/>
        <s v="6,42"/>
        <s v="6,48"/>
        <s v="6,51"/>
        <s v="6,52"/>
        <s v="6,54"/>
        <s v="6,56"/>
        <s v="6,58"/>
        <s v="6,60"/>
        <s v="6,65"/>
        <s v="6,66"/>
        <s v="6,67"/>
        <s v="6,68"/>
        <s v="6,75"/>
        <s v="6,78"/>
        <s v="6,82"/>
        <s v="6,84"/>
        <s v="6,87"/>
        <s v="6,90"/>
        <s v="6,91"/>
        <s v="7,00"/>
        <s v="7,05"/>
        <s v="7,13"/>
        <s v="7,16"/>
        <s v="7,17"/>
        <s v="7,19"/>
        <s v="7,33"/>
        <s v="7,46"/>
        <s v="7,53"/>
        <s v="7,61"/>
        <s v="7,65"/>
        <s v="7,67"/>
        <s v="7,72"/>
        <s v="7,74"/>
        <s v="7,96"/>
        <s v="8,03"/>
        <s v="8,08"/>
        <s v="8,10"/>
        <s v="8,13"/>
        <s v="8,15"/>
        <s v="8,37"/>
        <s v="8,39"/>
        <s v="8,52"/>
        <s v="8,58"/>
        <s v="8,62"/>
        <s v="8,65"/>
        <s v="8,67"/>
        <s v="8,87"/>
        <s v="8,93"/>
        <s v="9,04"/>
        <s v="9,20"/>
        <s v="9,22"/>
        <s v="9,84"/>
        <s v="9,91"/>
      </sharedItems>
    </cacheField>
    <cacheField name="Avg Session Length" numFmtId="0">
      <sharedItems count="169">
        <s v="00:00:00"/>
        <s v="00:00:02"/>
        <s v="00:00:03"/>
        <s v="00:00:05"/>
        <s v="00:00:07"/>
        <s v="00:00:08"/>
        <s v="00:00:09"/>
        <s v="00:00:10"/>
        <s v="00:00:11"/>
        <s v="00:00:13"/>
        <s v="00:00:14"/>
        <s v="00:00:16"/>
        <s v="00:00:18"/>
        <s v="00:00:19"/>
        <s v="00:00:20"/>
        <s v="00:00:22"/>
        <s v="00:00:25"/>
        <s v="00:00:30"/>
        <s v="00:00:35"/>
        <s v="00:00:42"/>
        <s v="00:00:43"/>
        <s v="00:00:44"/>
        <s v="00:00:54"/>
        <s v="00:00:55"/>
        <s v="00:01:02"/>
        <s v="00:01:05"/>
        <s v="00:01:07"/>
        <s v="00:01:09"/>
        <s v="00:01:13"/>
        <s v="00:01:14"/>
        <s v="00:01:17"/>
        <s v="00:01:18"/>
        <s v="00:01:19"/>
        <s v="00:01:23"/>
        <s v="00:01:25"/>
        <s v="00:01:26"/>
        <s v="00:01:27"/>
        <s v="00:01:28"/>
        <s v="00:01:29"/>
        <s v="00:01:33"/>
        <s v="00:01:34"/>
        <s v="00:01:41"/>
        <s v="00:01:43"/>
        <s v="00:01:44"/>
        <s v="00:01:46"/>
        <s v="00:01:48"/>
        <s v="00:01:49"/>
        <s v="00:01:51"/>
        <s v="00:01:52"/>
        <s v="00:01:54"/>
        <s v="00:01:58"/>
        <s v="00:02:13"/>
        <s v="00:02:15"/>
        <s v="00:02:16"/>
        <s v="00:02:19"/>
        <s v="00:02:27"/>
        <s v="00:02:29"/>
        <s v="00:02:30"/>
        <s v="00:02:33"/>
        <s v="00:02:41"/>
        <s v="00:02:43"/>
        <s v="00:02:45"/>
        <s v="00:02:46"/>
        <s v="00:02:52"/>
        <s v="00:02:57"/>
        <s v="00:02:58"/>
        <s v="00:03:00"/>
        <s v="00:03:01"/>
        <s v="00:03:04"/>
        <s v="00:03:05"/>
        <s v="00:03:07"/>
        <s v="00:03:12"/>
        <s v="00:03:15"/>
        <s v="00:03:19"/>
        <s v="00:03:23"/>
        <s v="00:03:28"/>
        <s v="00:03:30"/>
        <s v="00:03:32"/>
        <s v="00:03:33"/>
        <s v="00:03:34"/>
        <s v="00:03:36"/>
        <s v="00:03:37"/>
        <s v="00:03:38"/>
        <s v="00:03:39"/>
        <s v="00:03:41"/>
        <s v="00:03:44"/>
        <s v="00:03:45"/>
        <s v="00:03:47"/>
        <s v="00:03:49"/>
        <s v="00:03:50"/>
        <s v="00:03:55"/>
        <s v="00:03:57"/>
        <s v="00:04:02"/>
        <s v="00:04:03"/>
        <s v="00:04:04"/>
        <s v="00:04:05"/>
        <s v="00:04:07"/>
        <s v="00:04:08"/>
        <s v="00:04:09"/>
        <s v="00:04:10"/>
        <s v="00:04:11"/>
        <s v="00:04:12"/>
        <s v="00:04:15"/>
        <s v="00:04:16"/>
        <s v="00:04:17"/>
        <s v="00:04:18"/>
        <s v="00:04:19"/>
        <s v="00:04:24"/>
        <s v="00:04:25"/>
        <s v="00:04:26"/>
        <s v="00:04:28"/>
        <s v="00:04:33"/>
        <s v="00:04:34"/>
        <s v="00:04:35"/>
        <s v="00:04:42"/>
        <s v="00:04:44"/>
        <s v="00:04:52"/>
        <s v="00:04:53"/>
        <s v="00:04:54"/>
        <s v="00:04:55"/>
        <s v="00:04:59"/>
        <s v="00:05:02"/>
        <s v="00:05:03"/>
        <s v="00:05:10"/>
        <s v="00:05:13"/>
        <s v="00:05:14"/>
        <s v="00:05:15"/>
        <s v="00:05:21"/>
        <s v="00:05:23"/>
        <s v="00:05:27"/>
        <s v="00:05:31"/>
        <s v="00:05:34"/>
        <s v="00:05:45"/>
        <s v="00:05:48"/>
        <s v="00:05:59"/>
        <s v="00:06:17"/>
        <s v="00:06:27"/>
        <s v="00:06:28"/>
        <s v="00:06:30"/>
        <s v="00:06:40"/>
        <s v="00:06:43"/>
        <s v="00:06:50"/>
        <s v="00:07:01"/>
        <s v="00:07:09"/>
        <s v="00:07:16"/>
        <s v="00:07:17"/>
        <s v="00:07:21"/>
        <s v="00:07:31"/>
        <s v="00:08:07"/>
        <s v="00:08:42"/>
        <s v="00:08:54"/>
        <s v="00:09:35"/>
        <s v="00:09:38"/>
        <s v="00:10:03"/>
        <s v="00:10:10"/>
        <s v="00:10:19"/>
        <s v="00:11:04"/>
        <s v="00:11:25"/>
        <s v="00:11:38"/>
        <s v="00:12:15"/>
        <s v="00:12:17"/>
        <s v="00:12:18"/>
        <s v="00:13:07"/>
        <s v="00:13:15"/>
        <s v="00:13:17"/>
        <s v="00:13:52"/>
        <s v="00:19:44"/>
        <s v="00:24:01"/>
        <s v="00:54:40"/>
      </sharedItems>
    </cacheField>
    <cacheField name="Lang" numFmtId="0">
      <sharedItems count="39">
        <s v="ar"/>
        <s v="bg"/>
        <s v="ca"/>
        <s v="cs"/>
        <s v="da"/>
        <s v="de"/>
        <s v="el"/>
        <s v="en"/>
        <s v="es"/>
        <s v="eu"/>
        <s v="fi"/>
        <s v="fr"/>
        <s v="gs"/>
        <s v="he"/>
        <s v="hr"/>
        <s v="hu"/>
        <s v="id"/>
        <s v="it"/>
        <s v="ja"/>
        <s v="ko"/>
        <s v="lb"/>
        <s v="lv"/>
        <s v="na"/>
        <s v="nb"/>
        <s v="nl"/>
        <s v="pl"/>
        <s v="pt"/>
        <s v="ro"/>
        <s v="ru"/>
        <s v="sk"/>
        <s v="sl"/>
        <s v="sq"/>
        <s v="sv"/>
        <s v="ta"/>
        <s v="th"/>
        <s v="tr"/>
        <s v="uk"/>
        <s v="vi"/>
        <s v="zh"/>
      </sharedItems>
    </cacheField>
    <cacheField name="Type" numFmtId="0">
      <sharedItems count="5">
        <s v=""/>
        <s v="gsw"/>
        <s v="hans"/>
        <s v="hant"/>
        <s v="nap"/>
      </sharedItems>
    </cacheField>
    <cacheField name="Country" numFmtId="0">
      <sharedItems count="87">
        <s v="ad"/>
        <s v="ae"/>
        <s v="ai"/>
        <s v="al"/>
        <s v="ar"/>
        <s v="at"/>
        <s v="au"/>
        <s v="ba"/>
        <s v="be"/>
        <s v="bg"/>
        <s v="bo"/>
        <s v="br"/>
        <s v="bw"/>
        <s v="by"/>
        <s v="ca"/>
        <s v="ch"/>
        <s v="cl"/>
        <s v="cn"/>
        <s v="co"/>
        <s v="cr"/>
        <s v="cy"/>
        <s v="cz"/>
        <s v="de"/>
        <s v="dk"/>
        <s v="do"/>
        <s v="ec"/>
        <s v="ee"/>
        <s v="es"/>
        <s v="fi"/>
        <s v="fr"/>
        <s v="gb"/>
        <s v="gd"/>
        <s v="gf"/>
        <s v="gr"/>
        <s v="gt"/>
        <s v="hk"/>
        <s v="hn"/>
        <s v="hr"/>
        <s v="hu"/>
        <s v="id"/>
        <s v="ie"/>
        <s v="il"/>
        <s v="in"/>
        <s v="it"/>
        <s v="jp"/>
        <s v="kr"/>
        <s v="kw"/>
        <s v="lu"/>
        <s v="lv"/>
        <s v="md"/>
        <s v="mk"/>
        <s v="mq"/>
        <s v="mt"/>
        <s v="mu"/>
        <s v="mx"/>
        <s v="my"/>
        <s v="nc"/>
        <s v="nl"/>
        <s v="no"/>
        <s v="NO COUNTRY"/>
        <s v="nz"/>
        <s v="pa"/>
        <s v="pe"/>
        <s v="ph"/>
        <s v="pl"/>
        <s v="pr"/>
        <s v="pt"/>
        <s v="py"/>
        <s v="re"/>
        <s v="ro"/>
        <s v="ru"/>
        <s v="sa"/>
        <s v="se"/>
        <s v="sg"/>
        <s v="si"/>
        <s v="sk"/>
        <s v="sv"/>
        <s v="th"/>
        <s v="tn"/>
        <s v="tr"/>
        <s v="tw"/>
        <s v="ua"/>
        <s v="us"/>
        <s v="uy"/>
        <s v="ve"/>
        <s v="xk"/>
        <s v="za"/>
      </sharedItems>
    </cacheField>
    <cacheField name="user part" numFmtId="0">
      <sharedItems containsSemiMixedTypes="0" containsString="0" containsNumber="1" minValue="2.20889522105519E-005" maxValue="0.0981218868382978" count="65">
        <n v="2.20889522105519E-005"/>
        <n v="4.14167853947848E-005"/>
        <n v="6.35057376053367E-005"/>
        <n v="8.55946898158886E-005"/>
        <n v="0.000104922523000121"/>
        <n v="0.000127011475210673"/>
        <n v="0.000149100427421225"/>
        <n v="0.000168428260605458"/>
        <n v="0.00019051721281601"/>
        <n v="0.000231933998210795"/>
        <n v="0.000254022950421347"/>
        <n v="0.00027335078360558"/>
        <n v="0.000295439735816132"/>
        <n v="0.000336856521210916"/>
        <n v="0.000358945473421468"/>
        <n v="0.000400362258816253"/>
        <n v="0.000422451211026805"/>
        <n v="0.00046386799642159"/>
        <n v="0.000485956948632142"/>
        <n v="0.000508045900842694"/>
        <n v="0.000527373734026926"/>
        <n v="0.000549462686237478"/>
        <n v="0.000590879471632263"/>
        <n v="0.0006543852092376"/>
        <n v="0.000695801994632385"/>
        <n v="0.000739979899053488"/>
        <n v="0.000803485636658825"/>
        <n v="0.000866991374264162"/>
        <n v="0.000908408159658947"/>
        <n v="0.000949824945053731"/>
        <n v="0.000971913897264283"/>
        <n v="0.000994002849474835"/>
        <n v="0.00101333068265907"/>
        <n v="0.00114034215786974"/>
        <n v="0.00120384789547508"/>
        <n v="0.00122593684768563"/>
        <n v="0.00133085937068575"/>
        <n v="0.00137227615608054"/>
        <n v="0.00156279336889655"/>
        <n v="0.00181681631931789"/>
        <n v="0.00221717857813415"/>
        <n v="0.00232486222016059"/>
        <n v="0.00240769579095016"/>
        <n v="0.00274731343118739"/>
        <n v="0.00297924742939819"/>
        <n v="0.00337960968821444"/>
        <n v="0.00361154368642523"/>
        <n v="0.00371646620942536"/>
        <n v="0.00373855516163591"/>
        <n v="0.00458345758368952"/>
        <n v="0.00509150348453221"/>
        <n v="0.00646377964061275"/>
        <n v="0.00678130832863943"/>
        <n v="0.00840760743514131"/>
        <n v="0.00921109307180014"/>
        <n v="0.00963354428282694"/>
        <n v="0.0140043957014899"/>
        <n v="0.0150398153363595"/>
        <n v="0.0158653899252289"/>
        <n v="0.0280529693074009"/>
        <n v="0.0466214947593961"/>
        <n v="0.0469169344952122"/>
        <n v="0.0575196315562771"/>
        <n v="0.0619346608793612"/>
        <n v="0.0981218868382978"/>
      </sharedItems>
    </cacheField>
    <cacheField name="supported? " numFmtId="0">
      <sharedItems count="14">
        <s v="cs"/>
        <s v="de"/>
        <s v="en"/>
        <s v="es"/>
        <s v="fr"/>
        <s v="it"/>
        <s v="ja"/>
        <s v="ko"/>
        <s v="NOT SUPPORTED"/>
        <s v="pl"/>
        <s v="pt"/>
        <s v="ru"/>
        <s v="tr"/>
        <s v="zh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55" createdVersion="3">
  <cacheSource type="worksheet">
    <worksheetSource ref="A6:L161" sheet="input_data_app_c"/>
  </cacheSource>
  <cacheFields count="12">
    <cacheField name="Language" numFmtId="0">
      <sharedItems count="155">
        <s v="ar-ae"/>
        <s v="ar-eg"/>
        <s v="ar-il"/>
        <s v="ar-jo"/>
        <s v="ar-sa"/>
        <s v="az-az"/>
        <s v="bg-ba"/>
        <s v="bg-bg"/>
        <s v="bs-ba"/>
        <s v="ca-es"/>
        <s v="cs"/>
        <s v="cs-cz"/>
        <s v="cs-ee"/>
        <s v="cs-sk"/>
        <s v="da-dk"/>
        <s v="de-at"/>
        <s v="de-ch"/>
        <s v="de-de"/>
        <s v="de-li"/>
        <s v="el-gr"/>
        <s v="en"/>
        <s v="en-ae"/>
        <s v="en-au"/>
        <s v="en-ca"/>
        <s v="en-cs"/>
        <s v="en-cy"/>
        <s v="en-cz"/>
        <s v="en-dk"/>
        <s v="en-du"/>
        <s v="en-eg"/>
        <s v="en-en"/>
        <s v="en-es"/>
        <s v="en-fr"/>
        <s v="en-gb"/>
        <s v="en-hk"/>
        <s v="en-ie"/>
        <s v="en-in"/>
        <s v="en-ke"/>
        <s v="en-my"/>
        <s v="en-nz"/>
        <s v="en-ph"/>
        <s v="en-pk"/>
        <s v="en-ro"/>
        <s v="en-sa"/>
        <s v="en-se"/>
        <s v="en-sg"/>
        <s v="en-tr"/>
        <s v="en-tw"/>
        <s v="en-us"/>
        <s v="en-za"/>
        <s v="es"/>
        <s v="es-ar"/>
        <s v="es-bo"/>
        <s v="es-cl"/>
        <s v="es-co"/>
        <s v="es-cr"/>
        <s v="es-do"/>
        <s v="es-ec"/>
        <s v="es-es"/>
        <s v="es-gt"/>
        <s v="es-hn"/>
        <s v="es-it"/>
        <s v="es-mx"/>
        <s v="es-pa"/>
        <s v="es-pe"/>
        <s v="es-pr"/>
        <s v="es-py"/>
        <s v="es-us"/>
        <s v="es-uy"/>
        <s v="es-ve"/>
        <s v="et"/>
        <s v="et-ee"/>
        <s v="eu-es"/>
        <s v="fa-ae"/>
        <s v="fa-fa"/>
        <s v="fa-gb"/>
        <s v="fa-ir"/>
        <s v="fi-fi"/>
        <s v="fr-ae"/>
        <s v="fr-be"/>
        <s v="fr-ca"/>
        <s v="fr-ch"/>
        <s v="fr-de"/>
        <s v="fr-fr"/>
        <s v="fr-gb"/>
        <s v="fr-ie"/>
        <s v="gu-in"/>
        <s v="he-il"/>
        <s v="hi-in"/>
        <s v="hr-ba"/>
        <s v="hr-hr"/>
        <s v="hu-cs"/>
        <s v="hu-hu"/>
        <s v="hu-ro"/>
        <s v="hy-am"/>
        <s v="in-id"/>
        <s v="ir-ir"/>
        <s v="is-is"/>
        <s v="it-ch"/>
        <s v="it-de"/>
        <s v="it-fr"/>
        <s v="it-gb"/>
        <s v="it-it"/>
        <s v="it-sm"/>
        <s v="iw"/>
        <s v="iw-gb"/>
        <s v="iw-il"/>
        <s v="ja-jp"/>
        <s v="ka-ge"/>
        <s v="kn-in"/>
        <s v="ko-kr"/>
        <s v="lt-lt"/>
        <s v="lv-lv"/>
        <s v="mk-mk"/>
        <s v="mr-in"/>
        <s v="ms-my"/>
        <s v="my-mm"/>
        <s v="nb-no"/>
        <s v="nl-be"/>
        <s v="nl-nl"/>
        <s v="pl-pl"/>
        <s v="pl-sp"/>
        <s v="pt-br"/>
        <s v="pt-pt"/>
        <s v="ro"/>
        <s v="ro-md"/>
        <s v="ro-ro"/>
        <s v="ro-us"/>
        <s v="ru-by"/>
        <s v="ru-gb"/>
        <s v="ru-kz"/>
        <s v="ru-pl"/>
        <s v="ru-ro"/>
        <s v="ru-ru"/>
        <s v="ru-ua"/>
        <s v="sk-sk"/>
        <s v="sl-si"/>
        <s v="sr"/>
        <s v="sr-cs"/>
        <s v="sr-rs"/>
        <s v="sv-se"/>
        <s v="ta-in"/>
        <s v="te-in"/>
        <s v="th-th"/>
        <s v="tr"/>
        <s v="tr_tr"/>
        <s v="tr-tr"/>
        <s v="tr-us"/>
        <s v="uk-ua"/>
        <s v="uk-uk"/>
        <s v="vi-vn"/>
        <s v="zh-cn"/>
        <s v="zh-hk"/>
        <s v="zh-tw"/>
        <s v="zz-zz"/>
      </sharedItems>
    </cacheField>
    <cacheField name="Users" numFmtId="0">
      <sharedItems containsSemiMixedTypes="0" containsString="0" containsNumber="1" containsInteger="1" minValue="12" maxValue="183930" count="68">
        <n v="12"/>
        <n v="24"/>
        <n v="35"/>
        <n v="47"/>
        <n v="59"/>
        <n v="83"/>
        <n v="118"/>
        <n v="130"/>
        <n v="142"/>
        <n v="177"/>
        <n v="189"/>
        <n v="225"/>
        <n v="260"/>
        <n v="308"/>
        <n v="390"/>
        <n v="426"/>
        <n v="438"/>
        <n v="450"/>
        <n v="473"/>
        <n v="497"/>
        <n v="521"/>
        <n v="532"/>
        <n v="580"/>
        <n v="603"/>
        <n v="615"/>
        <n v="639"/>
        <n v="663"/>
        <n v="686"/>
        <n v="852"/>
        <n v="876"/>
        <n v="911"/>
        <n v="923"/>
        <n v="1053"/>
        <n v="1077"/>
        <n v="1136"/>
        <n v="1396"/>
        <n v="1656"/>
        <n v="1680"/>
        <n v="1763"/>
        <n v="1846"/>
        <n v="1858"/>
        <n v="1929"/>
        <n v="2260"/>
        <n v="2272"/>
        <n v="2402"/>
        <n v="2437"/>
        <n v="2579"/>
        <n v="2709"/>
        <n v="2934"/>
        <n v="2946"/>
        <n v="2970"/>
        <n v="3171"/>
        <n v="3478"/>
        <n v="3609"/>
        <n v="3963"/>
        <n v="4366"/>
        <n v="8104"/>
        <n v="9347"/>
        <n v="10625"/>
        <n v="15428"/>
        <n v="15582"/>
        <n v="16564"/>
        <n v="20906"/>
        <n v="23497"/>
        <n v="25638"/>
        <n v="36038"/>
        <n v="39067"/>
        <n v="183930"/>
      </sharedItems>
    </cacheField>
    <cacheField name="New Users" numFmtId="0">
      <sharedItems containsSemiMixedTypes="0" containsString="0" containsNumber="1" minValue="0" maxValue="994" count="56">
        <n v="0"/>
        <n v="1.006"/>
        <n v="1.017"/>
        <n v="1.029"/>
        <n v="1.041"/>
        <n v="1.088"/>
        <n v="1.124"/>
        <n v="1.136"/>
        <n v="1.195"/>
        <n v="1.23"/>
        <n v="1.503"/>
        <n v="1.775"/>
        <n v="1.858"/>
        <n v="1.952"/>
        <n v="1.964"/>
        <n v="2.627"/>
        <n v="4.141"/>
        <n v="4.247"/>
        <n v="4.685"/>
        <n v="7.477"/>
        <n v="8.412"/>
        <n v="9.643"/>
        <n v="11.157"/>
        <n v="11.24"/>
        <n v="11.5"/>
        <n v="12"/>
        <n v="13.381"/>
        <n v="14.434"/>
        <n v="24"/>
        <n v="35"/>
        <n v="47"/>
        <n v="71"/>
        <n v="83"/>
        <n v="92.521"/>
        <n v="95"/>
        <n v="130"/>
        <n v="154"/>
        <n v="166"/>
        <n v="201"/>
        <n v="225"/>
        <n v="248"/>
        <n v="260"/>
        <n v="284"/>
        <n v="308"/>
        <n v="319"/>
        <n v="331"/>
        <n v="379"/>
        <n v="414"/>
        <n v="532"/>
        <n v="580"/>
        <n v="592"/>
        <n v="627"/>
        <n v="651"/>
        <n v="663"/>
        <n v="911"/>
        <n v="994"/>
      </sharedItems>
    </cacheField>
    <cacheField name="Sessions" numFmtId="0">
      <sharedItems containsSemiMixedTypes="0" containsString="0" containsNumber="1" minValue="1.207" maxValue="923" count="86">
        <n v="1.207"/>
        <n v="1.29"/>
        <n v="1.479"/>
        <n v="1.858"/>
        <n v="1.869"/>
        <n v="1.881"/>
        <n v="2.059"/>
        <n v="2.07"/>
        <n v="2.165"/>
        <n v="2.567"/>
        <n v="3.064"/>
        <n v="3.088"/>
        <n v="3.171"/>
        <n v="3.301"/>
        <n v="3.396"/>
        <n v="3.49"/>
        <n v="3.904"/>
        <n v="4.295"/>
        <n v="4.318"/>
        <n v="4.401"/>
        <n v="4.685"/>
        <n v="5.04"/>
        <n v="5.087"/>
        <n v="5.573"/>
        <n v="5.762"/>
        <n v="6.034"/>
        <n v="6.353"/>
        <n v="7.667"/>
        <n v="8.069"/>
        <n v="8.116"/>
        <n v="8.282"/>
        <n v="8.578"/>
        <n v="9.915"/>
        <n v="10.4"/>
        <n v="10.565"/>
        <n v="12"/>
        <n v="12.719"/>
        <n v="13.653"/>
        <n v="14.304"/>
        <n v="14.695"/>
        <n v="15.262"/>
        <n v="16.008"/>
        <n v="24"/>
        <n v="33.447"/>
        <n v="33.956"/>
        <n v="35"/>
        <n v="36.405"/>
        <n v="36.973"/>
        <n v="47"/>
        <n v="47.515"/>
        <n v="52.732"/>
        <n v="59"/>
        <n v="62.529"/>
        <n v="71"/>
        <n v="89.362"/>
        <n v="95"/>
        <n v="106"/>
        <n v="115.285"/>
        <n v="118"/>
        <n v="127.755"/>
        <n v="130"/>
        <n v="142"/>
        <n v="154"/>
        <n v="177.446"/>
        <n v="189"/>
        <n v="201"/>
        <n v="213"/>
        <n v="248"/>
        <n v="272"/>
        <n v="296"/>
        <n v="319"/>
        <n v="343"/>
        <n v="355"/>
        <n v="450"/>
        <n v="458.831"/>
        <n v="461"/>
        <n v="485"/>
        <n v="497"/>
        <n v="509"/>
        <n v="532"/>
        <n v="580"/>
        <n v="722"/>
        <n v="769"/>
        <n v="840"/>
        <n v="864"/>
        <n v="923"/>
      </sharedItems>
    </cacheField>
    <cacheField name="Screen Views" numFmtId="0">
      <sharedItems containsMixedTypes="1" containsNumber="1" minValue="1.006" maxValue="970" count="115">
        <n v="1.006"/>
        <n v="1.112"/>
        <n v="1.136"/>
        <n v="1.171"/>
        <n v="1.254"/>
        <n v="1.42"/>
        <n v="1.751"/>
        <n v="1.81"/>
        <n v="1.94"/>
        <n v="1.988"/>
        <n v="2.212"/>
        <n v="2.272"/>
        <n v="2.307"/>
        <n v="2.662"/>
        <n v="3.112"/>
        <n v="3.478"/>
        <n v="3.502"/>
        <n v="3.727"/>
        <n v="3.81"/>
        <n v="3.857"/>
        <n v="3.94"/>
        <n v="4.153"/>
        <n v="5.277"/>
        <n v="5.502"/>
        <n v="5.857"/>
        <n v="5.916"/>
        <n v="7.134"/>
        <n v="7.548"/>
        <n v="7.596"/>
        <n v="8.353"/>
        <n v="8.992"/>
        <n v="9.465"/>
        <n v="9.607"/>
        <n v="9.974"/>
        <n v="9.986"/>
        <n v="11.689"/>
        <n v="12"/>
        <n v="12.494"/>
        <n v="12.648"/>
        <n v="13.582"/>
        <n v="14.801"/>
        <n v="17.226"/>
        <n v="17.534"/>
        <n v="18.256"/>
        <n v="19.321"/>
        <n v="19.687"/>
        <n v="20.953"/>
        <n v="23.367"/>
        <n v="23.805"/>
        <n v="24"/>
        <n v="26.301"/>
        <n v="26.597"/>
        <n v="28.478"/>
        <n v="32.406"/>
        <n v="35"/>
        <n v="39.292"/>
        <n v="39.635"/>
        <n v="41.161"/>
        <n v="47"/>
        <n v="47.645"/>
        <n v="48.083"/>
        <n v="49.798"/>
        <n v="50.319"/>
        <n v="52.91"/>
        <n v="54.365"/>
        <n v="56.282"/>
        <n v="59"/>
        <n v="67.214"/>
        <n v="69.343"/>
        <n v="71"/>
        <n v="74.774"/>
        <n v="75.579"/>
        <n v="81.825"/>
        <n v="83"/>
        <n v="86.097"/>
        <n v="95"/>
        <n v="103.855"/>
        <n v="106"/>
        <n v="118"/>
        <n v="130"/>
        <n v="142"/>
        <n v="154"/>
        <n v="166"/>
        <n v="177"/>
        <n v="185.113"/>
        <n v="187.976"/>
        <n v="189"/>
        <n v="196.093"/>
        <n v="213"/>
        <n v="237"/>
        <n v="298.09"/>
        <n v="304.172"/>
        <n v="328.84"/>
        <n v="331"/>
        <n v="343"/>
        <n v="355"/>
        <n v="379"/>
        <n v="402"/>
        <n v="438"/>
        <n v="468.899"/>
        <n v="473"/>
        <n v="532"/>
        <n v="544"/>
        <n v="556"/>
        <n v="568"/>
        <n v="595.861"/>
        <n v="660.922"/>
        <n v="698"/>
        <n v="722"/>
        <n v="745"/>
        <n v="769"/>
        <n v="915.899"/>
        <n v="923"/>
        <n v="970"/>
        <s v="1.822.262"/>
      </sharedItems>
    </cacheField>
    <cacheField name="Screens/Session" numFmtId="0">
      <sharedItems count="116">
        <s v="1,00"/>
        <s v="1,20"/>
        <s v="1,46"/>
        <s v="1,61"/>
        <s v="1,81"/>
        <s v="1,96"/>
        <s v="10,52"/>
        <s v="10,83"/>
        <s v="11,00"/>
        <s v="11,05"/>
        <s v="11,83"/>
        <s v="13,03"/>
        <s v="13,83"/>
        <s v="16,52"/>
        <s v="19,71"/>
        <s v="2,00"/>
        <s v="2,02"/>
        <s v="2,03"/>
        <s v="2,26"/>
        <s v="2,46"/>
        <s v="2,51"/>
        <s v="2,55"/>
        <s v="2,73"/>
        <s v="2,92"/>
        <s v="2,96"/>
        <s v="3,06"/>
        <s v="3,15"/>
        <s v="3,16"/>
        <s v="3,44"/>
        <s v="3,46"/>
        <s v="3,49"/>
        <s v="3,52"/>
        <s v="3,84"/>
        <s v="3,92"/>
        <s v="3,96"/>
        <s v="3,97"/>
        <s v="39,42"/>
        <s v="4,00"/>
        <s v="4,02"/>
        <s v="4,04"/>
        <s v="4,06"/>
        <s v="4,13"/>
        <s v="4,18"/>
        <s v="4,23"/>
        <s v="4,44"/>
        <s v="4,45"/>
        <s v="4,52"/>
        <s v="4,53"/>
        <s v="4,56"/>
        <s v="4,61"/>
        <s v="4,66"/>
        <s v="4,70"/>
        <s v="4,72"/>
        <s v="4,81"/>
        <s v="4,82"/>
        <s v="4,83"/>
        <s v="4,84"/>
        <s v="4,85"/>
        <s v="4,90"/>
        <s v="4,93"/>
        <s v="4,99"/>
        <s v="493,00"/>
        <s v="5,01"/>
        <s v="5,04"/>
        <s v="5,08"/>
        <s v="5,10"/>
        <s v="5,14"/>
        <s v="5,16"/>
        <s v="5,17"/>
        <s v="5,23"/>
        <s v="5,25"/>
        <s v="5,26"/>
        <s v="5,28"/>
        <s v="5,30"/>
        <s v="5,34"/>
        <s v="5,37"/>
        <s v="5,38"/>
        <s v="5,41"/>
        <s v="5,42"/>
        <s v="5,53"/>
        <s v="5,55"/>
        <s v="5,58"/>
        <s v="5,60"/>
        <s v="5,61"/>
        <s v="5,65"/>
        <s v="5,73"/>
        <s v="5,75"/>
        <s v="5,77"/>
        <s v="5,81"/>
        <s v="5,85"/>
        <s v="5,87"/>
        <s v="5,92"/>
        <s v="5,99"/>
        <s v="6,04"/>
        <s v="6,09"/>
        <s v="6,11"/>
        <s v="6,29"/>
        <s v="6,40"/>
        <s v="6,42"/>
        <s v="6,43"/>
        <s v="6,64"/>
        <s v="6,73"/>
        <s v="6,82"/>
        <s v="6,92"/>
        <s v="6,98"/>
        <s v="7,11"/>
        <s v="7,38"/>
        <s v="7,41"/>
        <s v="7,66"/>
        <s v="7,83"/>
        <s v="7,86"/>
        <s v="7,92"/>
        <s v="8,00"/>
        <s v="8,06"/>
        <s v="9,11"/>
        <s v="9,32"/>
      </sharedItems>
    </cacheField>
    <cacheField name="Avg Session Length" numFmtId="0">
      <sharedItems count="119">
        <s v="00:00:00"/>
        <s v="00:00:01"/>
        <s v="00:00:02"/>
        <s v="00:00:05"/>
        <s v="00:00:07"/>
        <s v="00:00:09"/>
        <s v="00:00:10"/>
        <s v="00:00:12"/>
        <s v="00:00:14"/>
        <s v="00:00:15"/>
        <s v="00:00:16"/>
        <s v="00:00:18"/>
        <s v="00:00:19"/>
        <s v="00:00:21"/>
        <s v="00:00:22"/>
        <s v="00:00:23"/>
        <s v="00:00:25"/>
        <s v="00:00:27"/>
        <s v="00:00:30"/>
        <s v="00:00:40"/>
        <s v="00:00:42"/>
        <s v="00:00:43"/>
        <s v="00:00:48"/>
        <s v="00:00:51"/>
        <s v="00:01:12"/>
        <s v="00:01:16"/>
        <s v="00:01:19"/>
        <s v="00:01:26"/>
        <s v="00:01:30"/>
        <s v="00:01:32"/>
        <s v="00:01:37"/>
        <s v="00:01:42"/>
        <s v="00:01:44"/>
        <s v="00:01:56"/>
        <s v="00:01:58"/>
        <s v="00:02:07"/>
        <s v="00:02:15"/>
        <s v="00:02:18"/>
        <s v="00:02:26"/>
        <s v="00:02:27"/>
        <s v="00:02:29"/>
        <s v="00:02:32"/>
        <s v="00:02:34"/>
        <s v="00:02:35"/>
        <s v="00:02:36"/>
        <s v="00:02:37"/>
        <s v="00:02:51"/>
        <s v="00:03:02"/>
        <s v="00:03:03"/>
        <s v="00:03:05"/>
        <s v="00:03:07"/>
        <s v="00:03:12"/>
        <s v="00:03:16"/>
        <s v="00:03:18"/>
        <s v="00:03:20"/>
        <s v="00:03:22"/>
        <s v="00:03:24"/>
        <s v="00:03:27"/>
        <s v="00:03:28"/>
        <s v="00:03:32"/>
        <s v="00:03:33"/>
        <s v="00:03:38"/>
        <s v="00:03:39"/>
        <s v="00:03:44"/>
        <s v="00:03:46"/>
        <s v="00:03:47"/>
        <s v="00:03:48"/>
        <s v="00:03:49"/>
        <s v="00:03:50"/>
        <s v="00:03:51"/>
        <s v="00:03:52"/>
        <s v="00:03:53"/>
        <s v="00:03:54"/>
        <s v="00:04:03"/>
        <s v="00:04:05"/>
        <s v="00:04:06"/>
        <s v="00:04:08"/>
        <s v="00:04:09"/>
        <s v="00:04:12"/>
        <s v="00:04:26"/>
        <s v="00:04:27"/>
        <s v="00:04:30"/>
        <s v="00:04:35"/>
        <s v="00:04:43"/>
        <s v="00:04:45"/>
        <s v="00:04:49"/>
        <s v="00:04:56"/>
        <s v="00:05:00"/>
        <s v="00:05:11"/>
        <s v="00:05:16"/>
        <s v="00:05:20"/>
        <s v="00:05:42"/>
        <s v="00:05:44"/>
        <s v="00:05:45"/>
        <s v="00:05:46"/>
        <s v="00:05:47"/>
        <s v="00:06:09"/>
        <s v="00:06:19"/>
        <s v="00:06:29"/>
        <s v="00:06:50"/>
        <s v="00:07:03"/>
        <s v="00:08:11"/>
        <s v="00:08:17"/>
        <s v="00:08:32"/>
        <s v="00:08:48"/>
        <s v="00:09:01"/>
        <s v="00:11:04"/>
        <s v="00:11:05"/>
        <s v="00:11:21"/>
        <s v="00:12:02"/>
        <s v="00:12:17"/>
        <s v="00:13:59"/>
        <s v="00:15:28"/>
        <s v="00:18:13"/>
        <s v="00:21:13"/>
        <s v="00:28:37"/>
        <s v="00:38:19"/>
        <s v="01:07:03"/>
        <s v="01:12:51"/>
      </sharedItems>
    </cacheField>
    <cacheField name="Lang" numFmtId="0">
      <sharedItems count="55">
        <s v="ar"/>
        <s v="az"/>
        <s v="bg"/>
        <s v="bs"/>
        <s v="ca"/>
        <s v="cs"/>
        <s v="da"/>
        <s v="de"/>
        <s v="el"/>
        <s v="en"/>
        <s v="es"/>
        <s v="et"/>
        <s v="eu"/>
        <s v="fa"/>
        <s v="fi"/>
        <s v="fr"/>
        <s v="gu"/>
        <s v="he"/>
        <s v="hi"/>
        <s v="hr"/>
        <s v="hu"/>
        <s v="hy"/>
        <s v="in"/>
        <s v="ir"/>
        <s v="is"/>
        <s v="it"/>
        <s v="iw"/>
        <s v="ja"/>
        <s v="ka"/>
        <s v="kn"/>
        <s v="ko"/>
        <s v="lt"/>
        <s v="lv"/>
        <s v="mk"/>
        <s v="mr"/>
        <s v="ms"/>
        <s v="my"/>
        <s v="nb"/>
        <s v="nl"/>
        <s v="pl"/>
        <s v="pt"/>
        <s v="ro"/>
        <s v="ru"/>
        <s v="sk"/>
        <s v="sl"/>
        <s v="sr"/>
        <s v="sv"/>
        <s v="ta"/>
        <s v="te"/>
        <s v="th"/>
        <s v="tr"/>
        <s v="uk"/>
        <s v="vi"/>
        <s v="zh"/>
        <s v="zz"/>
      </sharedItems>
    </cacheField>
    <cacheField name="Type" numFmtId="0">
      <sharedItems count="1">
        <s v=""/>
      </sharedItems>
    </cacheField>
    <cacheField name="Country" numFmtId="0">
      <sharedItems count="94">
        <s v="ae"/>
        <s v="am"/>
        <s v="ar"/>
        <s v="at"/>
        <s v="au"/>
        <s v="az"/>
        <s v="ba"/>
        <s v="be"/>
        <s v="bg"/>
        <s v="bo"/>
        <s v="br"/>
        <s v="by"/>
        <s v="ca"/>
        <s v="ch"/>
        <s v="cl"/>
        <s v="cn"/>
        <s v="co"/>
        <s v="cr"/>
        <s v="cs"/>
        <s v="cy"/>
        <s v="cz"/>
        <s v="de"/>
        <s v="dk"/>
        <s v="do"/>
        <s v="du"/>
        <s v="ec"/>
        <s v="ee"/>
        <s v="eg"/>
        <s v="en"/>
        <s v="es"/>
        <s v="fa"/>
        <s v="fi"/>
        <s v="fr"/>
        <s v="gb"/>
        <s v="ge"/>
        <s v="gr"/>
        <s v="gt"/>
        <s v="hk"/>
        <s v="hn"/>
        <s v="hr"/>
        <s v="hu"/>
        <s v="id"/>
        <s v="ie"/>
        <s v="il"/>
        <s v="in"/>
        <s v="ir"/>
        <s v="is"/>
        <s v="it"/>
        <s v="jo"/>
        <s v="jp"/>
        <s v="ke"/>
        <s v="kr"/>
        <s v="kz"/>
        <s v="li"/>
        <s v="lt"/>
        <s v="lv"/>
        <s v="md"/>
        <s v="mk"/>
        <s v="mm"/>
        <s v="mx"/>
        <s v="my"/>
        <s v="nl"/>
        <s v="no"/>
        <s v="NO COUNTRY"/>
        <s v="nz"/>
        <s v="pa"/>
        <s v="pe"/>
        <s v="ph"/>
        <s v="pk"/>
        <s v="pl"/>
        <s v="pr"/>
        <s v="pt"/>
        <s v="py"/>
        <s v="ro"/>
        <s v="rs"/>
        <s v="ru"/>
        <s v="sa"/>
        <s v="se"/>
        <s v="sg"/>
        <s v="si"/>
        <s v="sk"/>
        <s v="sm"/>
        <s v="sp"/>
        <s v="th"/>
        <s v="tr"/>
        <s v="tw"/>
        <s v="ua"/>
        <s v="uk"/>
        <s v="us"/>
        <s v="uy"/>
        <s v="ve"/>
        <s v="vn"/>
        <s v="za"/>
        <s v="zz"/>
      </sharedItems>
    </cacheField>
    <cacheField name="user part" numFmtId="0">
      <sharedItems containsSemiMixedTypes="0" containsString="0" containsNumber="1" minValue="2.49488548475625E-005" maxValue="0.382403572676014" count="68">
        <n v="2.49488548475625E-005"/>
        <n v="4.9897709695125E-005"/>
        <n v="7.27674933053906E-005"/>
        <n v="9.77163481529531E-005"/>
        <n v="0.000122665203000516"/>
        <n v="0.000172562912695641"/>
        <n v="0.000245330406001031"/>
        <n v="0.000270279260848594"/>
        <n v="0.000295228115696156"/>
        <n v="0.000367995609001547"/>
        <n v="0.000392944463849109"/>
        <n v="0.000467791028391797"/>
        <n v="0.000540558521697187"/>
        <n v="0.000640353941087437"/>
        <n v="0.000810837782545781"/>
        <n v="0.000885684347088469"/>
        <n v="0.000910633201936031"/>
        <n v="0.000935582056783594"/>
        <n v="0.000983400695241422"/>
        <n v="0.00103329840493655"/>
        <n v="0.00108319611463167"/>
        <n v="0.00110606589824194"/>
        <n v="0.00120586131763219"/>
        <n v="0.00125367995609002"/>
        <n v="0.00127862881093758"/>
        <n v="0.0013285265206327"/>
        <n v="0.00137842423032783"/>
        <n v="0.00142624286878566"/>
        <n v="0.00177136869417694"/>
        <n v="0.00182126640387206"/>
        <n v="0.00189403389717745"/>
        <n v="0.00191898275202502"/>
        <n v="0.00218926201287361"/>
        <n v="0.00223915972256873"/>
        <n v="0.00236182492556925"/>
        <n v="0.00290238344726644"/>
        <n v="0.00344294196896362"/>
        <n v="0.00349283967865875"/>
        <n v="0.00366540259135439"/>
        <n v="0.00383796550405003"/>
        <n v="0.00386291435889759"/>
        <n v="0.00401052841674567"/>
        <n v="0.00469870099629094"/>
        <n v="0.0047236498511385"/>
        <n v="0.00499392911198709"/>
        <n v="0.00506669660529248"/>
        <n v="0.00536192472098864"/>
        <n v="0.00563220398183723"/>
        <n v="0.00609999501022903"/>
        <n v="0.00612494386507659"/>
        <n v="0.00617484157477172"/>
        <n v="0.00659273489346839"/>
        <n v="0.00723100976331853"/>
        <n v="0.00750336809540442"/>
        <n v="0.00823935931340752"/>
        <n v="0.00907722502203816"/>
        <n v="0.0168487933070539"/>
        <n v="0.0194330788550139"/>
        <n v="0.0220901318962793"/>
        <n v="0.0320759110490162"/>
        <n v="0.0323960880195599"/>
        <n v="0.0344377359745854"/>
        <n v="0.0434650632869285"/>
        <n v="0.0488519368627647"/>
        <n v="0.0533032283818173"/>
        <n v="0.0749255692497048"/>
        <n v="0.081223076027477"/>
        <n v="0.382403572676014"/>
      </sharedItems>
    </cacheField>
    <cacheField name="supported? " numFmtId="0">
      <sharedItems count="14">
        <s v="cs"/>
        <s v="de"/>
        <s v="en"/>
        <s v="es"/>
        <s v="fr"/>
        <s v="it"/>
        <s v="ja"/>
        <s v="ko"/>
        <s v="nl"/>
        <s v="NOT SUPPORTED"/>
        <s v="pl"/>
        <s v="pt"/>
        <s v="ru"/>
        <s v="z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134"/>
    <x v="104"/>
    <x v="74"/>
    <x v="131"/>
    <x v="201"/>
    <x v="161"/>
    <x v="143"/>
    <x v="15"/>
    <x v="0"/>
    <x v="31"/>
    <x v="104"/>
    <x v="4"/>
  </r>
  <r>
    <x v="31"/>
    <x v="103"/>
    <x v="91"/>
    <x v="129"/>
    <x v="199"/>
    <x v="104"/>
    <x v="102"/>
    <x v="10"/>
    <x v="0"/>
    <x v="70"/>
    <x v="103"/>
    <x v="2"/>
  </r>
  <r>
    <x v="92"/>
    <x v="102"/>
    <x v="93"/>
    <x v="128"/>
    <x v="198"/>
    <x v="132"/>
    <x v="144"/>
    <x v="10"/>
    <x v="0"/>
    <x v="96"/>
    <x v="102"/>
    <x v="2"/>
  </r>
  <r>
    <x v="53"/>
    <x v="101"/>
    <x v="90"/>
    <x v="125"/>
    <x v="197"/>
    <x v="135"/>
    <x v="124"/>
    <x v="10"/>
    <x v="0"/>
    <x v="32"/>
    <x v="101"/>
    <x v="2"/>
  </r>
  <r>
    <x v="18"/>
    <x v="100"/>
    <x v="59"/>
    <x v="127"/>
    <x v="195"/>
    <x v="88"/>
    <x v="91"/>
    <x v="8"/>
    <x v="0"/>
    <x v="70"/>
    <x v="100"/>
    <x v="1"/>
  </r>
  <r>
    <x v="126"/>
    <x v="99"/>
    <x v="85"/>
    <x v="126"/>
    <x v="196"/>
    <x v="100"/>
    <x v="96"/>
    <x v="15"/>
    <x v="0"/>
    <x v="70"/>
    <x v="99"/>
    <x v="4"/>
  </r>
  <r>
    <x v="160"/>
    <x v="98"/>
    <x v="89"/>
    <x v="123"/>
    <x v="194"/>
    <x v="150"/>
    <x v="138"/>
    <x v="23"/>
    <x v="0"/>
    <x v="47"/>
    <x v="98"/>
    <x v="5"/>
  </r>
  <r>
    <x v="235"/>
    <x v="97"/>
    <x v="83"/>
    <x v="124"/>
    <x v="172"/>
    <x v="123"/>
    <x v="104"/>
    <x v="48"/>
    <x v="0"/>
    <x v="70"/>
    <x v="97"/>
    <x v="14"/>
  </r>
  <r>
    <x v="208"/>
    <x v="96"/>
    <x v="87"/>
    <x v="121"/>
    <x v="193"/>
    <x v="160"/>
    <x v="145"/>
    <x v="37"/>
    <x v="0"/>
    <x v="84"/>
    <x v="96"/>
    <x v="12"/>
  </r>
  <r>
    <x v="192"/>
    <x v="95"/>
    <x v="88"/>
    <x v="120"/>
    <x v="191"/>
    <x v="170"/>
    <x v="107"/>
    <x v="35"/>
    <x v="0"/>
    <x v="11"/>
    <x v="95"/>
    <x v="11"/>
  </r>
  <r>
    <x v="110"/>
    <x v="94"/>
    <x v="84"/>
    <x v="118"/>
    <x v="190"/>
    <x v="136"/>
    <x v="69"/>
    <x v="11"/>
    <x v="0"/>
    <x v="65"/>
    <x v="94"/>
    <x v="3"/>
  </r>
  <r>
    <x v="167"/>
    <x v="93"/>
    <x v="78"/>
    <x v="116"/>
    <x v="188"/>
    <x v="147"/>
    <x v="144"/>
    <x v="25"/>
    <x v="0"/>
    <x v="49"/>
    <x v="93"/>
    <x v="6"/>
  </r>
  <r>
    <x v="185"/>
    <x v="92"/>
    <x v="81"/>
    <x v="112"/>
    <x v="186"/>
    <x v="158"/>
    <x v="109"/>
    <x v="33"/>
    <x v="0"/>
    <x v="68"/>
    <x v="92"/>
    <x v="8"/>
  </r>
  <r>
    <x v="156"/>
    <x v="91"/>
    <x v="76"/>
    <x v="115"/>
    <x v="185"/>
    <x v="83"/>
    <x v="80"/>
    <x v="23"/>
    <x v="0"/>
    <x v="70"/>
    <x v="91"/>
    <x v="5"/>
  </r>
  <r>
    <x v="95"/>
    <x v="90"/>
    <x v="77"/>
    <x v="113"/>
    <x v="183"/>
    <x v="114"/>
    <x v="85"/>
    <x v="11"/>
    <x v="0"/>
    <x v="70"/>
    <x v="90"/>
    <x v="3"/>
  </r>
  <r>
    <x v="117"/>
    <x v="89"/>
    <x v="79"/>
    <x v="114"/>
    <x v="187"/>
    <x v="199"/>
    <x v="162"/>
    <x v="11"/>
    <x v="0"/>
    <x v="96"/>
    <x v="89"/>
    <x v="3"/>
  </r>
  <r>
    <x v="227"/>
    <x v="88"/>
    <x v="75"/>
    <x v="111"/>
    <x v="184"/>
    <x v="197"/>
    <x v="129"/>
    <x v="44"/>
    <x v="0"/>
    <x v="93"/>
    <x v="88"/>
    <x v="13"/>
  </r>
  <r>
    <x v="238"/>
    <x v="87"/>
    <x v="72"/>
    <x v="109"/>
    <x v="182"/>
    <x v="141"/>
    <x v="88"/>
    <x v="48"/>
    <x v="1"/>
    <x v="17"/>
    <x v="87"/>
    <x v="14"/>
  </r>
  <r>
    <x v="183"/>
    <x v="86"/>
    <x v="71"/>
    <x v="110"/>
    <x v="139"/>
    <x v="81"/>
    <x v="65"/>
    <x v="33"/>
    <x v="0"/>
    <x v="70"/>
    <x v="86"/>
    <x v="8"/>
  </r>
  <r>
    <x v="175"/>
    <x v="85"/>
    <x v="70"/>
    <x v="106"/>
    <x v="181"/>
    <x v="162"/>
    <x v="146"/>
    <x v="27"/>
    <x v="0"/>
    <x v="51"/>
    <x v="85"/>
    <x v="7"/>
  </r>
  <r>
    <x v="191"/>
    <x v="84"/>
    <x v="73"/>
    <x v="102"/>
    <x v="174"/>
    <x v="154"/>
    <x v="95"/>
    <x v="35"/>
    <x v="0"/>
    <x v="70"/>
    <x v="84"/>
    <x v="11"/>
  </r>
  <r>
    <x v="21"/>
    <x v="83"/>
    <x v="92"/>
    <x v="130"/>
    <x v="200"/>
    <x v="129"/>
    <x v="148"/>
    <x v="8"/>
    <x v="0"/>
    <x v="21"/>
    <x v="83"/>
    <x v="1"/>
  </r>
  <r>
    <x v="234"/>
    <x v="82"/>
    <x v="65"/>
    <x v="108"/>
    <x v="177"/>
    <x v="76"/>
    <x v="115"/>
    <x v="48"/>
    <x v="0"/>
    <x v="17"/>
    <x v="82"/>
    <x v="14"/>
  </r>
  <r>
    <x v="189"/>
    <x v="81"/>
    <x v="26"/>
    <x v="103"/>
    <x v="178"/>
    <x v="173"/>
    <x v="165"/>
    <x v="34"/>
    <x v="0"/>
    <x v="76"/>
    <x v="81"/>
    <x v="10"/>
  </r>
  <r>
    <x v="36"/>
    <x v="81"/>
    <x v="68"/>
    <x v="65"/>
    <x v="175"/>
    <x v="151"/>
    <x v="126"/>
    <x v="10"/>
    <x v="0"/>
    <x v="5"/>
    <x v="81"/>
    <x v="2"/>
  </r>
  <r>
    <x v="41"/>
    <x v="80"/>
    <x v="67"/>
    <x v="56"/>
    <x v="169"/>
    <x v="112"/>
    <x v="105"/>
    <x v="10"/>
    <x v="0"/>
    <x v="13"/>
    <x v="80"/>
    <x v="2"/>
  </r>
  <r>
    <x v="19"/>
    <x v="79"/>
    <x v="63"/>
    <x v="107"/>
    <x v="179"/>
    <x v="119"/>
    <x v="159"/>
    <x v="8"/>
    <x v="0"/>
    <x v="4"/>
    <x v="79"/>
    <x v="1"/>
  </r>
  <r>
    <x v="15"/>
    <x v="78"/>
    <x v="64"/>
    <x v="104"/>
    <x v="180"/>
    <x v="177"/>
    <x v="155"/>
    <x v="6"/>
    <x v="0"/>
    <x v="20"/>
    <x v="78"/>
    <x v="0"/>
  </r>
  <r>
    <x v="172"/>
    <x v="77"/>
    <x v="19"/>
    <x v="105"/>
    <x v="176"/>
    <x v="110"/>
    <x v="74"/>
    <x v="27"/>
    <x v="0"/>
    <x v="70"/>
    <x v="77"/>
    <x v="7"/>
  </r>
  <r>
    <x v="193"/>
    <x v="76"/>
    <x v="66"/>
    <x v="101"/>
    <x v="173"/>
    <x v="165"/>
    <x v="104"/>
    <x v="35"/>
    <x v="0"/>
    <x v="78"/>
    <x v="76"/>
    <x v="11"/>
  </r>
  <r>
    <x v="219"/>
    <x v="75"/>
    <x v="69"/>
    <x v="58"/>
    <x v="171"/>
    <x v="123"/>
    <x v="100"/>
    <x v="42"/>
    <x v="0"/>
    <x v="86"/>
    <x v="75"/>
    <x v="9"/>
  </r>
  <r>
    <x v="223"/>
    <x v="74"/>
    <x v="60"/>
    <x v="100"/>
    <x v="170"/>
    <x v="169"/>
    <x v="82"/>
    <x v="44"/>
    <x v="0"/>
    <x v="70"/>
    <x v="74"/>
    <x v="13"/>
  </r>
  <r>
    <x v="61"/>
    <x v="73"/>
    <x v="62"/>
    <x v="99"/>
    <x v="119"/>
    <x v="178"/>
    <x v="122"/>
    <x v="10"/>
    <x v="0"/>
    <x v="44"/>
    <x v="73"/>
    <x v="2"/>
  </r>
  <r>
    <x v="17"/>
    <x v="72"/>
    <x v="61"/>
    <x v="96"/>
    <x v="163"/>
    <x v="128"/>
    <x v="90"/>
    <x v="7"/>
    <x v="0"/>
    <x v="22"/>
    <x v="72"/>
    <x v="9"/>
  </r>
  <r>
    <x v="105"/>
    <x v="71"/>
    <x v="86"/>
    <x v="119"/>
    <x v="192"/>
    <x v="186"/>
    <x v="142"/>
    <x v="11"/>
    <x v="0"/>
    <x v="28"/>
    <x v="71"/>
    <x v="3"/>
  </r>
  <r>
    <x v="164"/>
    <x v="70"/>
    <x v="80"/>
    <x v="122"/>
    <x v="168"/>
    <x v="116"/>
    <x v="83"/>
    <x v="25"/>
    <x v="0"/>
    <x v="70"/>
    <x v="70"/>
    <x v="6"/>
  </r>
  <r>
    <x v="198"/>
    <x v="69"/>
    <x v="82"/>
    <x v="117"/>
    <x v="189"/>
    <x v="131"/>
    <x v="92"/>
    <x v="37"/>
    <x v="0"/>
    <x v="70"/>
    <x v="69"/>
    <x v="12"/>
  </r>
  <r>
    <x v="218"/>
    <x v="68"/>
    <x v="58"/>
    <x v="39"/>
    <x v="160"/>
    <x v="109"/>
    <x v="72"/>
    <x v="42"/>
    <x v="0"/>
    <x v="70"/>
    <x v="68"/>
    <x v="9"/>
  </r>
  <r>
    <x v="16"/>
    <x v="67"/>
    <x v="55"/>
    <x v="92"/>
    <x v="156"/>
    <x v="118"/>
    <x v="71"/>
    <x v="7"/>
    <x v="0"/>
    <x v="70"/>
    <x v="67"/>
    <x v="9"/>
  </r>
  <r>
    <x v="127"/>
    <x v="66"/>
    <x v="54"/>
    <x v="94"/>
    <x v="166"/>
    <x v="186"/>
    <x v="114"/>
    <x v="15"/>
    <x v="0"/>
    <x v="8"/>
    <x v="66"/>
    <x v="4"/>
  </r>
  <r>
    <x v="128"/>
    <x v="65"/>
    <x v="57"/>
    <x v="95"/>
    <x v="161"/>
    <x v="136"/>
    <x v="105"/>
    <x v="15"/>
    <x v="0"/>
    <x v="13"/>
    <x v="65"/>
    <x v="4"/>
  </r>
  <r>
    <x v="153"/>
    <x v="64"/>
    <x v="52"/>
    <x v="98"/>
    <x v="164"/>
    <x v="120"/>
    <x v="160"/>
    <x v="20"/>
    <x v="0"/>
    <x v="40"/>
    <x v="64"/>
    <x v="9"/>
  </r>
  <r>
    <x v="2"/>
    <x v="63"/>
    <x v="58"/>
    <x v="31"/>
    <x v="162"/>
    <x v="7"/>
    <x v="111"/>
    <x v="1"/>
    <x v="0"/>
    <x v="0"/>
    <x v="63"/>
    <x v="9"/>
  </r>
  <r>
    <x v="181"/>
    <x v="62"/>
    <x v="47"/>
    <x v="93"/>
    <x v="96"/>
    <x v="86"/>
    <x v="64"/>
    <x v="32"/>
    <x v="0"/>
    <x v="70"/>
    <x v="62"/>
    <x v="9"/>
  </r>
  <r>
    <x v="182"/>
    <x v="61"/>
    <x v="56"/>
    <x v="90"/>
    <x v="154"/>
    <x v="130"/>
    <x v="115"/>
    <x v="32"/>
    <x v="0"/>
    <x v="69"/>
    <x v="61"/>
    <x v="9"/>
  </r>
  <r>
    <x v="187"/>
    <x v="60"/>
    <x v="44"/>
    <x v="97"/>
    <x v="167"/>
    <x v="144"/>
    <x v="111"/>
    <x v="34"/>
    <x v="0"/>
    <x v="70"/>
    <x v="60"/>
    <x v="10"/>
  </r>
  <r>
    <x v="184"/>
    <x v="59"/>
    <x v="50"/>
    <x v="91"/>
    <x v="157"/>
    <x v="143"/>
    <x v="122"/>
    <x v="33"/>
    <x v="0"/>
    <x v="8"/>
    <x v="59"/>
    <x v="8"/>
  </r>
  <r>
    <x v="30"/>
    <x v="58"/>
    <x v="53"/>
    <x v="35"/>
    <x v="165"/>
    <x v="176"/>
    <x v="157"/>
    <x v="9"/>
    <x v="0"/>
    <x v="35"/>
    <x v="58"/>
    <x v="9"/>
  </r>
  <r>
    <x v="197"/>
    <x v="57"/>
    <x v="51"/>
    <x v="27"/>
    <x v="100"/>
    <x v="175"/>
    <x v="130"/>
    <x v="36"/>
    <x v="0"/>
    <x v="82"/>
    <x v="57"/>
    <x v="9"/>
  </r>
  <r>
    <x v="20"/>
    <x v="56"/>
    <x v="39"/>
    <x v="28"/>
    <x v="153"/>
    <x v="113"/>
    <x v="161"/>
    <x v="8"/>
    <x v="0"/>
    <x v="15"/>
    <x v="56"/>
    <x v="1"/>
  </r>
  <r>
    <x v="100"/>
    <x v="55"/>
    <x v="49"/>
    <x v="90"/>
    <x v="158"/>
    <x v="193"/>
    <x v="118"/>
    <x v="11"/>
    <x v="0"/>
    <x v="16"/>
    <x v="55"/>
    <x v="3"/>
  </r>
  <r>
    <x v="249"/>
    <x v="55"/>
    <x v="48"/>
    <x v="28"/>
    <x v="155"/>
    <x v="144"/>
    <x v="141"/>
    <x v="48"/>
    <x v="0"/>
    <x v="94"/>
    <x v="55"/>
    <x v="14"/>
  </r>
  <r>
    <x v="123"/>
    <x v="54"/>
    <x v="47"/>
    <x v="87"/>
    <x v="150"/>
    <x v="152"/>
    <x v="143"/>
    <x v="13"/>
    <x v="0"/>
    <x v="46"/>
    <x v="54"/>
    <x v="9"/>
  </r>
  <r>
    <x v="245"/>
    <x v="53"/>
    <x v="41"/>
    <x v="25"/>
    <x v="148"/>
    <x v="91"/>
    <x v="84"/>
    <x v="48"/>
    <x v="0"/>
    <x v="70"/>
    <x v="53"/>
    <x v="14"/>
  </r>
  <r>
    <x v="151"/>
    <x v="52"/>
    <x v="45"/>
    <x v="89"/>
    <x v="159"/>
    <x v="5"/>
    <x v="132"/>
    <x v="19"/>
    <x v="0"/>
    <x v="39"/>
    <x v="52"/>
    <x v="9"/>
  </r>
  <r>
    <x v="130"/>
    <x v="51"/>
    <x v="37"/>
    <x v="85"/>
    <x v="145"/>
    <x v="156"/>
    <x v="117"/>
    <x v="15"/>
    <x v="0"/>
    <x v="15"/>
    <x v="51"/>
    <x v="4"/>
  </r>
  <r>
    <x v="209"/>
    <x v="51"/>
    <x v="46"/>
    <x v="81"/>
    <x v="143"/>
    <x v="164"/>
    <x v="121"/>
    <x v="37"/>
    <x v="0"/>
    <x v="95"/>
    <x v="51"/>
    <x v="12"/>
  </r>
  <r>
    <x v="101"/>
    <x v="50"/>
    <x v="42"/>
    <x v="78"/>
    <x v="142"/>
    <x v="176"/>
    <x v="125"/>
    <x v="11"/>
    <x v="0"/>
    <x v="18"/>
    <x v="50"/>
    <x v="3"/>
  </r>
  <r>
    <x v="221"/>
    <x v="49"/>
    <x v="43"/>
    <x v="77"/>
    <x v="146"/>
    <x v="10"/>
    <x v="113"/>
    <x v="43"/>
    <x v="0"/>
    <x v="92"/>
    <x v="49"/>
    <x v="9"/>
  </r>
  <r>
    <x v="213"/>
    <x v="48"/>
    <x v="40"/>
    <x v="88"/>
    <x v="152"/>
    <x v="179"/>
    <x v="119"/>
    <x v="38"/>
    <x v="0"/>
    <x v="89"/>
    <x v="48"/>
    <x v="9"/>
  </r>
  <r>
    <x v="125"/>
    <x v="47"/>
    <x v="43"/>
    <x v="83"/>
    <x v="144"/>
    <x v="159"/>
    <x v="120"/>
    <x v="14"/>
    <x v="0"/>
    <x v="30"/>
    <x v="47"/>
    <x v="9"/>
  </r>
  <r>
    <x v="14"/>
    <x v="46"/>
    <x v="30"/>
    <x v="86"/>
    <x v="151"/>
    <x v="200"/>
    <x v="163"/>
    <x v="6"/>
    <x v="0"/>
    <x v="70"/>
    <x v="46"/>
    <x v="0"/>
  </r>
  <r>
    <x v="217"/>
    <x v="45"/>
    <x v="38"/>
    <x v="80"/>
    <x v="149"/>
    <x v="4"/>
    <x v="101"/>
    <x v="41"/>
    <x v="0"/>
    <x v="83"/>
    <x v="45"/>
    <x v="9"/>
  </r>
  <r>
    <x v="97"/>
    <x v="44"/>
    <x v="36"/>
    <x v="84"/>
    <x v="147"/>
    <x v="180"/>
    <x v="159"/>
    <x v="11"/>
    <x v="0"/>
    <x v="2"/>
    <x v="44"/>
    <x v="3"/>
  </r>
  <r>
    <x v="163"/>
    <x v="44"/>
    <x v="35"/>
    <x v="74"/>
    <x v="141"/>
    <x v="202"/>
    <x v="134"/>
    <x v="24"/>
    <x v="0"/>
    <x v="43"/>
    <x v="44"/>
    <x v="9"/>
  </r>
  <r>
    <x v="155"/>
    <x v="43"/>
    <x v="33"/>
    <x v="82"/>
    <x v="88"/>
    <x v="182"/>
    <x v="156"/>
    <x v="22"/>
    <x v="0"/>
    <x v="41"/>
    <x v="43"/>
    <x v="9"/>
  </r>
  <r>
    <x v="230"/>
    <x v="42"/>
    <x v="34"/>
    <x v="72"/>
    <x v="138"/>
    <x v="183"/>
    <x v="101"/>
    <x v="45"/>
    <x v="0"/>
    <x v="95"/>
    <x v="42"/>
    <x v="9"/>
  </r>
  <r>
    <x v="1"/>
    <x v="41"/>
    <x v="32"/>
    <x v="67"/>
    <x v="131"/>
    <x v="107"/>
    <x v="69"/>
    <x v="1"/>
    <x v="0"/>
    <x v="70"/>
    <x v="41"/>
    <x v="9"/>
  </r>
  <r>
    <x v="46"/>
    <x v="40"/>
    <x v="25"/>
    <x v="79"/>
    <x v="140"/>
    <x v="134"/>
    <x v="168"/>
    <x v="10"/>
    <x v="0"/>
    <x v="21"/>
    <x v="40"/>
    <x v="2"/>
  </r>
  <r>
    <x v="220"/>
    <x v="39"/>
    <x v="29"/>
    <x v="54"/>
    <x v="126"/>
    <x v="195"/>
    <x v="46"/>
    <x v="43"/>
    <x v="0"/>
    <x v="70"/>
    <x v="39"/>
    <x v="9"/>
  </r>
  <r>
    <x v="3"/>
    <x v="38"/>
    <x v="31"/>
    <x v="61"/>
    <x v="135"/>
    <x v="15"/>
    <x v="110"/>
    <x v="1"/>
    <x v="0"/>
    <x v="27"/>
    <x v="38"/>
    <x v="9"/>
  </r>
  <r>
    <x v="43"/>
    <x v="37"/>
    <x v="17"/>
    <x v="64"/>
    <x v="117"/>
    <x v="72"/>
    <x v="68"/>
    <x v="10"/>
    <x v="0"/>
    <x v="17"/>
    <x v="37"/>
    <x v="2"/>
  </r>
  <r>
    <x v="248"/>
    <x v="36"/>
    <x v="22"/>
    <x v="70"/>
    <x v="130"/>
    <x v="78"/>
    <x v="110"/>
    <x v="48"/>
    <x v="0"/>
    <x v="37"/>
    <x v="36"/>
    <x v="14"/>
  </r>
  <r>
    <x v="75"/>
    <x v="35"/>
    <x v="24"/>
    <x v="73"/>
    <x v="134"/>
    <x v="105"/>
    <x v="147"/>
    <x v="10"/>
    <x v="0"/>
    <x v="71"/>
    <x v="35"/>
    <x v="2"/>
  </r>
  <r>
    <x v="233"/>
    <x v="35"/>
    <x v="33"/>
    <x v="75"/>
    <x v="137"/>
    <x v="147"/>
    <x v="177"/>
    <x v="47"/>
    <x v="0"/>
    <x v="100"/>
    <x v="35"/>
    <x v="9"/>
  </r>
  <r>
    <x v="152"/>
    <x v="34"/>
    <x v="20"/>
    <x v="76"/>
    <x v="132"/>
    <x v="73"/>
    <x v="42"/>
    <x v="20"/>
    <x v="0"/>
    <x v="70"/>
    <x v="34"/>
    <x v="9"/>
  </r>
  <r>
    <x v="59"/>
    <x v="33"/>
    <x v="28"/>
    <x v="59"/>
    <x v="122"/>
    <x v="96"/>
    <x v="127"/>
    <x v="10"/>
    <x v="0"/>
    <x v="42"/>
    <x v="33"/>
    <x v="2"/>
  </r>
  <r>
    <x v="93"/>
    <x v="33"/>
    <x v="23"/>
    <x v="68"/>
    <x v="127"/>
    <x v="81"/>
    <x v="81"/>
    <x v="10"/>
    <x v="0"/>
    <x v="102"/>
    <x v="33"/>
    <x v="2"/>
  </r>
  <r>
    <x v="177"/>
    <x v="32"/>
    <x v="24"/>
    <x v="60"/>
    <x v="128"/>
    <x v="156"/>
    <x v="117"/>
    <x v="28"/>
    <x v="0"/>
    <x v="57"/>
    <x v="32"/>
    <x v="9"/>
  </r>
  <r>
    <x v="113"/>
    <x v="31"/>
    <x v="22"/>
    <x v="69"/>
    <x v="136"/>
    <x v="181"/>
    <x v="128"/>
    <x v="11"/>
    <x v="0"/>
    <x v="73"/>
    <x v="31"/>
    <x v="3"/>
  </r>
  <r>
    <x v="85"/>
    <x v="30"/>
    <x v="24"/>
    <x v="63"/>
    <x v="129"/>
    <x v="161"/>
    <x v="108"/>
    <x v="10"/>
    <x v="0"/>
    <x v="87"/>
    <x v="30"/>
    <x v="2"/>
  </r>
  <r>
    <x v="10"/>
    <x v="29"/>
    <x v="24"/>
    <x v="55"/>
    <x v="125"/>
    <x v="187"/>
    <x v="140"/>
    <x v="3"/>
    <x v="0"/>
    <x v="9"/>
    <x v="29"/>
    <x v="9"/>
  </r>
  <r>
    <x v="146"/>
    <x v="28"/>
    <x v="18"/>
    <x v="62"/>
    <x v="122"/>
    <x v="84"/>
    <x v="47"/>
    <x v="17"/>
    <x v="0"/>
    <x v="70"/>
    <x v="28"/>
    <x v="9"/>
  </r>
  <r>
    <x v="207"/>
    <x v="27"/>
    <x v="27"/>
    <x v="53"/>
    <x v="124"/>
    <x v="180"/>
    <x v="109"/>
    <x v="37"/>
    <x v="0"/>
    <x v="53"/>
    <x v="27"/>
    <x v="12"/>
  </r>
  <r>
    <x v="13"/>
    <x v="26"/>
    <x v="27"/>
    <x v="66"/>
    <x v="133"/>
    <x v="140"/>
    <x v="156"/>
    <x v="5"/>
    <x v="0"/>
    <x v="28"/>
    <x v="26"/>
    <x v="9"/>
  </r>
  <r>
    <x v="76"/>
    <x v="26"/>
    <x v="25"/>
    <x v="52"/>
    <x v="121"/>
    <x v="153"/>
    <x v="54"/>
    <x v="10"/>
    <x v="0"/>
    <x v="75"/>
    <x v="26"/>
    <x v="2"/>
  </r>
  <r>
    <x v="88"/>
    <x v="26"/>
    <x v="21"/>
    <x v="57"/>
    <x v="116"/>
    <x v="93"/>
    <x v="73"/>
    <x v="10"/>
    <x v="0"/>
    <x v="92"/>
    <x v="26"/>
    <x v="2"/>
  </r>
  <r>
    <x v="216"/>
    <x v="26"/>
    <x v="29"/>
    <x v="71"/>
    <x v="75"/>
    <x v="199"/>
    <x v="48"/>
    <x v="41"/>
    <x v="3"/>
    <x v="83"/>
    <x v="26"/>
    <x v="9"/>
  </r>
  <r>
    <x v="73"/>
    <x v="25"/>
    <x v="13"/>
    <x v="42"/>
    <x v="110"/>
    <x v="82"/>
    <x v="47"/>
    <x v="10"/>
    <x v="0"/>
    <x v="68"/>
    <x v="25"/>
    <x v="2"/>
  </r>
  <r>
    <x v="104"/>
    <x v="24"/>
    <x v="14"/>
    <x v="50"/>
    <x v="34"/>
    <x v="99"/>
    <x v="152"/>
    <x v="11"/>
    <x v="0"/>
    <x v="25"/>
    <x v="24"/>
    <x v="3"/>
  </r>
  <r>
    <x v="178"/>
    <x v="24"/>
    <x v="21"/>
    <x v="41"/>
    <x v="27"/>
    <x v="111"/>
    <x v="137"/>
    <x v="29"/>
    <x v="0"/>
    <x v="59"/>
    <x v="24"/>
    <x v="9"/>
  </r>
  <r>
    <x v="201"/>
    <x v="23"/>
    <x v="21"/>
    <x v="47"/>
    <x v="123"/>
    <x v="9"/>
    <x v="166"/>
    <x v="37"/>
    <x v="0"/>
    <x v="12"/>
    <x v="23"/>
    <x v="12"/>
  </r>
  <r>
    <x v="214"/>
    <x v="23"/>
    <x v="16"/>
    <x v="60"/>
    <x v="131"/>
    <x v="173"/>
    <x v="145"/>
    <x v="39"/>
    <x v="0"/>
    <x v="88"/>
    <x v="23"/>
    <x v="9"/>
  </r>
  <r>
    <x v="12"/>
    <x v="22"/>
    <x v="11"/>
    <x v="45"/>
    <x v="113"/>
    <x v="81"/>
    <x v="103"/>
    <x v="5"/>
    <x v="0"/>
    <x v="70"/>
    <x v="22"/>
    <x v="9"/>
  </r>
  <r>
    <x v="229"/>
    <x v="22"/>
    <x v="13"/>
    <x v="43"/>
    <x v="112"/>
    <x v="87"/>
    <x v="43"/>
    <x v="45"/>
    <x v="0"/>
    <x v="70"/>
    <x v="22"/>
    <x v="9"/>
  </r>
  <r>
    <x v="82"/>
    <x v="21"/>
    <x v="9"/>
    <x v="49"/>
    <x v="114"/>
    <x v="77"/>
    <x v="114"/>
    <x v="10"/>
    <x v="0"/>
    <x v="84"/>
    <x v="21"/>
    <x v="2"/>
  </r>
  <r>
    <x v="6"/>
    <x v="20"/>
    <x v="20"/>
    <x v="38"/>
    <x v="109"/>
    <x v="95"/>
    <x v="34"/>
    <x v="1"/>
    <x v="0"/>
    <x v="85"/>
    <x v="20"/>
    <x v="9"/>
  </r>
  <r>
    <x v="52"/>
    <x v="19"/>
    <x v="4"/>
    <x v="51"/>
    <x v="108"/>
    <x v="54"/>
    <x v="40"/>
    <x v="10"/>
    <x v="0"/>
    <x v="31"/>
    <x v="19"/>
    <x v="2"/>
  </r>
  <r>
    <x v="124"/>
    <x v="19"/>
    <x v="11"/>
    <x v="46"/>
    <x v="105"/>
    <x v="62"/>
    <x v="75"/>
    <x v="14"/>
    <x v="0"/>
    <x v="70"/>
    <x v="19"/>
    <x v="9"/>
  </r>
  <r>
    <x v="63"/>
    <x v="18"/>
    <x v="11"/>
    <x v="29"/>
    <x v="92"/>
    <x v="92"/>
    <x v="59"/>
    <x v="10"/>
    <x v="0"/>
    <x v="47"/>
    <x v="18"/>
    <x v="2"/>
  </r>
  <r>
    <x v="65"/>
    <x v="18"/>
    <x v="7"/>
    <x v="44"/>
    <x v="106"/>
    <x v="70"/>
    <x v="116"/>
    <x v="10"/>
    <x v="0"/>
    <x v="49"/>
    <x v="18"/>
    <x v="2"/>
  </r>
  <r>
    <x v="29"/>
    <x v="17"/>
    <x v="10"/>
    <x v="40"/>
    <x v="102"/>
    <x v="74"/>
    <x v="60"/>
    <x v="9"/>
    <x v="0"/>
    <x v="70"/>
    <x v="17"/>
    <x v="9"/>
  </r>
  <r>
    <x v="210"/>
    <x v="16"/>
    <x v="12"/>
    <x v="48"/>
    <x v="37"/>
    <x v="121"/>
    <x v="164"/>
    <x v="37"/>
    <x v="0"/>
    <x v="96"/>
    <x v="16"/>
    <x v="12"/>
  </r>
  <r>
    <x v="232"/>
    <x v="16"/>
    <x v="15"/>
    <x v="30"/>
    <x v="104"/>
    <x v="166"/>
    <x v="32"/>
    <x v="47"/>
    <x v="0"/>
    <x v="70"/>
    <x v="16"/>
    <x v="9"/>
  </r>
  <r>
    <x v="154"/>
    <x v="15"/>
    <x v="15"/>
    <x v="43"/>
    <x v="115"/>
    <x v="163"/>
    <x v="64"/>
    <x v="21"/>
    <x v="0"/>
    <x v="41"/>
    <x v="15"/>
    <x v="9"/>
  </r>
  <r>
    <x v="195"/>
    <x v="15"/>
    <x v="7"/>
    <x v="32"/>
    <x v="103"/>
    <x v="142"/>
    <x v="64"/>
    <x v="36"/>
    <x v="0"/>
    <x v="70"/>
    <x v="15"/>
    <x v="9"/>
  </r>
  <r>
    <x v="56"/>
    <x v="14"/>
    <x v="7"/>
    <x v="40"/>
    <x v="33"/>
    <x v="167"/>
    <x v="187"/>
    <x v="10"/>
    <x v="0"/>
    <x v="37"/>
    <x v="14"/>
    <x v="2"/>
  </r>
  <r>
    <x v="72"/>
    <x v="14"/>
    <x v="12"/>
    <x v="23"/>
    <x v="90"/>
    <x v="115"/>
    <x v="31"/>
    <x v="10"/>
    <x v="0"/>
    <x v="66"/>
    <x v="14"/>
    <x v="2"/>
  </r>
  <r>
    <x v="102"/>
    <x v="14"/>
    <x v="8"/>
    <x v="37"/>
    <x v="94"/>
    <x v="59"/>
    <x v="157"/>
    <x v="11"/>
    <x v="0"/>
    <x v="19"/>
    <x v="14"/>
    <x v="3"/>
  </r>
  <r>
    <x v="0"/>
    <x v="13"/>
    <x v="15"/>
    <x v="13"/>
    <x v="0"/>
    <x v="0"/>
    <x v="0"/>
    <x v="0"/>
    <x v="0"/>
    <x v="70"/>
    <x v="13"/>
    <x v="9"/>
  </r>
  <r>
    <x v="212"/>
    <x v="13"/>
    <x v="5"/>
    <x v="42"/>
    <x v="25"/>
    <x v="98"/>
    <x v="97"/>
    <x v="38"/>
    <x v="0"/>
    <x v="70"/>
    <x v="13"/>
    <x v="9"/>
  </r>
  <r>
    <x v="39"/>
    <x v="12"/>
    <x v="11"/>
    <x v="14"/>
    <x v="76"/>
    <x v="142"/>
    <x v="39"/>
    <x v="10"/>
    <x v="0"/>
    <x v="11"/>
    <x v="12"/>
    <x v="2"/>
  </r>
  <r>
    <x v="66"/>
    <x v="11"/>
    <x v="6"/>
    <x v="36"/>
    <x v="111"/>
    <x v="122"/>
    <x v="45"/>
    <x v="10"/>
    <x v="0"/>
    <x v="51"/>
    <x v="11"/>
    <x v="2"/>
  </r>
  <r>
    <x v="37"/>
    <x v="10"/>
    <x v="5"/>
    <x v="40"/>
    <x v="118"/>
    <x v="14"/>
    <x v="192"/>
    <x v="10"/>
    <x v="0"/>
    <x v="8"/>
    <x v="10"/>
    <x v="2"/>
  </r>
  <r>
    <x v="47"/>
    <x v="10"/>
    <x v="5"/>
    <x v="21"/>
    <x v="1"/>
    <x v="145"/>
    <x v="139"/>
    <x v="10"/>
    <x v="0"/>
    <x v="22"/>
    <x v="10"/>
    <x v="2"/>
  </r>
  <r>
    <x v="50"/>
    <x v="10"/>
    <x v="6"/>
    <x v="21"/>
    <x v="86"/>
    <x v="108"/>
    <x v="63"/>
    <x v="10"/>
    <x v="0"/>
    <x v="28"/>
    <x v="10"/>
    <x v="2"/>
  </r>
  <r>
    <x v="71"/>
    <x v="10"/>
    <x v="6"/>
    <x v="21"/>
    <x v="74"/>
    <x v="65"/>
    <x v="131"/>
    <x v="10"/>
    <x v="0"/>
    <x v="65"/>
    <x v="10"/>
    <x v="2"/>
  </r>
  <r>
    <x v="98"/>
    <x v="10"/>
    <x v="6"/>
    <x v="20"/>
    <x v="89"/>
    <x v="141"/>
    <x v="87"/>
    <x v="11"/>
    <x v="0"/>
    <x v="10"/>
    <x v="10"/>
    <x v="3"/>
  </r>
  <r>
    <x v="119"/>
    <x v="10"/>
    <x v="9"/>
    <x v="20"/>
    <x v="91"/>
    <x v="172"/>
    <x v="117"/>
    <x v="11"/>
    <x v="0"/>
    <x v="99"/>
    <x v="10"/>
    <x v="3"/>
  </r>
  <r>
    <x v="149"/>
    <x v="10"/>
    <x v="9"/>
    <x v="29"/>
    <x v="98"/>
    <x v="148"/>
    <x v="41"/>
    <x v="19"/>
    <x v="0"/>
    <x v="70"/>
    <x v="10"/>
    <x v="9"/>
  </r>
  <r>
    <x v="24"/>
    <x v="9"/>
    <x v="7"/>
    <x v="34"/>
    <x v="107"/>
    <x v="138"/>
    <x v="77"/>
    <x v="8"/>
    <x v="0"/>
    <x v="56"/>
    <x v="9"/>
    <x v="1"/>
  </r>
  <r>
    <x v="58"/>
    <x v="9"/>
    <x v="6"/>
    <x v="21"/>
    <x v="97"/>
    <x v="6"/>
    <x v="145"/>
    <x v="10"/>
    <x v="0"/>
    <x v="41"/>
    <x v="9"/>
    <x v="2"/>
  </r>
  <r>
    <x v="89"/>
    <x v="9"/>
    <x v="6"/>
    <x v="17"/>
    <x v="80"/>
    <x v="120"/>
    <x v="53"/>
    <x v="10"/>
    <x v="0"/>
    <x v="93"/>
    <x v="9"/>
    <x v="2"/>
  </r>
  <r>
    <x v="96"/>
    <x v="9"/>
    <x v="10"/>
    <x v="16"/>
    <x v="99"/>
    <x v="26"/>
    <x v="150"/>
    <x v="11"/>
    <x v="0"/>
    <x v="70"/>
    <x v="9"/>
    <x v="3"/>
  </r>
  <r>
    <x v="107"/>
    <x v="9"/>
    <x v="10"/>
    <x v="26"/>
    <x v="2"/>
    <x v="125"/>
    <x v="103"/>
    <x v="11"/>
    <x v="0"/>
    <x v="36"/>
    <x v="9"/>
    <x v="3"/>
  </r>
  <r>
    <x v="35"/>
    <x v="8"/>
    <x v="1"/>
    <x v="13"/>
    <x v="73"/>
    <x v="156"/>
    <x v="136"/>
    <x v="10"/>
    <x v="0"/>
    <x v="4"/>
    <x v="8"/>
    <x v="2"/>
  </r>
  <r>
    <x v="44"/>
    <x v="8"/>
    <x v="6"/>
    <x v="16"/>
    <x v="79"/>
    <x v="124"/>
    <x v="112"/>
    <x v="10"/>
    <x v="0"/>
    <x v="18"/>
    <x v="8"/>
    <x v="2"/>
  </r>
  <r>
    <x v="103"/>
    <x v="8"/>
    <x v="6"/>
    <x v="19"/>
    <x v="85"/>
    <x v="127"/>
    <x v="98"/>
    <x v="11"/>
    <x v="0"/>
    <x v="23"/>
    <x v="8"/>
    <x v="3"/>
  </r>
  <r>
    <x v="118"/>
    <x v="8"/>
    <x v="7"/>
    <x v="12"/>
    <x v="86"/>
    <x v="20"/>
    <x v="175"/>
    <x v="11"/>
    <x v="0"/>
    <x v="97"/>
    <x v="8"/>
    <x v="3"/>
  </r>
  <r>
    <x v="139"/>
    <x v="8"/>
    <x v="9"/>
    <x v="17"/>
    <x v="83"/>
    <x v="133"/>
    <x v="77"/>
    <x v="15"/>
    <x v="0"/>
    <x v="60"/>
    <x v="8"/>
    <x v="4"/>
  </r>
  <r>
    <x v="8"/>
    <x v="7"/>
    <x v="8"/>
    <x v="21"/>
    <x v="71"/>
    <x v="58"/>
    <x v="56"/>
    <x v="2"/>
    <x v="0"/>
    <x v="6"/>
    <x v="7"/>
    <x v="9"/>
  </r>
  <r>
    <x v="80"/>
    <x v="7"/>
    <x v="3"/>
    <x v="17"/>
    <x v="93"/>
    <x v="13"/>
    <x v="171"/>
    <x v="10"/>
    <x v="0"/>
    <x v="82"/>
    <x v="7"/>
    <x v="2"/>
  </r>
  <r>
    <x v="120"/>
    <x v="7"/>
    <x v="5"/>
    <x v="29"/>
    <x v="95"/>
    <x v="127"/>
    <x v="169"/>
    <x v="12"/>
    <x v="0"/>
    <x v="26"/>
    <x v="7"/>
    <x v="9"/>
  </r>
  <r>
    <x v="122"/>
    <x v="7"/>
    <x v="4"/>
    <x v="15"/>
    <x v="82"/>
    <x v="168"/>
    <x v="97"/>
    <x v="13"/>
    <x v="0"/>
    <x v="29"/>
    <x v="7"/>
    <x v="9"/>
  </r>
  <r>
    <x v="144"/>
    <x v="7"/>
    <x v="5"/>
    <x v="11"/>
    <x v="78"/>
    <x v="204"/>
    <x v="107"/>
    <x v="15"/>
    <x v="0"/>
    <x v="96"/>
    <x v="7"/>
    <x v="4"/>
  </r>
  <r>
    <x v="179"/>
    <x v="7"/>
    <x v="7"/>
    <x v="18"/>
    <x v="87"/>
    <x v="166"/>
    <x v="100"/>
    <x v="30"/>
    <x v="0"/>
    <x v="63"/>
    <x v="7"/>
    <x v="9"/>
  </r>
  <r>
    <x v="244"/>
    <x v="7"/>
    <x v="6"/>
    <x v="11"/>
    <x v="81"/>
    <x v="16"/>
    <x v="67"/>
    <x v="48"/>
    <x v="1"/>
    <x v="96"/>
    <x v="7"/>
    <x v="14"/>
  </r>
  <r>
    <x v="49"/>
    <x v="6"/>
    <x v="5"/>
    <x v="11"/>
    <x v="72"/>
    <x v="176"/>
    <x v="55"/>
    <x v="10"/>
    <x v="0"/>
    <x v="27"/>
    <x v="6"/>
    <x v="2"/>
  </r>
  <r>
    <x v="170"/>
    <x v="6"/>
    <x v="3"/>
    <x v="14"/>
    <x v="60"/>
    <x v="68"/>
    <x v="151"/>
    <x v="25"/>
    <x v="0"/>
    <x v="96"/>
    <x v="6"/>
    <x v="6"/>
  </r>
  <r>
    <x v="206"/>
    <x v="6"/>
    <x v="5"/>
    <x v="19"/>
    <x v="79"/>
    <x v="90"/>
    <x v="103"/>
    <x v="37"/>
    <x v="0"/>
    <x v="50"/>
    <x v="6"/>
    <x v="12"/>
  </r>
  <r>
    <x v="246"/>
    <x v="6"/>
    <x v="4"/>
    <x v="15"/>
    <x v="61"/>
    <x v="64"/>
    <x v="62"/>
    <x v="48"/>
    <x v="2"/>
    <x v="17"/>
    <x v="6"/>
    <x v="14"/>
  </r>
  <r>
    <x v="45"/>
    <x v="5"/>
    <x v="3"/>
    <x v="17"/>
    <x v="77"/>
    <x v="101"/>
    <x v="68"/>
    <x v="10"/>
    <x v="0"/>
    <x v="20"/>
    <x v="5"/>
    <x v="2"/>
  </r>
  <r>
    <x v="51"/>
    <x v="5"/>
    <x v="3"/>
    <x v="10"/>
    <x v="72"/>
    <x v="191"/>
    <x v="49"/>
    <x v="10"/>
    <x v="0"/>
    <x v="30"/>
    <x v="5"/>
    <x v="2"/>
  </r>
  <r>
    <x v="57"/>
    <x v="5"/>
    <x v="4"/>
    <x v="7"/>
    <x v="68"/>
    <x v="18"/>
    <x v="108"/>
    <x v="10"/>
    <x v="0"/>
    <x v="40"/>
    <x v="5"/>
    <x v="2"/>
  </r>
  <r>
    <x v="69"/>
    <x v="5"/>
    <x v="2"/>
    <x v="11"/>
    <x v="59"/>
    <x v="89"/>
    <x v="20"/>
    <x v="10"/>
    <x v="0"/>
    <x v="57"/>
    <x v="5"/>
    <x v="2"/>
  </r>
  <r>
    <x v="157"/>
    <x v="5"/>
    <x v="4"/>
    <x v="6"/>
    <x v="23"/>
    <x v="47"/>
    <x v="94"/>
    <x v="23"/>
    <x v="0"/>
    <x v="15"/>
    <x v="5"/>
    <x v="5"/>
  </r>
  <r>
    <x v="180"/>
    <x v="5"/>
    <x v="4"/>
    <x v="33"/>
    <x v="120"/>
    <x v="29"/>
    <x v="186"/>
    <x v="31"/>
    <x v="0"/>
    <x v="66"/>
    <x v="5"/>
    <x v="9"/>
  </r>
  <r>
    <x v="237"/>
    <x v="5"/>
    <x v="4"/>
    <x v="13"/>
    <x v="80"/>
    <x v="191"/>
    <x v="78"/>
    <x v="48"/>
    <x v="1"/>
    <x v="13"/>
    <x v="5"/>
    <x v="14"/>
  </r>
  <r>
    <x v="11"/>
    <x v="4"/>
    <x v="4"/>
    <x v="8"/>
    <x v="84"/>
    <x v="28"/>
    <x v="125"/>
    <x v="4"/>
    <x v="0"/>
    <x v="7"/>
    <x v="4"/>
    <x v="9"/>
  </r>
  <r>
    <x v="42"/>
    <x v="4"/>
    <x v="1"/>
    <x v="7"/>
    <x v="50"/>
    <x v="128"/>
    <x v="32"/>
    <x v="10"/>
    <x v="0"/>
    <x v="15"/>
    <x v="4"/>
    <x v="2"/>
  </r>
  <r>
    <x v="83"/>
    <x v="4"/>
    <x v="7"/>
    <x v="6"/>
    <x v="65"/>
    <x v="21"/>
    <x v="97"/>
    <x v="10"/>
    <x v="0"/>
    <x v="85"/>
    <x v="4"/>
    <x v="2"/>
  </r>
  <r>
    <x v="116"/>
    <x v="4"/>
    <x v="5"/>
    <x v="22"/>
    <x v="107"/>
    <x v="19"/>
    <x v="158"/>
    <x v="11"/>
    <x v="0"/>
    <x v="91"/>
    <x v="4"/>
    <x v="3"/>
  </r>
  <r>
    <x v="162"/>
    <x v="4"/>
    <x v="4"/>
    <x v="4"/>
    <x v="24"/>
    <x v="73"/>
    <x v="18"/>
    <x v="23"/>
    <x v="0"/>
    <x v="96"/>
    <x v="4"/>
    <x v="5"/>
  </r>
  <r>
    <x v="241"/>
    <x v="4"/>
    <x v="4"/>
    <x v="6"/>
    <x v="47"/>
    <x v="149"/>
    <x v="149"/>
    <x v="48"/>
    <x v="1"/>
    <x v="37"/>
    <x v="4"/>
    <x v="14"/>
  </r>
  <r>
    <x v="4"/>
    <x v="3"/>
    <x v="3"/>
    <x v="6"/>
    <x v="58"/>
    <x v="201"/>
    <x v="86"/>
    <x v="1"/>
    <x v="0"/>
    <x v="43"/>
    <x v="3"/>
    <x v="9"/>
  </r>
  <r>
    <x v="23"/>
    <x v="3"/>
    <x v="1"/>
    <x v="8"/>
    <x v="57"/>
    <x v="130"/>
    <x v="148"/>
    <x v="8"/>
    <x v="0"/>
    <x v="47"/>
    <x v="3"/>
    <x v="1"/>
  </r>
  <r>
    <x v="28"/>
    <x v="3"/>
    <x v="1"/>
    <x v="3"/>
    <x v="35"/>
    <x v="184"/>
    <x v="183"/>
    <x v="8"/>
    <x v="0"/>
    <x v="96"/>
    <x v="3"/>
    <x v="1"/>
  </r>
  <r>
    <x v="33"/>
    <x v="3"/>
    <x v="3"/>
    <x v="6"/>
    <x v="26"/>
    <x v="53"/>
    <x v="26"/>
    <x v="10"/>
    <x v="0"/>
    <x v="0"/>
    <x v="3"/>
    <x v="2"/>
  </r>
  <r>
    <x v="74"/>
    <x v="3"/>
    <x v="3"/>
    <x v="11"/>
    <x v="59"/>
    <x v="89"/>
    <x v="36"/>
    <x v="10"/>
    <x v="0"/>
    <x v="69"/>
    <x v="3"/>
    <x v="2"/>
  </r>
  <r>
    <x v="158"/>
    <x v="3"/>
    <x v="3"/>
    <x v="3"/>
    <x v="56"/>
    <x v="30"/>
    <x v="179"/>
    <x v="23"/>
    <x v="0"/>
    <x v="21"/>
    <x v="3"/>
    <x v="5"/>
  </r>
  <r>
    <x v="202"/>
    <x v="3"/>
    <x v="4"/>
    <x v="4"/>
    <x v="48"/>
    <x v="12"/>
    <x v="99"/>
    <x v="37"/>
    <x v="0"/>
    <x v="21"/>
    <x v="3"/>
    <x v="12"/>
  </r>
  <r>
    <x v="205"/>
    <x v="3"/>
    <x v="4"/>
    <x v="10"/>
    <x v="70"/>
    <x v="188"/>
    <x v="115"/>
    <x v="37"/>
    <x v="0"/>
    <x v="43"/>
    <x v="3"/>
    <x v="12"/>
  </r>
  <r>
    <x v="215"/>
    <x v="3"/>
    <x v="5"/>
    <x v="8"/>
    <x v="67"/>
    <x v="203"/>
    <x v="123"/>
    <x v="40"/>
    <x v="0"/>
    <x v="1"/>
    <x v="3"/>
    <x v="9"/>
  </r>
  <r>
    <x v="77"/>
    <x v="2"/>
    <x v="1"/>
    <x v="24"/>
    <x v="101"/>
    <x v="194"/>
    <x v="66"/>
    <x v="10"/>
    <x v="0"/>
    <x v="76"/>
    <x v="2"/>
    <x v="2"/>
  </r>
  <r>
    <x v="91"/>
    <x v="2"/>
    <x v="3"/>
    <x v="13"/>
    <x v="80"/>
    <x v="191"/>
    <x v="76"/>
    <x v="10"/>
    <x v="0"/>
    <x v="95"/>
    <x v="2"/>
    <x v="2"/>
  </r>
  <r>
    <x v="115"/>
    <x v="2"/>
    <x v="3"/>
    <x v="7"/>
    <x v="53"/>
    <x v="143"/>
    <x v="135"/>
    <x v="11"/>
    <x v="0"/>
    <x v="79"/>
    <x v="2"/>
    <x v="3"/>
  </r>
  <r>
    <x v="121"/>
    <x v="2"/>
    <x v="1"/>
    <x v="13"/>
    <x v="69"/>
    <x v="116"/>
    <x v="173"/>
    <x v="13"/>
    <x v="0"/>
    <x v="70"/>
    <x v="2"/>
    <x v="9"/>
  </r>
  <r>
    <x v="132"/>
    <x v="2"/>
    <x v="3"/>
    <x v="4"/>
    <x v="40"/>
    <x v="155"/>
    <x v="153"/>
    <x v="15"/>
    <x v="0"/>
    <x v="21"/>
    <x v="2"/>
    <x v="4"/>
  </r>
  <r>
    <x v="143"/>
    <x v="2"/>
    <x v="1"/>
    <x v="7"/>
    <x v="26"/>
    <x v="46"/>
    <x v="36"/>
    <x v="15"/>
    <x v="0"/>
    <x v="81"/>
    <x v="2"/>
    <x v="4"/>
  </r>
  <r>
    <x v="147"/>
    <x v="2"/>
    <x v="2"/>
    <x v="11"/>
    <x v="54"/>
    <x v="72"/>
    <x v="93"/>
    <x v="17"/>
    <x v="0"/>
    <x v="43"/>
    <x v="2"/>
    <x v="9"/>
  </r>
  <r>
    <x v="148"/>
    <x v="2"/>
    <x v="3"/>
    <x v="4"/>
    <x v="35"/>
    <x v="126"/>
    <x v="176"/>
    <x v="18"/>
    <x v="0"/>
    <x v="44"/>
    <x v="2"/>
    <x v="9"/>
  </r>
  <r>
    <x v="161"/>
    <x v="2"/>
    <x v="4"/>
    <x v="6"/>
    <x v="51"/>
    <x v="171"/>
    <x v="86"/>
    <x v="23"/>
    <x v="0"/>
    <x v="90"/>
    <x v="2"/>
    <x v="5"/>
  </r>
  <r>
    <x v="171"/>
    <x v="2"/>
    <x v="3"/>
    <x v="3"/>
    <x v="49"/>
    <x v="25"/>
    <x v="184"/>
    <x v="26"/>
    <x v="0"/>
    <x v="33"/>
    <x v="2"/>
    <x v="9"/>
  </r>
  <r>
    <x v="204"/>
    <x v="2"/>
    <x v="3"/>
    <x v="3"/>
    <x v="36"/>
    <x v="189"/>
    <x v="79"/>
    <x v="37"/>
    <x v="0"/>
    <x v="32"/>
    <x v="2"/>
    <x v="12"/>
  </r>
  <r>
    <x v="236"/>
    <x v="2"/>
    <x v="3"/>
    <x v="5"/>
    <x v="36"/>
    <x v="94"/>
    <x v="24"/>
    <x v="48"/>
    <x v="1"/>
    <x v="5"/>
    <x v="2"/>
    <x v="14"/>
  </r>
  <r>
    <x v="239"/>
    <x v="2"/>
    <x v="3"/>
    <x v="6"/>
    <x v="16"/>
    <x v="39"/>
    <x v="23"/>
    <x v="48"/>
    <x v="1"/>
    <x v="21"/>
    <x v="2"/>
    <x v="14"/>
  </r>
  <r>
    <x v="242"/>
    <x v="2"/>
    <x v="3"/>
    <x v="6"/>
    <x v="32"/>
    <x v="63"/>
    <x v="27"/>
    <x v="48"/>
    <x v="1"/>
    <x v="49"/>
    <x v="2"/>
    <x v="14"/>
  </r>
  <r>
    <x v="32"/>
    <x v="1"/>
    <x v="1"/>
    <x v="4"/>
    <x v="43"/>
    <x v="193"/>
    <x v="50"/>
    <x v="10"/>
    <x v="0"/>
    <x v="70"/>
    <x v="1"/>
    <x v="2"/>
  </r>
  <r>
    <x v="38"/>
    <x v="1"/>
    <x v="2"/>
    <x v="7"/>
    <x v="52"/>
    <x v="139"/>
    <x v="49"/>
    <x v="10"/>
    <x v="0"/>
    <x v="9"/>
    <x v="1"/>
    <x v="2"/>
  </r>
  <r>
    <x v="60"/>
    <x v="1"/>
    <x v="1"/>
    <x v="3"/>
    <x v="18"/>
    <x v="56"/>
    <x v="133"/>
    <x v="10"/>
    <x v="0"/>
    <x v="43"/>
    <x v="1"/>
    <x v="2"/>
  </r>
  <r>
    <x v="62"/>
    <x v="1"/>
    <x v="3"/>
    <x v="2"/>
    <x v="14"/>
    <x v="48"/>
    <x v="14"/>
    <x v="10"/>
    <x v="0"/>
    <x v="45"/>
    <x v="1"/>
    <x v="2"/>
  </r>
  <r>
    <x v="67"/>
    <x v="1"/>
    <x v="3"/>
    <x v="1"/>
    <x v="10"/>
    <x v="49"/>
    <x v="12"/>
    <x v="10"/>
    <x v="0"/>
    <x v="52"/>
    <x v="1"/>
    <x v="2"/>
  </r>
  <r>
    <x v="70"/>
    <x v="1"/>
    <x v="0"/>
    <x v="2"/>
    <x v="14"/>
    <x v="48"/>
    <x v="17"/>
    <x v="10"/>
    <x v="0"/>
    <x v="60"/>
    <x v="1"/>
    <x v="2"/>
  </r>
  <r>
    <x v="78"/>
    <x v="1"/>
    <x v="2"/>
    <x v="4"/>
    <x v="20"/>
    <x v="50"/>
    <x v="181"/>
    <x v="10"/>
    <x v="0"/>
    <x v="78"/>
    <x v="1"/>
    <x v="2"/>
  </r>
  <r>
    <x v="81"/>
    <x v="1"/>
    <x v="2"/>
    <x v="3"/>
    <x v="21"/>
    <x v="69"/>
    <x v="33"/>
    <x v="10"/>
    <x v="0"/>
    <x v="83"/>
    <x v="1"/>
    <x v="2"/>
  </r>
  <r>
    <x v="84"/>
    <x v="1"/>
    <x v="0"/>
    <x v="3"/>
    <x v="11"/>
    <x v="41"/>
    <x v="52"/>
    <x v="10"/>
    <x v="0"/>
    <x v="86"/>
    <x v="1"/>
    <x v="2"/>
  </r>
  <r>
    <x v="86"/>
    <x v="1"/>
    <x v="1"/>
    <x v="4"/>
    <x v="56"/>
    <x v="22"/>
    <x v="53"/>
    <x v="10"/>
    <x v="0"/>
    <x v="88"/>
    <x v="1"/>
    <x v="2"/>
  </r>
  <r>
    <x v="106"/>
    <x v="1"/>
    <x v="2"/>
    <x v="3"/>
    <x v="17"/>
    <x v="52"/>
    <x v="8"/>
    <x v="11"/>
    <x v="0"/>
    <x v="32"/>
    <x v="1"/>
    <x v="3"/>
  </r>
  <r>
    <x v="108"/>
    <x v="1"/>
    <x v="1"/>
    <x v="1"/>
    <x v="14"/>
    <x v="67"/>
    <x v="23"/>
    <x v="11"/>
    <x v="0"/>
    <x v="38"/>
    <x v="1"/>
    <x v="3"/>
  </r>
  <r>
    <x v="114"/>
    <x v="1"/>
    <x v="3"/>
    <x v="13"/>
    <x v="78"/>
    <x v="174"/>
    <x v="167"/>
    <x v="11"/>
    <x v="0"/>
    <x v="77"/>
    <x v="1"/>
    <x v="3"/>
  </r>
  <r>
    <x v="135"/>
    <x v="1"/>
    <x v="2"/>
    <x v="1"/>
    <x v="31"/>
    <x v="23"/>
    <x v="124"/>
    <x v="15"/>
    <x v="0"/>
    <x v="32"/>
    <x v="1"/>
    <x v="4"/>
  </r>
  <r>
    <x v="137"/>
    <x v="1"/>
    <x v="2"/>
    <x v="7"/>
    <x v="45"/>
    <x v="97"/>
    <x v="22"/>
    <x v="15"/>
    <x v="0"/>
    <x v="47"/>
    <x v="1"/>
    <x v="4"/>
  </r>
  <r>
    <x v="142"/>
    <x v="1"/>
    <x v="1"/>
    <x v="5"/>
    <x v="47"/>
    <x v="186"/>
    <x v="190"/>
    <x v="15"/>
    <x v="0"/>
    <x v="74"/>
    <x v="1"/>
    <x v="4"/>
  </r>
  <r>
    <x v="145"/>
    <x v="1"/>
    <x v="1"/>
    <x v="6"/>
    <x v="19"/>
    <x v="42"/>
    <x v="21"/>
    <x v="16"/>
    <x v="0"/>
    <x v="70"/>
    <x v="1"/>
    <x v="9"/>
  </r>
  <r>
    <x v="150"/>
    <x v="1"/>
    <x v="1"/>
    <x v="3"/>
    <x v="32"/>
    <x v="157"/>
    <x v="57"/>
    <x v="19"/>
    <x v="0"/>
    <x v="7"/>
    <x v="1"/>
    <x v="9"/>
  </r>
  <r>
    <x v="186"/>
    <x v="1"/>
    <x v="2"/>
    <x v="5"/>
    <x v="63"/>
    <x v="24"/>
    <x v="89"/>
    <x v="33"/>
    <x v="0"/>
    <x v="96"/>
    <x v="1"/>
    <x v="8"/>
  </r>
  <r>
    <x v="188"/>
    <x v="1"/>
    <x v="2"/>
    <x v="4"/>
    <x v="29"/>
    <x v="80"/>
    <x v="35"/>
    <x v="34"/>
    <x v="0"/>
    <x v="32"/>
    <x v="1"/>
    <x v="10"/>
  </r>
  <r>
    <x v="190"/>
    <x v="1"/>
    <x v="2"/>
    <x v="3"/>
    <x v="24"/>
    <x v="103"/>
    <x v="14"/>
    <x v="34"/>
    <x v="0"/>
    <x v="96"/>
    <x v="1"/>
    <x v="10"/>
  </r>
  <r>
    <x v="203"/>
    <x v="1"/>
    <x v="2"/>
    <x v="7"/>
    <x v="83"/>
    <x v="33"/>
    <x v="80"/>
    <x v="37"/>
    <x v="0"/>
    <x v="28"/>
    <x v="1"/>
    <x v="12"/>
  </r>
  <r>
    <x v="224"/>
    <x v="1"/>
    <x v="2"/>
    <x v="4"/>
    <x v="30"/>
    <x v="85"/>
    <x v="19"/>
    <x v="44"/>
    <x v="0"/>
    <x v="6"/>
    <x v="1"/>
    <x v="13"/>
  </r>
  <r>
    <x v="240"/>
    <x v="1"/>
    <x v="2"/>
    <x v="1"/>
    <x v="22"/>
    <x v="196"/>
    <x v="78"/>
    <x v="48"/>
    <x v="1"/>
    <x v="32"/>
    <x v="1"/>
    <x v="14"/>
  </r>
  <r>
    <x v="243"/>
    <x v="1"/>
    <x v="1"/>
    <x v="1"/>
    <x v="12"/>
    <x v="57"/>
    <x v="10"/>
    <x v="48"/>
    <x v="1"/>
    <x v="66"/>
    <x v="1"/>
    <x v="14"/>
  </r>
  <r>
    <x v="5"/>
    <x v="0"/>
    <x v="2"/>
    <x v="1"/>
    <x v="38"/>
    <x v="32"/>
    <x v="61"/>
    <x v="1"/>
    <x v="0"/>
    <x v="45"/>
    <x v="0"/>
    <x v="9"/>
  </r>
  <r>
    <x v="7"/>
    <x v="0"/>
    <x v="2"/>
    <x v="8"/>
    <x v="64"/>
    <x v="190"/>
    <x v="51"/>
    <x v="1"/>
    <x v="0"/>
    <x v="101"/>
    <x v="0"/>
    <x v="9"/>
  </r>
  <r>
    <x v="9"/>
    <x v="0"/>
    <x v="0"/>
    <x v="9"/>
    <x v="36"/>
    <x v="51"/>
    <x v="174"/>
    <x v="3"/>
    <x v="0"/>
    <x v="70"/>
    <x v="0"/>
    <x v="9"/>
  </r>
  <r>
    <x v="22"/>
    <x v="0"/>
    <x v="1"/>
    <x v="10"/>
    <x v="56"/>
    <x v="79"/>
    <x v="38"/>
    <x v="8"/>
    <x v="0"/>
    <x v="32"/>
    <x v="0"/>
    <x v="1"/>
  </r>
  <r>
    <x v="25"/>
    <x v="0"/>
    <x v="1"/>
    <x v="0"/>
    <x v="18"/>
    <x v="11"/>
    <x v="28"/>
    <x v="8"/>
    <x v="0"/>
    <x v="58"/>
    <x v="0"/>
    <x v="1"/>
  </r>
  <r>
    <x v="26"/>
    <x v="0"/>
    <x v="0"/>
    <x v="1"/>
    <x v="13"/>
    <x v="60"/>
    <x v="78"/>
    <x v="8"/>
    <x v="0"/>
    <x v="84"/>
    <x v="0"/>
    <x v="1"/>
  </r>
  <r>
    <x v="27"/>
    <x v="0"/>
    <x v="2"/>
    <x v="0"/>
    <x v="32"/>
    <x v="36"/>
    <x v="170"/>
    <x v="8"/>
    <x v="0"/>
    <x v="93"/>
    <x v="0"/>
    <x v="1"/>
  </r>
  <r>
    <x v="34"/>
    <x v="0"/>
    <x v="0"/>
    <x v="2"/>
    <x v="7"/>
    <x v="38"/>
    <x v="2"/>
    <x v="10"/>
    <x v="0"/>
    <x v="3"/>
    <x v="0"/>
    <x v="2"/>
  </r>
  <r>
    <x v="40"/>
    <x v="0"/>
    <x v="1"/>
    <x v="0"/>
    <x v="12"/>
    <x v="106"/>
    <x v="180"/>
    <x v="10"/>
    <x v="0"/>
    <x v="12"/>
    <x v="0"/>
    <x v="2"/>
  </r>
  <r>
    <x v="48"/>
    <x v="0"/>
    <x v="0"/>
    <x v="5"/>
    <x v="12"/>
    <x v="37"/>
    <x v="5"/>
    <x v="10"/>
    <x v="0"/>
    <x v="25"/>
    <x v="0"/>
    <x v="2"/>
  </r>
  <r>
    <x v="54"/>
    <x v="0"/>
    <x v="2"/>
    <x v="0"/>
    <x v="12"/>
    <x v="106"/>
    <x v="70"/>
    <x v="10"/>
    <x v="0"/>
    <x v="33"/>
    <x v="0"/>
    <x v="2"/>
  </r>
  <r>
    <x v="55"/>
    <x v="0"/>
    <x v="2"/>
    <x v="4"/>
    <x v="44"/>
    <x v="198"/>
    <x v="58"/>
    <x v="10"/>
    <x v="0"/>
    <x v="35"/>
    <x v="0"/>
    <x v="2"/>
  </r>
  <r>
    <x v="64"/>
    <x v="0"/>
    <x v="0"/>
    <x v="1"/>
    <x v="5"/>
    <x v="2"/>
    <x v="80"/>
    <x v="10"/>
    <x v="0"/>
    <x v="48"/>
    <x v="0"/>
    <x v="2"/>
  </r>
  <r>
    <x v="68"/>
    <x v="0"/>
    <x v="2"/>
    <x v="2"/>
    <x v="46"/>
    <x v="31"/>
    <x v="27"/>
    <x v="10"/>
    <x v="0"/>
    <x v="54"/>
    <x v="0"/>
    <x v="2"/>
  </r>
  <r>
    <x v="79"/>
    <x v="0"/>
    <x v="0"/>
    <x v="0"/>
    <x v="3"/>
    <x v="1"/>
    <x v="1"/>
    <x v="10"/>
    <x v="0"/>
    <x v="80"/>
    <x v="0"/>
    <x v="2"/>
  </r>
  <r>
    <x v="87"/>
    <x v="0"/>
    <x v="2"/>
    <x v="1"/>
    <x v="20"/>
    <x v="146"/>
    <x v="30"/>
    <x v="10"/>
    <x v="0"/>
    <x v="89"/>
    <x v="0"/>
    <x v="2"/>
  </r>
  <r>
    <x v="90"/>
    <x v="0"/>
    <x v="0"/>
    <x v="0"/>
    <x v="12"/>
    <x v="106"/>
    <x v="154"/>
    <x v="10"/>
    <x v="0"/>
    <x v="94"/>
    <x v="0"/>
    <x v="2"/>
  </r>
  <r>
    <x v="94"/>
    <x v="0"/>
    <x v="0"/>
    <x v="3"/>
    <x v="17"/>
    <x v="52"/>
    <x v="191"/>
    <x v="10"/>
    <x v="0"/>
    <x v="103"/>
    <x v="0"/>
    <x v="2"/>
  </r>
  <r>
    <x v="99"/>
    <x v="0"/>
    <x v="1"/>
    <x v="4"/>
    <x v="66"/>
    <x v="34"/>
    <x v="172"/>
    <x v="11"/>
    <x v="0"/>
    <x v="11"/>
    <x v="0"/>
    <x v="3"/>
  </r>
  <r>
    <x v="109"/>
    <x v="0"/>
    <x v="2"/>
    <x v="1"/>
    <x v="21"/>
    <x v="170"/>
    <x v="61"/>
    <x v="11"/>
    <x v="0"/>
    <x v="55"/>
    <x v="0"/>
    <x v="3"/>
  </r>
  <r>
    <x v="111"/>
    <x v="0"/>
    <x v="1"/>
    <x v="1"/>
    <x v="12"/>
    <x v="57"/>
    <x v="24"/>
    <x v="11"/>
    <x v="0"/>
    <x v="67"/>
    <x v="0"/>
    <x v="3"/>
  </r>
  <r>
    <x v="112"/>
    <x v="0"/>
    <x v="2"/>
    <x v="8"/>
    <x v="42"/>
    <x v="71"/>
    <x v="185"/>
    <x v="11"/>
    <x v="0"/>
    <x v="72"/>
    <x v="0"/>
    <x v="3"/>
  </r>
  <r>
    <x v="129"/>
    <x v="0"/>
    <x v="0"/>
    <x v="1"/>
    <x v="15"/>
    <x v="75"/>
    <x v="44"/>
    <x v="15"/>
    <x v="0"/>
    <x v="14"/>
    <x v="0"/>
    <x v="4"/>
  </r>
  <r>
    <x v="131"/>
    <x v="0"/>
    <x v="2"/>
    <x v="3"/>
    <x v="55"/>
    <x v="27"/>
    <x v="189"/>
    <x v="15"/>
    <x v="0"/>
    <x v="17"/>
    <x v="0"/>
    <x v="4"/>
  </r>
  <r>
    <x v="133"/>
    <x v="0"/>
    <x v="2"/>
    <x v="3"/>
    <x v="17"/>
    <x v="52"/>
    <x v="16"/>
    <x v="15"/>
    <x v="0"/>
    <x v="24"/>
    <x v="0"/>
    <x v="4"/>
  </r>
  <r>
    <x v="136"/>
    <x v="0"/>
    <x v="0"/>
    <x v="2"/>
    <x v="12"/>
    <x v="44"/>
    <x v="9"/>
    <x v="15"/>
    <x v="0"/>
    <x v="34"/>
    <x v="0"/>
    <x v="4"/>
  </r>
  <r>
    <x v="138"/>
    <x v="0"/>
    <x v="1"/>
    <x v="2"/>
    <x v="12"/>
    <x v="44"/>
    <x v="13"/>
    <x v="15"/>
    <x v="0"/>
    <x v="58"/>
    <x v="0"/>
    <x v="4"/>
  </r>
  <r>
    <x v="140"/>
    <x v="0"/>
    <x v="1"/>
    <x v="8"/>
    <x v="62"/>
    <x v="185"/>
    <x v="178"/>
    <x v="15"/>
    <x v="0"/>
    <x v="61"/>
    <x v="0"/>
    <x v="4"/>
  </r>
  <r>
    <x v="141"/>
    <x v="0"/>
    <x v="1"/>
    <x v="0"/>
    <x v="5"/>
    <x v="43"/>
    <x v="4"/>
    <x v="15"/>
    <x v="0"/>
    <x v="64"/>
    <x v="0"/>
    <x v="4"/>
  </r>
  <r>
    <x v="159"/>
    <x v="0"/>
    <x v="2"/>
    <x v="1"/>
    <x v="9"/>
    <x v="45"/>
    <x v="188"/>
    <x v="23"/>
    <x v="0"/>
    <x v="32"/>
    <x v="0"/>
    <x v="5"/>
  </r>
  <r>
    <x v="165"/>
    <x v="0"/>
    <x v="0"/>
    <x v="0"/>
    <x v="4"/>
    <x v="37"/>
    <x v="3"/>
    <x v="25"/>
    <x v="0"/>
    <x v="17"/>
    <x v="0"/>
    <x v="6"/>
  </r>
  <r>
    <x v="166"/>
    <x v="0"/>
    <x v="1"/>
    <x v="2"/>
    <x v="6"/>
    <x v="3"/>
    <x v="15"/>
    <x v="25"/>
    <x v="0"/>
    <x v="32"/>
    <x v="0"/>
    <x v="6"/>
  </r>
  <r>
    <x v="168"/>
    <x v="0"/>
    <x v="1"/>
    <x v="1"/>
    <x v="18"/>
    <x v="117"/>
    <x v="11"/>
    <x v="25"/>
    <x v="0"/>
    <x v="65"/>
    <x v="0"/>
    <x v="6"/>
  </r>
  <r>
    <x v="169"/>
    <x v="0"/>
    <x v="2"/>
    <x v="8"/>
    <x v="50"/>
    <x v="102"/>
    <x v="120"/>
    <x v="25"/>
    <x v="0"/>
    <x v="94"/>
    <x v="0"/>
    <x v="6"/>
  </r>
  <r>
    <x v="173"/>
    <x v="0"/>
    <x v="1"/>
    <x v="2"/>
    <x v="8"/>
    <x v="40"/>
    <x v="3"/>
    <x v="27"/>
    <x v="0"/>
    <x v="17"/>
    <x v="0"/>
    <x v="7"/>
  </r>
  <r>
    <x v="174"/>
    <x v="0"/>
    <x v="2"/>
    <x v="3"/>
    <x v="41"/>
    <x v="8"/>
    <x v="25"/>
    <x v="27"/>
    <x v="0"/>
    <x v="49"/>
    <x v="0"/>
    <x v="7"/>
  </r>
  <r>
    <x v="176"/>
    <x v="0"/>
    <x v="2"/>
    <x v="7"/>
    <x v="39"/>
    <x v="66"/>
    <x v="35"/>
    <x v="27"/>
    <x v="0"/>
    <x v="96"/>
    <x v="0"/>
    <x v="7"/>
  </r>
  <r>
    <x v="194"/>
    <x v="0"/>
    <x v="2"/>
    <x v="0"/>
    <x v="6"/>
    <x v="48"/>
    <x v="7"/>
    <x v="35"/>
    <x v="0"/>
    <x v="96"/>
    <x v="0"/>
    <x v="11"/>
  </r>
  <r>
    <x v="196"/>
    <x v="0"/>
    <x v="1"/>
    <x v="0"/>
    <x v="16"/>
    <x v="192"/>
    <x v="53"/>
    <x v="36"/>
    <x v="0"/>
    <x v="62"/>
    <x v="0"/>
    <x v="9"/>
  </r>
  <r>
    <x v="199"/>
    <x v="0"/>
    <x v="2"/>
    <x v="3"/>
    <x v="39"/>
    <x v="197"/>
    <x v="29"/>
    <x v="37"/>
    <x v="0"/>
    <x v="6"/>
    <x v="0"/>
    <x v="12"/>
  </r>
  <r>
    <x v="200"/>
    <x v="0"/>
    <x v="0"/>
    <x v="1"/>
    <x v="14"/>
    <x v="67"/>
    <x v="169"/>
    <x v="37"/>
    <x v="0"/>
    <x v="9"/>
    <x v="0"/>
    <x v="12"/>
  </r>
  <r>
    <x v="211"/>
    <x v="0"/>
    <x v="2"/>
    <x v="1"/>
    <x v="22"/>
    <x v="196"/>
    <x v="71"/>
    <x v="37"/>
    <x v="0"/>
    <x v="98"/>
    <x v="0"/>
    <x v="12"/>
  </r>
  <r>
    <x v="222"/>
    <x v="0"/>
    <x v="1"/>
    <x v="1"/>
    <x v="38"/>
    <x v="32"/>
    <x v="37"/>
    <x v="43"/>
    <x v="0"/>
    <x v="96"/>
    <x v="0"/>
    <x v="9"/>
  </r>
  <r>
    <x v="225"/>
    <x v="0"/>
    <x v="2"/>
    <x v="2"/>
    <x v="38"/>
    <x v="17"/>
    <x v="106"/>
    <x v="44"/>
    <x v="0"/>
    <x v="21"/>
    <x v="0"/>
    <x v="13"/>
  </r>
  <r>
    <x v="226"/>
    <x v="0"/>
    <x v="1"/>
    <x v="0"/>
    <x v="7"/>
    <x v="55"/>
    <x v="5"/>
    <x v="44"/>
    <x v="0"/>
    <x v="84"/>
    <x v="0"/>
    <x v="13"/>
  </r>
  <r>
    <x v="228"/>
    <x v="0"/>
    <x v="2"/>
    <x v="0"/>
    <x v="28"/>
    <x v="35"/>
    <x v="182"/>
    <x v="44"/>
    <x v="0"/>
    <x v="96"/>
    <x v="0"/>
    <x v="13"/>
  </r>
  <r>
    <x v="231"/>
    <x v="0"/>
    <x v="2"/>
    <x v="0"/>
    <x v="8"/>
    <x v="61"/>
    <x v="6"/>
    <x v="46"/>
    <x v="3"/>
    <x v="98"/>
    <x v="0"/>
    <x v="9"/>
  </r>
  <r>
    <x v="247"/>
    <x v="0"/>
    <x v="0"/>
    <x v="6"/>
    <x v="46"/>
    <x v="137"/>
    <x v="85"/>
    <x v="48"/>
    <x v="2"/>
    <x v="96"/>
    <x v="0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6">
  <r>
    <x v="13"/>
    <x v="64"/>
    <x v="7"/>
    <x v="56"/>
    <x v="142"/>
    <x v="106"/>
    <x v="109"/>
    <x v="5"/>
    <x v="0"/>
    <x v="59"/>
    <x v="64"/>
    <x v="1"/>
  </r>
  <r>
    <x v="95"/>
    <x v="63"/>
    <x v="6"/>
    <x v="48"/>
    <x v="134"/>
    <x v="117"/>
    <x v="98"/>
    <x v="8"/>
    <x v="0"/>
    <x v="59"/>
    <x v="63"/>
    <x v="3"/>
  </r>
  <r>
    <x v="124"/>
    <x v="62"/>
    <x v="5"/>
    <x v="44"/>
    <x v="126"/>
    <x v="111"/>
    <x v="96"/>
    <x v="11"/>
    <x v="0"/>
    <x v="59"/>
    <x v="62"/>
    <x v="4"/>
  </r>
  <r>
    <x v="153"/>
    <x v="61"/>
    <x v="3"/>
    <x v="42"/>
    <x v="119"/>
    <x v="107"/>
    <x v="86"/>
    <x v="17"/>
    <x v="0"/>
    <x v="59"/>
    <x v="61"/>
    <x v="5"/>
  </r>
  <r>
    <x v="29"/>
    <x v="60"/>
    <x v="4"/>
    <x v="45"/>
    <x v="122"/>
    <x v="93"/>
    <x v="108"/>
    <x v="7"/>
    <x v="0"/>
    <x v="59"/>
    <x v="60"/>
    <x v="2"/>
  </r>
  <r>
    <x v="19"/>
    <x v="59"/>
    <x v="2"/>
    <x v="37"/>
    <x v="102"/>
    <x v="98"/>
    <x v="107"/>
    <x v="5"/>
    <x v="0"/>
    <x v="22"/>
    <x v="59"/>
    <x v="1"/>
  </r>
  <r>
    <x v="131"/>
    <x v="58"/>
    <x v="40"/>
    <x v="32"/>
    <x v="88"/>
    <x v="116"/>
    <x v="94"/>
    <x v="11"/>
    <x v="0"/>
    <x v="29"/>
    <x v="58"/>
    <x v="4"/>
  </r>
  <r>
    <x v="159"/>
    <x v="57"/>
    <x v="39"/>
    <x v="34"/>
    <x v="87"/>
    <x v="97"/>
    <x v="95"/>
    <x v="17"/>
    <x v="0"/>
    <x v="43"/>
    <x v="57"/>
    <x v="5"/>
  </r>
  <r>
    <x v="107"/>
    <x v="56"/>
    <x v="1"/>
    <x v="33"/>
    <x v="90"/>
    <x v="131"/>
    <x v="89"/>
    <x v="8"/>
    <x v="0"/>
    <x v="27"/>
    <x v="56"/>
    <x v="3"/>
  </r>
  <r>
    <x v="91"/>
    <x v="55"/>
    <x v="35"/>
    <x v="30"/>
    <x v="81"/>
    <x v="78"/>
    <x v="90"/>
    <x v="7"/>
    <x v="0"/>
    <x v="82"/>
    <x v="55"/>
    <x v="2"/>
  </r>
  <r>
    <x v="174"/>
    <x v="54"/>
    <x v="36"/>
    <x v="29"/>
    <x v="82"/>
    <x v="105"/>
    <x v="99"/>
    <x v="24"/>
    <x v="0"/>
    <x v="59"/>
    <x v="54"/>
    <x v="8"/>
  </r>
  <r>
    <x v="191"/>
    <x v="53"/>
    <x v="38"/>
    <x v="27"/>
    <x v="79"/>
    <x v="98"/>
    <x v="101"/>
    <x v="28"/>
    <x v="0"/>
    <x v="59"/>
    <x v="53"/>
    <x v="11"/>
  </r>
  <r>
    <x v="53"/>
    <x v="52"/>
    <x v="33"/>
    <x v="26"/>
    <x v="77"/>
    <x v="102"/>
    <x v="103"/>
    <x v="7"/>
    <x v="0"/>
    <x v="30"/>
    <x v="52"/>
    <x v="2"/>
  </r>
  <r>
    <x v="185"/>
    <x v="51"/>
    <x v="34"/>
    <x v="25"/>
    <x v="75"/>
    <x v="110"/>
    <x v="91"/>
    <x v="26"/>
    <x v="0"/>
    <x v="59"/>
    <x v="51"/>
    <x v="10"/>
  </r>
  <r>
    <x v="113"/>
    <x v="50"/>
    <x v="32"/>
    <x v="24"/>
    <x v="73"/>
    <x v="76"/>
    <x v="81"/>
    <x v="8"/>
    <x v="0"/>
    <x v="54"/>
    <x v="50"/>
    <x v="3"/>
  </r>
  <r>
    <x v="162"/>
    <x v="49"/>
    <x v="31"/>
    <x v="28"/>
    <x v="78"/>
    <x v="90"/>
    <x v="127"/>
    <x v="18"/>
    <x v="0"/>
    <x v="59"/>
    <x v="49"/>
    <x v="6"/>
  </r>
  <r>
    <x v="14"/>
    <x v="48"/>
    <x v="25"/>
    <x v="19"/>
    <x v="65"/>
    <x v="96"/>
    <x v="85"/>
    <x v="5"/>
    <x v="0"/>
    <x v="5"/>
    <x v="48"/>
    <x v="1"/>
  </r>
  <r>
    <x v="218"/>
    <x v="47"/>
    <x v="37"/>
    <x v="20"/>
    <x v="70"/>
    <x v="150"/>
    <x v="133"/>
    <x v="38"/>
    <x v="0"/>
    <x v="59"/>
    <x v="47"/>
    <x v="13"/>
  </r>
  <r>
    <x v="17"/>
    <x v="46"/>
    <x v="21"/>
    <x v="21"/>
    <x v="68"/>
    <x v="95"/>
    <x v="101"/>
    <x v="5"/>
    <x v="0"/>
    <x v="15"/>
    <x v="46"/>
    <x v="1"/>
  </r>
  <r>
    <x v="177"/>
    <x v="45"/>
    <x v="29"/>
    <x v="18"/>
    <x v="66"/>
    <x v="125"/>
    <x v="110"/>
    <x v="24"/>
    <x v="0"/>
    <x v="57"/>
    <x v="45"/>
    <x v="8"/>
  </r>
  <r>
    <x v="8"/>
    <x v="44"/>
    <x v="25"/>
    <x v="22"/>
    <x v="67"/>
    <x v="74"/>
    <x v="71"/>
    <x v="3"/>
    <x v="0"/>
    <x v="59"/>
    <x v="44"/>
    <x v="0"/>
  </r>
  <r>
    <x v="199"/>
    <x v="43"/>
    <x v="28"/>
    <x v="15"/>
    <x v="61"/>
    <x v="100"/>
    <x v="119"/>
    <x v="28"/>
    <x v="0"/>
    <x v="70"/>
    <x v="43"/>
    <x v="11"/>
  </r>
  <r>
    <x v="186"/>
    <x v="42"/>
    <x v="30"/>
    <x v="13"/>
    <x v="59"/>
    <x v="104"/>
    <x v="88"/>
    <x v="26"/>
    <x v="0"/>
    <x v="11"/>
    <x v="42"/>
    <x v="10"/>
  </r>
  <r>
    <x v="187"/>
    <x v="41"/>
    <x v="27"/>
    <x v="14"/>
    <x v="62"/>
    <x v="104"/>
    <x v="72"/>
    <x v="26"/>
    <x v="0"/>
    <x v="66"/>
    <x v="41"/>
    <x v="10"/>
  </r>
  <r>
    <x v="4"/>
    <x v="40"/>
    <x v="26"/>
    <x v="17"/>
    <x v="63"/>
    <x v="99"/>
    <x v="74"/>
    <x v="2"/>
    <x v="0"/>
    <x v="59"/>
    <x v="40"/>
    <x v="8"/>
  </r>
  <r>
    <x v="102"/>
    <x v="39"/>
    <x v="19"/>
    <x v="11"/>
    <x v="55"/>
    <x v="87"/>
    <x v="113"/>
    <x v="8"/>
    <x v="0"/>
    <x v="18"/>
    <x v="39"/>
    <x v="3"/>
  </r>
  <r>
    <x v="164"/>
    <x v="38"/>
    <x v="20"/>
    <x v="12"/>
    <x v="58"/>
    <x v="112"/>
    <x v="109"/>
    <x v="18"/>
    <x v="0"/>
    <x v="44"/>
    <x v="38"/>
    <x v="6"/>
  </r>
  <r>
    <x v="179"/>
    <x v="38"/>
    <x v="15"/>
    <x v="16"/>
    <x v="60"/>
    <x v="74"/>
    <x v="128"/>
    <x v="25"/>
    <x v="0"/>
    <x v="59"/>
    <x v="38"/>
    <x v="9"/>
  </r>
  <r>
    <x v="9"/>
    <x v="37"/>
    <x v="20"/>
    <x v="6"/>
    <x v="51"/>
    <x v="128"/>
    <x v="77"/>
    <x v="3"/>
    <x v="0"/>
    <x v="21"/>
    <x v="37"/>
    <x v="0"/>
  </r>
  <r>
    <x v="10"/>
    <x v="37"/>
    <x v="15"/>
    <x v="8"/>
    <x v="53"/>
    <x v="122"/>
    <x v="75"/>
    <x v="4"/>
    <x v="0"/>
    <x v="59"/>
    <x v="37"/>
    <x v="8"/>
  </r>
  <r>
    <x v="101"/>
    <x v="36"/>
    <x v="22"/>
    <x v="3"/>
    <x v="49"/>
    <x v="114"/>
    <x v="95"/>
    <x v="8"/>
    <x v="0"/>
    <x v="16"/>
    <x v="36"/>
    <x v="3"/>
  </r>
  <r>
    <x v="34"/>
    <x v="35"/>
    <x v="23"/>
    <x v="9"/>
    <x v="56"/>
    <x v="123"/>
    <x v="117"/>
    <x v="7"/>
    <x v="0"/>
    <x v="6"/>
    <x v="35"/>
    <x v="2"/>
  </r>
  <r>
    <x v="207"/>
    <x v="34"/>
    <x v="19"/>
    <x v="7"/>
    <x v="52"/>
    <x v="113"/>
    <x v="91"/>
    <x v="32"/>
    <x v="0"/>
    <x v="59"/>
    <x v="34"/>
    <x v="8"/>
  </r>
  <r>
    <x v="39"/>
    <x v="33"/>
    <x v="19"/>
    <x v="1"/>
    <x v="45"/>
    <x v="103"/>
    <x v="114"/>
    <x v="7"/>
    <x v="0"/>
    <x v="14"/>
    <x v="33"/>
    <x v="2"/>
  </r>
  <r>
    <x v="126"/>
    <x v="32"/>
    <x v="17"/>
    <x v="0"/>
    <x v="50"/>
    <x v="141"/>
    <x v="122"/>
    <x v="11"/>
    <x v="0"/>
    <x v="8"/>
    <x v="32"/>
    <x v="4"/>
  </r>
  <r>
    <x v="165"/>
    <x v="31"/>
    <x v="23"/>
    <x v="10"/>
    <x v="54"/>
    <x v="96"/>
    <x v="112"/>
    <x v="19"/>
    <x v="0"/>
    <x v="59"/>
    <x v="31"/>
    <x v="7"/>
  </r>
  <r>
    <x v="212"/>
    <x v="30"/>
    <x v="18"/>
    <x v="2"/>
    <x v="44"/>
    <x v="86"/>
    <x v="120"/>
    <x v="35"/>
    <x v="0"/>
    <x v="59"/>
    <x v="30"/>
    <x v="12"/>
  </r>
  <r>
    <x v="219"/>
    <x v="29"/>
    <x v="24"/>
    <x v="87"/>
    <x v="43"/>
    <x v="146"/>
    <x v="136"/>
    <x v="38"/>
    <x v="2"/>
    <x v="17"/>
    <x v="29"/>
    <x v="13"/>
  </r>
  <r>
    <x v="221"/>
    <x v="28"/>
    <x v="19"/>
    <x v="4"/>
    <x v="48"/>
    <x v="108"/>
    <x v="123"/>
    <x v="38"/>
    <x v="0"/>
    <x v="59"/>
    <x v="28"/>
    <x v="13"/>
  </r>
  <r>
    <x v="201"/>
    <x v="27"/>
    <x v="16"/>
    <x v="5"/>
    <x v="47"/>
    <x v="68"/>
    <x v="76"/>
    <x v="29"/>
    <x v="0"/>
    <x v="59"/>
    <x v="27"/>
    <x v="8"/>
  </r>
  <r>
    <x v="210"/>
    <x v="26"/>
    <x v="14"/>
    <x v="86"/>
    <x v="36"/>
    <x v="81"/>
    <x v="100"/>
    <x v="34"/>
    <x v="0"/>
    <x v="59"/>
    <x v="26"/>
    <x v="8"/>
  </r>
  <r>
    <x v="11"/>
    <x v="25"/>
    <x v="14"/>
    <x v="80"/>
    <x v="31"/>
    <x v="84"/>
    <x v="111"/>
    <x v="4"/>
    <x v="0"/>
    <x v="23"/>
    <x v="25"/>
    <x v="8"/>
  </r>
  <r>
    <x v="103"/>
    <x v="24"/>
    <x v="13"/>
    <x v="81"/>
    <x v="30"/>
    <x v="63"/>
    <x v="105"/>
    <x v="8"/>
    <x v="0"/>
    <x v="19"/>
    <x v="24"/>
    <x v="3"/>
  </r>
  <r>
    <x v="150"/>
    <x v="23"/>
    <x v="14"/>
    <x v="89"/>
    <x v="42"/>
    <x v="129"/>
    <x v="101"/>
    <x v="15"/>
    <x v="0"/>
    <x v="59"/>
    <x v="23"/>
    <x v="8"/>
  </r>
  <r>
    <x v="5"/>
    <x v="22"/>
    <x v="10"/>
    <x v="83"/>
    <x v="34"/>
    <x v="80"/>
    <x v="97"/>
    <x v="2"/>
    <x v="0"/>
    <x v="27"/>
    <x v="22"/>
    <x v="8"/>
  </r>
  <r>
    <x v="128"/>
    <x v="22"/>
    <x v="12"/>
    <x v="80"/>
    <x v="41"/>
    <x v="165"/>
    <x v="114"/>
    <x v="11"/>
    <x v="0"/>
    <x v="15"/>
    <x v="22"/>
    <x v="4"/>
  </r>
  <r>
    <x v="47"/>
    <x v="21"/>
    <x v="12"/>
    <x v="88"/>
    <x v="39"/>
    <x v="109"/>
    <x v="126"/>
    <x v="7"/>
    <x v="0"/>
    <x v="22"/>
    <x v="21"/>
    <x v="2"/>
  </r>
  <r>
    <x v="183"/>
    <x v="20"/>
    <x v="11"/>
    <x v="74"/>
    <x v="24"/>
    <x v="73"/>
    <x v="54"/>
    <x v="25"/>
    <x v="0"/>
    <x v="64"/>
    <x v="20"/>
    <x v="9"/>
  </r>
  <r>
    <x v="99"/>
    <x v="19"/>
    <x v="13"/>
    <x v="82"/>
    <x v="40"/>
    <x v="152"/>
    <x v="116"/>
    <x v="8"/>
    <x v="0"/>
    <x v="4"/>
    <x v="19"/>
    <x v="3"/>
  </r>
  <r>
    <x v="144"/>
    <x v="19"/>
    <x v="10"/>
    <x v="85"/>
    <x v="37"/>
    <x v="89"/>
    <x v="59"/>
    <x v="13"/>
    <x v="0"/>
    <x v="59"/>
    <x v="19"/>
    <x v="8"/>
  </r>
  <r>
    <x v="167"/>
    <x v="18"/>
    <x v="14"/>
    <x v="79"/>
    <x v="33"/>
    <x v="122"/>
    <x v="93"/>
    <x v="19"/>
    <x v="0"/>
    <x v="45"/>
    <x v="18"/>
    <x v="7"/>
  </r>
  <r>
    <x v="175"/>
    <x v="18"/>
    <x v="12"/>
    <x v="76"/>
    <x v="35"/>
    <x v="161"/>
    <x v="101"/>
    <x v="24"/>
    <x v="0"/>
    <x v="8"/>
    <x v="18"/>
    <x v="8"/>
  </r>
  <r>
    <x v="127"/>
    <x v="17"/>
    <x v="11"/>
    <x v="84"/>
    <x v="38"/>
    <x v="124"/>
    <x v="122"/>
    <x v="11"/>
    <x v="0"/>
    <x v="14"/>
    <x v="17"/>
    <x v="4"/>
  </r>
  <r>
    <x v="208"/>
    <x v="16"/>
    <x v="8"/>
    <x v="77"/>
    <x v="23"/>
    <x v="44"/>
    <x v="60"/>
    <x v="32"/>
    <x v="0"/>
    <x v="72"/>
    <x v="16"/>
    <x v="8"/>
  </r>
  <r>
    <x v="214"/>
    <x v="15"/>
    <x v="14"/>
    <x v="70"/>
    <x v="17"/>
    <x v="87"/>
    <x v="68"/>
    <x v="35"/>
    <x v="0"/>
    <x v="79"/>
    <x v="15"/>
    <x v="12"/>
  </r>
  <r>
    <x v="118"/>
    <x v="14"/>
    <x v="12"/>
    <x v="62"/>
    <x v="1"/>
    <x v="77"/>
    <x v="61"/>
    <x v="8"/>
    <x v="0"/>
    <x v="82"/>
    <x v="14"/>
    <x v="3"/>
  </r>
  <r>
    <x v="75"/>
    <x v="13"/>
    <x v="13"/>
    <x v="78"/>
    <x v="32"/>
    <x v="118"/>
    <x v="124"/>
    <x v="7"/>
    <x v="0"/>
    <x v="63"/>
    <x v="13"/>
    <x v="2"/>
  </r>
  <r>
    <x v="200"/>
    <x v="13"/>
    <x v="10"/>
    <x v="72"/>
    <x v="26"/>
    <x v="134"/>
    <x v="79"/>
    <x v="28"/>
    <x v="0"/>
    <x v="81"/>
    <x v="13"/>
    <x v="11"/>
  </r>
  <r>
    <x v="50"/>
    <x v="12"/>
    <x v="10"/>
    <x v="67"/>
    <x v="9"/>
    <x v="57"/>
    <x v="61"/>
    <x v="7"/>
    <x v="0"/>
    <x v="27"/>
    <x v="12"/>
    <x v="2"/>
  </r>
  <r>
    <x v="94"/>
    <x v="12"/>
    <x v="11"/>
    <x v="75"/>
    <x v="27"/>
    <x v="88"/>
    <x v="84"/>
    <x v="7"/>
    <x v="0"/>
    <x v="86"/>
    <x v="12"/>
    <x v="2"/>
  </r>
  <r>
    <x v="215"/>
    <x v="12"/>
    <x v="9"/>
    <x v="65"/>
    <x v="5"/>
    <x v="58"/>
    <x v="86"/>
    <x v="36"/>
    <x v="0"/>
    <x v="59"/>
    <x v="12"/>
    <x v="8"/>
  </r>
  <r>
    <x v="26"/>
    <x v="11"/>
    <x v="10"/>
    <x v="76"/>
    <x v="28"/>
    <x v="106"/>
    <x v="130"/>
    <x v="6"/>
    <x v="0"/>
    <x v="59"/>
    <x v="11"/>
    <x v="8"/>
  </r>
  <r>
    <x v="22"/>
    <x v="10"/>
    <x v="11"/>
    <x v="69"/>
    <x v="20"/>
    <x v="137"/>
    <x v="58"/>
    <x v="5"/>
    <x v="0"/>
    <x v="47"/>
    <x v="10"/>
    <x v="1"/>
  </r>
  <r>
    <x v="52"/>
    <x v="10"/>
    <x v="10"/>
    <x v="71"/>
    <x v="15"/>
    <x v="66"/>
    <x v="52"/>
    <x v="7"/>
    <x v="0"/>
    <x v="29"/>
    <x v="10"/>
    <x v="2"/>
  </r>
  <r>
    <x v="64"/>
    <x v="10"/>
    <x v="8"/>
    <x v="73"/>
    <x v="29"/>
    <x v="142"/>
    <x v="160"/>
    <x v="7"/>
    <x v="0"/>
    <x v="43"/>
    <x v="10"/>
    <x v="2"/>
  </r>
  <r>
    <x v="105"/>
    <x v="10"/>
    <x v="9"/>
    <x v="65"/>
    <x v="16"/>
    <x v="144"/>
    <x v="142"/>
    <x v="8"/>
    <x v="0"/>
    <x v="25"/>
    <x v="10"/>
    <x v="3"/>
  </r>
  <r>
    <x v="154"/>
    <x v="10"/>
    <x v="10"/>
    <x v="68"/>
    <x v="25"/>
    <x v="163"/>
    <x v="118"/>
    <x v="17"/>
    <x v="0"/>
    <x v="15"/>
    <x v="10"/>
    <x v="5"/>
  </r>
  <r>
    <x v="146"/>
    <x v="9"/>
    <x v="10"/>
    <x v="70"/>
    <x v="14"/>
    <x v="64"/>
    <x v="121"/>
    <x v="14"/>
    <x v="0"/>
    <x v="59"/>
    <x v="9"/>
    <x v="8"/>
  </r>
  <r>
    <x v="151"/>
    <x v="9"/>
    <x v="11"/>
    <x v="60"/>
    <x v="137"/>
    <x v="42"/>
    <x v="150"/>
    <x v="15"/>
    <x v="0"/>
    <x v="38"/>
    <x v="9"/>
    <x v="8"/>
  </r>
  <r>
    <x v="188"/>
    <x v="9"/>
    <x v="9"/>
    <x v="73"/>
    <x v="21"/>
    <x v="70"/>
    <x v="68"/>
    <x v="27"/>
    <x v="0"/>
    <x v="59"/>
    <x v="9"/>
    <x v="8"/>
  </r>
  <r>
    <x v="87"/>
    <x v="8"/>
    <x v="9"/>
    <x v="46"/>
    <x v="135"/>
    <x v="145"/>
    <x v="31"/>
    <x v="7"/>
    <x v="0"/>
    <x v="77"/>
    <x v="8"/>
    <x v="2"/>
  </r>
  <r>
    <x v="135"/>
    <x v="8"/>
    <x v="9"/>
    <x v="65"/>
    <x v="6"/>
    <x v="65"/>
    <x v="110"/>
    <x v="11"/>
    <x v="0"/>
    <x v="47"/>
    <x v="8"/>
    <x v="4"/>
  </r>
  <r>
    <x v="40"/>
    <x v="7"/>
    <x v="0"/>
    <x v="53"/>
    <x v="129"/>
    <x v="43"/>
    <x v="44"/>
    <x v="7"/>
    <x v="0"/>
    <x v="15"/>
    <x v="7"/>
    <x v="2"/>
  </r>
  <r>
    <x v="73"/>
    <x v="7"/>
    <x v="11"/>
    <x v="54"/>
    <x v="11"/>
    <x v="4"/>
    <x v="135"/>
    <x v="7"/>
    <x v="0"/>
    <x v="57"/>
    <x v="7"/>
    <x v="2"/>
  </r>
  <r>
    <x v="203"/>
    <x v="7"/>
    <x v="9"/>
    <x v="62"/>
    <x v="0"/>
    <x v="72"/>
    <x v="87"/>
    <x v="29"/>
    <x v="0"/>
    <x v="75"/>
    <x v="7"/>
    <x v="8"/>
  </r>
  <r>
    <x v="25"/>
    <x v="6"/>
    <x v="9"/>
    <x v="54"/>
    <x v="4"/>
    <x v="151"/>
    <x v="147"/>
    <x v="5"/>
    <x v="0"/>
    <x v="82"/>
    <x v="6"/>
    <x v="1"/>
  </r>
  <r>
    <x v="43"/>
    <x v="6"/>
    <x v="10"/>
    <x v="69"/>
    <x v="18"/>
    <x v="126"/>
    <x v="34"/>
    <x v="7"/>
    <x v="0"/>
    <x v="18"/>
    <x v="6"/>
    <x v="2"/>
  </r>
  <r>
    <x v="71"/>
    <x v="6"/>
    <x v="0"/>
    <x v="70"/>
    <x v="13"/>
    <x v="60"/>
    <x v="42"/>
    <x v="7"/>
    <x v="0"/>
    <x v="54"/>
    <x v="6"/>
    <x v="2"/>
  </r>
  <r>
    <x v="120"/>
    <x v="6"/>
    <x v="10"/>
    <x v="50"/>
    <x v="132"/>
    <x v="85"/>
    <x v="137"/>
    <x v="8"/>
    <x v="0"/>
    <x v="84"/>
    <x v="6"/>
    <x v="3"/>
  </r>
  <r>
    <x v="122"/>
    <x v="6"/>
    <x v="8"/>
    <x v="62"/>
    <x v="9"/>
    <x v="136"/>
    <x v="87"/>
    <x v="10"/>
    <x v="0"/>
    <x v="59"/>
    <x v="6"/>
    <x v="8"/>
  </r>
  <r>
    <x v="0"/>
    <x v="5"/>
    <x v="12"/>
    <x v="61"/>
    <x v="10"/>
    <x v="140"/>
    <x v="57"/>
    <x v="0"/>
    <x v="0"/>
    <x v="59"/>
    <x v="5"/>
    <x v="8"/>
  </r>
  <r>
    <x v="42"/>
    <x v="5"/>
    <x v="11"/>
    <x v="39"/>
    <x v="110"/>
    <x v="114"/>
    <x v="102"/>
    <x v="7"/>
    <x v="0"/>
    <x v="17"/>
    <x v="5"/>
    <x v="2"/>
  </r>
  <r>
    <x v="67"/>
    <x v="5"/>
    <x v="0"/>
    <x v="47"/>
    <x v="118"/>
    <x v="47"/>
    <x v="106"/>
    <x v="7"/>
    <x v="0"/>
    <x v="47"/>
    <x v="5"/>
    <x v="2"/>
  </r>
  <r>
    <x v="96"/>
    <x v="5"/>
    <x v="10"/>
    <x v="58"/>
    <x v="8"/>
    <x v="148"/>
    <x v="104"/>
    <x v="8"/>
    <x v="0"/>
    <x v="59"/>
    <x v="5"/>
    <x v="3"/>
  </r>
  <r>
    <x v="117"/>
    <x v="5"/>
    <x v="8"/>
    <x v="53"/>
    <x v="137"/>
    <x v="92"/>
    <x v="107"/>
    <x v="8"/>
    <x v="0"/>
    <x v="76"/>
    <x v="5"/>
    <x v="3"/>
  </r>
  <r>
    <x v="123"/>
    <x v="5"/>
    <x v="10"/>
    <x v="49"/>
    <x v="140"/>
    <x v="155"/>
    <x v="127"/>
    <x v="10"/>
    <x v="0"/>
    <x v="28"/>
    <x v="5"/>
    <x v="8"/>
  </r>
  <r>
    <x v="172"/>
    <x v="5"/>
    <x v="8"/>
    <x v="41"/>
    <x v="128"/>
    <x v="154"/>
    <x v="63"/>
    <x v="23"/>
    <x v="0"/>
    <x v="59"/>
    <x v="5"/>
    <x v="8"/>
  </r>
  <r>
    <x v="225"/>
    <x v="5"/>
    <x v="8"/>
    <x v="52"/>
    <x v="139"/>
    <x v="119"/>
    <x v="113"/>
    <x v="38"/>
    <x v="0"/>
    <x v="80"/>
    <x v="5"/>
    <x v="13"/>
  </r>
  <r>
    <x v="62"/>
    <x v="4"/>
    <x v="8"/>
    <x v="58"/>
    <x v="12"/>
    <x v="164"/>
    <x v="146"/>
    <x v="7"/>
    <x v="0"/>
    <x v="41"/>
    <x v="4"/>
    <x v="2"/>
  </r>
  <r>
    <x v="28"/>
    <x v="3"/>
    <x v="0"/>
    <x v="64"/>
    <x v="4"/>
    <x v="67"/>
    <x v="69"/>
    <x v="6"/>
    <x v="0"/>
    <x v="33"/>
    <x v="3"/>
    <x v="8"/>
  </r>
  <r>
    <x v="33"/>
    <x v="3"/>
    <x v="8"/>
    <x v="41"/>
    <x v="114"/>
    <x v="83"/>
    <x v="141"/>
    <x v="7"/>
    <x v="0"/>
    <x v="5"/>
    <x v="3"/>
    <x v="2"/>
  </r>
  <r>
    <x v="46"/>
    <x v="3"/>
    <x v="0"/>
    <x v="52"/>
    <x v="131"/>
    <x v="56"/>
    <x v="23"/>
    <x v="7"/>
    <x v="0"/>
    <x v="21"/>
    <x v="3"/>
    <x v="2"/>
  </r>
  <r>
    <x v="49"/>
    <x v="3"/>
    <x v="0"/>
    <x v="47"/>
    <x v="128"/>
    <x v="79"/>
    <x v="156"/>
    <x v="7"/>
    <x v="0"/>
    <x v="25"/>
    <x v="3"/>
    <x v="2"/>
  </r>
  <r>
    <x v="63"/>
    <x v="3"/>
    <x v="8"/>
    <x v="43"/>
    <x v="121"/>
    <x v="101"/>
    <x v="140"/>
    <x v="7"/>
    <x v="0"/>
    <x v="42"/>
    <x v="3"/>
    <x v="2"/>
  </r>
  <r>
    <x v="72"/>
    <x v="3"/>
    <x v="10"/>
    <x v="47"/>
    <x v="136"/>
    <x v="142"/>
    <x v="164"/>
    <x v="7"/>
    <x v="0"/>
    <x v="55"/>
    <x v="3"/>
    <x v="2"/>
  </r>
  <r>
    <x v="81"/>
    <x v="3"/>
    <x v="8"/>
    <x v="58"/>
    <x v="138"/>
    <x v="55"/>
    <x v="67"/>
    <x v="7"/>
    <x v="0"/>
    <x v="70"/>
    <x v="3"/>
    <x v="2"/>
  </r>
  <r>
    <x v="100"/>
    <x v="3"/>
    <x v="8"/>
    <x v="41"/>
    <x v="118"/>
    <x v="130"/>
    <x v="119"/>
    <x v="8"/>
    <x v="0"/>
    <x v="10"/>
    <x v="3"/>
    <x v="3"/>
  </r>
  <r>
    <x v="104"/>
    <x v="3"/>
    <x v="8"/>
    <x v="41"/>
    <x v="137"/>
    <x v="15"/>
    <x v="110"/>
    <x v="8"/>
    <x v="0"/>
    <x v="24"/>
    <x v="3"/>
    <x v="3"/>
  </r>
  <r>
    <x v="108"/>
    <x v="3"/>
    <x v="8"/>
    <x v="50"/>
    <x v="127"/>
    <x v="53"/>
    <x v="65"/>
    <x v="8"/>
    <x v="0"/>
    <x v="30"/>
    <x v="3"/>
    <x v="3"/>
  </r>
  <r>
    <x v="115"/>
    <x v="3"/>
    <x v="0"/>
    <x v="62"/>
    <x v="141"/>
    <x v="45"/>
    <x v="58"/>
    <x v="8"/>
    <x v="0"/>
    <x v="62"/>
    <x v="3"/>
    <x v="3"/>
  </r>
  <r>
    <x v="119"/>
    <x v="3"/>
    <x v="8"/>
    <x v="40"/>
    <x v="109"/>
    <x v="59"/>
    <x v="30"/>
    <x v="8"/>
    <x v="0"/>
    <x v="83"/>
    <x v="3"/>
    <x v="3"/>
  </r>
  <r>
    <x v="145"/>
    <x v="3"/>
    <x v="0"/>
    <x v="38"/>
    <x v="95"/>
    <x v="32"/>
    <x v="41"/>
    <x v="13"/>
    <x v="0"/>
    <x v="41"/>
    <x v="3"/>
    <x v="8"/>
  </r>
  <r>
    <x v="211"/>
    <x v="3"/>
    <x v="9"/>
    <x v="40"/>
    <x v="3"/>
    <x v="25"/>
    <x v="103"/>
    <x v="34"/>
    <x v="0"/>
    <x v="77"/>
    <x v="3"/>
    <x v="8"/>
  </r>
  <r>
    <x v="216"/>
    <x v="3"/>
    <x v="8"/>
    <x v="55"/>
    <x v="137"/>
    <x v="69"/>
    <x v="143"/>
    <x v="36"/>
    <x v="0"/>
    <x v="81"/>
    <x v="3"/>
    <x v="8"/>
  </r>
  <r>
    <x v="217"/>
    <x v="3"/>
    <x v="10"/>
    <x v="63"/>
    <x v="22"/>
    <x v="10"/>
    <x v="88"/>
    <x v="37"/>
    <x v="0"/>
    <x v="59"/>
    <x v="3"/>
    <x v="8"/>
  </r>
  <r>
    <x v="224"/>
    <x v="3"/>
    <x v="9"/>
    <x v="41"/>
    <x v="124"/>
    <x v="147"/>
    <x v="83"/>
    <x v="38"/>
    <x v="0"/>
    <x v="35"/>
    <x v="3"/>
    <x v="13"/>
  </r>
  <r>
    <x v="51"/>
    <x v="2"/>
    <x v="0"/>
    <x v="43"/>
    <x v="111"/>
    <x v="36"/>
    <x v="73"/>
    <x v="7"/>
    <x v="0"/>
    <x v="28"/>
    <x v="2"/>
    <x v="2"/>
  </r>
  <r>
    <x v="78"/>
    <x v="2"/>
    <x v="9"/>
    <x v="61"/>
    <x v="19"/>
    <x v="8"/>
    <x v="134"/>
    <x v="7"/>
    <x v="0"/>
    <x v="66"/>
    <x v="2"/>
    <x v="2"/>
  </r>
  <r>
    <x v="110"/>
    <x v="2"/>
    <x v="8"/>
    <x v="36"/>
    <x v="100"/>
    <x v="101"/>
    <x v="39"/>
    <x v="8"/>
    <x v="0"/>
    <x v="34"/>
    <x v="2"/>
    <x v="3"/>
  </r>
  <r>
    <x v="114"/>
    <x v="2"/>
    <x v="8"/>
    <x v="63"/>
    <x v="143"/>
    <x v="52"/>
    <x v="104"/>
    <x v="8"/>
    <x v="0"/>
    <x v="61"/>
    <x v="2"/>
    <x v="3"/>
  </r>
  <r>
    <x v="161"/>
    <x v="2"/>
    <x v="0"/>
    <x v="39"/>
    <x v="104"/>
    <x v="49"/>
    <x v="45"/>
    <x v="17"/>
    <x v="0"/>
    <x v="82"/>
    <x v="2"/>
    <x v="5"/>
  </r>
  <r>
    <x v="176"/>
    <x v="2"/>
    <x v="8"/>
    <x v="47"/>
    <x v="121"/>
    <x v="62"/>
    <x v="33"/>
    <x v="24"/>
    <x v="0"/>
    <x v="22"/>
    <x v="2"/>
    <x v="8"/>
  </r>
  <r>
    <x v="182"/>
    <x v="2"/>
    <x v="0"/>
    <x v="35"/>
    <x v="101"/>
    <x v="157"/>
    <x v="155"/>
    <x v="25"/>
    <x v="0"/>
    <x v="30"/>
    <x v="2"/>
    <x v="9"/>
  </r>
  <r>
    <x v="190"/>
    <x v="2"/>
    <x v="9"/>
    <x v="41"/>
    <x v="115"/>
    <x v="90"/>
    <x v="44"/>
    <x v="27"/>
    <x v="0"/>
    <x v="69"/>
    <x v="2"/>
    <x v="8"/>
  </r>
  <r>
    <x v="2"/>
    <x v="1"/>
    <x v="8"/>
    <x v="40"/>
    <x v="123"/>
    <x v="160"/>
    <x v="115"/>
    <x v="0"/>
    <x v="0"/>
    <x v="71"/>
    <x v="1"/>
    <x v="8"/>
  </r>
  <r>
    <x v="20"/>
    <x v="1"/>
    <x v="0"/>
    <x v="49"/>
    <x v="1"/>
    <x v="6"/>
    <x v="117"/>
    <x v="5"/>
    <x v="0"/>
    <x v="27"/>
    <x v="1"/>
    <x v="1"/>
  </r>
  <r>
    <x v="21"/>
    <x v="1"/>
    <x v="0"/>
    <x v="31"/>
    <x v="80"/>
    <x v="48"/>
    <x v="22"/>
    <x v="5"/>
    <x v="0"/>
    <x v="43"/>
    <x v="1"/>
    <x v="1"/>
  </r>
  <r>
    <x v="35"/>
    <x v="1"/>
    <x v="0"/>
    <x v="51"/>
    <x v="135"/>
    <x v="79"/>
    <x v="56"/>
    <x v="7"/>
    <x v="0"/>
    <x v="8"/>
    <x v="1"/>
    <x v="2"/>
  </r>
  <r>
    <x v="44"/>
    <x v="1"/>
    <x v="0"/>
    <x v="46"/>
    <x v="125"/>
    <x v="91"/>
    <x v="50"/>
    <x v="7"/>
    <x v="0"/>
    <x v="19"/>
    <x v="1"/>
    <x v="2"/>
  </r>
  <r>
    <x v="54"/>
    <x v="1"/>
    <x v="0"/>
    <x v="43"/>
    <x v="114"/>
    <x v="46"/>
    <x v="125"/>
    <x v="7"/>
    <x v="0"/>
    <x v="33"/>
    <x v="1"/>
    <x v="2"/>
  </r>
  <r>
    <x v="55"/>
    <x v="1"/>
    <x v="8"/>
    <x v="39"/>
    <x v="108"/>
    <x v="86"/>
    <x v="131"/>
    <x v="7"/>
    <x v="0"/>
    <x v="34"/>
    <x v="1"/>
    <x v="2"/>
  </r>
  <r>
    <x v="56"/>
    <x v="1"/>
    <x v="0"/>
    <x v="39"/>
    <x v="111"/>
    <x v="121"/>
    <x v="60"/>
    <x v="7"/>
    <x v="0"/>
    <x v="35"/>
    <x v="1"/>
    <x v="2"/>
  </r>
  <r>
    <x v="65"/>
    <x v="1"/>
    <x v="8"/>
    <x v="36"/>
    <x v="107"/>
    <x v="153"/>
    <x v="165"/>
    <x v="7"/>
    <x v="0"/>
    <x v="44"/>
    <x v="1"/>
    <x v="2"/>
  </r>
  <r>
    <x v="66"/>
    <x v="1"/>
    <x v="0"/>
    <x v="41"/>
    <x v="108"/>
    <x v="42"/>
    <x v="40"/>
    <x v="7"/>
    <x v="0"/>
    <x v="45"/>
    <x v="1"/>
    <x v="2"/>
  </r>
  <r>
    <x v="69"/>
    <x v="1"/>
    <x v="0"/>
    <x v="35"/>
    <x v="109"/>
    <x v="13"/>
    <x v="90"/>
    <x v="7"/>
    <x v="0"/>
    <x v="50"/>
    <x v="1"/>
    <x v="2"/>
  </r>
  <r>
    <x v="74"/>
    <x v="1"/>
    <x v="8"/>
    <x v="43"/>
    <x v="112"/>
    <x v="40"/>
    <x v="44"/>
    <x v="7"/>
    <x v="0"/>
    <x v="60"/>
    <x v="1"/>
    <x v="2"/>
  </r>
  <r>
    <x v="80"/>
    <x v="1"/>
    <x v="8"/>
    <x v="40"/>
    <x v="123"/>
    <x v="160"/>
    <x v="124"/>
    <x v="7"/>
    <x v="0"/>
    <x v="69"/>
    <x v="1"/>
    <x v="2"/>
  </r>
  <r>
    <x v="82"/>
    <x v="1"/>
    <x v="8"/>
    <x v="36"/>
    <x v="103"/>
    <x v="124"/>
    <x v="49"/>
    <x v="7"/>
    <x v="0"/>
    <x v="71"/>
    <x v="1"/>
    <x v="2"/>
  </r>
  <r>
    <x v="84"/>
    <x v="1"/>
    <x v="0"/>
    <x v="59"/>
    <x v="2"/>
    <x v="115"/>
    <x v="144"/>
    <x v="7"/>
    <x v="0"/>
    <x v="73"/>
    <x v="1"/>
    <x v="2"/>
  </r>
  <r>
    <x v="90"/>
    <x v="1"/>
    <x v="0"/>
    <x v="39"/>
    <x v="98"/>
    <x v="31"/>
    <x v="27"/>
    <x v="7"/>
    <x v="0"/>
    <x v="81"/>
    <x v="1"/>
    <x v="2"/>
  </r>
  <r>
    <x v="92"/>
    <x v="1"/>
    <x v="8"/>
    <x v="31"/>
    <x v="86"/>
    <x v="120"/>
    <x v="29"/>
    <x v="7"/>
    <x v="0"/>
    <x v="84"/>
    <x v="1"/>
    <x v="2"/>
  </r>
  <r>
    <x v="97"/>
    <x v="1"/>
    <x v="0"/>
    <x v="35"/>
    <x v="101"/>
    <x v="157"/>
    <x v="162"/>
    <x v="8"/>
    <x v="0"/>
    <x v="0"/>
    <x v="1"/>
    <x v="3"/>
  </r>
  <r>
    <x v="111"/>
    <x v="1"/>
    <x v="0"/>
    <x v="41"/>
    <x v="106"/>
    <x v="39"/>
    <x v="55"/>
    <x v="8"/>
    <x v="0"/>
    <x v="36"/>
    <x v="1"/>
    <x v="3"/>
  </r>
  <r>
    <x v="116"/>
    <x v="1"/>
    <x v="9"/>
    <x v="47"/>
    <x v="124"/>
    <x v="69"/>
    <x v="100"/>
    <x v="8"/>
    <x v="0"/>
    <x v="65"/>
    <x v="1"/>
    <x v="3"/>
  </r>
  <r>
    <x v="130"/>
    <x v="1"/>
    <x v="0"/>
    <x v="36"/>
    <x v="92"/>
    <x v="35"/>
    <x v="47"/>
    <x v="11"/>
    <x v="0"/>
    <x v="27"/>
    <x v="1"/>
    <x v="4"/>
  </r>
  <r>
    <x v="136"/>
    <x v="1"/>
    <x v="0"/>
    <x v="38"/>
    <x v="108"/>
    <x v="133"/>
    <x v="148"/>
    <x v="11"/>
    <x v="0"/>
    <x v="51"/>
    <x v="1"/>
    <x v="4"/>
  </r>
  <r>
    <x v="137"/>
    <x v="1"/>
    <x v="8"/>
    <x v="36"/>
    <x v="100"/>
    <x v="101"/>
    <x v="48"/>
    <x v="11"/>
    <x v="0"/>
    <x v="56"/>
    <x v="1"/>
    <x v="4"/>
  </r>
  <r>
    <x v="138"/>
    <x v="1"/>
    <x v="0"/>
    <x v="49"/>
    <x v="116"/>
    <x v="33"/>
    <x v="92"/>
    <x v="11"/>
    <x v="0"/>
    <x v="68"/>
    <x v="1"/>
    <x v="4"/>
  </r>
  <r>
    <x v="156"/>
    <x v="1"/>
    <x v="0"/>
    <x v="39"/>
    <x v="113"/>
    <x v="138"/>
    <x v="131"/>
    <x v="17"/>
    <x v="0"/>
    <x v="27"/>
    <x v="1"/>
    <x v="5"/>
  </r>
  <r>
    <x v="173"/>
    <x v="1"/>
    <x v="8"/>
    <x v="36"/>
    <x v="80"/>
    <x v="22"/>
    <x v="16"/>
    <x v="23"/>
    <x v="0"/>
    <x v="58"/>
    <x v="1"/>
    <x v="8"/>
  </r>
  <r>
    <x v="181"/>
    <x v="1"/>
    <x v="0"/>
    <x v="36"/>
    <x v="89"/>
    <x v="29"/>
    <x v="7"/>
    <x v="25"/>
    <x v="0"/>
    <x v="22"/>
    <x v="1"/>
    <x v="9"/>
  </r>
  <r>
    <x v="192"/>
    <x v="1"/>
    <x v="0"/>
    <x v="66"/>
    <x v="141"/>
    <x v="27"/>
    <x v="68"/>
    <x v="28"/>
    <x v="0"/>
    <x v="13"/>
    <x v="1"/>
    <x v="11"/>
  </r>
  <r>
    <x v="220"/>
    <x v="1"/>
    <x v="9"/>
    <x v="31"/>
    <x v="94"/>
    <x v="162"/>
    <x v="70"/>
    <x v="38"/>
    <x v="2"/>
    <x v="82"/>
    <x v="1"/>
    <x v="13"/>
  </r>
  <r>
    <x v="1"/>
    <x v="0"/>
    <x v="0"/>
    <x v="39"/>
    <x v="98"/>
    <x v="31"/>
    <x v="37"/>
    <x v="0"/>
    <x v="0"/>
    <x v="46"/>
    <x v="0"/>
    <x v="8"/>
  </r>
  <r>
    <x v="3"/>
    <x v="0"/>
    <x v="0"/>
    <x v="23"/>
    <x v="84"/>
    <x v="5"/>
    <x v="130"/>
    <x v="1"/>
    <x v="0"/>
    <x v="59"/>
    <x v="0"/>
    <x v="8"/>
  </r>
  <r>
    <x v="6"/>
    <x v="0"/>
    <x v="8"/>
    <x v="31"/>
    <x v="91"/>
    <x v="143"/>
    <x v="73"/>
    <x v="2"/>
    <x v="0"/>
    <x v="30"/>
    <x v="0"/>
    <x v="8"/>
  </r>
  <r>
    <x v="7"/>
    <x v="0"/>
    <x v="0"/>
    <x v="36"/>
    <x v="95"/>
    <x v="50"/>
    <x v="66"/>
    <x v="2"/>
    <x v="0"/>
    <x v="76"/>
    <x v="0"/>
    <x v="8"/>
  </r>
  <r>
    <x v="12"/>
    <x v="0"/>
    <x v="0"/>
    <x v="35"/>
    <x v="74"/>
    <x v="23"/>
    <x v="4"/>
    <x v="4"/>
    <x v="0"/>
    <x v="82"/>
    <x v="0"/>
    <x v="8"/>
  </r>
  <r>
    <x v="15"/>
    <x v="0"/>
    <x v="8"/>
    <x v="35"/>
    <x v="109"/>
    <x v="13"/>
    <x v="64"/>
    <x v="5"/>
    <x v="0"/>
    <x v="9"/>
    <x v="0"/>
    <x v="1"/>
  </r>
  <r>
    <x v="16"/>
    <x v="0"/>
    <x v="8"/>
    <x v="23"/>
    <x v="46"/>
    <x v="0"/>
    <x v="0"/>
    <x v="5"/>
    <x v="0"/>
    <x v="14"/>
    <x v="0"/>
    <x v="1"/>
  </r>
  <r>
    <x v="18"/>
    <x v="0"/>
    <x v="0"/>
    <x v="23"/>
    <x v="80"/>
    <x v="156"/>
    <x v="13"/>
    <x v="5"/>
    <x v="0"/>
    <x v="17"/>
    <x v="0"/>
    <x v="1"/>
  </r>
  <r>
    <x v="23"/>
    <x v="0"/>
    <x v="0"/>
    <x v="23"/>
    <x v="46"/>
    <x v="0"/>
    <x v="0"/>
    <x v="5"/>
    <x v="0"/>
    <x v="54"/>
    <x v="0"/>
    <x v="1"/>
  </r>
  <r>
    <x v="24"/>
    <x v="0"/>
    <x v="8"/>
    <x v="23"/>
    <x v="71"/>
    <x v="51"/>
    <x v="25"/>
    <x v="5"/>
    <x v="0"/>
    <x v="60"/>
    <x v="0"/>
    <x v="1"/>
  </r>
  <r>
    <x v="27"/>
    <x v="0"/>
    <x v="0"/>
    <x v="23"/>
    <x v="46"/>
    <x v="0"/>
    <x v="0"/>
    <x v="6"/>
    <x v="0"/>
    <x v="22"/>
    <x v="0"/>
    <x v="8"/>
  </r>
  <r>
    <x v="30"/>
    <x v="0"/>
    <x v="0"/>
    <x v="23"/>
    <x v="57"/>
    <x v="3"/>
    <x v="3"/>
    <x v="7"/>
    <x v="0"/>
    <x v="59"/>
    <x v="0"/>
    <x v="2"/>
  </r>
  <r>
    <x v="31"/>
    <x v="0"/>
    <x v="0"/>
    <x v="57"/>
    <x v="7"/>
    <x v="149"/>
    <x v="166"/>
    <x v="7"/>
    <x v="0"/>
    <x v="1"/>
    <x v="0"/>
    <x v="2"/>
  </r>
  <r>
    <x v="32"/>
    <x v="0"/>
    <x v="8"/>
    <x v="31"/>
    <x v="83"/>
    <x v="61"/>
    <x v="24"/>
    <x v="7"/>
    <x v="0"/>
    <x v="3"/>
    <x v="0"/>
    <x v="2"/>
  </r>
  <r>
    <x v="36"/>
    <x v="0"/>
    <x v="0"/>
    <x v="23"/>
    <x v="74"/>
    <x v="125"/>
    <x v="20"/>
    <x v="7"/>
    <x v="0"/>
    <x v="9"/>
    <x v="0"/>
    <x v="2"/>
  </r>
  <r>
    <x v="37"/>
    <x v="0"/>
    <x v="0"/>
    <x v="23"/>
    <x v="57"/>
    <x v="3"/>
    <x v="1"/>
    <x v="7"/>
    <x v="0"/>
    <x v="11"/>
    <x v="0"/>
    <x v="2"/>
  </r>
  <r>
    <x v="38"/>
    <x v="0"/>
    <x v="0"/>
    <x v="31"/>
    <x v="80"/>
    <x v="48"/>
    <x v="158"/>
    <x v="7"/>
    <x v="0"/>
    <x v="12"/>
    <x v="0"/>
    <x v="2"/>
  </r>
  <r>
    <x v="41"/>
    <x v="0"/>
    <x v="0"/>
    <x v="23"/>
    <x v="93"/>
    <x v="18"/>
    <x v="26"/>
    <x v="7"/>
    <x v="0"/>
    <x v="16"/>
    <x v="0"/>
    <x v="2"/>
  </r>
  <r>
    <x v="45"/>
    <x v="0"/>
    <x v="0"/>
    <x v="31"/>
    <x v="57"/>
    <x v="0"/>
    <x v="0"/>
    <x v="7"/>
    <x v="0"/>
    <x v="20"/>
    <x v="0"/>
    <x v="2"/>
  </r>
  <r>
    <x v="48"/>
    <x v="0"/>
    <x v="0"/>
    <x v="23"/>
    <x v="57"/>
    <x v="3"/>
    <x v="2"/>
    <x v="7"/>
    <x v="0"/>
    <x v="23"/>
    <x v="0"/>
    <x v="2"/>
  </r>
  <r>
    <x v="57"/>
    <x v="0"/>
    <x v="0"/>
    <x v="31"/>
    <x v="69"/>
    <x v="21"/>
    <x v="2"/>
    <x v="7"/>
    <x v="0"/>
    <x v="36"/>
    <x v="0"/>
    <x v="2"/>
  </r>
  <r>
    <x v="58"/>
    <x v="0"/>
    <x v="0"/>
    <x v="36"/>
    <x v="115"/>
    <x v="11"/>
    <x v="42"/>
    <x v="7"/>
    <x v="0"/>
    <x v="37"/>
    <x v="0"/>
    <x v="2"/>
  </r>
  <r>
    <x v="59"/>
    <x v="0"/>
    <x v="0"/>
    <x v="23"/>
    <x v="46"/>
    <x v="0"/>
    <x v="0"/>
    <x v="7"/>
    <x v="0"/>
    <x v="38"/>
    <x v="0"/>
    <x v="2"/>
  </r>
  <r>
    <x v="60"/>
    <x v="0"/>
    <x v="0"/>
    <x v="23"/>
    <x v="46"/>
    <x v="0"/>
    <x v="0"/>
    <x v="7"/>
    <x v="0"/>
    <x v="39"/>
    <x v="0"/>
    <x v="2"/>
  </r>
  <r>
    <x v="61"/>
    <x v="0"/>
    <x v="0"/>
    <x v="39"/>
    <x v="96"/>
    <x v="28"/>
    <x v="129"/>
    <x v="7"/>
    <x v="0"/>
    <x v="40"/>
    <x v="0"/>
    <x v="2"/>
  </r>
  <r>
    <x v="68"/>
    <x v="0"/>
    <x v="8"/>
    <x v="23"/>
    <x v="117"/>
    <x v="94"/>
    <x v="161"/>
    <x v="7"/>
    <x v="0"/>
    <x v="48"/>
    <x v="0"/>
    <x v="2"/>
  </r>
  <r>
    <x v="70"/>
    <x v="0"/>
    <x v="8"/>
    <x v="23"/>
    <x v="110"/>
    <x v="37"/>
    <x v="159"/>
    <x v="7"/>
    <x v="0"/>
    <x v="53"/>
    <x v="0"/>
    <x v="2"/>
  </r>
  <r>
    <x v="76"/>
    <x v="0"/>
    <x v="0"/>
    <x v="35"/>
    <x v="108"/>
    <x v="12"/>
    <x v="157"/>
    <x v="7"/>
    <x v="0"/>
    <x v="64"/>
    <x v="0"/>
    <x v="2"/>
  </r>
  <r>
    <x v="77"/>
    <x v="0"/>
    <x v="0"/>
    <x v="23"/>
    <x v="69"/>
    <x v="34"/>
    <x v="51"/>
    <x v="7"/>
    <x v="0"/>
    <x v="65"/>
    <x v="0"/>
    <x v="2"/>
  </r>
  <r>
    <x v="79"/>
    <x v="0"/>
    <x v="0"/>
    <x v="31"/>
    <x v="72"/>
    <x v="26"/>
    <x v="3"/>
    <x v="7"/>
    <x v="0"/>
    <x v="67"/>
    <x v="0"/>
    <x v="2"/>
  </r>
  <r>
    <x v="83"/>
    <x v="0"/>
    <x v="0"/>
    <x v="23"/>
    <x v="57"/>
    <x v="3"/>
    <x v="9"/>
    <x v="7"/>
    <x v="0"/>
    <x v="72"/>
    <x v="0"/>
    <x v="2"/>
  </r>
  <r>
    <x v="85"/>
    <x v="0"/>
    <x v="8"/>
    <x v="23"/>
    <x v="110"/>
    <x v="37"/>
    <x v="151"/>
    <x v="7"/>
    <x v="0"/>
    <x v="74"/>
    <x v="0"/>
    <x v="2"/>
  </r>
  <r>
    <x v="86"/>
    <x v="0"/>
    <x v="8"/>
    <x v="23"/>
    <x v="72"/>
    <x v="82"/>
    <x v="43"/>
    <x v="7"/>
    <x v="0"/>
    <x v="75"/>
    <x v="0"/>
    <x v="2"/>
  </r>
  <r>
    <x v="88"/>
    <x v="0"/>
    <x v="8"/>
    <x v="23"/>
    <x v="84"/>
    <x v="5"/>
    <x v="168"/>
    <x v="7"/>
    <x v="0"/>
    <x v="79"/>
    <x v="0"/>
    <x v="2"/>
  </r>
  <r>
    <x v="89"/>
    <x v="0"/>
    <x v="0"/>
    <x v="31"/>
    <x v="74"/>
    <x v="30"/>
    <x v="8"/>
    <x v="7"/>
    <x v="0"/>
    <x v="80"/>
    <x v="0"/>
    <x v="2"/>
  </r>
  <r>
    <x v="93"/>
    <x v="0"/>
    <x v="0"/>
    <x v="23"/>
    <x v="80"/>
    <x v="156"/>
    <x v="11"/>
    <x v="7"/>
    <x v="0"/>
    <x v="85"/>
    <x v="0"/>
    <x v="2"/>
  </r>
  <r>
    <x v="98"/>
    <x v="0"/>
    <x v="0"/>
    <x v="23"/>
    <x v="71"/>
    <x v="51"/>
    <x v="10"/>
    <x v="8"/>
    <x v="0"/>
    <x v="2"/>
    <x v="0"/>
    <x v="3"/>
  </r>
  <r>
    <x v="106"/>
    <x v="0"/>
    <x v="8"/>
    <x v="23"/>
    <x v="57"/>
    <x v="3"/>
    <x v="38"/>
    <x v="8"/>
    <x v="0"/>
    <x v="26"/>
    <x v="0"/>
    <x v="3"/>
  </r>
  <r>
    <x v="109"/>
    <x v="0"/>
    <x v="0"/>
    <x v="31"/>
    <x v="80"/>
    <x v="48"/>
    <x v="17"/>
    <x v="8"/>
    <x v="0"/>
    <x v="31"/>
    <x v="0"/>
    <x v="3"/>
  </r>
  <r>
    <x v="112"/>
    <x v="0"/>
    <x v="0"/>
    <x v="39"/>
    <x v="76"/>
    <x v="1"/>
    <x v="6"/>
    <x v="8"/>
    <x v="0"/>
    <x v="43"/>
    <x v="0"/>
    <x v="3"/>
  </r>
  <r>
    <x v="121"/>
    <x v="0"/>
    <x v="0"/>
    <x v="39"/>
    <x v="105"/>
    <x v="54"/>
    <x v="18"/>
    <x v="9"/>
    <x v="0"/>
    <x v="59"/>
    <x v="0"/>
    <x v="8"/>
  </r>
  <r>
    <x v="125"/>
    <x v="0"/>
    <x v="0"/>
    <x v="31"/>
    <x v="83"/>
    <x v="61"/>
    <x v="80"/>
    <x v="11"/>
    <x v="0"/>
    <x v="0"/>
    <x v="0"/>
    <x v="4"/>
  </r>
  <r>
    <x v="129"/>
    <x v="0"/>
    <x v="8"/>
    <x v="31"/>
    <x v="93"/>
    <x v="158"/>
    <x v="145"/>
    <x v="11"/>
    <x v="0"/>
    <x v="22"/>
    <x v="0"/>
    <x v="4"/>
  </r>
  <r>
    <x v="132"/>
    <x v="0"/>
    <x v="8"/>
    <x v="23"/>
    <x v="46"/>
    <x v="0"/>
    <x v="0"/>
    <x v="11"/>
    <x v="0"/>
    <x v="32"/>
    <x v="0"/>
    <x v="4"/>
  </r>
  <r>
    <x v="133"/>
    <x v="0"/>
    <x v="0"/>
    <x v="36"/>
    <x v="105"/>
    <x v="135"/>
    <x v="62"/>
    <x v="11"/>
    <x v="0"/>
    <x v="33"/>
    <x v="0"/>
    <x v="4"/>
  </r>
  <r>
    <x v="134"/>
    <x v="0"/>
    <x v="0"/>
    <x v="23"/>
    <x v="71"/>
    <x v="51"/>
    <x v="36"/>
    <x v="11"/>
    <x v="0"/>
    <x v="34"/>
    <x v="0"/>
    <x v="4"/>
  </r>
  <r>
    <x v="139"/>
    <x v="0"/>
    <x v="0"/>
    <x v="23"/>
    <x v="46"/>
    <x v="0"/>
    <x v="0"/>
    <x v="11"/>
    <x v="0"/>
    <x v="78"/>
    <x v="0"/>
    <x v="4"/>
  </r>
  <r>
    <x v="140"/>
    <x v="0"/>
    <x v="0"/>
    <x v="36"/>
    <x v="103"/>
    <x v="124"/>
    <x v="53"/>
    <x v="11"/>
    <x v="0"/>
    <x v="82"/>
    <x v="0"/>
    <x v="4"/>
  </r>
  <r>
    <x v="141"/>
    <x v="0"/>
    <x v="0"/>
    <x v="31"/>
    <x v="74"/>
    <x v="30"/>
    <x v="2"/>
    <x v="12"/>
    <x v="0"/>
    <x v="59"/>
    <x v="0"/>
    <x v="8"/>
  </r>
  <r>
    <x v="142"/>
    <x v="0"/>
    <x v="0"/>
    <x v="35"/>
    <x v="85"/>
    <x v="38"/>
    <x v="58"/>
    <x v="12"/>
    <x v="1"/>
    <x v="15"/>
    <x v="0"/>
    <x v="8"/>
  </r>
  <r>
    <x v="143"/>
    <x v="0"/>
    <x v="0"/>
    <x v="23"/>
    <x v="69"/>
    <x v="34"/>
    <x v="6"/>
    <x v="12"/>
    <x v="1"/>
    <x v="22"/>
    <x v="0"/>
    <x v="8"/>
  </r>
  <r>
    <x v="147"/>
    <x v="0"/>
    <x v="8"/>
    <x v="23"/>
    <x v="85"/>
    <x v="9"/>
    <x v="154"/>
    <x v="14"/>
    <x v="0"/>
    <x v="7"/>
    <x v="0"/>
    <x v="8"/>
  </r>
  <r>
    <x v="148"/>
    <x v="0"/>
    <x v="0"/>
    <x v="23"/>
    <x v="69"/>
    <x v="34"/>
    <x v="132"/>
    <x v="14"/>
    <x v="0"/>
    <x v="37"/>
    <x v="0"/>
    <x v="8"/>
  </r>
  <r>
    <x v="149"/>
    <x v="0"/>
    <x v="0"/>
    <x v="23"/>
    <x v="46"/>
    <x v="0"/>
    <x v="0"/>
    <x v="14"/>
    <x v="0"/>
    <x v="74"/>
    <x v="0"/>
    <x v="8"/>
  </r>
  <r>
    <x v="152"/>
    <x v="0"/>
    <x v="0"/>
    <x v="23"/>
    <x v="46"/>
    <x v="0"/>
    <x v="0"/>
    <x v="16"/>
    <x v="0"/>
    <x v="39"/>
    <x v="0"/>
    <x v="8"/>
  </r>
  <r>
    <x v="155"/>
    <x v="0"/>
    <x v="0"/>
    <x v="36"/>
    <x v="89"/>
    <x v="29"/>
    <x v="15"/>
    <x v="17"/>
    <x v="0"/>
    <x v="22"/>
    <x v="0"/>
    <x v="5"/>
  </r>
  <r>
    <x v="157"/>
    <x v="0"/>
    <x v="0"/>
    <x v="39"/>
    <x v="101"/>
    <x v="41"/>
    <x v="32"/>
    <x v="17"/>
    <x v="0"/>
    <x v="29"/>
    <x v="0"/>
    <x v="5"/>
  </r>
  <r>
    <x v="158"/>
    <x v="0"/>
    <x v="0"/>
    <x v="23"/>
    <x v="91"/>
    <x v="17"/>
    <x v="78"/>
    <x v="17"/>
    <x v="0"/>
    <x v="30"/>
    <x v="0"/>
    <x v="5"/>
  </r>
  <r>
    <x v="160"/>
    <x v="0"/>
    <x v="8"/>
    <x v="31"/>
    <x v="109"/>
    <x v="19"/>
    <x v="140"/>
    <x v="17"/>
    <x v="0"/>
    <x v="57"/>
    <x v="0"/>
    <x v="5"/>
  </r>
  <r>
    <x v="163"/>
    <x v="0"/>
    <x v="0"/>
    <x v="41"/>
    <x v="113"/>
    <x v="75"/>
    <x v="138"/>
    <x v="18"/>
    <x v="0"/>
    <x v="30"/>
    <x v="0"/>
    <x v="6"/>
  </r>
  <r>
    <x v="166"/>
    <x v="0"/>
    <x v="0"/>
    <x v="64"/>
    <x v="130"/>
    <x v="24"/>
    <x v="21"/>
    <x v="19"/>
    <x v="0"/>
    <x v="30"/>
    <x v="0"/>
    <x v="7"/>
  </r>
  <r>
    <x v="168"/>
    <x v="0"/>
    <x v="8"/>
    <x v="31"/>
    <x v="110"/>
    <x v="20"/>
    <x v="139"/>
    <x v="20"/>
    <x v="0"/>
    <x v="47"/>
    <x v="0"/>
    <x v="8"/>
  </r>
  <r>
    <x v="169"/>
    <x v="0"/>
    <x v="0"/>
    <x v="31"/>
    <x v="64"/>
    <x v="2"/>
    <x v="115"/>
    <x v="21"/>
    <x v="0"/>
    <x v="59"/>
    <x v="0"/>
    <x v="8"/>
  </r>
  <r>
    <x v="170"/>
    <x v="0"/>
    <x v="0"/>
    <x v="47"/>
    <x v="133"/>
    <x v="127"/>
    <x v="149"/>
    <x v="22"/>
    <x v="0"/>
    <x v="59"/>
    <x v="0"/>
    <x v="8"/>
  </r>
  <r>
    <x v="171"/>
    <x v="0"/>
    <x v="0"/>
    <x v="46"/>
    <x v="133"/>
    <x v="139"/>
    <x v="152"/>
    <x v="22"/>
    <x v="4"/>
    <x v="43"/>
    <x v="0"/>
    <x v="8"/>
  </r>
  <r>
    <x v="178"/>
    <x v="0"/>
    <x v="0"/>
    <x v="31"/>
    <x v="57"/>
    <x v="0"/>
    <x v="0"/>
    <x v="24"/>
    <x v="0"/>
    <x v="82"/>
    <x v="0"/>
    <x v="8"/>
  </r>
  <r>
    <x v="180"/>
    <x v="0"/>
    <x v="8"/>
    <x v="23"/>
    <x v="57"/>
    <x v="3"/>
    <x v="1"/>
    <x v="25"/>
    <x v="0"/>
    <x v="5"/>
    <x v="0"/>
    <x v="9"/>
  </r>
  <r>
    <x v="184"/>
    <x v="0"/>
    <x v="0"/>
    <x v="43"/>
    <x v="120"/>
    <x v="83"/>
    <x v="46"/>
    <x v="25"/>
    <x v="0"/>
    <x v="82"/>
    <x v="0"/>
    <x v="9"/>
  </r>
  <r>
    <x v="189"/>
    <x v="0"/>
    <x v="0"/>
    <x v="39"/>
    <x v="101"/>
    <x v="41"/>
    <x v="5"/>
    <x v="27"/>
    <x v="0"/>
    <x v="22"/>
    <x v="0"/>
    <x v="8"/>
  </r>
  <r>
    <x v="193"/>
    <x v="0"/>
    <x v="0"/>
    <x v="23"/>
    <x v="46"/>
    <x v="0"/>
    <x v="0"/>
    <x v="28"/>
    <x v="0"/>
    <x v="22"/>
    <x v="0"/>
    <x v="11"/>
  </r>
  <r>
    <x v="194"/>
    <x v="0"/>
    <x v="0"/>
    <x v="36"/>
    <x v="98"/>
    <x v="71"/>
    <x v="14"/>
    <x v="28"/>
    <x v="0"/>
    <x v="26"/>
    <x v="0"/>
    <x v="11"/>
  </r>
  <r>
    <x v="195"/>
    <x v="0"/>
    <x v="0"/>
    <x v="31"/>
    <x v="74"/>
    <x v="30"/>
    <x v="35"/>
    <x v="28"/>
    <x v="0"/>
    <x v="41"/>
    <x v="0"/>
    <x v="11"/>
  </r>
  <r>
    <x v="196"/>
    <x v="0"/>
    <x v="0"/>
    <x v="23"/>
    <x v="57"/>
    <x v="3"/>
    <x v="11"/>
    <x v="28"/>
    <x v="0"/>
    <x v="43"/>
    <x v="0"/>
    <x v="11"/>
  </r>
  <r>
    <x v="197"/>
    <x v="0"/>
    <x v="8"/>
    <x v="23"/>
    <x v="69"/>
    <x v="34"/>
    <x v="82"/>
    <x v="28"/>
    <x v="0"/>
    <x v="49"/>
    <x v="0"/>
    <x v="11"/>
  </r>
  <r>
    <x v="198"/>
    <x v="0"/>
    <x v="0"/>
    <x v="23"/>
    <x v="72"/>
    <x v="82"/>
    <x v="7"/>
    <x v="28"/>
    <x v="0"/>
    <x v="52"/>
    <x v="0"/>
    <x v="11"/>
  </r>
  <r>
    <x v="202"/>
    <x v="0"/>
    <x v="0"/>
    <x v="23"/>
    <x v="71"/>
    <x v="51"/>
    <x v="28"/>
    <x v="29"/>
    <x v="0"/>
    <x v="30"/>
    <x v="0"/>
    <x v="8"/>
  </r>
  <r>
    <x v="204"/>
    <x v="0"/>
    <x v="0"/>
    <x v="36"/>
    <x v="100"/>
    <x v="101"/>
    <x v="19"/>
    <x v="30"/>
    <x v="0"/>
    <x v="59"/>
    <x v="0"/>
    <x v="8"/>
  </r>
  <r>
    <x v="205"/>
    <x v="0"/>
    <x v="0"/>
    <x v="35"/>
    <x v="97"/>
    <x v="132"/>
    <x v="111"/>
    <x v="30"/>
    <x v="0"/>
    <x v="74"/>
    <x v="0"/>
    <x v="8"/>
  </r>
  <r>
    <x v="206"/>
    <x v="0"/>
    <x v="8"/>
    <x v="36"/>
    <x v="113"/>
    <x v="7"/>
    <x v="153"/>
    <x v="31"/>
    <x v="0"/>
    <x v="59"/>
    <x v="0"/>
    <x v="8"/>
  </r>
  <r>
    <x v="209"/>
    <x v="0"/>
    <x v="8"/>
    <x v="36"/>
    <x v="109"/>
    <x v="159"/>
    <x v="163"/>
    <x v="33"/>
    <x v="0"/>
    <x v="59"/>
    <x v="0"/>
    <x v="8"/>
  </r>
  <r>
    <x v="213"/>
    <x v="0"/>
    <x v="0"/>
    <x v="23"/>
    <x v="89"/>
    <x v="16"/>
    <x v="49"/>
    <x v="35"/>
    <x v="0"/>
    <x v="6"/>
    <x v="0"/>
    <x v="12"/>
  </r>
  <r>
    <x v="222"/>
    <x v="0"/>
    <x v="0"/>
    <x v="31"/>
    <x v="80"/>
    <x v="48"/>
    <x v="12"/>
    <x v="38"/>
    <x v="3"/>
    <x v="55"/>
    <x v="0"/>
    <x v="13"/>
  </r>
  <r>
    <x v="223"/>
    <x v="0"/>
    <x v="0"/>
    <x v="31"/>
    <x v="99"/>
    <x v="14"/>
    <x v="167"/>
    <x v="38"/>
    <x v="3"/>
    <x v="77"/>
    <x v="0"/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5">
  <r>
    <x v="48"/>
    <x v="67"/>
    <x v="33"/>
    <x v="74"/>
    <x v="114"/>
    <x v="35"/>
    <x v="45"/>
    <x v="9"/>
    <x v="0"/>
    <x v="88"/>
    <x v="67"/>
    <x v="2"/>
  </r>
  <r>
    <x v="102"/>
    <x v="66"/>
    <x v="27"/>
    <x v="63"/>
    <x v="111"/>
    <x v="67"/>
    <x v="79"/>
    <x v="25"/>
    <x v="0"/>
    <x v="47"/>
    <x v="66"/>
    <x v="5"/>
  </r>
  <r>
    <x v="83"/>
    <x v="65"/>
    <x v="26"/>
    <x v="59"/>
    <x v="106"/>
    <x v="68"/>
    <x v="71"/>
    <x v="15"/>
    <x v="0"/>
    <x v="32"/>
    <x v="65"/>
    <x v="4"/>
  </r>
  <r>
    <x v="58"/>
    <x v="64"/>
    <x v="23"/>
    <x v="57"/>
    <x v="105"/>
    <x v="68"/>
    <x v="74"/>
    <x v="10"/>
    <x v="0"/>
    <x v="29"/>
    <x v="64"/>
    <x v="3"/>
  </r>
  <r>
    <x v="33"/>
    <x v="63"/>
    <x v="21"/>
    <x v="54"/>
    <x v="99"/>
    <x v="70"/>
    <x v="76"/>
    <x v="9"/>
    <x v="0"/>
    <x v="33"/>
    <x v="63"/>
    <x v="2"/>
  </r>
  <r>
    <x v="20"/>
    <x v="62"/>
    <x v="24"/>
    <x v="44"/>
    <x v="76"/>
    <x v="25"/>
    <x v="28"/>
    <x v="9"/>
    <x v="0"/>
    <x v="63"/>
    <x v="62"/>
    <x v="2"/>
  </r>
  <r>
    <x v="17"/>
    <x v="61"/>
    <x v="19"/>
    <x v="52"/>
    <x v="92"/>
    <x v="71"/>
    <x v="64"/>
    <x v="7"/>
    <x v="0"/>
    <x v="21"/>
    <x v="61"/>
    <x v="1"/>
  </r>
  <r>
    <x v="133"/>
    <x v="60"/>
    <x v="20"/>
    <x v="50"/>
    <x v="90"/>
    <x v="84"/>
    <x v="75"/>
    <x v="42"/>
    <x v="0"/>
    <x v="75"/>
    <x v="60"/>
    <x v="12"/>
  </r>
  <r>
    <x v="151"/>
    <x v="59"/>
    <x v="22"/>
    <x v="49"/>
    <x v="91"/>
    <x v="97"/>
    <x v="103"/>
    <x v="53"/>
    <x v="0"/>
    <x v="15"/>
    <x v="59"/>
    <x v="13"/>
  </r>
  <r>
    <x v="146"/>
    <x v="58"/>
    <x v="18"/>
    <x v="47"/>
    <x v="87"/>
    <x v="73"/>
    <x v="62"/>
    <x v="50"/>
    <x v="0"/>
    <x v="84"/>
    <x v="58"/>
    <x v="9"/>
  </r>
  <r>
    <x v="67"/>
    <x v="57"/>
    <x v="17"/>
    <x v="46"/>
    <x v="85"/>
    <x v="67"/>
    <x v="71"/>
    <x v="10"/>
    <x v="0"/>
    <x v="88"/>
    <x v="57"/>
    <x v="3"/>
  </r>
  <r>
    <x v="122"/>
    <x v="56"/>
    <x v="16"/>
    <x v="43"/>
    <x v="84"/>
    <x v="79"/>
    <x v="72"/>
    <x v="40"/>
    <x v="0"/>
    <x v="10"/>
    <x v="56"/>
    <x v="11"/>
  </r>
  <r>
    <x v="11"/>
    <x v="55"/>
    <x v="8"/>
    <x v="39"/>
    <x v="71"/>
    <x v="66"/>
    <x v="61"/>
    <x v="5"/>
    <x v="0"/>
    <x v="20"/>
    <x v="55"/>
    <x v="0"/>
  </r>
  <r>
    <x v="92"/>
    <x v="54"/>
    <x v="15"/>
    <x v="36"/>
    <x v="72"/>
    <x v="99"/>
    <x v="63"/>
    <x v="20"/>
    <x v="0"/>
    <x v="40"/>
    <x v="54"/>
    <x v="9"/>
  </r>
  <r>
    <x v="119"/>
    <x v="53"/>
    <x v="12"/>
    <x v="37"/>
    <x v="68"/>
    <x v="64"/>
    <x v="47"/>
    <x v="38"/>
    <x v="0"/>
    <x v="61"/>
    <x v="53"/>
    <x v="8"/>
  </r>
  <r>
    <x v="36"/>
    <x v="52"/>
    <x v="11"/>
    <x v="41"/>
    <x v="74"/>
    <x v="76"/>
    <x v="67"/>
    <x v="9"/>
    <x v="0"/>
    <x v="44"/>
    <x v="52"/>
    <x v="2"/>
  </r>
  <r>
    <x v="110"/>
    <x v="51"/>
    <x v="13"/>
    <x v="32"/>
    <x v="62"/>
    <x v="64"/>
    <x v="56"/>
    <x v="30"/>
    <x v="0"/>
    <x v="51"/>
    <x v="51"/>
    <x v="7"/>
  </r>
  <r>
    <x v="126"/>
    <x v="50"/>
    <x v="14"/>
    <x v="31"/>
    <x v="61"/>
    <x v="88"/>
    <x v="57"/>
    <x v="41"/>
    <x v="0"/>
    <x v="73"/>
    <x v="50"/>
    <x v="9"/>
  </r>
  <r>
    <x v="88"/>
    <x v="49"/>
    <x v="10"/>
    <x v="17"/>
    <x v="39"/>
    <x v="27"/>
    <x v="25"/>
    <x v="18"/>
    <x v="0"/>
    <x v="44"/>
    <x v="49"/>
    <x v="9"/>
  </r>
  <r>
    <x v="23"/>
    <x v="48"/>
    <x v="1"/>
    <x v="34"/>
    <x v="63"/>
    <x v="62"/>
    <x v="80"/>
    <x v="9"/>
    <x v="0"/>
    <x v="12"/>
    <x v="48"/>
    <x v="2"/>
  </r>
  <r>
    <x v="22"/>
    <x v="47"/>
    <x v="7"/>
    <x v="38"/>
    <x v="67"/>
    <x v="51"/>
    <x v="76"/>
    <x v="9"/>
    <x v="0"/>
    <x v="4"/>
    <x v="47"/>
    <x v="2"/>
  </r>
  <r>
    <x v="107"/>
    <x v="46"/>
    <x v="6"/>
    <x v="40"/>
    <x v="70"/>
    <x v="58"/>
    <x v="52"/>
    <x v="27"/>
    <x v="0"/>
    <x v="49"/>
    <x v="46"/>
    <x v="6"/>
  </r>
  <r>
    <x v="76"/>
    <x v="45"/>
    <x v="9"/>
    <x v="28"/>
    <x v="65"/>
    <x v="104"/>
    <x v="100"/>
    <x v="13"/>
    <x v="0"/>
    <x v="45"/>
    <x v="45"/>
    <x v="9"/>
  </r>
  <r>
    <x v="15"/>
    <x v="44"/>
    <x v="2"/>
    <x v="33"/>
    <x v="64"/>
    <x v="69"/>
    <x v="51"/>
    <x v="7"/>
    <x v="0"/>
    <x v="3"/>
    <x v="44"/>
    <x v="1"/>
  </r>
  <r>
    <x v="120"/>
    <x v="43"/>
    <x v="4"/>
    <x v="27"/>
    <x v="57"/>
    <x v="75"/>
    <x v="50"/>
    <x v="39"/>
    <x v="0"/>
    <x v="69"/>
    <x v="43"/>
    <x v="10"/>
  </r>
  <r>
    <x v="135"/>
    <x v="43"/>
    <x v="6"/>
    <x v="29"/>
    <x v="59"/>
    <x v="90"/>
    <x v="67"/>
    <x v="43"/>
    <x v="0"/>
    <x v="80"/>
    <x v="43"/>
    <x v="9"/>
  </r>
  <r>
    <x v="123"/>
    <x v="42"/>
    <x v="5"/>
    <x v="30"/>
    <x v="60"/>
    <x v="88"/>
    <x v="65"/>
    <x v="40"/>
    <x v="0"/>
    <x v="71"/>
    <x v="42"/>
    <x v="11"/>
  </r>
  <r>
    <x v="0"/>
    <x v="41"/>
    <x v="9"/>
    <x v="24"/>
    <x v="55"/>
    <x v="102"/>
    <x v="69"/>
    <x v="0"/>
    <x v="0"/>
    <x v="0"/>
    <x v="41"/>
    <x v="9"/>
  </r>
  <r>
    <x v="62"/>
    <x v="40"/>
    <x v="55"/>
    <x v="23"/>
    <x v="56"/>
    <x v="105"/>
    <x v="96"/>
    <x v="10"/>
    <x v="0"/>
    <x v="59"/>
    <x v="40"/>
    <x v="3"/>
  </r>
  <r>
    <x v="111"/>
    <x v="39"/>
    <x v="3"/>
    <x v="26"/>
    <x v="53"/>
    <x v="65"/>
    <x v="55"/>
    <x v="31"/>
    <x v="0"/>
    <x v="54"/>
    <x v="39"/>
    <x v="9"/>
  </r>
  <r>
    <x v="90"/>
    <x v="38"/>
    <x v="54"/>
    <x v="21"/>
    <x v="51"/>
    <x v="72"/>
    <x v="62"/>
    <x v="19"/>
    <x v="0"/>
    <x v="39"/>
    <x v="38"/>
    <x v="9"/>
  </r>
  <r>
    <x v="139"/>
    <x v="37"/>
    <x v="52"/>
    <x v="20"/>
    <x v="47"/>
    <x v="60"/>
    <x v="59"/>
    <x v="45"/>
    <x v="0"/>
    <x v="74"/>
    <x v="37"/>
    <x v="9"/>
  </r>
  <r>
    <x v="7"/>
    <x v="36"/>
    <x v="53"/>
    <x v="18"/>
    <x v="46"/>
    <x v="57"/>
    <x v="49"/>
    <x v="2"/>
    <x v="0"/>
    <x v="8"/>
    <x v="36"/>
    <x v="9"/>
  </r>
  <r>
    <x v="19"/>
    <x v="35"/>
    <x v="48"/>
    <x v="25"/>
    <x v="52"/>
    <x v="52"/>
    <x v="66"/>
    <x v="8"/>
    <x v="0"/>
    <x v="35"/>
    <x v="35"/>
    <x v="9"/>
  </r>
  <r>
    <x v="118"/>
    <x v="34"/>
    <x v="51"/>
    <x v="19"/>
    <x v="48"/>
    <x v="77"/>
    <x v="58"/>
    <x v="38"/>
    <x v="0"/>
    <x v="7"/>
    <x v="34"/>
    <x v="8"/>
  </r>
  <r>
    <x v="148"/>
    <x v="33"/>
    <x v="49"/>
    <x v="16"/>
    <x v="45"/>
    <x v="63"/>
    <x v="65"/>
    <x v="51"/>
    <x v="0"/>
    <x v="86"/>
    <x v="33"/>
    <x v="9"/>
  </r>
  <r>
    <x v="80"/>
    <x v="32"/>
    <x v="48"/>
    <x v="13"/>
    <x v="44"/>
    <x v="89"/>
    <x v="89"/>
    <x v="15"/>
    <x v="0"/>
    <x v="12"/>
    <x v="32"/>
    <x v="4"/>
  </r>
  <r>
    <x v="140"/>
    <x v="31"/>
    <x v="43"/>
    <x v="22"/>
    <x v="50"/>
    <x v="68"/>
    <x v="50"/>
    <x v="46"/>
    <x v="0"/>
    <x v="77"/>
    <x v="31"/>
    <x v="9"/>
  </r>
  <r>
    <x v="153"/>
    <x v="30"/>
    <x v="50"/>
    <x v="11"/>
    <x v="41"/>
    <x v="81"/>
    <x v="68"/>
    <x v="53"/>
    <x v="0"/>
    <x v="85"/>
    <x v="30"/>
    <x v="13"/>
  </r>
  <r>
    <x v="79"/>
    <x v="29"/>
    <x v="47"/>
    <x v="12"/>
    <x v="42"/>
    <x v="79"/>
    <x v="92"/>
    <x v="15"/>
    <x v="0"/>
    <x v="7"/>
    <x v="29"/>
    <x v="4"/>
  </r>
  <r>
    <x v="49"/>
    <x v="28"/>
    <x v="41"/>
    <x v="8"/>
    <x v="32"/>
    <x v="44"/>
    <x v="77"/>
    <x v="9"/>
    <x v="0"/>
    <x v="92"/>
    <x v="28"/>
    <x v="2"/>
  </r>
  <r>
    <x v="81"/>
    <x v="27"/>
    <x v="39"/>
    <x v="4"/>
    <x v="34"/>
    <x v="74"/>
    <x v="37"/>
    <x v="15"/>
    <x v="0"/>
    <x v="13"/>
    <x v="27"/>
    <x v="4"/>
  </r>
  <r>
    <x v="9"/>
    <x v="26"/>
    <x v="43"/>
    <x v="15"/>
    <x v="43"/>
    <x v="69"/>
    <x v="91"/>
    <x v="4"/>
    <x v="0"/>
    <x v="29"/>
    <x v="26"/>
    <x v="9"/>
  </r>
  <r>
    <x v="35"/>
    <x v="25"/>
    <x v="36"/>
    <x v="3"/>
    <x v="24"/>
    <x v="26"/>
    <x v="44"/>
    <x v="9"/>
    <x v="0"/>
    <x v="42"/>
    <x v="25"/>
    <x v="2"/>
  </r>
  <r>
    <x v="51"/>
    <x v="24"/>
    <x v="46"/>
    <x v="9"/>
    <x v="40"/>
    <x v="87"/>
    <x v="88"/>
    <x v="10"/>
    <x v="0"/>
    <x v="2"/>
    <x v="24"/>
    <x v="3"/>
  </r>
  <r>
    <x v="106"/>
    <x v="24"/>
    <x v="44"/>
    <x v="2"/>
    <x v="26"/>
    <x v="54"/>
    <x v="53"/>
    <x v="26"/>
    <x v="0"/>
    <x v="43"/>
    <x v="24"/>
    <x v="9"/>
  </r>
  <r>
    <x v="16"/>
    <x v="23"/>
    <x v="38"/>
    <x v="7"/>
    <x v="29"/>
    <x v="39"/>
    <x v="32"/>
    <x v="7"/>
    <x v="0"/>
    <x v="13"/>
    <x v="23"/>
    <x v="1"/>
  </r>
  <r>
    <x v="95"/>
    <x v="22"/>
    <x v="43"/>
    <x v="5"/>
    <x v="37"/>
    <x v="100"/>
    <x v="84"/>
    <x v="22"/>
    <x v="0"/>
    <x v="41"/>
    <x v="22"/>
    <x v="9"/>
  </r>
  <r>
    <x v="1"/>
    <x v="21"/>
    <x v="45"/>
    <x v="2"/>
    <x v="31"/>
    <x v="97"/>
    <x v="60"/>
    <x v="0"/>
    <x v="0"/>
    <x v="27"/>
    <x v="21"/>
    <x v="9"/>
  </r>
  <r>
    <x v="40"/>
    <x v="20"/>
    <x v="42"/>
    <x v="1"/>
    <x v="27"/>
    <x v="89"/>
    <x v="70"/>
    <x v="9"/>
    <x v="0"/>
    <x v="67"/>
    <x v="20"/>
    <x v="2"/>
  </r>
  <r>
    <x v="117"/>
    <x v="19"/>
    <x v="40"/>
    <x v="14"/>
    <x v="35"/>
    <x v="28"/>
    <x v="46"/>
    <x v="37"/>
    <x v="0"/>
    <x v="62"/>
    <x v="19"/>
    <x v="9"/>
  </r>
  <r>
    <x v="39"/>
    <x v="18"/>
    <x v="38"/>
    <x v="4"/>
    <x v="30"/>
    <x v="53"/>
    <x v="76"/>
    <x v="9"/>
    <x v="0"/>
    <x v="64"/>
    <x v="18"/>
    <x v="2"/>
  </r>
  <r>
    <x v="71"/>
    <x v="17"/>
    <x v="36"/>
    <x v="10"/>
    <x v="38"/>
    <x v="41"/>
    <x v="40"/>
    <x v="11"/>
    <x v="0"/>
    <x v="26"/>
    <x v="17"/>
    <x v="9"/>
  </r>
  <r>
    <x v="112"/>
    <x v="16"/>
    <x v="34"/>
    <x v="85"/>
    <x v="19"/>
    <x v="42"/>
    <x v="41"/>
    <x v="32"/>
    <x v="0"/>
    <x v="55"/>
    <x v="16"/>
    <x v="9"/>
  </r>
  <r>
    <x v="136"/>
    <x v="15"/>
    <x v="38"/>
    <x v="0"/>
    <x v="28"/>
    <x v="96"/>
    <x v="83"/>
    <x v="44"/>
    <x v="0"/>
    <x v="79"/>
    <x v="15"/>
    <x v="9"/>
  </r>
  <r>
    <x v="152"/>
    <x v="14"/>
    <x v="38"/>
    <x v="6"/>
    <x v="33"/>
    <x v="56"/>
    <x v="62"/>
    <x v="53"/>
    <x v="0"/>
    <x v="37"/>
    <x v="14"/>
    <x v="13"/>
  </r>
  <r>
    <x v="143"/>
    <x v="13"/>
    <x v="36"/>
    <x v="80"/>
    <x v="16"/>
    <x v="93"/>
    <x v="60"/>
    <x v="49"/>
    <x v="0"/>
    <x v="83"/>
    <x v="13"/>
    <x v="9"/>
  </r>
  <r>
    <x v="14"/>
    <x v="12"/>
    <x v="35"/>
    <x v="81"/>
    <x v="21"/>
    <x v="86"/>
    <x v="42"/>
    <x v="6"/>
    <x v="0"/>
    <x v="22"/>
    <x v="12"/>
    <x v="9"/>
  </r>
  <r>
    <x v="28"/>
    <x v="12"/>
    <x v="37"/>
    <x v="72"/>
    <x v="113"/>
    <x v="22"/>
    <x v="10"/>
    <x v="9"/>
    <x v="0"/>
    <x v="24"/>
    <x v="12"/>
    <x v="2"/>
  </r>
  <r>
    <x v="134"/>
    <x v="12"/>
    <x v="34"/>
    <x v="0"/>
    <x v="23"/>
    <x v="48"/>
    <x v="84"/>
    <x v="42"/>
    <x v="0"/>
    <x v="86"/>
    <x v="12"/>
    <x v="12"/>
  </r>
  <r>
    <x v="53"/>
    <x v="11"/>
    <x v="35"/>
    <x v="84"/>
    <x v="22"/>
    <x v="95"/>
    <x v="82"/>
    <x v="10"/>
    <x v="0"/>
    <x v="14"/>
    <x v="11"/>
    <x v="3"/>
  </r>
  <r>
    <x v="77"/>
    <x v="10"/>
    <x v="34"/>
    <x v="78"/>
    <x v="14"/>
    <x v="95"/>
    <x v="94"/>
    <x v="14"/>
    <x v="0"/>
    <x v="31"/>
    <x v="10"/>
    <x v="9"/>
  </r>
  <r>
    <x v="54"/>
    <x v="9"/>
    <x v="34"/>
    <x v="75"/>
    <x v="13"/>
    <x v="87"/>
    <x v="76"/>
    <x v="10"/>
    <x v="0"/>
    <x v="16"/>
    <x v="9"/>
    <x v="3"/>
  </r>
  <r>
    <x v="74"/>
    <x v="9"/>
    <x v="31"/>
    <x v="79"/>
    <x v="20"/>
    <x v="107"/>
    <x v="95"/>
    <x v="13"/>
    <x v="0"/>
    <x v="30"/>
    <x v="9"/>
    <x v="9"/>
  </r>
  <r>
    <x v="150"/>
    <x v="9"/>
    <x v="35"/>
    <x v="71"/>
    <x v="12"/>
    <x v="101"/>
    <x v="55"/>
    <x v="52"/>
    <x v="0"/>
    <x v="91"/>
    <x v="9"/>
    <x v="9"/>
  </r>
  <r>
    <x v="5"/>
    <x v="8"/>
    <x v="31"/>
    <x v="77"/>
    <x v="10"/>
    <x v="45"/>
    <x v="80"/>
    <x v="1"/>
    <x v="0"/>
    <x v="5"/>
    <x v="8"/>
    <x v="9"/>
  </r>
  <r>
    <x v="98"/>
    <x v="8"/>
    <x v="28"/>
    <x v="83"/>
    <x v="17"/>
    <x v="44"/>
    <x v="36"/>
    <x v="25"/>
    <x v="0"/>
    <x v="13"/>
    <x v="8"/>
    <x v="5"/>
  </r>
  <r>
    <x v="45"/>
    <x v="7"/>
    <x v="32"/>
    <x v="71"/>
    <x v="7"/>
    <x v="72"/>
    <x v="26"/>
    <x v="9"/>
    <x v="0"/>
    <x v="78"/>
    <x v="7"/>
    <x v="2"/>
  </r>
  <r>
    <x v="108"/>
    <x v="6"/>
    <x v="30"/>
    <x v="69"/>
    <x v="3"/>
    <x v="34"/>
    <x v="35"/>
    <x v="28"/>
    <x v="0"/>
    <x v="34"/>
    <x v="6"/>
    <x v="9"/>
  </r>
  <r>
    <x v="55"/>
    <x v="5"/>
    <x v="28"/>
    <x v="69"/>
    <x v="2"/>
    <x v="32"/>
    <x v="30"/>
    <x v="10"/>
    <x v="0"/>
    <x v="17"/>
    <x v="5"/>
    <x v="3"/>
  </r>
  <r>
    <x v="59"/>
    <x v="5"/>
    <x v="32"/>
    <x v="76"/>
    <x v="18"/>
    <x v="110"/>
    <x v="98"/>
    <x v="10"/>
    <x v="0"/>
    <x v="36"/>
    <x v="5"/>
    <x v="3"/>
  </r>
  <r>
    <x v="97"/>
    <x v="5"/>
    <x v="25"/>
    <x v="77"/>
    <x v="6"/>
    <x v="31"/>
    <x v="74"/>
    <x v="24"/>
    <x v="0"/>
    <x v="46"/>
    <x v="5"/>
    <x v="9"/>
  </r>
  <r>
    <x v="8"/>
    <x v="4"/>
    <x v="29"/>
    <x v="51"/>
    <x v="110"/>
    <x v="11"/>
    <x v="73"/>
    <x v="3"/>
    <x v="0"/>
    <x v="6"/>
    <x v="4"/>
    <x v="9"/>
  </r>
  <r>
    <x v="18"/>
    <x v="4"/>
    <x v="29"/>
    <x v="53"/>
    <x v="103"/>
    <x v="109"/>
    <x v="87"/>
    <x v="7"/>
    <x v="0"/>
    <x v="53"/>
    <x v="4"/>
    <x v="1"/>
  </r>
  <r>
    <x v="41"/>
    <x v="4"/>
    <x v="29"/>
    <x v="61"/>
    <x v="2"/>
    <x v="112"/>
    <x v="105"/>
    <x v="9"/>
    <x v="0"/>
    <x v="68"/>
    <x v="4"/>
    <x v="2"/>
  </r>
  <r>
    <x v="50"/>
    <x v="4"/>
    <x v="0"/>
    <x v="60"/>
    <x v="109"/>
    <x v="85"/>
    <x v="47"/>
    <x v="10"/>
    <x v="0"/>
    <x v="63"/>
    <x v="4"/>
    <x v="3"/>
  </r>
  <r>
    <x v="56"/>
    <x v="4"/>
    <x v="28"/>
    <x v="62"/>
    <x v="112"/>
    <x v="92"/>
    <x v="29"/>
    <x v="10"/>
    <x v="0"/>
    <x v="23"/>
    <x v="4"/>
    <x v="3"/>
  </r>
  <r>
    <x v="64"/>
    <x v="4"/>
    <x v="29"/>
    <x v="66"/>
    <x v="8"/>
    <x v="114"/>
    <x v="99"/>
    <x v="10"/>
    <x v="0"/>
    <x v="66"/>
    <x v="4"/>
    <x v="3"/>
  </r>
  <r>
    <x v="113"/>
    <x v="4"/>
    <x v="28"/>
    <x v="75"/>
    <x v="11"/>
    <x v="59"/>
    <x v="81"/>
    <x v="33"/>
    <x v="0"/>
    <x v="57"/>
    <x v="4"/>
    <x v="9"/>
  </r>
  <r>
    <x v="114"/>
    <x v="4"/>
    <x v="0"/>
    <x v="51"/>
    <x v="69"/>
    <x v="1"/>
    <x v="2"/>
    <x v="34"/>
    <x v="0"/>
    <x v="44"/>
    <x v="4"/>
    <x v="9"/>
  </r>
  <r>
    <x v="138"/>
    <x v="4"/>
    <x v="28"/>
    <x v="56"/>
    <x v="6"/>
    <x v="13"/>
    <x v="111"/>
    <x v="45"/>
    <x v="0"/>
    <x v="18"/>
    <x v="4"/>
    <x v="9"/>
  </r>
  <r>
    <x v="34"/>
    <x v="3"/>
    <x v="28"/>
    <x v="68"/>
    <x v="4"/>
    <x v="49"/>
    <x v="48"/>
    <x v="9"/>
    <x v="0"/>
    <x v="37"/>
    <x v="3"/>
    <x v="2"/>
  </r>
  <r>
    <x v="42"/>
    <x v="3"/>
    <x v="0"/>
    <x v="82"/>
    <x v="15"/>
    <x v="46"/>
    <x v="39"/>
    <x v="9"/>
    <x v="0"/>
    <x v="73"/>
    <x v="3"/>
    <x v="2"/>
  </r>
  <r>
    <x v="57"/>
    <x v="3"/>
    <x v="28"/>
    <x v="51"/>
    <x v="93"/>
    <x v="83"/>
    <x v="27"/>
    <x v="10"/>
    <x v="0"/>
    <x v="25"/>
    <x v="3"/>
    <x v="3"/>
  </r>
  <r>
    <x v="86"/>
    <x v="3"/>
    <x v="29"/>
    <x v="48"/>
    <x v="78"/>
    <x v="20"/>
    <x v="11"/>
    <x v="16"/>
    <x v="0"/>
    <x v="44"/>
    <x v="3"/>
    <x v="9"/>
  </r>
  <r>
    <x v="128"/>
    <x v="3"/>
    <x v="28"/>
    <x v="48"/>
    <x v="77"/>
    <x v="18"/>
    <x v="12"/>
    <x v="42"/>
    <x v="0"/>
    <x v="11"/>
    <x v="3"/>
    <x v="12"/>
  </r>
  <r>
    <x v="26"/>
    <x v="2"/>
    <x v="0"/>
    <x v="73"/>
    <x v="5"/>
    <x v="27"/>
    <x v="78"/>
    <x v="9"/>
    <x v="0"/>
    <x v="20"/>
    <x v="2"/>
    <x v="2"/>
  </r>
  <r>
    <x v="38"/>
    <x v="2"/>
    <x v="25"/>
    <x v="53"/>
    <x v="93"/>
    <x v="50"/>
    <x v="97"/>
    <x v="9"/>
    <x v="0"/>
    <x v="60"/>
    <x v="2"/>
    <x v="2"/>
  </r>
  <r>
    <x v="52"/>
    <x v="2"/>
    <x v="25"/>
    <x v="48"/>
    <x v="86"/>
    <x v="38"/>
    <x v="14"/>
    <x v="10"/>
    <x v="0"/>
    <x v="9"/>
    <x v="2"/>
    <x v="3"/>
  </r>
  <r>
    <x v="65"/>
    <x v="2"/>
    <x v="0"/>
    <x v="60"/>
    <x v="95"/>
    <x v="22"/>
    <x v="22"/>
    <x v="10"/>
    <x v="0"/>
    <x v="70"/>
    <x v="2"/>
    <x v="3"/>
  </r>
  <r>
    <x v="68"/>
    <x v="2"/>
    <x v="29"/>
    <x v="60"/>
    <x v="108"/>
    <x v="80"/>
    <x v="54"/>
    <x v="10"/>
    <x v="0"/>
    <x v="89"/>
    <x v="2"/>
    <x v="3"/>
  </r>
  <r>
    <x v="69"/>
    <x v="2"/>
    <x v="0"/>
    <x v="65"/>
    <x v="10"/>
    <x v="8"/>
    <x v="114"/>
    <x v="10"/>
    <x v="0"/>
    <x v="90"/>
    <x v="2"/>
    <x v="3"/>
  </r>
  <r>
    <x v="103"/>
    <x v="2"/>
    <x v="28"/>
    <x v="55"/>
    <x v="97"/>
    <x v="43"/>
    <x v="17"/>
    <x v="25"/>
    <x v="0"/>
    <x v="81"/>
    <x v="2"/>
    <x v="5"/>
  </r>
  <r>
    <x v="105"/>
    <x v="2"/>
    <x v="25"/>
    <x v="48"/>
    <x v="96"/>
    <x v="113"/>
    <x v="26"/>
    <x v="26"/>
    <x v="0"/>
    <x v="33"/>
    <x v="2"/>
    <x v="9"/>
  </r>
  <r>
    <x v="130"/>
    <x v="2"/>
    <x v="28"/>
    <x v="53"/>
    <x v="102"/>
    <x v="108"/>
    <x v="93"/>
    <x v="42"/>
    <x v="0"/>
    <x v="52"/>
    <x v="2"/>
    <x v="12"/>
  </r>
  <r>
    <x v="144"/>
    <x v="2"/>
    <x v="25"/>
    <x v="53"/>
    <x v="94"/>
    <x v="55"/>
    <x v="24"/>
    <x v="50"/>
    <x v="0"/>
    <x v="63"/>
    <x v="2"/>
    <x v="9"/>
  </r>
  <r>
    <x v="2"/>
    <x v="1"/>
    <x v="25"/>
    <x v="61"/>
    <x v="104"/>
    <x v="37"/>
    <x v="22"/>
    <x v="0"/>
    <x v="0"/>
    <x v="43"/>
    <x v="1"/>
    <x v="9"/>
  </r>
  <r>
    <x v="4"/>
    <x v="1"/>
    <x v="28"/>
    <x v="42"/>
    <x v="79"/>
    <x v="78"/>
    <x v="35"/>
    <x v="0"/>
    <x v="0"/>
    <x v="76"/>
    <x v="1"/>
    <x v="9"/>
  </r>
  <r>
    <x v="21"/>
    <x v="1"/>
    <x v="0"/>
    <x v="67"/>
    <x v="0"/>
    <x v="40"/>
    <x v="85"/>
    <x v="9"/>
    <x v="0"/>
    <x v="0"/>
    <x v="1"/>
    <x v="2"/>
  </r>
  <r>
    <x v="30"/>
    <x v="1"/>
    <x v="28"/>
    <x v="56"/>
    <x v="3"/>
    <x v="9"/>
    <x v="109"/>
    <x v="9"/>
    <x v="0"/>
    <x v="28"/>
    <x v="1"/>
    <x v="2"/>
  </r>
  <r>
    <x v="43"/>
    <x v="1"/>
    <x v="0"/>
    <x v="42"/>
    <x v="73"/>
    <x v="29"/>
    <x v="113"/>
    <x v="9"/>
    <x v="0"/>
    <x v="76"/>
    <x v="1"/>
    <x v="2"/>
  </r>
  <r>
    <x v="47"/>
    <x v="1"/>
    <x v="0"/>
    <x v="60"/>
    <x v="93"/>
    <x v="21"/>
    <x v="92"/>
    <x v="9"/>
    <x v="0"/>
    <x v="85"/>
    <x v="1"/>
    <x v="2"/>
  </r>
  <r>
    <x v="63"/>
    <x v="1"/>
    <x v="25"/>
    <x v="55"/>
    <x v="101"/>
    <x v="82"/>
    <x v="112"/>
    <x v="10"/>
    <x v="0"/>
    <x v="65"/>
    <x v="1"/>
    <x v="3"/>
  </r>
  <r>
    <x v="73"/>
    <x v="1"/>
    <x v="25"/>
    <x v="45"/>
    <x v="88"/>
    <x v="94"/>
    <x v="31"/>
    <x v="13"/>
    <x v="0"/>
    <x v="0"/>
    <x v="1"/>
    <x v="9"/>
  </r>
  <r>
    <x v="82"/>
    <x v="1"/>
    <x v="0"/>
    <x v="58"/>
    <x v="88"/>
    <x v="4"/>
    <x v="2"/>
    <x v="15"/>
    <x v="0"/>
    <x v="21"/>
    <x v="1"/>
    <x v="4"/>
  </r>
  <r>
    <x v="89"/>
    <x v="1"/>
    <x v="25"/>
    <x v="42"/>
    <x v="82"/>
    <x v="103"/>
    <x v="107"/>
    <x v="19"/>
    <x v="0"/>
    <x v="6"/>
    <x v="1"/>
    <x v="9"/>
  </r>
  <r>
    <x v="99"/>
    <x v="1"/>
    <x v="25"/>
    <x v="42"/>
    <x v="79"/>
    <x v="78"/>
    <x v="9"/>
    <x v="25"/>
    <x v="0"/>
    <x v="21"/>
    <x v="1"/>
    <x v="5"/>
  </r>
  <r>
    <x v="109"/>
    <x v="1"/>
    <x v="25"/>
    <x v="42"/>
    <x v="79"/>
    <x v="78"/>
    <x v="102"/>
    <x v="29"/>
    <x v="0"/>
    <x v="44"/>
    <x v="1"/>
    <x v="9"/>
  </r>
  <r>
    <x v="149"/>
    <x v="1"/>
    <x v="28"/>
    <x v="48"/>
    <x v="98"/>
    <x v="115"/>
    <x v="104"/>
    <x v="51"/>
    <x v="0"/>
    <x v="87"/>
    <x v="1"/>
    <x v="9"/>
  </r>
  <r>
    <x v="154"/>
    <x v="1"/>
    <x v="0"/>
    <x v="42"/>
    <x v="58"/>
    <x v="5"/>
    <x v="0"/>
    <x v="54"/>
    <x v="0"/>
    <x v="93"/>
    <x v="1"/>
    <x v="9"/>
  </r>
  <r>
    <x v="3"/>
    <x v="0"/>
    <x v="25"/>
    <x v="42"/>
    <x v="66"/>
    <x v="19"/>
    <x v="23"/>
    <x v="0"/>
    <x v="0"/>
    <x v="48"/>
    <x v="0"/>
    <x v="9"/>
  </r>
  <r>
    <x v="6"/>
    <x v="0"/>
    <x v="25"/>
    <x v="35"/>
    <x v="54"/>
    <x v="23"/>
    <x v="24"/>
    <x v="2"/>
    <x v="0"/>
    <x v="6"/>
    <x v="0"/>
    <x v="9"/>
  </r>
  <r>
    <x v="10"/>
    <x v="0"/>
    <x v="0"/>
    <x v="45"/>
    <x v="69"/>
    <x v="17"/>
    <x v="1"/>
    <x v="5"/>
    <x v="0"/>
    <x v="63"/>
    <x v="0"/>
    <x v="0"/>
  </r>
  <r>
    <x v="12"/>
    <x v="0"/>
    <x v="25"/>
    <x v="35"/>
    <x v="25"/>
    <x v="61"/>
    <x v="118"/>
    <x v="5"/>
    <x v="0"/>
    <x v="26"/>
    <x v="0"/>
    <x v="0"/>
  </r>
  <r>
    <x v="13"/>
    <x v="0"/>
    <x v="0"/>
    <x v="64"/>
    <x v="9"/>
    <x v="6"/>
    <x v="108"/>
    <x v="5"/>
    <x v="0"/>
    <x v="80"/>
    <x v="0"/>
    <x v="0"/>
  </r>
  <r>
    <x v="24"/>
    <x v="0"/>
    <x v="25"/>
    <x v="35"/>
    <x v="49"/>
    <x v="15"/>
    <x v="6"/>
    <x v="9"/>
    <x v="0"/>
    <x v="18"/>
    <x v="0"/>
    <x v="2"/>
  </r>
  <r>
    <x v="25"/>
    <x v="0"/>
    <x v="0"/>
    <x v="42"/>
    <x v="49"/>
    <x v="0"/>
    <x v="0"/>
    <x v="9"/>
    <x v="0"/>
    <x v="19"/>
    <x v="0"/>
    <x v="2"/>
  </r>
  <r>
    <x v="27"/>
    <x v="0"/>
    <x v="0"/>
    <x v="35"/>
    <x v="58"/>
    <x v="33"/>
    <x v="10"/>
    <x v="9"/>
    <x v="0"/>
    <x v="22"/>
    <x v="0"/>
    <x v="2"/>
  </r>
  <r>
    <x v="29"/>
    <x v="0"/>
    <x v="25"/>
    <x v="42"/>
    <x v="83"/>
    <x v="106"/>
    <x v="26"/>
    <x v="9"/>
    <x v="0"/>
    <x v="27"/>
    <x v="0"/>
    <x v="2"/>
  </r>
  <r>
    <x v="31"/>
    <x v="0"/>
    <x v="0"/>
    <x v="35"/>
    <x v="69"/>
    <x v="91"/>
    <x v="14"/>
    <x v="9"/>
    <x v="0"/>
    <x v="29"/>
    <x v="0"/>
    <x v="2"/>
  </r>
  <r>
    <x v="32"/>
    <x v="0"/>
    <x v="25"/>
    <x v="42"/>
    <x v="82"/>
    <x v="103"/>
    <x v="16"/>
    <x v="9"/>
    <x v="0"/>
    <x v="32"/>
    <x v="0"/>
    <x v="2"/>
  </r>
  <r>
    <x v="37"/>
    <x v="0"/>
    <x v="0"/>
    <x v="35"/>
    <x v="69"/>
    <x v="91"/>
    <x v="21"/>
    <x v="9"/>
    <x v="0"/>
    <x v="50"/>
    <x v="0"/>
    <x v="2"/>
  </r>
  <r>
    <x v="44"/>
    <x v="0"/>
    <x v="0"/>
    <x v="42"/>
    <x v="54"/>
    <x v="2"/>
    <x v="90"/>
    <x v="9"/>
    <x v="0"/>
    <x v="77"/>
    <x v="0"/>
    <x v="2"/>
  </r>
  <r>
    <x v="46"/>
    <x v="0"/>
    <x v="0"/>
    <x v="35"/>
    <x v="75"/>
    <x v="111"/>
    <x v="19"/>
    <x v="9"/>
    <x v="0"/>
    <x v="84"/>
    <x v="0"/>
    <x v="2"/>
  </r>
  <r>
    <x v="60"/>
    <x v="0"/>
    <x v="0"/>
    <x v="35"/>
    <x v="75"/>
    <x v="111"/>
    <x v="18"/>
    <x v="10"/>
    <x v="0"/>
    <x v="38"/>
    <x v="0"/>
    <x v="3"/>
  </r>
  <r>
    <x v="61"/>
    <x v="0"/>
    <x v="0"/>
    <x v="42"/>
    <x v="75"/>
    <x v="34"/>
    <x v="3"/>
    <x v="10"/>
    <x v="0"/>
    <x v="47"/>
    <x v="0"/>
    <x v="3"/>
  </r>
  <r>
    <x v="66"/>
    <x v="0"/>
    <x v="0"/>
    <x v="51"/>
    <x v="75"/>
    <x v="3"/>
    <x v="101"/>
    <x v="10"/>
    <x v="0"/>
    <x v="72"/>
    <x v="0"/>
    <x v="3"/>
  </r>
  <r>
    <x v="70"/>
    <x v="0"/>
    <x v="25"/>
    <x v="35"/>
    <x v="58"/>
    <x v="33"/>
    <x v="38"/>
    <x v="11"/>
    <x v="0"/>
    <x v="63"/>
    <x v="0"/>
    <x v="9"/>
  </r>
  <r>
    <x v="72"/>
    <x v="0"/>
    <x v="0"/>
    <x v="42"/>
    <x v="58"/>
    <x v="5"/>
    <x v="1"/>
    <x v="12"/>
    <x v="0"/>
    <x v="29"/>
    <x v="0"/>
    <x v="9"/>
  </r>
  <r>
    <x v="75"/>
    <x v="0"/>
    <x v="0"/>
    <x v="42"/>
    <x v="49"/>
    <x v="0"/>
    <x v="0"/>
    <x v="13"/>
    <x v="0"/>
    <x v="33"/>
    <x v="0"/>
    <x v="9"/>
  </r>
  <r>
    <x v="78"/>
    <x v="0"/>
    <x v="0"/>
    <x v="48"/>
    <x v="86"/>
    <x v="38"/>
    <x v="7"/>
    <x v="15"/>
    <x v="0"/>
    <x v="0"/>
    <x v="0"/>
    <x v="4"/>
  </r>
  <r>
    <x v="84"/>
    <x v="0"/>
    <x v="0"/>
    <x v="35"/>
    <x v="82"/>
    <x v="12"/>
    <x v="13"/>
    <x v="15"/>
    <x v="0"/>
    <x v="33"/>
    <x v="0"/>
    <x v="4"/>
  </r>
  <r>
    <x v="85"/>
    <x v="0"/>
    <x v="0"/>
    <x v="35"/>
    <x v="49"/>
    <x v="15"/>
    <x v="3"/>
    <x v="15"/>
    <x v="0"/>
    <x v="42"/>
    <x v="0"/>
    <x v="4"/>
  </r>
  <r>
    <x v="87"/>
    <x v="0"/>
    <x v="25"/>
    <x v="51"/>
    <x v="107"/>
    <x v="10"/>
    <x v="110"/>
    <x v="17"/>
    <x v="0"/>
    <x v="43"/>
    <x v="0"/>
    <x v="9"/>
  </r>
  <r>
    <x v="91"/>
    <x v="0"/>
    <x v="25"/>
    <x v="45"/>
    <x v="88"/>
    <x v="94"/>
    <x v="15"/>
    <x v="20"/>
    <x v="0"/>
    <x v="18"/>
    <x v="0"/>
    <x v="9"/>
  </r>
  <r>
    <x v="93"/>
    <x v="0"/>
    <x v="25"/>
    <x v="42"/>
    <x v="81"/>
    <x v="98"/>
    <x v="86"/>
    <x v="20"/>
    <x v="0"/>
    <x v="73"/>
    <x v="0"/>
    <x v="9"/>
  </r>
  <r>
    <x v="94"/>
    <x v="0"/>
    <x v="0"/>
    <x v="42"/>
    <x v="69"/>
    <x v="24"/>
    <x v="20"/>
    <x v="21"/>
    <x v="0"/>
    <x v="1"/>
    <x v="0"/>
    <x v="9"/>
  </r>
  <r>
    <x v="96"/>
    <x v="0"/>
    <x v="25"/>
    <x v="35"/>
    <x v="79"/>
    <x v="7"/>
    <x v="33"/>
    <x v="23"/>
    <x v="0"/>
    <x v="45"/>
    <x v="0"/>
    <x v="9"/>
  </r>
  <r>
    <x v="100"/>
    <x v="0"/>
    <x v="0"/>
    <x v="35"/>
    <x v="36"/>
    <x v="0"/>
    <x v="0"/>
    <x v="25"/>
    <x v="0"/>
    <x v="32"/>
    <x v="0"/>
    <x v="5"/>
  </r>
  <r>
    <x v="101"/>
    <x v="0"/>
    <x v="0"/>
    <x v="35"/>
    <x v="82"/>
    <x v="12"/>
    <x v="116"/>
    <x v="25"/>
    <x v="0"/>
    <x v="33"/>
    <x v="0"/>
    <x v="5"/>
  </r>
  <r>
    <x v="104"/>
    <x v="0"/>
    <x v="0"/>
    <x v="48"/>
    <x v="88"/>
    <x v="47"/>
    <x v="8"/>
    <x v="26"/>
    <x v="0"/>
    <x v="63"/>
    <x v="0"/>
    <x v="9"/>
  </r>
  <r>
    <x v="115"/>
    <x v="0"/>
    <x v="0"/>
    <x v="35"/>
    <x v="49"/>
    <x v="15"/>
    <x v="115"/>
    <x v="35"/>
    <x v="0"/>
    <x v="60"/>
    <x v="0"/>
    <x v="9"/>
  </r>
  <r>
    <x v="116"/>
    <x v="0"/>
    <x v="0"/>
    <x v="35"/>
    <x v="36"/>
    <x v="0"/>
    <x v="0"/>
    <x v="36"/>
    <x v="0"/>
    <x v="58"/>
    <x v="0"/>
    <x v="9"/>
  </r>
  <r>
    <x v="121"/>
    <x v="0"/>
    <x v="25"/>
    <x v="70"/>
    <x v="1"/>
    <x v="30"/>
    <x v="66"/>
    <x v="39"/>
    <x v="0"/>
    <x v="82"/>
    <x v="0"/>
    <x v="10"/>
  </r>
  <r>
    <x v="124"/>
    <x v="0"/>
    <x v="25"/>
    <x v="42"/>
    <x v="100"/>
    <x v="14"/>
    <x v="43"/>
    <x v="41"/>
    <x v="0"/>
    <x v="63"/>
    <x v="0"/>
    <x v="9"/>
  </r>
  <r>
    <x v="125"/>
    <x v="0"/>
    <x v="25"/>
    <x v="35"/>
    <x v="80"/>
    <x v="10"/>
    <x v="34"/>
    <x v="41"/>
    <x v="0"/>
    <x v="56"/>
    <x v="0"/>
    <x v="9"/>
  </r>
  <r>
    <x v="127"/>
    <x v="0"/>
    <x v="0"/>
    <x v="48"/>
    <x v="75"/>
    <x v="16"/>
    <x v="1"/>
    <x v="41"/>
    <x v="0"/>
    <x v="88"/>
    <x v="0"/>
    <x v="9"/>
  </r>
  <r>
    <x v="129"/>
    <x v="0"/>
    <x v="0"/>
    <x v="42"/>
    <x v="58"/>
    <x v="5"/>
    <x v="1"/>
    <x v="42"/>
    <x v="0"/>
    <x v="33"/>
    <x v="0"/>
    <x v="12"/>
  </r>
  <r>
    <x v="131"/>
    <x v="0"/>
    <x v="0"/>
    <x v="48"/>
    <x v="89"/>
    <x v="63"/>
    <x v="106"/>
    <x v="42"/>
    <x v="0"/>
    <x v="69"/>
    <x v="0"/>
    <x v="12"/>
  </r>
  <r>
    <x v="132"/>
    <x v="0"/>
    <x v="0"/>
    <x v="35"/>
    <x v="58"/>
    <x v="33"/>
    <x v="4"/>
    <x v="42"/>
    <x v="0"/>
    <x v="73"/>
    <x v="0"/>
    <x v="12"/>
  </r>
  <r>
    <x v="137"/>
    <x v="0"/>
    <x v="0"/>
    <x v="45"/>
    <x v="54"/>
    <x v="0"/>
    <x v="0"/>
    <x v="45"/>
    <x v="0"/>
    <x v="63"/>
    <x v="0"/>
    <x v="9"/>
  </r>
  <r>
    <x v="141"/>
    <x v="0"/>
    <x v="0"/>
    <x v="35"/>
    <x v="36"/>
    <x v="0"/>
    <x v="0"/>
    <x v="47"/>
    <x v="0"/>
    <x v="44"/>
    <x v="0"/>
    <x v="9"/>
  </r>
  <r>
    <x v="142"/>
    <x v="0"/>
    <x v="0"/>
    <x v="42"/>
    <x v="80"/>
    <x v="91"/>
    <x v="11"/>
    <x v="48"/>
    <x v="0"/>
    <x v="44"/>
    <x v="0"/>
    <x v="9"/>
  </r>
  <r>
    <x v="145"/>
    <x v="0"/>
    <x v="0"/>
    <x v="35"/>
    <x v="100"/>
    <x v="36"/>
    <x v="117"/>
    <x v="50"/>
    <x v="0"/>
    <x v="63"/>
    <x v="0"/>
    <x v="9"/>
  </r>
  <r>
    <x v="147"/>
    <x v="0"/>
    <x v="0"/>
    <x v="35"/>
    <x v="58"/>
    <x v="33"/>
    <x v="5"/>
    <x v="50"/>
    <x v="0"/>
    <x v="88"/>
    <x v="0"/>
    <x v="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9" firstHeaderRow="1" firstDataRow="2" firstDataCol="1" rowPageCount="1" colPageCount="1"/>
  <pivotFields count="12">
    <pivotField showAll="0" compact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showAll="0" compact="0"/>
    <pivotField showAll="0" compact="0"/>
    <pivotField dataField="1" showAll="0" compact="0" outline="0"/>
    <pivotField axis="axisPage" showAll="0" defaultSubtotal="0" compact="0" outline="0">
      <items count="15">
        <item x="0"/>
        <item x="1"/>
        <item x="2"/>
        <item x="3"/>
        <item x="4"/>
        <item x="5"/>
        <item x="6"/>
        <item x="7"/>
        <item x="8"/>
        <item h="1" x="9"/>
        <item x="10"/>
        <item x="11"/>
        <item x="12"/>
        <item x="13"/>
        <item x="14"/>
      </items>
    </pivotField>
  </pivotFields>
  <rowFields count="1">
    <field x="7"/>
  </rowFields>
  <colFields count="1">
    <field x="-2"/>
  </colFields>
  <pageFields count="1">
    <pageField fld="11" hier="-1"/>
  </pageFields>
  <dataFields count="2">
    <dataField fld="1" subtotal="sum"/>
    <dataField fld="10" subtotal="sum"/>
  </data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44" firstHeaderRow="1" firstDataRow="2" firstDataCol="1" rowPageCount="1" colPageCount="1"/>
  <pivotFields count="12">
    <pivotField showAll="0" compact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showAll="0" compact="0"/>
    <pivotField showAll="0" compact="0"/>
    <pivotField dataField="1" showAll="0" compact="0" outline="0"/>
    <pivotField axis="axisPage" showAll="0" defaultSubtotal="0" compact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colFields count="1">
    <field x="-2"/>
  </colFields>
  <pageFields count="1">
    <pageField fld="11" hier="-1"/>
  </pageFields>
  <dataFields count="2">
    <dataField fld="1" subtotal="sum"/>
    <dataField fld="10" subtotal="sum"/>
  </dataFields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8" firstHeaderRow="1" firstDataRow="2" firstDataCol="1" rowPageCount="1" colPageCount="1"/>
  <pivotFields count="12">
    <pivotField showAll="0" compact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showAll="0" compact="0"/>
    <pivotField showAll="0" compact="0"/>
    <pivotField dataField="1" showAll="0" compact="0" outline="0"/>
    <pivotField axis="axisPage" showAll="0" defaultSubtotal="0" compact="0" outline="0">
      <items count="14">
        <item x="0"/>
        <item x="1"/>
        <item x="2"/>
        <item x="3"/>
        <item x="4"/>
        <item x="5"/>
        <item x="6"/>
        <item x="7"/>
        <item x="8"/>
        <item h="1" x="9"/>
        <item x="10"/>
        <item x="11"/>
        <item x="12"/>
        <item x="13"/>
      </items>
    </pivotField>
  </pivotFields>
  <rowFields count="1">
    <field x="7"/>
  </rowFields>
  <colFields count="1">
    <field x="-2"/>
  </colFields>
  <pageFields count="1">
    <pageField fld="11" hier="-1"/>
  </pageFields>
  <dataFields count="2">
    <dataField fld="10" subtotal="sum"/>
    <dataField fld="1" subtotal="sum"/>
  </data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EC9BA4"/>
    <pageSetUpPr fitToPage="false"/>
  </sheetPr>
  <dimension ref="A1:AMJ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13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  <c r="C2" s="2" t="n">
        <v>0.9505</v>
      </c>
      <c r="D2" s="0" t="s">
        <v>2</v>
      </c>
    </row>
    <row r="3" customFormat="false" ht="12.8" hidden="false" customHeight="false" outlineLevel="0" collapsed="false">
      <c r="B3" s="3" t="s">
        <v>3</v>
      </c>
      <c r="C3" s="2"/>
    </row>
    <row r="4" customFormat="false" ht="12.8" hidden="false" customHeight="false" outlineLevel="0" collapsed="false">
      <c r="C4" s="2"/>
    </row>
    <row r="5" customFormat="false" ht="12.8" hidden="false" customHeight="false" outlineLevel="0" collapsed="false">
      <c r="A5" s="0" t="s">
        <v>4</v>
      </c>
      <c r="B5" s="4" t="s">
        <v>5</v>
      </c>
      <c r="C5" s="5" t="n">
        <v>0.00830313239072363</v>
      </c>
      <c r="D5" s="0" t="s">
        <v>2</v>
      </c>
    </row>
    <row r="6" customFormat="false" ht="12.8" hidden="false" customHeight="false" outlineLevel="0" collapsed="false">
      <c r="B6" s="4" t="s">
        <v>6</v>
      </c>
      <c r="C6" s="5" t="n">
        <v>0.00763227040599303</v>
      </c>
    </row>
    <row r="7" customFormat="false" ht="12.8" hidden="false" customHeight="false" outlineLevel="0" collapsed="false">
      <c r="B7" s="4" t="s">
        <v>7</v>
      </c>
      <c r="C7" s="5" t="n">
        <v>0.0041880260858363</v>
      </c>
    </row>
    <row r="8" customFormat="false" ht="12.8" hidden="false" customHeight="false" outlineLevel="0" collapsed="false">
      <c r="B8" s="4" t="s">
        <v>8</v>
      </c>
      <c r="C8" s="5" t="n">
        <v>0.0040883690518727</v>
      </c>
    </row>
    <row r="9" customFormat="false" ht="12.8" hidden="false" customHeight="false" outlineLevel="0" collapsed="false">
      <c r="B9" s="4" t="s">
        <v>9</v>
      </c>
      <c r="C9" s="5" t="n">
        <v>0.00293137519414892</v>
      </c>
    </row>
    <row r="10" customFormat="false" ht="12.8" hidden="false" customHeight="false" outlineLevel="0" collapsed="false">
      <c r="B10" s="4"/>
      <c r="C10" s="5"/>
    </row>
    <row r="11" s="6" customFormat="true" ht="6.1" hidden="false" customHeight="true" outlineLevel="0" collapsed="false"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" t="s">
        <v>10</v>
      </c>
    </row>
    <row r="13" customFormat="false" ht="12.8" hidden="false" customHeight="false" outlineLevel="0" collapsed="false">
      <c r="A13" s="0" t="s">
        <v>11</v>
      </c>
    </row>
    <row r="15" s="6" customFormat="true" ht="5.55" hidden="false" customHeight="true" outlineLevel="0" collapsed="false"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" t="s">
        <v>12</v>
      </c>
    </row>
    <row r="17" customFormat="false" ht="12.8" hidden="false" customHeight="false" outlineLevel="0" collapsed="false">
      <c r="A17" s="0" t="s">
        <v>1</v>
      </c>
      <c r="C17" s="7" t="n">
        <v>0.908705902899058</v>
      </c>
      <c r="D17" s="0" t="s">
        <v>2</v>
      </c>
    </row>
    <row r="18" customFormat="false" ht="12.8" hidden="false" customHeight="false" outlineLevel="0" collapsed="false">
      <c r="B18" s="8" t="s">
        <v>13</v>
      </c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A20" s="0" t="s">
        <v>4</v>
      </c>
      <c r="B20" s="4" t="s">
        <v>14</v>
      </c>
      <c r="C20" s="5" t="n">
        <v>0.0222127970992798</v>
      </c>
      <c r="D20" s="0" t="s">
        <v>2</v>
      </c>
    </row>
    <row r="21" customFormat="false" ht="12.8" hidden="false" customHeight="false" outlineLevel="0" collapsed="false">
      <c r="B21" s="4" t="s">
        <v>9</v>
      </c>
      <c r="C21" s="5" t="n">
        <v>0.00828925702310264</v>
      </c>
    </row>
    <row r="22" customFormat="false" ht="12.8" hidden="false" customHeight="false" outlineLevel="0" collapsed="false">
      <c r="B22" s="4" t="s">
        <v>15</v>
      </c>
      <c r="C22" s="5" t="n">
        <v>0.00624968813931441</v>
      </c>
    </row>
    <row r="23" customFormat="false" ht="12.8" hidden="false" customHeight="false" outlineLevel="0" collapsed="false">
      <c r="B23" s="4" t="s">
        <v>16</v>
      </c>
      <c r="C23" s="5" t="n">
        <v>0.00612494386507659</v>
      </c>
    </row>
    <row r="26" customFormat="false" ht="12.8" hidden="false" customHeight="false" outlineLevel="0" collapsed="false">
      <c r="A26" s="9" t="s">
        <v>17</v>
      </c>
    </row>
    <row r="27" customFormat="false" ht="12.8" hidden="false" customHeight="false" outlineLevel="0" collapsed="false">
      <c r="A27" s="0" t="s">
        <v>18</v>
      </c>
    </row>
    <row r="28" customFormat="false" ht="12.8" hidden="false" customHeight="false" outlineLevel="0" collapsed="false">
      <c r="A28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24.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6" t="s">
        <v>35</v>
      </c>
      <c r="B1" s="17" t="s">
        <v>685</v>
      </c>
    </row>
    <row r="3" customFormat="false" ht="12.8" hidden="false" customHeight="false" outlineLevel="0" collapsed="false">
      <c r="A3" s="18"/>
      <c r="B3" s="19" t="s">
        <v>686</v>
      </c>
      <c r="C3" s="20"/>
      <c r="E3" s="0" t="s">
        <v>1</v>
      </c>
      <c r="G3" s="7" t="n">
        <v>0.908705902899058</v>
      </c>
      <c r="H3" s="0" t="s">
        <v>2</v>
      </c>
    </row>
    <row r="4" customFormat="false" ht="12.8" hidden="false" customHeight="false" outlineLevel="0" collapsed="false">
      <c r="A4" s="21" t="s">
        <v>31</v>
      </c>
      <c r="B4" s="22" t="s">
        <v>688</v>
      </c>
      <c r="C4" s="23" t="s">
        <v>687</v>
      </c>
      <c r="F4" s="8" t="s">
        <v>13</v>
      </c>
      <c r="G4" s="2"/>
    </row>
    <row r="5" customFormat="false" ht="12.8" hidden="false" customHeight="false" outlineLevel="0" collapsed="false">
      <c r="A5" s="24" t="s">
        <v>203</v>
      </c>
      <c r="B5" s="37" t="n">
        <v>0.00915207158658085</v>
      </c>
      <c r="C5" s="38" t="n">
        <v>4402</v>
      </c>
      <c r="G5" s="2"/>
    </row>
    <row r="6" customFormat="false" ht="12.8" hidden="false" customHeight="false" outlineLevel="0" collapsed="false">
      <c r="A6" s="27" t="s">
        <v>48</v>
      </c>
      <c r="B6" s="39" t="n">
        <v>0.040808010245663</v>
      </c>
      <c r="C6" s="40" t="n">
        <v>19628</v>
      </c>
      <c r="E6" s="0" t="s">
        <v>4</v>
      </c>
      <c r="F6" s="4" t="s">
        <v>14</v>
      </c>
      <c r="G6" s="5" t="n">
        <v>0.0222127970992798</v>
      </c>
      <c r="H6" s="0" t="s">
        <v>2</v>
      </c>
    </row>
    <row r="7" customFormat="false" ht="12.8" hidden="false" customHeight="false" outlineLevel="0" collapsed="false">
      <c r="A7" s="27" t="s">
        <v>39</v>
      </c>
      <c r="B7" s="39" t="n">
        <v>0.500548874806647</v>
      </c>
      <c r="C7" s="40" t="n">
        <v>240756</v>
      </c>
      <c r="F7" s="4" t="s">
        <v>9</v>
      </c>
      <c r="G7" s="5" t="n">
        <v>0.00828925702310264</v>
      </c>
    </row>
    <row r="8" customFormat="false" ht="12.8" hidden="false" customHeight="false" outlineLevel="0" collapsed="false">
      <c r="A8" s="27" t="s">
        <v>77</v>
      </c>
      <c r="B8" s="39" t="n">
        <v>0.0799402890740649</v>
      </c>
      <c r="C8" s="40" t="n">
        <v>38450</v>
      </c>
      <c r="F8" s="4" t="s">
        <v>15</v>
      </c>
      <c r="G8" s="5" t="n">
        <v>0.00624968813931441</v>
      </c>
    </row>
    <row r="9" customFormat="false" ht="12.8" hidden="false" customHeight="false" outlineLevel="0" collapsed="false">
      <c r="A9" s="27" t="s">
        <v>51</v>
      </c>
      <c r="B9" s="39" t="n">
        <v>0.080487084809474</v>
      </c>
      <c r="C9" s="40" t="n">
        <v>38713</v>
      </c>
      <c r="F9" s="4" t="s">
        <v>16</v>
      </c>
      <c r="G9" s="5" t="n">
        <v>0.00612494386507659</v>
      </c>
    </row>
    <row r="10" customFormat="false" ht="12.8" hidden="false" customHeight="false" outlineLevel="0" collapsed="false">
      <c r="A10" s="27" t="s">
        <v>74</v>
      </c>
      <c r="B10" s="39" t="n">
        <v>0.0816908670558688</v>
      </c>
      <c r="C10" s="40" t="n">
        <v>39292</v>
      </c>
      <c r="F10" s="4"/>
      <c r="G10" s="5"/>
    </row>
    <row r="11" customFormat="false" ht="12.8" hidden="false" customHeight="false" outlineLevel="0" collapsed="false">
      <c r="A11" s="27" t="s">
        <v>137</v>
      </c>
      <c r="B11" s="39" t="n">
        <v>0.00536192472098864</v>
      </c>
      <c r="C11" s="40" t="n">
        <v>2579</v>
      </c>
      <c r="F11" s="4"/>
      <c r="G11" s="5"/>
    </row>
    <row r="12" customFormat="false" ht="12.8" hidden="false" customHeight="false" outlineLevel="0" collapsed="false">
      <c r="A12" s="27" t="s">
        <v>119</v>
      </c>
      <c r="B12" s="39" t="n">
        <v>0.00659273489346839</v>
      </c>
      <c r="C12" s="40" t="n">
        <v>3171</v>
      </c>
      <c r="F12" s="4"/>
      <c r="G12" s="5"/>
    </row>
    <row r="13" customFormat="false" ht="12.8" hidden="false" customHeight="false" outlineLevel="0" collapsed="false">
      <c r="A13" s="27" t="s">
        <v>89</v>
      </c>
      <c r="B13" s="39" t="n">
        <v>0.00986519302097367</v>
      </c>
      <c r="C13" s="40" t="n">
        <v>4745</v>
      </c>
      <c r="G13" s="5"/>
    </row>
    <row r="14" customFormat="false" ht="12.8" hidden="false" customHeight="false" outlineLevel="0" collapsed="false">
      <c r="A14" s="27" t="s">
        <v>160</v>
      </c>
      <c r="B14" s="39" t="n">
        <v>0.00474859870598606</v>
      </c>
      <c r="C14" s="40" t="n">
        <v>2284</v>
      </c>
      <c r="F14" s="4"/>
      <c r="G14" s="5"/>
    </row>
    <row r="15" customFormat="false" ht="12.8" hidden="false" customHeight="false" outlineLevel="0" collapsed="false">
      <c r="A15" s="27" t="s">
        <v>95</v>
      </c>
      <c r="B15" s="39" t="n">
        <v>0.0215474943033448</v>
      </c>
      <c r="C15" s="40" t="n">
        <v>10364</v>
      </c>
      <c r="F15" s="4"/>
      <c r="G15" s="5"/>
    </row>
    <row r="16" customFormat="false" ht="12.8" hidden="false" customHeight="false" outlineLevel="0" collapsed="false">
      <c r="A16" s="27" t="s">
        <v>140</v>
      </c>
      <c r="B16" s="39" t="n">
        <v>0.0331819769472581</v>
      </c>
      <c r="C16" s="40" t="n">
        <v>15960</v>
      </c>
      <c r="F16" s="4"/>
      <c r="G16" s="5"/>
    </row>
    <row r="17" customFormat="false" ht="12.8" hidden="false" customHeight="false" outlineLevel="0" collapsed="false">
      <c r="A17" s="27" t="s">
        <v>681</v>
      </c>
      <c r="B17" s="41" t="n">
        <v>0.0347807827287394</v>
      </c>
      <c r="C17" s="42" t="n">
        <v>16729</v>
      </c>
      <c r="F17" s="4"/>
      <c r="G17" s="5"/>
    </row>
    <row r="18" customFormat="false" ht="12.8" hidden="false" customHeight="false" outlineLevel="0" collapsed="false">
      <c r="A18" s="32" t="s">
        <v>689</v>
      </c>
      <c r="B18" s="43" t="n">
        <v>0.908705902899058</v>
      </c>
      <c r="C18" s="44" t="n">
        <v>437073</v>
      </c>
    </row>
    <row r="19" customFormat="false" ht="12.8" hidden="false" customHeight="false" outlineLevel="0" collapsed="false">
      <c r="E19" s="9" t="s">
        <v>17</v>
      </c>
    </row>
    <row r="20" customFormat="false" ht="12.8" hidden="false" customHeight="false" outlineLevel="0" collapsed="false">
      <c r="E20" s="0" t="s">
        <v>18</v>
      </c>
    </row>
    <row r="21" customFormat="false" ht="12.8" hidden="false" customHeight="false" outlineLevel="0" collapsed="false">
      <c r="E21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4EA6B"/>
    <pageSetUpPr fitToPage="false"/>
  </sheetPr>
  <dimension ref="A1:L2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26.92"/>
    <col collapsed="false" customWidth="true" hidden="false" outlineLevel="0" max="2" min="2" style="0" width="6.91"/>
    <col collapsed="false" customWidth="true" hidden="true" outlineLevel="0" max="3" min="3" style="0" width="10.2"/>
    <col collapsed="false" customWidth="true" hidden="true" outlineLevel="0" max="4" min="4" style="0" width="8.71"/>
    <col collapsed="false" customWidth="true" hidden="true" outlineLevel="0" max="5" min="5" style="0" width="12.42"/>
    <col collapsed="false" customWidth="true" hidden="true" outlineLevel="0" max="6" min="6" style="0" width="14.91"/>
    <col collapsed="false" customWidth="true" hidden="true" outlineLevel="0" max="7" min="7" style="0" width="17.4"/>
    <col collapsed="false" customWidth="true" hidden="false" outlineLevel="0" max="8" min="8" style="0" width="5.42"/>
    <col collapsed="false" customWidth="false" hidden="false" outlineLevel="0" max="9" min="9" style="0" width="11.52"/>
    <col collapsed="false" customWidth="true" hidden="false" outlineLevel="0" max="10" min="10" style="0" width="13.52"/>
    <col collapsed="false" customWidth="false" hidden="false" outlineLevel="0" max="11" min="11" style="0" width="11.52"/>
    <col collapsed="false" customWidth="true" hidden="false" outlineLevel="0" max="12" min="12" style="0" width="16.9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20</v>
      </c>
    </row>
    <row r="2" customFormat="false" ht="12.8" hidden="false" customHeight="false" outlineLevel="0" collapsed="false">
      <c r="A2" s="0" t="s">
        <v>21</v>
      </c>
    </row>
    <row r="3" customFormat="false" ht="12.8" hidden="false" customHeight="false" outlineLevel="0" collapsed="false">
      <c r="A3" s="0" t="s">
        <v>22</v>
      </c>
    </row>
    <row r="4" customFormat="false" ht="12.8" hidden="false" customHeight="false" outlineLevel="0" collapsed="false">
      <c r="A4" s="0" t="s">
        <v>23</v>
      </c>
    </row>
    <row r="6" customFormat="false" ht="12.8" hidden="false" customHeight="false" outlineLevel="0" collapsed="false">
      <c r="A6" s="10" t="s">
        <v>24</v>
      </c>
      <c r="B6" s="10" t="s">
        <v>25</v>
      </c>
      <c r="C6" s="10" t="s">
        <v>26</v>
      </c>
      <c r="D6" s="10" t="s">
        <v>27</v>
      </c>
      <c r="E6" s="10" t="s">
        <v>28</v>
      </c>
      <c r="F6" s="10" t="s">
        <v>29</v>
      </c>
      <c r="G6" s="10" t="s">
        <v>30</v>
      </c>
      <c r="H6" s="10" t="s">
        <v>31</v>
      </c>
      <c r="I6" s="10" t="s">
        <v>32</v>
      </c>
      <c r="J6" s="10" t="s">
        <v>33</v>
      </c>
      <c r="K6" s="10" t="s">
        <v>34</v>
      </c>
      <c r="L6" s="10" t="s">
        <v>35</v>
      </c>
    </row>
    <row r="7" customFormat="false" ht="12.8" hidden="false" customHeight="false" outlineLevel="0" collapsed="false">
      <c r="A7" s="0" t="s">
        <v>36</v>
      </c>
      <c r="B7" s="0" t="n">
        <v>47595</v>
      </c>
      <c r="C7" s="0" t="n">
        <v>3036</v>
      </c>
      <c r="D7" s="0" t="n">
        <v>136951</v>
      </c>
      <c r="E7" s="0" t="n">
        <v>1122495</v>
      </c>
      <c r="F7" s="0" t="s">
        <v>37</v>
      </c>
      <c r="G7" s="11" t="s">
        <v>38</v>
      </c>
      <c r="H7" s="0" t="str">
        <f aca="false">LEFT(A7,2)</f>
        <v>fr</v>
      </c>
      <c r="I7" s="12" t="str">
        <f aca="false">IFERROR(RIGHT(LEFT(A7,FIND("-",A7,4)-1),4),"")</f>
        <v/>
      </c>
      <c r="J7" s="0" t="str">
        <f aca="false">IF(FIND("-",RIGHT(A7,3))&gt;0,RIGHT(A7,2),"dasf")</f>
        <v>fr</v>
      </c>
      <c r="K7" s="2" t="n">
        <f aca="false">B7/SUM(B:B)</f>
        <v>0.115687232475554</v>
      </c>
      <c r="L7" s="12" t="str">
        <f aca="false">_xlfn.IFNA(VLOOKUP(H7,appA_lang!A:A,1,0),"NOT SUPPORTED")</f>
        <v>fr</v>
      </c>
    </row>
    <row r="8" customFormat="false" ht="12.8" hidden="false" customHeight="false" outlineLevel="0" collapsed="false">
      <c r="A8" s="0" t="s">
        <v>39</v>
      </c>
      <c r="B8" s="0" t="n">
        <v>28490</v>
      </c>
      <c r="C8" s="0" t="n">
        <v>12384</v>
      </c>
      <c r="D8" s="0" t="n">
        <v>81335</v>
      </c>
      <c r="E8" s="0" t="n">
        <v>549831</v>
      </c>
      <c r="F8" s="0" t="s">
        <v>40</v>
      </c>
      <c r="G8" s="11" t="s">
        <v>41</v>
      </c>
      <c r="H8" s="0" t="str">
        <f aca="false">LEFT(A8,2)</f>
        <v>en</v>
      </c>
      <c r="I8" s="12" t="str">
        <f aca="false">IFERROR(RIGHT(LEFT(A8,FIND("-",A8,4)-1),4),"")</f>
        <v/>
      </c>
      <c r="J8" s="0" t="str">
        <f aca="false">IFERROR(IF(FIND("-",RIGHT(A8,3))&gt;0,RIGHT(A8,2),"dasf"), "NO COUNTRY")</f>
        <v>NO COUNTRY</v>
      </c>
      <c r="K8" s="2" t="n">
        <f aca="false">B8/SUM(B:B)</f>
        <v>0.0692494853078795</v>
      </c>
      <c r="L8" s="12" t="str">
        <f aca="false">_xlfn.IFNA(VLOOKUP(H8,appA_lang!A:A,1,0),"NOT SUPPORTED")</f>
        <v>en</v>
      </c>
    </row>
    <row r="9" customFormat="false" ht="12.8" hidden="false" customHeight="false" outlineLevel="0" collapsed="false">
      <c r="A9" s="0" t="s">
        <v>42</v>
      </c>
      <c r="B9" s="0" t="n">
        <v>27361</v>
      </c>
      <c r="C9" s="0" t="n">
        <v>16588</v>
      </c>
      <c r="D9" s="0" t="n">
        <v>72168</v>
      </c>
      <c r="E9" s="0" t="n">
        <v>543404</v>
      </c>
      <c r="F9" s="0" t="s">
        <v>43</v>
      </c>
      <c r="G9" s="11" t="s">
        <v>44</v>
      </c>
      <c r="H9" s="0" t="str">
        <f aca="false">LEFT(A9,2)</f>
        <v>en</v>
      </c>
      <c r="I9" s="12" t="str">
        <f aca="false">IFERROR(RIGHT(LEFT(A9,FIND("-",A9,4)-1),4),"")</f>
        <v/>
      </c>
      <c r="J9" s="0" t="str">
        <f aca="false">IFERROR(IF(FIND("-",RIGHT(A9,3))&gt;0,RIGHT(A9,2),"dasf"), "NO COUNTRY")</f>
        <v>us</v>
      </c>
      <c r="K9" s="2" t="n">
        <f aca="false">B9/SUM(B:B)</f>
        <v>0.0665052708848329</v>
      </c>
      <c r="L9" s="12" t="str">
        <f aca="false">_xlfn.IFNA(VLOOKUP(H9,appA_lang!A:A,1,0),"NOT SUPPORTED")</f>
        <v>en</v>
      </c>
    </row>
    <row r="10" customFormat="false" ht="12.8" hidden="false" customHeight="false" outlineLevel="0" collapsed="false">
      <c r="A10" s="0" t="s">
        <v>45</v>
      </c>
      <c r="B10" s="0" t="n">
        <v>27031</v>
      </c>
      <c r="C10" s="0" t="n">
        <v>12207</v>
      </c>
      <c r="D10" s="0" t="n">
        <v>56127</v>
      </c>
      <c r="E10" s="0" t="n">
        <v>425682</v>
      </c>
      <c r="F10" s="0" t="s">
        <v>46</v>
      </c>
      <c r="G10" s="11" t="s">
        <v>47</v>
      </c>
      <c r="H10" s="0" t="str">
        <f aca="false">LEFT(A10,2)</f>
        <v>en</v>
      </c>
      <c r="I10" s="12" t="str">
        <f aca="false">IFERROR(RIGHT(LEFT(A10,FIND("-",A10,4)-1),4),"")</f>
        <v/>
      </c>
      <c r="J10" s="0" t="str">
        <f aca="false">IFERROR(IF(FIND("-",RIGHT(A10,3))&gt;0,RIGHT(A10,2),"dasf"), "NO COUNTRY")</f>
        <v>gb</v>
      </c>
      <c r="K10" s="2" t="n">
        <f aca="false">B10/SUM(B:B)</f>
        <v>0.0657031532943942</v>
      </c>
      <c r="L10" s="12" t="str">
        <f aca="false">_xlfn.IFNA(VLOOKUP(H10,appA_lang!A:A,1,0),"NOT SUPPORTED")</f>
        <v>en</v>
      </c>
    </row>
    <row r="11" customFormat="false" ht="12.8" hidden="false" customHeight="false" outlineLevel="0" collapsed="false">
      <c r="A11" s="0" t="s">
        <v>48</v>
      </c>
      <c r="B11" s="0" t="n">
        <v>19752</v>
      </c>
      <c r="C11" s="0" t="n">
        <v>738</v>
      </c>
      <c r="D11" s="0" t="n">
        <v>61119</v>
      </c>
      <c r="E11" s="0" t="n">
        <v>386025</v>
      </c>
      <c r="F11" s="0" t="s">
        <v>49</v>
      </c>
      <c r="G11" s="11" t="s">
        <v>50</v>
      </c>
      <c r="H11" s="0" t="str">
        <f aca="false">LEFT(A11,2)</f>
        <v>de</v>
      </c>
      <c r="I11" s="12" t="str">
        <f aca="false">IFERROR(RIGHT(LEFT(A11,FIND("-",A11,4)-1),4),"")</f>
        <v/>
      </c>
      <c r="J11" s="0" t="str">
        <f aca="false">IFERROR(IF(FIND("-",RIGHT(A11,3))&gt;0,RIGHT(A11,2),"dasf"), "NO COUNTRY")</f>
        <v>NO COUNTRY</v>
      </c>
      <c r="K11" s="2" t="n">
        <f aca="false">B11/SUM(B:B)</f>
        <v>0.0480103837768071</v>
      </c>
      <c r="L11" s="12" t="str">
        <f aca="false">_xlfn.IFNA(VLOOKUP(H11,appA_lang!A:A,1,0),"NOT SUPPORTED")</f>
        <v>de</v>
      </c>
    </row>
    <row r="12" customFormat="false" ht="12.8" hidden="false" customHeight="false" outlineLevel="0" collapsed="false">
      <c r="A12" s="0" t="s">
        <v>51</v>
      </c>
      <c r="B12" s="0" t="n">
        <v>19475</v>
      </c>
      <c r="C12" s="0" t="n">
        <v>8644</v>
      </c>
      <c r="D12" s="0" t="n">
        <v>58902</v>
      </c>
      <c r="E12" s="0" t="n">
        <v>390518</v>
      </c>
      <c r="F12" s="0" t="s">
        <v>52</v>
      </c>
      <c r="G12" s="11" t="s">
        <v>53</v>
      </c>
      <c r="H12" s="0" t="str">
        <f aca="false">LEFT(A12,2)</f>
        <v>fr</v>
      </c>
      <c r="I12" s="12" t="str">
        <f aca="false">IFERROR(RIGHT(LEFT(A12,FIND("-",A12,4)-1),4),"")</f>
        <v/>
      </c>
      <c r="J12" s="0" t="str">
        <f aca="false">IFERROR(IF(FIND("-",RIGHT(A12,3))&gt;0,RIGHT(A12,2),"dasf"), "NO COUNTRY")</f>
        <v>NO COUNTRY</v>
      </c>
      <c r="K12" s="2" t="n">
        <f aca="false">B12/SUM(B:B)</f>
        <v>0.0473370911327116</v>
      </c>
      <c r="L12" s="12" t="str">
        <f aca="false">_xlfn.IFNA(VLOOKUP(H12,appA_lang!A:A,1,0),"NOT SUPPORTED")</f>
        <v>fr</v>
      </c>
    </row>
    <row r="13" customFormat="false" ht="12.8" hidden="false" customHeight="false" outlineLevel="0" collapsed="false">
      <c r="A13" s="0" t="s">
        <v>54</v>
      </c>
      <c r="B13" s="0" t="n">
        <v>18482</v>
      </c>
      <c r="C13" s="0" t="n">
        <v>12078</v>
      </c>
      <c r="D13" s="0" t="n">
        <v>44531</v>
      </c>
      <c r="E13" s="0" t="n">
        <v>351949</v>
      </c>
      <c r="F13" s="0" t="s">
        <v>55</v>
      </c>
      <c r="G13" s="11" t="s">
        <v>56</v>
      </c>
      <c r="H13" s="0" t="str">
        <f aca="false">LEFT(A13,2)</f>
        <v>it</v>
      </c>
      <c r="I13" s="12" t="str">
        <f aca="false">IFERROR(RIGHT(LEFT(A13,FIND("-",A13,4)-1),4),"")</f>
        <v/>
      </c>
      <c r="J13" s="0" t="str">
        <f aca="false">IFERROR(IF(FIND("-",RIGHT(A13,3))&gt;0,RIGHT(A13,2),"dasf"), "NO COUNTRY")</f>
        <v>it</v>
      </c>
      <c r="K13" s="2" t="n">
        <f aca="false">B13/SUM(B:B)</f>
        <v>0.0449234463833004</v>
      </c>
      <c r="L13" s="12" t="str">
        <f aca="false">_xlfn.IFNA(VLOOKUP(H13,appA_lang!A:A,1,0),"NOT SUPPORTED")</f>
        <v>it</v>
      </c>
    </row>
    <row r="14" customFormat="false" ht="12.8" hidden="false" customHeight="false" outlineLevel="0" collapsed="false">
      <c r="A14" s="0" t="s">
        <v>57</v>
      </c>
      <c r="B14" s="0" t="n">
        <v>17335</v>
      </c>
      <c r="C14" s="0" t="n">
        <v>7691</v>
      </c>
      <c r="D14" s="0" t="n">
        <v>52557</v>
      </c>
      <c r="E14" s="0" t="n">
        <v>38696</v>
      </c>
      <c r="F14" s="0" t="s">
        <v>58</v>
      </c>
      <c r="G14" s="11" t="s">
        <v>59</v>
      </c>
      <c r="H14" s="0" t="str">
        <f aca="false">LEFT(A14,2)</f>
        <v>zh</v>
      </c>
      <c r="I14" s="12" t="str">
        <f aca="false">IFERROR(RIGHT(LEFT(A14,FIND("-",A14,4)-1),4),"")</f>
        <v/>
      </c>
      <c r="J14" s="0" t="str">
        <f aca="false">IFERROR(IF(FIND("-",RIGHT(A14,3))&gt;0,RIGHT(A14,2),"dasf"), "NO COUNTRY")</f>
        <v>NO COUNTRY</v>
      </c>
      <c r="K14" s="2" t="n">
        <f aca="false">B14/SUM(B:B)</f>
        <v>0.0421354800916845</v>
      </c>
      <c r="L14" s="12" t="str">
        <f aca="false">_xlfn.IFNA(VLOOKUP(H14,appA_lang!A:A,1,0),"NOT SUPPORTED")</f>
        <v>zh</v>
      </c>
    </row>
    <row r="15" customFormat="false" ht="12.8" hidden="false" customHeight="false" outlineLevel="0" collapsed="false">
      <c r="A15" s="0" t="s">
        <v>60</v>
      </c>
      <c r="B15" s="0" t="n">
        <v>15888</v>
      </c>
      <c r="C15" s="0" t="n">
        <v>10132</v>
      </c>
      <c r="D15" s="0" t="n">
        <v>38139</v>
      </c>
      <c r="E15" s="0" t="n">
        <v>311364</v>
      </c>
      <c r="F15" s="0" t="s">
        <v>61</v>
      </c>
      <c r="G15" s="11" t="s">
        <v>62</v>
      </c>
      <c r="H15" s="0" t="str">
        <f aca="false">LEFT(A15,2)</f>
        <v>ru</v>
      </c>
      <c r="I15" s="12" t="str">
        <f aca="false">IFERROR(RIGHT(LEFT(A15,FIND("-",A15,4)-1),4),"")</f>
        <v/>
      </c>
      <c r="J15" s="0" t="str">
        <f aca="false">IFERROR(IF(FIND("-",RIGHT(A15,3))&gt;0,RIGHT(A15,2),"dasf"), "NO COUNTRY")</f>
        <v>ru</v>
      </c>
      <c r="K15" s="2" t="n">
        <f aca="false">B15/SUM(B:B)</f>
        <v>0.0386183159905788</v>
      </c>
      <c r="L15" s="12" t="str">
        <f aca="false">_xlfn.IFNA(VLOOKUP(H15,appA_lang!A:A,1,0),"NOT SUPPORTED")</f>
        <v>ru</v>
      </c>
    </row>
    <row r="16" customFormat="false" ht="12.8" hidden="false" customHeight="false" outlineLevel="0" collapsed="false">
      <c r="A16" s="0" t="s">
        <v>63</v>
      </c>
      <c r="B16" s="0" t="n">
        <v>14507</v>
      </c>
      <c r="C16" s="0" t="n">
        <v>10243</v>
      </c>
      <c r="D16" s="0" t="n">
        <v>32847</v>
      </c>
      <c r="E16" s="0" t="n">
        <v>279064</v>
      </c>
      <c r="F16" s="0" t="s">
        <v>64</v>
      </c>
      <c r="G16" s="11" t="s">
        <v>65</v>
      </c>
      <c r="H16" s="0" t="str">
        <f aca="false">LEFT(A16,2)</f>
        <v>pt</v>
      </c>
      <c r="I16" s="12" t="str">
        <f aca="false">IFERROR(RIGHT(LEFT(A16,FIND("-",A16,4)-1),4),"")</f>
        <v/>
      </c>
      <c r="J16" s="0" t="str">
        <f aca="false">IFERROR(IF(FIND("-",RIGHT(A16,3))&gt;0,RIGHT(A16,2),"dasf"), "NO COUNTRY")</f>
        <v>br</v>
      </c>
      <c r="K16" s="2" t="n">
        <f aca="false">B16/SUM(B:B)</f>
        <v>0.0352615754075608</v>
      </c>
      <c r="L16" s="12" t="str">
        <f aca="false">_xlfn.IFNA(VLOOKUP(H16,appA_lang!A:A,1,0),"NOT SUPPORTED")</f>
        <v>pt</v>
      </c>
    </row>
    <row r="17" customFormat="false" ht="12.8" hidden="false" customHeight="false" outlineLevel="0" collapsed="false">
      <c r="A17" s="0" t="s">
        <v>66</v>
      </c>
      <c r="B17" s="0" t="n">
        <v>12860</v>
      </c>
      <c r="C17" s="0" t="n">
        <v>8415</v>
      </c>
      <c r="D17" s="0" t="n">
        <v>32635</v>
      </c>
      <c r="E17" s="0" t="n">
        <v>248022</v>
      </c>
      <c r="F17" s="0" t="s">
        <v>67</v>
      </c>
      <c r="G17" s="11" t="s">
        <v>68</v>
      </c>
      <c r="H17" s="0" t="str">
        <f aca="false">LEFT(A17,2)</f>
        <v>es</v>
      </c>
      <c r="I17" s="12" t="str">
        <f aca="false">IFERROR(RIGHT(LEFT(A17,FIND("-",A17,4)-1),4),"")</f>
        <v/>
      </c>
      <c r="J17" s="0" t="str">
        <f aca="false">IFERROR(IF(FIND("-",RIGHT(A17,3))&gt;0,RIGHT(A17,2),"dasf"), "NO COUNTRY")</f>
        <v>mx</v>
      </c>
      <c r="K17" s="2" t="n">
        <f aca="false">B17/SUM(B:B)</f>
        <v>0.0312582794334619</v>
      </c>
      <c r="L17" s="12" t="str">
        <f aca="false">_xlfn.IFNA(VLOOKUP(H17,appA_lang!A:A,1,0),"NOT SUPPORTED")</f>
        <v>es</v>
      </c>
    </row>
    <row r="18" customFormat="false" ht="12.8" hidden="false" customHeight="false" outlineLevel="0" collapsed="false">
      <c r="A18" s="0" t="s">
        <v>69</v>
      </c>
      <c r="B18" s="0" t="n">
        <v>12678</v>
      </c>
      <c r="C18" s="0" t="n">
        <v>4334</v>
      </c>
      <c r="D18" s="0" t="n">
        <v>25214</v>
      </c>
      <c r="E18" s="0" t="n">
        <v>197652</v>
      </c>
      <c r="F18" s="0" t="s">
        <v>70</v>
      </c>
      <c r="G18" s="11" t="s">
        <v>44</v>
      </c>
      <c r="H18" s="12" t="str">
        <f aca="false">LEFT(A18,2)</f>
        <v>ja</v>
      </c>
      <c r="I18" s="12" t="str">
        <f aca="false">IFERROR(RIGHT(LEFT(A18,FIND("-",A18,4)-1),4),"")</f>
        <v/>
      </c>
      <c r="J18" s="0" t="str">
        <f aca="false">IFERROR(IF(FIND("-",RIGHT(A18,3))&gt;0,RIGHT(A18,2),"dasf"), "NO COUNTRY")</f>
        <v>jp</v>
      </c>
      <c r="K18" s="2" t="n">
        <f aca="false">B18/SUM(B:B)</f>
        <v>0.0308158994290381</v>
      </c>
      <c r="L18" s="12" t="str">
        <f aca="false">_xlfn.IFNA(VLOOKUP(H18,appA_lang!A:A,1,0),"NOT SUPPORTED")</f>
        <v>ja</v>
      </c>
    </row>
    <row r="19" customFormat="false" ht="12.8" hidden="false" customHeight="false" outlineLevel="0" collapsed="false">
      <c r="A19" s="0" t="s">
        <v>71</v>
      </c>
      <c r="B19" s="0" t="n">
        <v>12360</v>
      </c>
      <c r="C19" s="0" t="n">
        <v>5874</v>
      </c>
      <c r="D19" s="0" t="n">
        <v>17029</v>
      </c>
      <c r="E19" s="0" t="n">
        <v>138462</v>
      </c>
      <c r="F19" s="0" t="s">
        <v>72</v>
      </c>
      <c r="G19" s="11" t="s">
        <v>73</v>
      </c>
      <c r="H19" s="12" t="str">
        <f aca="false">LEFT(A19,2)</f>
        <v>nl</v>
      </c>
      <c r="I19" s="12" t="str">
        <f aca="false">IFERROR(RIGHT(LEFT(A19,FIND("-",A19,4)-1),4),"")</f>
        <v/>
      </c>
      <c r="J19" s="0" t="str">
        <f aca="false">IFERROR(IF(FIND("-",RIGHT(A19,3))&gt;0,RIGHT(A19,2),"dasf"), "NO COUNTRY")</f>
        <v>nl</v>
      </c>
      <c r="K19" s="2" t="n">
        <f aca="false">B19/SUM(B:B)</f>
        <v>0.0300429497509789</v>
      </c>
      <c r="L19" s="12" t="str">
        <f aca="false">_xlfn.IFNA(VLOOKUP(H19,appA_lang!A:A,1,0),"NOT SUPPORTED")</f>
        <v>nl</v>
      </c>
    </row>
    <row r="20" customFormat="false" ht="12.8" hidden="false" customHeight="false" outlineLevel="0" collapsed="false">
      <c r="A20" s="0" t="s">
        <v>74</v>
      </c>
      <c r="B20" s="0" t="n">
        <v>11660</v>
      </c>
      <c r="C20" s="0" t="n">
        <v>3669</v>
      </c>
      <c r="D20" s="0" t="n">
        <v>20745</v>
      </c>
      <c r="E20" s="0" t="n">
        <v>128595</v>
      </c>
      <c r="F20" s="0" t="s">
        <v>75</v>
      </c>
      <c r="G20" s="11" t="s">
        <v>76</v>
      </c>
      <c r="H20" s="12" t="str">
        <f aca="false">LEFT(A20,2)</f>
        <v>it</v>
      </c>
      <c r="I20" s="12" t="str">
        <f aca="false">IFERROR(RIGHT(LEFT(A20,FIND("-",A20,4)-1),4),"")</f>
        <v/>
      </c>
      <c r="J20" s="0" t="str">
        <f aca="false">IFERROR(IF(FIND("-",RIGHT(A20,3))&gt;0,RIGHT(A20,2),"dasf"), "NO COUNTRY")</f>
        <v>NO COUNTRY</v>
      </c>
      <c r="K20" s="2" t="n">
        <f aca="false">B20/SUM(B:B)</f>
        <v>0.0283414881955028</v>
      </c>
      <c r="L20" s="12" t="str">
        <f aca="false">_xlfn.IFNA(VLOOKUP(H20,appA_lang!A:A,1,0),"NOT SUPPORTED")</f>
        <v>it</v>
      </c>
    </row>
    <row r="21" customFormat="false" ht="12.8" hidden="false" customHeight="false" outlineLevel="0" collapsed="false">
      <c r="A21" s="0" t="s">
        <v>77</v>
      </c>
      <c r="B21" s="0" t="n">
        <v>11625</v>
      </c>
      <c r="C21" s="0" t="n">
        <v>3999</v>
      </c>
      <c r="D21" s="0" t="n">
        <v>17435</v>
      </c>
      <c r="E21" s="0" t="n">
        <v>122321</v>
      </c>
      <c r="F21" s="0" t="s">
        <v>78</v>
      </c>
      <c r="G21" s="11" t="s">
        <v>79</v>
      </c>
      <c r="H21" s="12" t="str">
        <f aca="false">LEFT(A21,2)</f>
        <v>es</v>
      </c>
      <c r="I21" s="12" t="str">
        <f aca="false">IFERROR(RIGHT(LEFT(A21,FIND("-",A21,4)-1),4),"")</f>
        <v/>
      </c>
      <c r="J21" s="0" t="str">
        <f aca="false">IFERROR(IF(FIND("-",RIGHT(A21,3))&gt;0,RIGHT(A21,2),"dasf"), "NO COUNTRY")</f>
        <v>NO COUNTRY</v>
      </c>
      <c r="K21" s="2" t="n">
        <f aca="false">B21/SUM(B:B)</f>
        <v>0.028256415117729</v>
      </c>
      <c r="L21" s="12" t="str">
        <f aca="false">_xlfn.IFNA(VLOOKUP(H21,appA_lang!A:A,1,0),"NOT SUPPORTED")</f>
        <v>es</v>
      </c>
    </row>
    <row r="22" customFormat="false" ht="12.8" hidden="false" customHeight="false" outlineLevel="0" collapsed="false">
      <c r="A22" s="0" t="s">
        <v>80</v>
      </c>
      <c r="B22" s="0" t="n">
        <v>8638</v>
      </c>
      <c r="C22" s="0" t="n">
        <v>4581</v>
      </c>
      <c r="D22" s="0" t="n">
        <v>18199</v>
      </c>
      <c r="E22" s="0" t="n">
        <v>174443</v>
      </c>
      <c r="F22" s="0" t="s">
        <v>81</v>
      </c>
      <c r="G22" s="11" t="s">
        <v>82</v>
      </c>
      <c r="H22" s="12" t="str">
        <f aca="false">LEFT(A22,2)</f>
        <v>es</v>
      </c>
      <c r="I22" s="12" t="str">
        <f aca="false">IFERROR(RIGHT(LEFT(A22,FIND("-",A22,4)-1),4),"")</f>
        <v/>
      </c>
      <c r="J22" s="0" t="str">
        <f aca="false">IFERROR(IF(FIND("-",RIGHT(A22,3))&gt;0,RIGHT(A22,2),"dasf"), "NO COUNTRY")</f>
        <v>us</v>
      </c>
      <c r="K22" s="2" t="n">
        <f aca="false">B22/SUM(B:B)</f>
        <v>0.0209960355945757</v>
      </c>
      <c r="L22" s="12" t="str">
        <f aca="false">_xlfn.IFNA(VLOOKUP(H22,appA_lang!A:A,1,0),"NOT SUPPORTED")</f>
        <v>es</v>
      </c>
    </row>
    <row r="23" customFormat="false" ht="12.8" hidden="false" customHeight="false" outlineLevel="0" collapsed="false">
      <c r="A23" s="0" t="s">
        <v>83</v>
      </c>
      <c r="B23" s="0" t="n">
        <v>7662</v>
      </c>
      <c r="C23" s="0" t="n">
        <v>3275</v>
      </c>
      <c r="D23" s="0" t="n">
        <v>12925</v>
      </c>
      <c r="E23" s="0" t="n">
        <v>123003</v>
      </c>
      <c r="F23" s="0" t="s">
        <v>84</v>
      </c>
      <c r="G23" s="11" t="s">
        <v>85</v>
      </c>
      <c r="H23" s="12" t="str">
        <f aca="false">LEFT(A23,2)</f>
        <v>tr</v>
      </c>
      <c r="I23" s="12" t="str">
        <f aca="false">IFERROR(RIGHT(LEFT(A23,FIND("-",A23,4)-1),4),"")</f>
        <v/>
      </c>
      <c r="J23" s="0" t="str">
        <f aca="false">IFERROR(IF(FIND("-",RIGHT(A23,3))&gt;0,RIGHT(A23,2),"dasf"), "NO COUNTRY")</f>
        <v>tr</v>
      </c>
      <c r="K23" s="2" t="n">
        <f aca="false">B23/SUM(B:B)</f>
        <v>0.018623712054369</v>
      </c>
      <c r="L23" s="12" t="str">
        <f aca="false">_xlfn.IFNA(VLOOKUP(H23,appA_lang!A:A,1,0),"NOT SUPPORTED")</f>
        <v>tr</v>
      </c>
    </row>
    <row r="24" customFormat="false" ht="12.8" hidden="false" customHeight="false" outlineLevel="0" collapsed="false">
      <c r="A24" s="0" t="s">
        <v>86</v>
      </c>
      <c r="B24" s="0" t="n">
        <v>7121</v>
      </c>
      <c r="C24" s="0" t="n">
        <v>2358</v>
      </c>
      <c r="D24" s="0" t="n">
        <v>10773</v>
      </c>
      <c r="E24" s="0" t="n">
        <v>83058</v>
      </c>
      <c r="F24" s="0" t="s">
        <v>87</v>
      </c>
      <c r="G24" s="11" t="s">
        <v>88</v>
      </c>
      <c r="H24" s="12" t="str">
        <f aca="false">LEFT(A24,2)</f>
        <v>zh</v>
      </c>
      <c r="I24" s="12" t="str">
        <f aca="false">IFERROR(RIGHT(LEFT(A24,FIND("-",A24,4)-1),4),"")</f>
        <v>hans</v>
      </c>
      <c r="J24" s="12" t="str">
        <f aca="false">IFERROR(IF(FIND("-",RIGHT(A24,3))&gt;0,RIGHT(A24,2),"dasf"), "NO COUNTRY")</f>
        <v>cn</v>
      </c>
      <c r="K24" s="2" t="n">
        <f aca="false">B24/SUM(B:B)</f>
        <v>0.0173087253379224</v>
      </c>
      <c r="L24" s="12" t="str">
        <f aca="false">_xlfn.IFNA(VLOOKUP(H24,appA_lang!A:A,1,0),"NOT SUPPORTED")</f>
        <v>zh</v>
      </c>
    </row>
    <row r="25" customFormat="false" ht="12.8" hidden="false" customHeight="false" outlineLevel="0" collapsed="false">
      <c r="A25" s="0" t="s">
        <v>89</v>
      </c>
      <c r="B25" s="0" t="n">
        <v>6792</v>
      </c>
      <c r="C25" s="0" t="n">
        <v>2058</v>
      </c>
      <c r="D25" s="0" t="n">
        <v>12443</v>
      </c>
      <c r="E25" s="0" t="n">
        <v>7649</v>
      </c>
      <c r="F25" s="0" t="s">
        <v>90</v>
      </c>
      <c r="G25" s="11" t="s">
        <v>91</v>
      </c>
      <c r="H25" s="12" t="str">
        <f aca="false">LEFT(A25,2)</f>
        <v>nl</v>
      </c>
      <c r="I25" s="12" t="str">
        <f aca="false">IFERROR(RIGHT(LEFT(A25,FIND("-",A25,4)-1),4),"")</f>
        <v/>
      </c>
      <c r="J25" s="12" t="str">
        <f aca="false">IFERROR(IF(FIND("-",RIGHT(A25,3))&gt;0,RIGHT(A25,2),"dasf"), "NO COUNTRY")</f>
        <v>NO COUNTRY</v>
      </c>
      <c r="K25" s="2" t="n">
        <f aca="false">B25/SUM(B:B)</f>
        <v>0.0165090384068486</v>
      </c>
      <c r="L25" s="12" t="str">
        <f aca="false">_xlfn.IFNA(VLOOKUP(H25,appA_lang!A:A,1,0),"NOT SUPPORTED")</f>
        <v>nl</v>
      </c>
    </row>
    <row r="26" customFormat="false" ht="12.8" hidden="false" customHeight="false" outlineLevel="0" collapsed="false">
      <c r="A26" s="0" t="s">
        <v>92</v>
      </c>
      <c r="B26" s="0" t="n">
        <v>6715</v>
      </c>
      <c r="C26" s="0" t="n">
        <v>2011</v>
      </c>
      <c r="D26" s="0" t="n">
        <v>7727</v>
      </c>
      <c r="E26" s="0" t="n">
        <v>63595</v>
      </c>
      <c r="F26" s="0" t="s">
        <v>93</v>
      </c>
      <c r="G26" s="11" t="s">
        <v>94</v>
      </c>
      <c r="H26" s="12" t="str">
        <f aca="false">LEFT(A26,2)</f>
        <v>ko</v>
      </c>
      <c r="I26" s="12" t="str">
        <f aca="false">IFERROR(RIGHT(LEFT(A26,FIND("-",A26,4)-1),4),"")</f>
        <v/>
      </c>
      <c r="J26" s="12" t="str">
        <f aca="false">IFERROR(IF(FIND("-",RIGHT(A26,3))&gt;0,RIGHT(A26,2),"dasf"), "NO COUNTRY")</f>
        <v>kr</v>
      </c>
      <c r="K26" s="2" t="n">
        <f aca="false">B26/SUM(B:B)</f>
        <v>0.0163218776357463</v>
      </c>
      <c r="L26" s="12" t="str">
        <f aca="false">_xlfn.IFNA(VLOOKUP(H26,appA_lang!A:A,1,0),"NOT SUPPORTED")</f>
        <v>ko</v>
      </c>
    </row>
    <row r="27" customFormat="false" ht="12.8" hidden="false" customHeight="false" outlineLevel="0" collapsed="false">
      <c r="A27" s="0" t="s">
        <v>95</v>
      </c>
      <c r="B27" s="0" t="n">
        <v>4598</v>
      </c>
      <c r="C27" s="0" t="n">
        <v>2481</v>
      </c>
      <c r="D27" s="0" t="n">
        <v>6039</v>
      </c>
      <c r="E27" s="0" t="n">
        <v>48459</v>
      </c>
      <c r="F27" s="0" t="s">
        <v>96</v>
      </c>
      <c r="G27" s="11" t="s">
        <v>97</v>
      </c>
      <c r="H27" s="12" t="str">
        <f aca="false">LEFT(A27,2)</f>
        <v>pt</v>
      </c>
      <c r="I27" s="12" t="str">
        <f aca="false">IFERROR(RIGHT(LEFT(A27,FIND("-",A27,4)-1),4),"")</f>
        <v/>
      </c>
      <c r="J27" s="12" t="str">
        <f aca="false">IFERROR(IF(FIND("-",RIGHT(A27,3))&gt;0,RIGHT(A27,2),"dasf"), "NO COUNTRY")</f>
        <v>NO COUNTRY</v>
      </c>
      <c r="K27" s="2" t="n">
        <f aca="false">B27/SUM(B:B)</f>
        <v>0.0111761717601134</v>
      </c>
      <c r="L27" s="12" t="str">
        <f aca="false">_xlfn.IFNA(VLOOKUP(H27,appA_lang!A:A,1,0),"NOT SUPPORTED")</f>
        <v>pt</v>
      </c>
    </row>
    <row r="28" customFormat="false" ht="12.8" hidden="false" customHeight="false" outlineLevel="0" collapsed="false">
      <c r="A28" s="0" t="s">
        <v>98</v>
      </c>
      <c r="B28" s="0" t="n">
        <v>4592</v>
      </c>
      <c r="C28" s="0" t="n">
        <v>16376</v>
      </c>
      <c r="D28" s="0" t="n">
        <v>82835</v>
      </c>
      <c r="E28" s="0" t="n">
        <v>616654</v>
      </c>
      <c r="F28" s="0" t="s">
        <v>99</v>
      </c>
      <c r="G28" s="11" t="s">
        <v>100</v>
      </c>
      <c r="H28" s="0" t="str">
        <f aca="false">LEFT(A28,2)</f>
        <v>de</v>
      </c>
      <c r="I28" s="12" t="str">
        <f aca="false">IFERROR(RIGHT(LEFT(A28,FIND("-",A28,4)-1),4),"")</f>
        <v/>
      </c>
      <c r="J28" s="0" t="str">
        <f aca="false">IF(FIND("-",RIGHT(A28,3))&gt;0,RIGHT(A28,2),"dasf")</f>
        <v>de</v>
      </c>
      <c r="K28" s="2" t="n">
        <f aca="false">B28/SUM(B:B)</f>
        <v>0.0111615878039236</v>
      </c>
      <c r="L28" s="12" t="str">
        <f aca="false">_xlfn.IFNA(VLOOKUP(H28,appA_lang!A:A,1,0),"NOT SUPPORTED")</f>
        <v>de</v>
      </c>
    </row>
    <row r="29" customFormat="false" ht="12.8" hidden="false" customHeight="false" outlineLevel="0" collapsed="false">
      <c r="A29" s="0" t="s">
        <v>101</v>
      </c>
      <c r="B29" s="0" t="n">
        <v>4434</v>
      </c>
      <c r="C29" s="0" t="n">
        <v>1482</v>
      </c>
      <c r="D29" s="0" t="n">
        <v>9838</v>
      </c>
      <c r="E29" s="0" t="n">
        <v>58108</v>
      </c>
      <c r="F29" s="0" t="s">
        <v>102</v>
      </c>
      <c r="G29" s="11" t="s">
        <v>103</v>
      </c>
      <c r="H29" s="12" t="str">
        <f aca="false">LEFT(A29,2)</f>
        <v>zh</v>
      </c>
      <c r="I29" s="12" t="str">
        <f aca="false">IFERROR(RIGHT(LEFT(A29,FIND("-",A29,4)-1),4),"")</f>
        <v/>
      </c>
      <c r="J29" s="12" t="str">
        <f aca="false">IFERROR(IF(FIND("-",RIGHT(A29,3))&gt;0,RIGHT(A29,2),"dasf"), "NO COUNTRY")</f>
        <v>cn</v>
      </c>
      <c r="K29" s="2" t="n">
        <f aca="false">B29/SUM(B:B)</f>
        <v>0.010777543624259</v>
      </c>
      <c r="L29" s="12" t="str">
        <f aca="false">_xlfn.IFNA(VLOOKUP(H29,appA_lang!A:A,1,0),"NOT SUPPORTED")</f>
        <v>zh</v>
      </c>
    </row>
    <row r="30" customFormat="false" ht="12.8" hidden="false" customHeight="false" outlineLevel="0" collapsed="false">
      <c r="A30" s="0" t="s">
        <v>104</v>
      </c>
      <c r="B30" s="0" t="n">
        <v>3087</v>
      </c>
      <c r="C30" s="0" t="n">
        <v>157</v>
      </c>
      <c r="D30" s="0" t="n">
        <v>6909</v>
      </c>
      <c r="E30" s="0" t="n">
        <v>59384</v>
      </c>
      <c r="F30" s="0" t="s">
        <v>105</v>
      </c>
      <c r="G30" s="11" t="s">
        <v>106</v>
      </c>
      <c r="H30" s="12" t="str">
        <f aca="false">LEFT(A30,2)</f>
        <v>pl</v>
      </c>
      <c r="I30" s="12" t="str">
        <f aca="false">IFERROR(RIGHT(LEFT(A30,FIND("-",A30,4)-1),4),"")</f>
        <v/>
      </c>
      <c r="J30" s="12" t="str">
        <f aca="false">IFERROR(IF(FIND("-",RIGHT(A30,3))&gt;0,RIGHT(A30,2),"dasf"), "NO COUNTRY")</f>
        <v>pl</v>
      </c>
      <c r="K30" s="2" t="n">
        <f aca="false">B30/SUM(B:B)</f>
        <v>0.00750344545964984</v>
      </c>
      <c r="L30" s="12" t="str">
        <f aca="false">_xlfn.IFNA(VLOOKUP(H30,appA_lang!A:A,1,0),"NOT SUPPORTED")</f>
        <v>pl</v>
      </c>
    </row>
    <row r="31" customFormat="false" ht="12.8" hidden="false" customHeight="false" outlineLevel="0" collapsed="false">
      <c r="A31" s="0" t="s">
        <v>107</v>
      </c>
      <c r="B31" s="0" t="n">
        <v>3087</v>
      </c>
      <c r="C31" s="0" t="n">
        <v>1664</v>
      </c>
      <c r="D31" s="0" t="n">
        <v>618</v>
      </c>
      <c r="E31" s="0" t="n">
        <v>49265</v>
      </c>
      <c r="F31" s="0" t="s">
        <v>108</v>
      </c>
      <c r="G31" s="11" t="s">
        <v>109</v>
      </c>
      <c r="H31" s="12" t="str">
        <f aca="false">LEFT(A31,2)</f>
        <v>en</v>
      </c>
      <c r="I31" s="12" t="str">
        <f aca="false">IFERROR(RIGHT(LEFT(A31,FIND("-",A31,4)-1),4),"")</f>
        <v/>
      </c>
      <c r="J31" s="12" t="str">
        <f aca="false">IFERROR(IF(FIND("-",RIGHT(A31,3))&gt;0,RIGHT(A31,2),"dasf"), "NO COUNTRY")</f>
        <v>au</v>
      </c>
      <c r="K31" s="2" t="n">
        <f aca="false">B31/SUM(B:B)</f>
        <v>0.00750344545964984</v>
      </c>
      <c r="L31" s="12" t="str">
        <f aca="false">_xlfn.IFNA(VLOOKUP(H31,appA_lang!A:A,1,0),"NOT SUPPORTED")</f>
        <v>en</v>
      </c>
    </row>
    <row r="32" customFormat="false" ht="12.8" hidden="false" customHeight="false" outlineLevel="0" collapsed="false">
      <c r="A32" s="0" t="s">
        <v>110</v>
      </c>
      <c r="B32" s="0" t="n">
        <v>2664</v>
      </c>
      <c r="C32" s="0" t="n">
        <v>1599</v>
      </c>
      <c r="D32" s="0" t="n">
        <v>454</v>
      </c>
      <c r="E32" s="0" t="n">
        <v>31747</v>
      </c>
      <c r="F32" s="0" t="s">
        <v>111</v>
      </c>
      <c r="G32" s="11" t="s">
        <v>112</v>
      </c>
      <c r="H32" s="12" t="str">
        <f aca="false">LEFT(A32,2)</f>
        <v>en</v>
      </c>
      <c r="I32" s="12" t="str">
        <f aca="false">IFERROR(RIGHT(LEFT(A32,FIND("-",A32,4)-1),4),"")</f>
        <v/>
      </c>
      <c r="J32" s="12" t="str">
        <f aca="false">IFERROR(IF(FIND("-",RIGHT(A32,3))&gt;0,RIGHT(A32,2),"dasf"), "NO COUNTRY")</f>
        <v>ca</v>
      </c>
      <c r="K32" s="2" t="n">
        <f aca="false">B32/SUM(B:B)</f>
        <v>0.00647527654826925</v>
      </c>
      <c r="L32" s="12" t="str">
        <f aca="false">_xlfn.IFNA(VLOOKUP(H32,appA_lang!A:A,1,0),"NOT SUPPORTED")</f>
        <v>en</v>
      </c>
    </row>
    <row r="33" customFormat="false" ht="12.8" hidden="false" customHeight="false" outlineLevel="0" collapsed="false">
      <c r="A33" s="0" t="s">
        <v>113</v>
      </c>
      <c r="B33" s="0" t="n">
        <v>2499</v>
      </c>
      <c r="C33" s="0" t="n">
        <v>1135</v>
      </c>
      <c r="D33" s="0" t="n">
        <v>8344</v>
      </c>
      <c r="E33" s="0" t="n">
        <v>60231</v>
      </c>
      <c r="F33" s="0" t="s">
        <v>114</v>
      </c>
      <c r="G33" s="11" t="s">
        <v>115</v>
      </c>
      <c r="H33" s="12" t="str">
        <f aca="false">LEFT(A33,2)</f>
        <v>de</v>
      </c>
      <c r="I33" s="12" t="str">
        <f aca="false">IFERROR(RIGHT(LEFT(A33,FIND("-",A33,4)-1),4),"")</f>
        <v/>
      </c>
      <c r="J33" s="12" t="str">
        <f aca="false">IFERROR(IF(FIND("-",RIGHT(A33,3))&gt;0,RIGHT(A33,2),"dasf"), "NO COUNTRY")</f>
        <v>at</v>
      </c>
      <c r="K33" s="2" t="n">
        <f aca="false">B33/SUM(B:B)</f>
        <v>0.00607421775304987</v>
      </c>
      <c r="L33" s="12" t="str">
        <f aca="false">_xlfn.IFNA(VLOOKUP(H33,appA_lang!A:A,1,0),"NOT SUPPORTED")</f>
        <v>de</v>
      </c>
    </row>
    <row r="34" customFormat="false" ht="12.8" hidden="false" customHeight="false" outlineLevel="0" collapsed="false">
      <c r="A34" s="0" t="s">
        <v>116</v>
      </c>
      <c r="B34" s="0" t="n">
        <v>2487</v>
      </c>
      <c r="C34" s="0" t="n">
        <v>1388</v>
      </c>
      <c r="D34" s="0" t="n">
        <v>7162</v>
      </c>
      <c r="E34" s="0" t="n">
        <v>62236</v>
      </c>
      <c r="F34" s="0" t="s">
        <v>117</v>
      </c>
      <c r="G34" s="11" t="s">
        <v>118</v>
      </c>
      <c r="H34" s="12" t="str">
        <f aca="false">LEFT(A34,2)</f>
        <v>cs</v>
      </c>
      <c r="I34" s="12" t="str">
        <f aca="false">IFERROR(RIGHT(LEFT(A34,FIND("-",A34,4)-1),4),"")</f>
        <v/>
      </c>
      <c r="J34" s="12" t="str">
        <f aca="false">IFERROR(IF(FIND("-",RIGHT(A34,3))&gt;0,RIGHT(A34,2),"dasf"), "NO COUNTRY")</f>
        <v>cz</v>
      </c>
      <c r="K34" s="2" t="n">
        <f aca="false">B34/SUM(B:B)</f>
        <v>0.00604504984067028</v>
      </c>
      <c r="L34" s="12" t="str">
        <f aca="false">_xlfn.IFNA(VLOOKUP(H34,appA_lang!A:A,1,0),"NOT SUPPORTED")</f>
        <v>cs</v>
      </c>
    </row>
    <row r="35" customFormat="false" ht="12.8" hidden="false" customHeight="false" outlineLevel="0" collapsed="false">
      <c r="A35" s="0" t="s">
        <v>119</v>
      </c>
      <c r="B35" s="0" t="n">
        <v>2364</v>
      </c>
      <c r="C35" s="0" t="n">
        <v>107</v>
      </c>
      <c r="D35" s="0" t="n">
        <v>7209</v>
      </c>
      <c r="E35" s="0" t="n">
        <v>49947</v>
      </c>
      <c r="F35" s="0" t="s">
        <v>120</v>
      </c>
      <c r="G35" s="11" t="s">
        <v>121</v>
      </c>
      <c r="H35" s="12" t="str">
        <f aca="false">LEFT(A35,2)</f>
        <v>ko</v>
      </c>
      <c r="I35" s="12" t="str">
        <f aca="false">IFERROR(RIGHT(LEFT(A35,FIND("-",A35,4)-1),4),"")</f>
        <v/>
      </c>
      <c r="J35" s="12" t="str">
        <f aca="false">IFERROR(IF(FIND("-",RIGHT(A35,3))&gt;0,RIGHT(A35,2),"dasf"), "NO COUNTRY")</f>
        <v>NO COUNTRY</v>
      </c>
      <c r="K35" s="2" t="n">
        <f aca="false">B35/SUM(B:B)</f>
        <v>0.00574607873877947</v>
      </c>
      <c r="L35" s="12" t="str">
        <f aca="false">_xlfn.IFNA(VLOOKUP(H35,appA_lang!A:A,1,0),"NOT SUPPORTED")</f>
        <v>ko</v>
      </c>
    </row>
    <row r="36" customFormat="false" ht="12.8" hidden="false" customHeight="false" outlineLevel="0" collapsed="false">
      <c r="A36" s="0" t="s">
        <v>122</v>
      </c>
      <c r="B36" s="0" t="n">
        <v>2352</v>
      </c>
      <c r="C36" s="0" t="n">
        <v>1511</v>
      </c>
      <c r="D36" s="0" t="n">
        <v>5398</v>
      </c>
      <c r="E36" s="0" t="n">
        <v>45131</v>
      </c>
      <c r="F36" s="0" t="s">
        <v>123</v>
      </c>
      <c r="G36" s="11" t="s">
        <v>59</v>
      </c>
      <c r="H36" s="12" t="str">
        <f aca="false">LEFT(A36,2)</f>
        <v>pt</v>
      </c>
      <c r="I36" s="12" t="str">
        <f aca="false">IFERROR(RIGHT(LEFT(A36,FIND("-",A36,4)-1),4),"")</f>
        <v/>
      </c>
      <c r="J36" s="12" t="str">
        <f aca="false">IFERROR(IF(FIND("-",RIGHT(A36,3))&gt;0,RIGHT(A36,2),"dasf"), "NO COUNTRY")</f>
        <v>pt</v>
      </c>
      <c r="K36" s="2" t="n">
        <f aca="false">B36/SUM(B:B)</f>
        <v>0.00571691082639988</v>
      </c>
      <c r="L36" s="12" t="str">
        <f aca="false">_xlfn.IFNA(VLOOKUP(H36,appA_lang!A:A,1,0),"NOT SUPPORTED")</f>
        <v>pt</v>
      </c>
    </row>
    <row r="37" customFormat="false" ht="12.8" hidden="false" customHeight="false" outlineLevel="0" collapsed="false">
      <c r="A37" s="0" t="s">
        <v>124</v>
      </c>
      <c r="B37" s="0" t="n">
        <v>2305</v>
      </c>
      <c r="C37" s="0" t="n">
        <v>1705</v>
      </c>
      <c r="D37" s="0" t="n">
        <v>501</v>
      </c>
      <c r="E37" s="0" t="n">
        <v>36898</v>
      </c>
      <c r="F37" s="0" t="s">
        <v>58</v>
      </c>
      <c r="G37" s="11" t="s">
        <v>125</v>
      </c>
      <c r="H37" s="12" t="str">
        <f aca="false">LEFT(A37,2)</f>
        <v>sv</v>
      </c>
      <c r="I37" s="12" t="str">
        <f aca="false">IFERROR(RIGHT(LEFT(A37,FIND("-",A37,4)-1),4),"")</f>
        <v/>
      </c>
      <c r="J37" s="12" t="str">
        <f aca="false">IFERROR(IF(FIND("-",RIGHT(A37,3))&gt;0,RIGHT(A37,2),"dasf"), "NO COUNTRY")</f>
        <v>se</v>
      </c>
      <c r="K37" s="2" t="n">
        <f aca="false">B37/SUM(B:B)</f>
        <v>0.00560266983624648</v>
      </c>
      <c r="L37" s="12" t="str">
        <f aca="false">_xlfn.IFNA(VLOOKUP(H37,appA_lang!A:A,1,0),"NOT SUPPORTED")</f>
        <v>NOT SUPPORTED</v>
      </c>
    </row>
    <row r="38" customFormat="false" ht="12.8" hidden="false" customHeight="false" outlineLevel="0" collapsed="false">
      <c r="A38" s="0" t="s">
        <v>14</v>
      </c>
      <c r="B38" s="0" t="n">
        <v>2193</v>
      </c>
      <c r="C38" s="0" t="n">
        <v>1041</v>
      </c>
      <c r="D38" s="0" t="n">
        <v>4287</v>
      </c>
      <c r="E38" s="0" t="n">
        <v>36116</v>
      </c>
      <c r="F38" s="0" t="s">
        <v>126</v>
      </c>
      <c r="G38" s="11" t="s">
        <v>127</v>
      </c>
      <c r="H38" s="12" t="str">
        <f aca="false">LEFT(A38,2)</f>
        <v>tr</v>
      </c>
      <c r="I38" s="12" t="str">
        <f aca="false">IFERROR(RIGHT(LEFT(A38,FIND("-",A38,4)-1),4),"")</f>
        <v/>
      </c>
      <c r="J38" s="12" t="str">
        <f aca="false">IFERROR(IF(FIND("-",RIGHT(A38,3))&gt;0,RIGHT(A38,2),"dasf"), "NO COUNTRY")</f>
        <v>NO COUNTRY</v>
      </c>
      <c r="K38" s="2" t="n">
        <f aca="false">B38/SUM(B:B)</f>
        <v>0.00533043598737029</v>
      </c>
      <c r="L38" s="12" t="str">
        <f aca="false">_xlfn.IFNA(VLOOKUP(H38,appA_lang!A:A,1,0),"NOT SUPPORTED")</f>
        <v>tr</v>
      </c>
    </row>
    <row r="39" customFormat="false" ht="12.8" hidden="false" customHeight="false" outlineLevel="0" collapsed="false">
      <c r="A39" s="0" t="s">
        <v>128</v>
      </c>
      <c r="B39" s="0" t="n">
        <v>2152</v>
      </c>
      <c r="C39" s="0" t="n">
        <v>1111</v>
      </c>
      <c r="D39" s="0" t="n">
        <v>3581</v>
      </c>
      <c r="E39" s="0" t="n">
        <v>3133</v>
      </c>
      <c r="F39" s="0" t="s">
        <v>129</v>
      </c>
      <c r="G39" s="11" t="s">
        <v>130</v>
      </c>
      <c r="H39" s="12" t="str">
        <f aca="false">LEFT(A39,2)</f>
        <v>en</v>
      </c>
      <c r="I39" s="12" t="str">
        <f aca="false">IFERROR(RIGHT(LEFT(A39,FIND("-",A39,4)-1),4),"")</f>
        <v/>
      </c>
      <c r="J39" s="12" t="str">
        <f aca="false">IFERROR(IF(FIND("-",RIGHT(A39,3))&gt;0,RIGHT(A39,2),"dasf"), "NO COUNTRY")</f>
        <v>in</v>
      </c>
      <c r="K39" s="2" t="n">
        <f aca="false">B39/SUM(B:B)</f>
        <v>0.00523077895340669</v>
      </c>
      <c r="L39" s="12" t="str">
        <f aca="false">_xlfn.IFNA(VLOOKUP(H39,appA_lang!A:A,1,0),"NOT SUPPORTED")</f>
        <v>en</v>
      </c>
    </row>
    <row r="40" customFormat="false" ht="12.8" hidden="false" customHeight="false" outlineLevel="0" collapsed="false">
      <c r="A40" s="0" t="s">
        <v>131</v>
      </c>
      <c r="B40" s="0" t="n">
        <v>2146</v>
      </c>
      <c r="C40" s="0" t="n">
        <v>1088</v>
      </c>
      <c r="D40" s="0" t="n">
        <v>2781</v>
      </c>
      <c r="E40" s="0" t="n">
        <v>20675</v>
      </c>
      <c r="F40" s="0" t="s">
        <v>132</v>
      </c>
      <c r="G40" s="11" t="s">
        <v>133</v>
      </c>
      <c r="H40" s="12" t="str">
        <f aca="false">LEFT(A40,2)</f>
        <v>da</v>
      </c>
      <c r="I40" s="12" t="str">
        <f aca="false">IFERROR(RIGHT(LEFT(A40,FIND("-",A40,4)-1),4),"")</f>
        <v/>
      </c>
      <c r="J40" s="12" t="str">
        <f aca="false">IFERROR(IF(FIND("-",RIGHT(A40,3))&gt;0,RIGHT(A40,2),"dasf"), "NO COUNTRY")</f>
        <v>dk</v>
      </c>
      <c r="K40" s="2" t="n">
        <f aca="false">B40/SUM(B:B)</f>
        <v>0.0052161949972169</v>
      </c>
      <c r="L40" s="12" t="str">
        <f aca="false">_xlfn.IFNA(VLOOKUP(H40,appA_lang!A:A,1,0),"NOT SUPPORTED")</f>
        <v>NOT SUPPORTED</v>
      </c>
    </row>
    <row r="41" customFormat="false" ht="12.8" hidden="false" customHeight="false" outlineLevel="0" collapsed="false">
      <c r="A41" s="0" t="s">
        <v>134</v>
      </c>
      <c r="B41" s="0" t="n">
        <v>1676</v>
      </c>
      <c r="C41" s="0" t="n">
        <v>9638</v>
      </c>
      <c r="D41" s="0" t="n">
        <v>32718</v>
      </c>
      <c r="E41" s="0" t="n">
        <v>295152</v>
      </c>
      <c r="F41" s="0" t="s">
        <v>135</v>
      </c>
      <c r="G41" s="11" t="s">
        <v>136</v>
      </c>
      <c r="H41" s="0" t="str">
        <f aca="false">LEFT(A41,2)</f>
        <v>es</v>
      </c>
      <c r="I41" s="12" t="str">
        <f aca="false">IFERROR(RIGHT(LEFT(A41,FIND("-",A41,4)-1),4),"")</f>
        <v/>
      </c>
      <c r="J41" s="0" t="str">
        <f aca="false">IFERROR(IF(FIND("-",RIGHT(A41,3))&gt;0,RIGHT(A41,2),"dasf"), "NO COUNTRY")</f>
        <v>es</v>
      </c>
      <c r="K41" s="2" t="n">
        <f aca="false">B41/SUM(B:B)</f>
        <v>0.00407378509568291</v>
      </c>
      <c r="L41" s="12" t="str">
        <f aca="false">_xlfn.IFNA(VLOOKUP(H41,appA_lang!A:A,1,0),"NOT SUPPORTED")</f>
        <v>es</v>
      </c>
    </row>
    <row r="42" customFormat="false" ht="12.8" hidden="false" customHeight="false" outlineLevel="0" collapsed="false">
      <c r="A42" s="0" t="s">
        <v>137</v>
      </c>
      <c r="B42" s="0" t="n">
        <v>1435</v>
      </c>
      <c r="C42" s="0" t="n">
        <v>5633</v>
      </c>
      <c r="D42" s="0" t="n">
        <v>43355</v>
      </c>
      <c r="E42" s="0" t="n">
        <v>30683</v>
      </c>
      <c r="F42" s="0" t="s">
        <v>138</v>
      </c>
      <c r="G42" s="11" t="s">
        <v>139</v>
      </c>
      <c r="H42" s="0" t="str">
        <f aca="false">LEFT(A42,2)</f>
        <v>ja</v>
      </c>
      <c r="I42" s="12" t="str">
        <f aca="false">IFERROR(RIGHT(LEFT(A42,FIND("-",A42,4)-1),4),"")</f>
        <v/>
      </c>
      <c r="J42" s="0" t="str">
        <f aca="false">IFERROR(IF(FIND("-",RIGHT(A42,3))&gt;0,RIGHT(A42,2),"dasf"), "NO COUNTRY")</f>
        <v>NO COUNTRY</v>
      </c>
      <c r="K42" s="2" t="n">
        <f aca="false">B42/SUM(B:B)</f>
        <v>0.00348799618872612</v>
      </c>
      <c r="L42" s="12" t="str">
        <f aca="false">_xlfn.IFNA(VLOOKUP(H42,appA_lang!A:A,1,0),"NOT SUPPORTED")</f>
        <v>ja</v>
      </c>
    </row>
    <row r="43" customFormat="false" ht="12.8" hidden="false" customHeight="false" outlineLevel="0" collapsed="false">
      <c r="A43" s="0" t="s">
        <v>140</v>
      </c>
      <c r="B43" s="0" t="n">
        <v>1388</v>
      </c>
      <c r="C43" s="0" t="n">
        <v>7538</v>
      </c>
      <c r="D43" s="0" t="n">
        <v>30601</v>
      </c>
      <c r="E43" s="0" t="n">
        <v>229282</v>
      </c>
      <c r="F43" s="0" t="s">
        <v>141</v>
      </c>
      <c r="G43" s="11" t="s">
        <v>142</v>
      </c>
      <c r="H43" s="0" t="str">
        <f aca="false">LEFT(A43,2)</f>
        <v>ru</v>
      </c>
      <c r="I43" s="12" t="str">
        <f aca="false">IFERROR(RIGHT(LEFT(A43,FIND("-",A43,4)-1),4),"")</f>
        <v/>
      </c>
      <c r="J43" s="0" t="str">
        <f aca="false">IFERROR(IF(FIND("-",RIGHT(A43,3))&gt;0,RIGHT(A43,2),"dasf"), "NO COUNTRY")</f>
        <v>NO COUNTRY</v>
      </c>
      <c r="K43" s="2" t="n">
        <f aca="false">B43/SUM(B:B)</f>
        <v>0.00337375519857272</v>
      </c>
      <c r="L43" s="12" t="str">
        <f aca="false">_xlfn.IFNA(VLOOKUP(H43,appA_lang!A:A,1,0),"NOT SUPPORTED")</f>
        <v>ru</v>
      </c>
    </row>
    <row r="44" customFormat="false" ht="12.8" hidden="false" customHeight="false" outlineLevel="0" collapsed="false">
      <c r="A44" s="0" t="s">
        <v>5</v>
      </c>
      <c r="B44" s="0" t="n">
        <v>1111</v>
      </c>
      <c r="C44" s="0" t="n">
        <v>659</v>
      </c>
      <c r="D44" s="0" t="n">
        <v>277</v>
      </c>
      <c r="E44" s="0" t="n">
        <v>19093</v>
      </c>
      <c r="F44" s="0" t="s">
        <v>143</v>
      </c>
      <c r="G44" s="11" t="s">
        <v>144</v>
      </c>
      <c r="H44" s="12" t="str">
        <f aca="false">LEFT(A44,2)</f>
        <v>sv</v>
      </c>
      <c r="I44" s="12" t="str">
        <f aca="false">IFERROR(RIGHT(LEFT(A44,FIND("-",A44,4)-1),4),"")</f>
        <v/>
      </c>
      <c r="J44" s="12" t="str">
        <f aca="false">IFERROR(IF(FIND("-",RIGHT(A44,3))&gt;0,RIGHT(A44,2),"dasf"), "NO COUNTRY")</f>
        <v>NO COUNTRY</v>
      </c>
      <c r="K44" s="2" t="n">
        <f aca="false">B44/SUM(B:B)</f>
        <v>0.00270046255447715</v>
      </c>
      <c r="L44" s="12" t="str">
        <f aca="false">_xlfn.IFNA(VLOOKUP(H44,appA_lang!A:A,1,0),"NOT SUPPORTED")</f>
        <v>NOT SUPPORTED</v>
      </c>
    </row>
    <row r="45" customFormat="false" ht="12.8" hidden="false" customHeight="false" outlineLevel="0" collapsed="false">
      <c r="A45" s="0" t="s">
        <v>6</v>
      </c>
      <c r="B45" s="0" t="n">
        <v>994</v>
      </c>
      <c r="C45" s="0" t="n">
        <v>612</v>
      </c>
      <c r="D45" s="0" t="n">
        <v>2211</v>
      </c>
      <c r="E45" s="0" t="n">
        <v>15935</v>
      </c>
      <c r="F45" s="0" t="s">
        <v>145</v>
      </c>
      <c r="G45" s="11" t="s">
        <v>146</v>
      </c>
      <c r="H45" s="12" t="str">
        <f aca="false">LEFT(A45,2)</f>
        <v>da</v>
      </c>
      <c r="I45" s="12" t="str">
        <f aca="false">IFERROR(RIGHT(LEFT(A45,FIND("-",A45,4)-1),4),"")</f>
        <v/>
      </c>
      <c r="J45" s="12" t="str">
        <f aca="false">IFERROR(IF(FIND("-",RIGHT(A45,3))&gt;0,RIGHT(A45,2),"dasf"), "NO COUNTRY")</f>
        <v>NO COUNTRY</v>
      </c>
      <c r="K45" s="2" t="n">
        <f aca="false">B45/SUM(B:B)</f>
        <v>0.00241607540877614</v>
      </c>
      <c r="L45" s="12" t="str">
        <f aca="false">_xlfn.IFNA(VLOOKUP(H45,appA_lang!A:A,1,0),"NOT SUPPORTED")</f>
        <v>NOT SUPPORTED</v>
      </c>
    </row>
    <row r="46" customFormat="false" ht="12.8" hidden="false" customHeight="false" outlineLevel="0" collapsed="false">
      <c r="A46" s="0" t="s">
        <v>147</v>
      </c>
      <c r="B46" s="0" t="n">
        <v>976</v>
      </c>
      <c r="C46" s="0" t="n">
        <v>600</v>
      </c>
      <c r="D46" s="0" t="n">
        <v>2417</v>
      </c>
      <c r="E46" s="0" t="n">
        <v>21798</v>
      </c>
      <c r="F46" s="0" t="s">
        <v>135</v>
      </c>
      <c r="G46" s="11" t="s">
        <v>148</v>
      </c>
      <c r="H46" s="12" t="str">
        <f aca="false">LEFT(A46,2)</f>
        <v>fr</v>
      </c>
      <c r="I46" s="12" t="str">
        <f aca="false">IFERROR(RIGHT(LEFT(A46,FIND("-",A46,4)-1),4),"")</f>
        <v/>
      </c>
      <c r="J46" s="12" t="str">
        <f aca="false">IFERROR(IF(FIND("-",RIGHT(A46,3))&gt;0,RIGHT(A46,2),"dasf"), "NO COUNTRY")</f>
        <v>be</v>
      </c>
      <c r="K46" s="2" t="n">
        <f aca="false">B46/SUM(B:B)</f>
        <v>0.00237232354020675</v>
      </c>
      <c r="L46" s="12" t="str">
        <f aca="false">_xlfn.IFNA(VLOOKUP(H46,appA_lang!A:A,1,0),"NOT SUPPORTED")</f>
        <v>fr</v>
      </c>
    </row>
    <row r="47" customFormat="false" ht="12.8" hidden="false" customHeight="false" outlineLevel="0" collapsed="false">
      <c r="A47" s="0" t="s">
        <v>149</v>
      </c>
      <c r="B47" s="0" t="n">
        <v>964</v>
      </c>
      <c r="C47" s="0" t="n">
        <v>635</v>
      </c>
      <c r="D47" s="0" t="n">
        <v>2552</v>
      </c>
      <c r="E47" s="0" t="n">
        <v>19393</v>
      </c>
      <c r="F47" s="0" t="s">
        <v>67</v>
      </c>
      <c r="G47" s="11" t="s">
        <v>112</v>
      </c>
      <c r="H47" s="12" t="str">
        <f aca="false">LEFT(A47,2)</f>
        <v>fr</v>
      </c>
      <c r="I47" s="12" t="str">
        <f aca="false">IFERROR(RIGHT(LEFT(A47,FIND("-",A47,4)-1),4),"")</f>
        <v/>
      </c>
      <c r="J47" s="12" t="str">
        <f aca="false">IFERROR(IF(FIND("-",RIGHT(A47,3))&gt;0,RIGHT(A47,2),"dasf"), "NO COUNTRY")</f>
        <v>ca</v>
      </c>
      <c r="K47" s="2" t="n">
        <f aca="false">B47/SUM(B:B)</f>
        <v>0.00234315562782716</v>
      </c>
      <c r="L47" s="12" t="str">
        <f aca="false">_xlfn.IFNA(VLOOKUP(H47,appA_lang!A:A,1,0),"NOT SUPPORTED")</f>
        <v>fr</v>
      </c>
    </row>
    <row r="48" customFormat="false" ht="12.8" hidden="false" customHeight="false" outlineLevel="0" collapsed="false">
      <c r="A48" s="0" t="s">
        <v>150</v>
      </c>
      <c r="B48" s="0" t="n">
        <v>947</v>
      </c>
      <c r="C48" s="0" t="n">
        <v>565</v>
      </c>
      <c r="D48" s="0" t="n">
        <v>2887</v>
      </c>
      <c r="E48" s="0" t="n">
        <v>21051</v>
      </c>
      <c r="F48" s="0" t="s">
        <v>151</v>
      </c>
      <c r="G48" s="11" t="s">
        <v>152</v>
      </c>
      <c r="H48" s="12" t="str">
        <f aca="false">LEFT(A48,2)</f>
        <v>hu</v>
      </c>
      <c r="I48" s="12" t="str">
        <f aca="false">IFERROR(RIGHT(LEFT(A48,FIND("-",A48,4)-1),4),"")</f>
        <v/>
      </c>
      <c r="J48" s="12" t="str">
        <f aca="false">IFERROR(IF(FIND("-",RIGHT(A48,3))&gt;0,RIGHT(A48,2),"dasf"), "NO COUNTRY")</f>
        <v>hu</v>
      </c>
      <c r="K48" s="2" t="n">
        <f aca="false">B48/SUM(B:B)</f>
        <v>0.00230183441862274</v>
      </c>
      <c r="L48" s="12" t="str">
        <f aca="false">_xlfn.IFNA(VLOOKUP(H48,appA_lang!A:A,1,0),"NOT SUPPORTED")</f>
        <v>NOT SUPPORTED</v>
      </c>
    </row>
    <row r="49" customFormat="false" ht="12.8" hidden="false" customHeight="false" outlineLevel="0" collapsed="false">
      <c r="A49" s="0" t="s">
        <v>153</v>
      </c>
      <c r="B49" s="0" t="n">
        <v>888</v>
      </c>
      <c r="C49" s="0" t="n">
        <v>659</v>
      </c>
      <c r="D49" s="0" t="n">
        <v>197</v>
      </c>
      <c r="E49" s="0" t="n">
        <v>20175</v>
      </c>
      <c r="F49" s="0" t="s">
        <v>154</v>
      </c>
      <c r="G49" s="11" t="s">
        <v>155</v>
      </c>
      <c r="H49" s="12" t="str">
        <f aca="false">LEFT(A49,2)</f>
        <v>ar</v>
      </c>
      <c r="I49" s="12" t="str">
        <f aca="false">IFERROR(RIGHT(LEFT(A49,FIND("-",A49,4)-1),4),"")</f>
        <v/>
      </c>
      <c r="J49" s="12" t="str">
        <f aca="false">IFERROR(IF(FIND("-",RIGHT(A49,3))&gt;0,RIGHT(A49,2),"dasf"), "NO COUNTRY")</f>
        <v>ae</v>
      </c>
      <c r="K49" s="2" t="n">
        <f aca="false">B49/SUM(B:B)</f>
        <v>0.00215842551608975</v>
      </c>
      <c r="L49" s="12" t="str">
        <f aca="false">_xlfn.IFNA(VLOOKUP(H49,appA_lang!A:A,1,0),"NOT SUPPORTED")</f>
        <v>NOT SUPPORTED</v>
      </c>
    </row>
    <row r="50" customFormat="false" ht="12.8" hidden="false" customHeight="false" outlineLevel="0" collapsed="false">
      <c r="A50" s="0" t="s">
        <v>7</v>
      </c>
      <c r="B50" s="0" t="n">
        <v>864</v>
      </c>
      <c r="C50" s="0" t="n">
        <v>447</v>
      </c>
      <c r="D50" s="0" t="n">
        <v>2293</v>
      </c>
      <c r="E50" s="0" t="n">
        <v>1436</v>
      </c>
      <c r="F50" s="0" t="s">
        <v>156</v>
      </c>
      <c r="G50" s="11" t="s">
        <v>157</v>
      </c>
      <c r="H50" s="12" t="str">
        <f aca="false">LEFT(A50,2)</f>
        <v>nb</v>
      </c>
      <c r="I50" s="12" t="str">
        <f aca="false">IFERROR(RIGHT(LEFT(A50,FIND("-",A50,4)-1),4),"")</f>
        <v/>
      </c>
      <c r="J50" s="12" t="str">
        <f aca="false">IFERROR(IF(FIND("-",RIGHT(A50,3))&gt;0,RIGHT(A50,2),"dasf"), "NO COUNTRY")</f>
        <v>NO COUNTRY</v>
      </c>
      <c r="K50" s="2" t="n">
        <f aca="false">B50/SUM(B:B)</f>
        <v>0.00210008969133057</v>
      </c>
      <c r="L50" s="12" t="str">
        <f aca="false">_xlfn.IFNA(VLOOKUP(H50,appA_lang!A:A,1,0),"NOT SUPPORTED")</f>
        <v>NOT SUPPORTED</v>
      </c>
    </row>
    <row r="51" customFormat="false" ht="12.8" hidden="false" customHeight="false" outlineLevel="0" collapsed="false">
      <c r="A51" s="0" t="s">
        <v>158</v>
      </c>
      <c r="B51" s="0" t="n">
        <v>859</v>
      </c>
      <c r="C51" s="0" t="n">
        <v>623</v>
      </c>
      <c r="D51" s="0" t="n">
        <v>1805</v>
      </c>
      <c r="E51" s="0" t="n">
        <v>13489</v>
      </c>
      <c r="F51" s="0" t="s">
        <v>159</v>
      </c>
      <c r="G51" s="11" t="s">
        <v>103</v>
      </c>
      <c r="H51" s="12" t="str">
        <f aca="false">LEFT(A51,2)</f>
        <v>nb</v>
      </c>
      <c r="I51" s="12" t="str">
        <f aca="false">IFERROR(RIGHT(LEFT(A51,FIND("-",A51,4)-1),4),"")</f>
        <v/>
      </c>
      <c r="J51" s="12" t="str">
        <f aca="false">IFERROR(IF(FIND("-",RIGHT(A51,3))&gt;0,RIGHT(A51,2),"dasf"), "NO COUNTRY")</f>
        <v>no</v>
      </c>
      <c r="K51" s="2" t="n">
        <f aca="false">B51/SUM(B:B)</f>
        <v>0.00208793639450574</v>
      </c>
      <c r="L51" s="12" t="str">
        <f aca="false">_xlfn.IFNA(VLOOKUP(H51,appA_lang!A:A,1,0),"NOT SUPPORTED")</f>
        <v>NOT SUPPORTED</v>
      </c>
    </row>
    <row r="52" customFormat="false" ht="12.8" hidden="false" customHeight="false" outlineLevel="0" collapsed="false">
      <c r="A52" s="0" t="s">
        <v>160</v>
      </c>
      <c r="B52" s="0" t="n">
        <v>829</v>
      </c>
      <c r="C52" s="0" t="n">
        <v>394</v>
      </c>
      <c r="D52" s="0" t="n">
        <v>2875</v>
      </c>
      <c r="E52" s="0" t="n">
        <v>22386</v>
      </c>
      <c r="F52" s="0" t="s">
        <v>161</v>
      </c>
      <c r="G52" s="11" t="s">
        <v>155</v>
      </c>
      <c r="H52" s="12" t="str">
        <f aca="false">LEFT(A52,2)</f>
        <v>pl</v>
      </c>
      <c r="I52" s="12" t="str">
        <f aca="false">IFERROR(RIGHT(LEFT(A52,FIND("-",A52,4)-1),4),"")</f>
        <v/>
      </c>
      <c r="J52" s="12" t="str">
        <f aca="false">IFERROR(IF(FIND("-",RIGHT(A52,3))&gt;0,RIGHT(A52,2),"dasf"), "NO COUNTRY")</f>
        <v>NO COUNTRY</v>
      </c>
      <c r="K52" s="2" t="n">
        <f aca="false">B52/SUM(B:B)</f>
        <v>0.00201501661355676</v>
      </c>
      <c r="L52" s="12" t="str">
        <f aca="false">_xlfn.IFNA(VLOOKUP(H52,appA_lang!A:A,1,0),"NOT SUPPORTED")</f>
        <v>pl</v>
      </c>
    </row>
    <row r="53" customFormat="false" ht="12.8" hidden="false" customHeight="false" outlineLevel="0" collapsed="false">
      <c r="A53" s="0" t="s">
        <v>162</v>
      </c>
      <c r="B53" s="0" t="n">
        <v>782</v>
      </c>
      <c r="C53" s="0" t="n">
        <v>506</v>
      </c>
      <c r="D53" s="0" t="n">
        <v>2152</v>
      </c>
      <c r="E53" s="0" t="n">
        <v>16712</v>
      </c>
      <c r="F53" s="0" t="s">
        <v>163</v>
      </c>
      <c r="G53" s="11" t="s">
        <v>130</v>
      </c>
      <c r="H53" s="12" t="str">
        <f aca="false">LEFT(A53,2)</f>
        <v>nl</v>
      </c>
      <c r="I53" s="12" t="str">
        <f aca="false">IFERROR(RIGHT(LEFT(A53,FIND("-",A53,4)-1),4),"")</f>
        <v/>
      </c>
      <c r="J53" s="12" t="str">
        <f aca="false">IFERROR(IF(FIND("-",RIGHT(A53,3))&gt;0,RIGHT(A53,2),"dasf"), "NO COUNTRY")</f>
        <v>be</v>
      </c>
      <c r="K53" s="2" t="n">
        <f aca="false">B53/SUM(B:B)</f>
        <v>0.00190077562340336</v>
      </c>
      <c r="L53" s="12" t="str">
        <f aca="false">_xlfn.IFNA(VLOOKUP(H53,appA_lang!A:A,1,0),"NOT SUPPORTED")</f>
        <v>nl</v>
      </c>
    </row>
    <row r="54" customFormat="false" ht="12.8" hidden="false" customHeight="false" outlineLevel="0" collapsed="false">
      <c r="A54" s="0" t="s">
        <v>164</v>
      </c>
      <c r="B54" s="0" t="n">
        <v>776</v>
      </c>
      <c r="C54" s="0" t="n">
        <v>594</v>
      </c>
      <c r="D54" s="0" t="n">
        <v>244</v>
      </c>
      <c r="E54" s="0" t="n">
        <v>21145</v>
      </c>
      <c r="F54" s="0" t="s">
        <v>165</v>
      </c>
      <c r="G54" s="11" t="s">
        <v>166</v>
      </c>
      <c r="H54" s="12" t="str">
        <f aca="false">LEFT(A54,2)</f>
        <v>el</v>
      </c>
      <c r="I54" s="12" t="str">
        <f aca="false">IFERROR(RIGHT(LEFT(A54,FIND("-",A54,4)-1),4),"")</f>
        <v/>
      </c>
      <c r="J54" s="12" t="str">
        <f aca="false">IFERROR(IF(FIND("-",RIGHT(A54,3))&gt;0,RIGHT(A54,2),"dasf"), "NO COUNTRY")</f>
        <v>gr</v>
      </c>
      <c r="K54" s="2" t="n">
        <f aca="false">B54/SUM(B:B)</f>
        <v>0.00188619166721357</v>
      </c>
      <c r="L54" s="12" t="str">
        <f aca="false">_xlfn.IFNA(VLOOKUP(H54,appA_lang!A:A,1,0),"NOT SUPPORTED")</f>
        <v>NOT SUPPORTED</v>
      </c>
    </row>
    <row r="55" customFormat="false" ht="12.8" hidden="false" customHeight="false" outlineLevel="0" collapsed="false">
      <c r="A55" s="0" t="s">
        <v>167</v>
      </c>
      <c r="B55" s="0" t="n">
        <v>729</v>
      </c>
      <c r="C55" s="0" t="n">
        <v>553</v>
      </c>
      <c r="D55" s="0" t="n">
        <v>177</v>
      </c>
      <c r="E55" s="0" t="n">
        <v>1533</v>
      </c>
      <c r="F55" s="0" t="s">
        <v>168</v>
      </c>
      <c r="G55" s="11" t="s">
        <v>169</v>
      </c>
      <c r="H55" s="12" t="str">
        <f aca="false">LEFT(A55,2)</f>
        <v>ro</v>
      </c>
      <c r="I55" s="12" t="str">
        <f aca="false">IFERROR(RIGHT(LEFT(A55,FIND("-",A55,4)-1),4),"")</f>
        <v/>
      </c>
      <c r="J55" s="12" t="str">
        <f aca="false">IFERROR(IF(FIND("-",RIGHT(A55,3))&gt;0,RIGHT(A55,2),"dasf"), "NO COUNTRY")</f>
        <v>ro</v>
      </c>
      <c r="K55" s="2" t="n">
        <f aca="false">B55/SUM(B:B)</f>
        <v>0.00177195067706017</v>
      </c>
      <c r="L55" s="12" t="str">
        <f aca="false">_xlfn.IFNA(VLOOKUP(H55,appA_lang!A:A,1,0),"NOT SUPPORTED")</f>
        <v>NOT SUPPORTED</v>
      </c>
    </row>
    <row r="56" customFormat="false" ht="12.8" hidden="false" customHeight="false" outlineLevel="0" collapsed="false">
      <c r="A56" s="0" t="s">
        <v>170</v>
      </c>
      <c r="B56" s="0" t="n">
        <v>676</v>
      </c>
      <c r="C56" s="0" t="n">
        <v>294</v>
      </c>
      <c r="D56" s="0" t="n">
        <v>187</v>
      </c>
      <c r="E56" s="0" t="n">
        <v>13113</v>
      </c>
      <c r="F56" s="0" t="s">
        <v>171</v>
      </c>
      <c r="G56" s="11" t="s">
        <v>172</v>
      </c>
      <c r="H56" s="12" t="str">
        <f aca="false">LEFT(A56,2)</f>
        <v>de</v>
      </c>
      <c r="I56" s="12" t="str">
        <f aca="false">IFERROR(RIGHT(LEFT(A56,FIND("-",A56,4)-1),4),"")</f>
        <v/>
      </c>
      <c r="J56" s="12" t="str">
        <f aca="false">IFERROR(IF(FIND("-",RIGHT(A56,3))&gt;0,RIGHT(A56,2),"dasf"), "NO COUNTRY")</f>
        <v>ch</v>
      </c>
      <c r="K56" s="2" t="n">
        <f aca="false">B56/SUM(B:B)</f>
        <v>0.00164312573071697</v>
      </c>
      <c r="L56" s="12" t="str">
        <f aca="false">_xlfn.IFNA(VLOOKUP(H56,appA_lang!A:A,1,0),"NOT SUPPORTED")</f>
        <v>de</v>
      </c>
    </row>
    <row r="57" customFormat="false" ht="12.8" hidden="false" customHeight="false" outlineLevel="0" collapsed="false">
      <c r="A57" s="0" t="s">
        <v>173</v>
      </c>
      <c r="B57" s="0" t="n">
        <v>653</v>
      </c>
      <c r="C57" s="0" t="n">
        <v>465</v>
      </c>
      <c r="D57" s="0" t="n">
        <v>1805</v>
      </c>
      <c r="E57" s="0" t="n">
        <v>16964</v>
      </c>
      <c r="F57" s="0" t="s">
        <v>174</v>
      </c>
      <c r="G57" s="11" t="s">
        <v>175</v>
      </c>
      <c r="H57" s="12" t="str">
        <f aca="false">LEFT(A57,2)</f>
        <v>es</v>
      </c>
      <c r="I57" s="12" t="str">
        <f aca="false">IFERROR(RIGHT(LEFT(A57,FIND("-",A57,4)-1),4),"")</f>
        <v/>
      </c>
      <c r="J57" s="12" t="str">
        <f aca="false">IFERROR(IF(FIND("-",RIGHT(A57,3))&gt;0,RIGHT(A57,2),"dasf"), "NO COUNTRY")</f>
        <v>cl</v>
      </c>
      <c r="K57" s="2" t="n">
        <f aca="false">B57/SUM(B:B)</f>
        <v>0.00158722056532276</v>
      </c>
      <c r="L57" s="12" t="str">
        <f aca="false">_xlfn.IFNA(VLOOKUP(H57,appA_lang!A:A,1,0),"NOT SUPPORTED")</f>
        <v>es</v>
      </c>
    </row>
    <row r="58" customFormat="false" ht="12.8" hidden="false" customHeight="false" outlineLevel="0" collapsed="false">
      <c r="A58" s="0" t="s">
        <v>176</v>
      </c>
      <c r="B58" s="0" t="n">
        <v>653</v>
      </c>
      <c r="C58" s="0" t="n">
        <v>459</v>
      </c>
      <c r="D58" s="0" t="n">
        <v>187</v>
      </c>
      <c r="E58" s="0" t="n">
        <v>14565</v>
      </c>
      <c r="F58" s="0" t="s">
        <v>161</v>
      </c>
      <c r="G58" s="11" t="s">
        <v>177</v>
      </c>
      <c r="H58" s="12" t="str">
        <f aca="false">LEFT(A58,2)</f>
        <v>zh</v>
      </c>
      <c r="I58" s="12" t="str">
        <f aca="false">IFERROR(RIGHT(LEFT(A58,FIND("-",A58,4)-1),4),"")</f>
        <v/>
      </c>
      <c r="J58" s="12" t="str">
        <f aca="false">IFERROR(IF(FIND("-",RIGHT(A58,3))&gt;0,RIGHT(A58,2),"dasf"), "NO COUNTRY")</f>
        <v>tw</v>
      </c>
      <c r="K58" s="2" t="n">
        <f aca="false">B58/SUM(B:B)</f>
        <v>0.00158722056532276</v>
      </c>
      <c r="L58" s="12" t="str">
        <f aca="false">_xlfn.IFNA(VLOOKUP(H58,appA_lang!A:A,1,0),"NOT SUPPORTED")</f>
        <v>zh</v>
      </c>
    </row>
    <row r="59" customFormat="false" ht="12.8" hidden="false" customHeight="false" outlineLevel="0" collapsed="false">
      <c r="A59" s="0" t="s">
        <v>178</v>
      </c>
      <c r="B59" s="0" t="n">
        <v>612</v>
      </c>
      <c r="C59" s="0" t="n">
        <v>447</v>
      </c>
      <c r="D59" s="0" t="n">
        <v>1399</v>
      </c>
      <c r="E59" s="0" t="n">
        <v>11196</v>
      </c>
      <c r="F59" s="0" t="s">
        <v>179</v>
      </c>
      <c r="G59" s="11" t="s">
        <v>38</v>
      </c>
      <c r="H59" s="12" t="str">
        <f aca="false">LEFT(A59,2)</f>
        <v>fa</v>
      </c>
      <c r="I59" s="12" t="str">
        <f aca="false">IFERROR(RIGHT(LEFT(A59,FIND("-",A59,4)-1),4),"")</f>
        <v/>
      </c>
      <c r="J59" s="12" t="str">
        <f aca="false">IFERROR(IF(FIND("-",RIGHT(A59,3))&gt;0,RIGHT(A59,2),"dasf"), "NO COUNTRY")</f>
        <v>ir</v>
      </c>
      <c r="K59" s="2" t="n">
        <f aca="false">B59/SUM(B:B)</f>
        <v>0.00148756353135915</v>
      </c>
      <c r="L59" s="12" t="str">
        <f aca="false">_xlfn.IFNA(VLOOKUP(H59,appA_lang!A:A,1,0),"NOT SUPPORTED")</f>
        <v>NOT SUPPORTED</v>
      </c>
    </row>
    <row r="60" customFormat="false" ht="12.8" hidden="false" customHeight="false" outlineLevel="0" collapsed="false">
      <c r="A60" s="0" t="s">
        <v>180</v>
      </c>
      <c r="B60" s="0" t="n">
        <v>600</v>
      </c>
      <c r="C60" s="0" t="n">
        <v>353</v>
      </c>
      <c r="D60" s="0" t="n">
        <v>167</v>
      </c>
      <c r="E60" s="0" t="n">
        <v>10696</v>
      </c>
      <c r="F60" s="0" t="s">
        <v>181</v>
      </c>
      <c r="G60" s="11" t="s">
        <v>182</v>
      </c>
      <c r="H60" s="12" t="str">
        <f aca="false">LEFT(A60,2)</f>
        <v>zh</v>
      </c>
      <c r="I60" s="12" t="str">
        <f aca="false">IFERROR(RIGHT(LEFT(A60,FIND("-",A60,4)-1),4),"")</f>
        <v/>
      </c>
      <c r="J60" s="12" t="str">
        <f aca="false">IFERROR(IF(FIND("-",RIGHT(A60,3))&gt;0,RIGHT(A60,2),"dasf"), "NO COUNTRY")</f>
        <v>NO COUNTRY</v>
      </c>
      <c r="K60" s="2" t="n">
        <f aca="false">B60/SUM(B:B)</f>
        <v>0.00145839561897956</v>
      </c>
      <c r="L60" s="12" t="str">
        <f aca="false">_xlfn.IFNA(VLOOKUP(H60,appA_lang!A:A,1,0),"NOT SUPPORTED")</f>
        <v>zh</v>
      </c>
    </row>
    <row r="61" customFormat="false" ht="12.8" hidden="false" customHeight="false" outlineLevel="0" collapsed="false">
      <c r="A61" s="0" t="s">
        <v>183</v>
      </c>
      <c r="B61" s="0" t="n">
        <v>547</v>
      </c>
      <c r="C61" s="0" t="n">
        <v>400</v>
      </c>
      <c r="D61" s="0" t="n">
        <v>1688</v>
      </c>
      <c r="E61" s="0" t="n">
        <v>17182</v>
      </c>
      <c r="F61" s="0" t="s">
        <v>184</v>
      </c>
      <c r="G61" s="11" t="s">
        <v>185</v>
      </c>
      <c r="H61" s="12" t="str">
        <f aca="false">LEFT(A61,2)</f>
        <v>hr</v>
      </c>
      <c r="I61" s="12" t="str">
        <f aca="false">IFERROR(RIGHT(LEFT(A61,FIND("-",A61,4)-1),4),"")</f>
        <v/>
      </c>
      <c r="J61" s="12" t="str">
        <f aca="false">IFERROR(IF(FIND("-",RIGHT(A61,3))&gt;0,RIGHT(A61,2),"dasf"), "NO COUNTRY")</f>
        <v>hr</v>
      </c>
      <c r="K61" s="2" t="n">
        <f aca="false">B61/SUM(B:B)</f>
        <v>0.00132957067263637</v>
      </c>
      <c r="L61" s="12" t="str">
        <f aca="false">_xlfn.IFNA(VLOOKUP(H61,appA_lang!A:A,1,0),"NOT SUPPORTED")</f>
        <v>NOT SUPPORTED</v>
      </c>
    </row>
    <row r="62" customFormat="false" ht="12.8" hidden="false" customHeight="false" outlineLevel="0" collapsed="false">
      <c r="A62" s="0" t="s">
        <v>186</v>
      </c>
      <c r="B62" s="0" t="n">
        <v>535</v>
      </c>
      <c r="C62" s="0" t="n">
        <v>282</v>
      </c>
      <c r="D62" s="0" t="n">
        <v>1211</v>
      </c>
      <c r="E62" s="0" t="n">
        <v>9791</v>
      </c>
      <c r="F62" s="0" t="s">
        <v>187</v>
      </c>
      <c r="G62" s="11" t="s">
        <v>188</v>
      </c>
      <c r="H62" s="12" t="str">
        <f aca="false">LEFT(A62,2)</f>
        <v>fr</v>
      </c>
      <c r="I62" s="12" t="str">
        <f aca="false">IFERROR(RIGHT(LEFT(A62,FIND("-",A62,4)-1),4),"")</f>
        <v/>
      </c>
      <c r="J62" s="12" t="str">
        <f aca="false">IFERROR(IF(FIND("-",RIGHT(A62,3))&gt;0,RIGHT(A62,2),"dasf"), "NO COUNTRY")</f>
        <v>ch</v>
      </c>
      <c r="K62" s="2" t="n">
        <f aca="false">B62/SUM(B:B)</f>
        <v>0.00130040276025677</v>
      </c>
      <c r="L62" s="12" t="str">
        <f aca="false">_xlfn.IFNA(VLOOKUP(H62,appA_lang!A:A,1,0),"NOT SUPPORTED")</f>
        <v>fr</v>
      </c>
    </row>
    <row r="63" customFormat="false" ht="12.8" hidden="false" customHeight="false" outlineLevel="0" collapsed="false">
      <c r="A63" s="0" t="s">
        <v>189</v>
      </c>
      <c r="B63" s="0" t="n">
        <v>535</v>
      </c>
      <c r="C63" s="0" t="n">
        <v>429</v>
      </c>
      <c r="D63" s="0" t="n">
        <v>1111</v>
      </c>
      <c r="E63" s="0" t="n">
        <v>9179</v>
      </c>
      <c r="F63" s="0" t="s">
        <v>190</v>
      </c>
      <c r="G63" s="11" t="s">
        <v>191</v>
      </c>
      <c r="H63" s="12" t="str">
        <f aca="false">LEFT(A63,2)</f>
        <v>ru</v>
      </c>
      <c r="I63" s="12" t="str">
        <f aca="false">IFERROR(RIGHT(LEFT(A63,FIND("-",A63,4)-1),4),"")</f>
        <v/>
      </c>
      <c r="J63" s="12" t="str">
        <f aca="false">IFERROR(IF(FIND("-",RIGHT(A63,3))&gt;0,RIGHT(A63,2),"dasf"), "NO COUNTRY")</f>
        <v>ua</v>
      </c>
      <c r="K63" s="2" t="n">
        <f aca="false">B63/SUM(B:B)</f>
        <v>0.00130040276025677</v>
      </c>
      <c r="L63" s="12" t="str">
        <f aca="false">_xlfn.IFNA(VLOOKUP(H63,appA_lang!A:A,1,0),"NOT SUPPORTED")</f>
        <v>ru</v>
      </c>
    </row>
    <row r="64" customFormat="false" ht="12.8" hidden="false" customHeight="false" outlineLevel="0" collapsed="false">
      <c r="A64" s="0" t="s">
        <v>192</v>
      </c>
      <c r="B64" s="0" t="n">
        <v>523</v>
      </c>
      <c r="C64" s="0" t="n">
        <v>370</v>
      </c>
      <c r="D64" s="0" t="n">
        <v>1011</v>
      </c>
      <c r="E64" s="0" t="n">
        <v>8767</v>
      </c>
      <c r="F64" s="0" t="s">
        <v>165</v>
      </c>
      <c r="G64" s="11" t="s">
        <v>193</v>
      </c>
      <c r="H64" s="12" t="str">
        <f aca="false">LEFT(A64,2)</f>
        <v>es</v>
      </c>
      <c r="I64" s="12" t="str">
        <f aca="false">IFERROR(RIGHT(LEFT(A64,FIND("-",A64,4)-1),4),"")</f>
        <v/>
      </c>
      <c r="J64" s="12" t="str">
        <f aca="false">IFERROR(IF(FIND("-",RIGHT(A64,3))&gt;0,RIGHT(A64,2),"dasf"), "NO COUNTRY")</f>
        <v>co</v>
      </c>
      <c r="K64" s="2" t="n">
        <f aca="false">B64/SUM(B:B)</f>
        <v>0.00127123484787718</v>
      </c>
      <c r="L64" s="12" t="str">
        <f aca="false">_xlfn.IFNA(VLOOKUP(H64,appA_lang!A:A,1,0),"NOT SUPPORTED")</f>
        <v>es</v>
      </c>
    </row>
    <row r="65" customFormat="false" ht="12.8" hidden="false" customHeight="false" outlineLevel="0" collapsed="false">
      <c r="A65" s="0" t="s">
        <v>194</v>
      </c>
      <c r="B65" s="0" t="n">
        <v>488</v>
      </c>
      <c r="C65" s="0" t="n">
        <v>376</v>
      </c>
      <c r="D65" s="0" t="n">
        <v>964</v>
      </c>
      <c r="E65" s="0" t="n">
        <v>10049</v>
      </c>
      <c r="F65" s="0" t="s">
        <v>195</v>
      </c>
      <c r="G65" s="11" t="s">
        <v>196</v>
      </c>
      <c r="H65" s="12" t="str">
        <f aca="false">LEFT(A65,2)</f>
        <v>th</v>
      </c>
      <c r="I65" s="12" t="str">
        <f aca="false">IFERROR(RIGHT(LEFT(A65,FIND("-",A65,4)-1),4),"")</f>
        <v/>
      </c>
      <c r="J65" s="12" t="str">
        <f aca="false">IFERROR(IF(FIND("-",RIGHT(A65,3))&gt;0,RIGHT(A65,2),"dasf"), "NO COUNTRY")</f>
        <v>th</v>
      </c>
      <c r="K65" s="2" t="n">
        <f aca="false">B65/SUM(B:B)</f>
        <v>0.00118616177010338</v>
      </c>
      <c r="L65" s="12" t="str">
        <f aca="false">_xlfn.IFNA(VLOOKUP(H65,appA_lang!A:A,1,0),"NOT SUPPORTED")</f>
        <v>NOT SUPPORTED</v>
      </c>
    </row>
    <row r="66" customFormat="false" ht="12.8" hidden="false" customHeight="false" outlineLevel="0" collapsed="false">
      <c r="A66" s="0" t="s">
        <v>197</v>
      </c>
      <c r="B66" s="0" t="n">
        <v>482</v>
      </c>
      <c r="C66" s="0" t="n">
        <v>329</v>
      </c>
      <c r="D66" s="0" t="n">
        <v>1429</v>
      </c>
      <c r="E66" s="0" t="n">
        <v>12548</v>
      </c>
      <c r="F66" s="0" t="s">
        <v>198</v>
      </c>
      <c r="G66" s="11" t="s">
        <v>199</v>
      </c>
      <c r="H66" s="12" t="str">
        <f aca="false">LEFT(A66,2)</f>
        <v>sk</v>
      </c>
      <c r="I66" s="12" t="str">
        <f aca="false">IFERROR(RIGHT(LEFT(A66,FIND("-",A66,4)-1),4),"")</f>
        <v/>
      </c>
      <c r="J66" s="12" t="str">
        <f aca="false">IFERROR(IF(FIND("-",RIGHT(A66,3))&gt;0,RIGHT(A66,2),"dasf"), "NO COUNTRY")</f>
        <v>sk</v>
      </c>
      <c r="K66" s="2" t="n">
        <f aca="false">B66/SUM(B:B)</f>
        <v>0.00117157781391358</v>
      </c>
      <c r="L66" s="12" t="str">
        <f aca="false">_xlfn.IFNA(VLOOKUP(H66,appA_lang!A:A,1,0),"NOT SUPPORTED")</f>
        <v>NOT SUPPORTED</v>
      </c>
    </row>
    <row r="67" customFormat="false" ht="12.8" hidden="false" customHeight="false" outlineLevel="0" collapsed="false">
      <c r="A67" s="0" t="s">
        <v>200</v>
      </c>
      <c r="B67" s="0" t="n">
        <v>476</v>
      </c>
      <c r="C67" s="0" t="n">
        <v>376</v>
      </c>
      <c r="D67" s="0" t="n">
        <v>1176</v>
      </c>
      <c r="E67" s="0" t="n">
        <v>9567</v>
      </c>
      <c r="F67" s="0" t="s">
        <v>201</v>
      </c>
      <c r="G67" s="11" t="s">
        <v>202</v>
      </c>
      <c r="H67" s="12" t="str">
        <f aca="false">LEFT(A67,2)</f>
        <v>fi</v>
      </c>
      <c r="I67" s="12" t="str">
        <f aca="false">IFERROR(RIGHT(LEFT(A67,FIND("-",A67,4)-1),4),"")</f>
        <v/>
      </c>
      <c r="J67" s="12" t="str">
        <f aca="false">IFERROR(IF(FIND("-",RIGHT(A67,3))&gt;0,RIGHT(A67,2),"dasf"), "NO COUNTRY")</f>
        <v>fi</v>
      </c>
      <c r="K67" s="2" t="n">
        <f aca="false">B67/SUM(B:B)</f>
        <v>0.00115699385772378</v>
      </c>
      <c r="L67" s="12" t="str">
        <f aca="false">_xlfn.IFNA(VLOOKUP(H67,appA_lang!A:A,1,0),"NOT SUPPORTED")</f>
        <v>NOT SUPPORTED</v>
      </c>
    </row>
    <row r="68" customFormat="false" ht="12.8" hidden="false" customHeight="false" outlineLevel="0" collapsed="false">
      <c r="A68" s="0" t="s">
        <v>203</v>
      </c>
      <c r="B68" s="0" t="n">
        <v>447</v>
      </c>
      <c r="C68" s="0" t="n">
        <v>194</v>
      </c>
      <c r="D68" s="0" t="n">
        <v>1235</v>
      </c>
      <c r="E68" s="0" t="n">
        <v>12149</v>
      </c>
      <c r="F68" s="0" t="s">
        <v>204</v>
      </c>
      <c r="G68" s="11" t="s">
        <v>205</v>
      </c>
      <c r="H68" s="12" t="str">
        <f aca="false">LEFT(A68,2)</f>
        <v>cs</v>
      </c>
      <c r="I68" s="12" t="str">
        <f aca="false">IFERROR(RIGHT(LEFT(A68,FIND("-",A68,4)-1),4),"")</f>
        <v/>
      </c>
      <c r="J68" s="12" t="str">
        <f aca="false">IFERROR(IF(FIND("-",RIGHT(A68,3))&gt;0,RIGHT(A68,2),"dasf"), "NO COUNTRY")</f>
        <v>NO COUNTRY</v>
      </c>
      <c r="K68" s="2" t="n">
        <f aca="false">B68/SUM(B:B)</f>
        <v>0.00108650473613977</v>
      </c>
      <c r="L68" s="12" t="str">
        <f aca="false">_xlfn.IFNA(VLOOKUP(H68,appA_lang!A:A,1,0),"NOT SUPPORTED")</f>
        <v>cs</v>
      </c>
    </row>
    <row r="69" customFormat="false" ht="12.8" hidden="false" customHeight="false" outlineLevel="0" collapsed="false">
      <c r="A69" s="0" t="s">
        <v>206</v>
      </c>
      <c r="B69" s="0" t="n">
        <v>417</v>
      </c>
      <c r="C69" s="0" t="n">
        <v>288</v>
      </c>
      <c r="D69" s="0" t="n">
        <v>1064</v>
      </c>
      <c r="E69" s="0" t="n">
        <v>10808</v>
      </c>
      <c r="F69" s="0" t="s">
        <v>207</v>
      </c>
      <c r="G69" s="11" t="s">
        <v>208</v>
      </c>
      <c r="H69" s="12" t="str">
        <f aca="false">LEFT(A69,2)</f>
        <v>sr</v>
      </c>
      <c r="I69" s="12" t="str">
        <f aca="false">IFERROR(RIGHT(LEFT(A69,FIND("-",A69,4)-1),4),"")</f>
        <v/>
      </c>
      <c r="J69" s="12" t="str">
        <f aca="false">IFERROR(IF(FIND("-",RIGHT(A69,3))&gt;0,RIGHT(A69,2),"dasf"), "NO COUNTRY")</f>
        <v>rs</v>
      </c>
      <c r="K69" s="2" t="n">
        <f aca="false">B69/SUM(B:B)</f>
        <v>0.00101358495519079</v>
      </c>
      <c r="L69" s="12" t="str">
        <f aca="false">_xlfn.IFNA(VLOOKUP(H69,appA_lang!A:A,1,0),"NOT SUPPORTED")</f>
        <v>NOT SUPPORTED</v>
      </c>
    </row>
    <row r="70" customFormat="false" ht="12.8" hidden="false" customHeight="false" outlineLevel="0" collapsed="false">
      <c r="A70" s="0" t="s">
        <v>209</v>
      </c>
      <c r="B70" s="0" t="n">
        <v>388</v>
      </c>
      <c r="C70" s="0" t="n">
        <v>270</v>
      </c>
      <c r="D70" s="0" t="n">
        <v>1188</v>
      </c>
      <c r="E70" s="0" t="n">
        <v>10467</v>
      </c>
      <c r="F70" s="0" t="s">
        <v>210</v>
      </c>
      <c r="G70" s="11" t="s">
        <v>115</v>
      </c>
      <c r="H70" s="12" t="str">
        <f aca="false">LEFT(A70,2)</f>
        <v>es</v>
      </c>
      <c r="I70" s="12" t="str">
        <f aca="false">IFERROR(RIGHT(LEFT(A70,FIND("-",A70,4)-1),4),"")</f>
        <v/>
      </c>
      <c r="J70" s="12" t="str">
        <f aca="false">IFERROR(IF(FIND("-",RIGHT(A70,3))&gt;0,RIGHT(A70,2),"dasf"), "NO COUNTRY")</f>
        <v>ar</v>
      </c>
      <c r="K70" s="2" t="n">
        <f aca="false">B70/SUM(B:B)</f>
        <v>0.000943095833606782</v>
      </c>
      <c r="L70" s="12" t="str">
        <f aca="false">_xlfn.IFNA(VLOOKUP(H70,appA_lang!A:A,1,0),"NOT SUPPORTED")</f>
        <v>es</v>
      </c>
    </row>
    <row r="71" customFormat="false" ht="12.8" hidden="false" customHeight="false" outlineLevel="0" collapsed="false">
      <c r="A71" s="0" t="s">
        <v>211</v>
      </c>
      <c r="B71" s="0" t="n">
        <v>388</v>
      </c>
      <c r="C71" s="0" t="n">
        <v>247</v>
      </c>
      <c r="D71" s="0" t="n">
        <v>794</v>
      </c>
      <c r="E71" s="0" t="n">
        <v>7874</v>
      </c>
      <c r="F71" s="0" t="s">
        <v>212</v>
      </c>
      <c r="G71" s="11" t="s">
        <v>213</v>
      </c>
      <c r="H71" s="12" t="str">
        <f aca="false">LEFT(A71,2)</f>
        <v>iw</v>
      </c>
      <c r="I71" s="12" t="str">
        <f aca="false">IFERROR(RIGHT(LEFT(A71,FIND("-",A71,4)-1),4),"")</f>
        <v/>
      </c>
      <c r="J71" s="12" t="str">
        <f aca="false">IFERROR(IF(FIND("-",RIGHT(A71,3))&gt;0,RIGHT(A71,2),"dasf"), "NO COUNTRY")</f>
        <v>il</v>
      </c>
      <c r="K71" s="2" t="n">
        <f aca="false">B71/SUM(B:B)</f>
        <v>0.000943095833606782</v>
      </c>
      <c r="L71" s="12" t="str">
        <f aca="false">_xlfn.IFNA(VLOOKUP(H71,appA_lang!A:A,1,0),"NOT SUPPORTED")</f>
        <v>NOT SUPPORTED</v>
      </c>
    </row>
    <row r="72" customFormat="false" ht="12.8" hidden="false" customHeight="false" outlineLevel="0" collapsed="false">
      <c r="A72" s="0" t="s">
        <v>214</v>
      </c>
      <c r="B72" s="0" t="n">
        <v>370</v>
      </c>
      <c r="C72" s="0" t="n">
        <v>218</v>
      </c>
      <c r="D72" s="0" t="n">
        <v>1129</v>
      </c>
      <c r="E72" s="0" t="n">
        <v>1002</v>
      </c>
      <c r="F72" s="0" t="s">
        <v>215</v>
      </c>
      <c r="G72" s="11" t="s">
        <v>216</v>
      </c>
      <c r="H72" s="12" t="str">
        <f aca="false">LEFT(A72,2)</f>
        <v>in</v>
      </c>
      <c r="I72" s="12" t="str">
        <f aca="false">IFERROR(RIGHT(LEFT(A72,FIND("-",A72,4)-1),4),"")</f>
        <v/>
      </c>
      <c r="J72" s="12" t="str">
        <f aca="false">IFERROR(IF(FIND("-",RIGHT(A72,3))&gt;0,RIGHT(A72,2),"dasf"), "NO COUNTRY")</f>
        <v>id</v>
      </c>
      <c r="K72" s="2" t="n">
        <f aca="false">B72/SUM(B:B)</f>
        <v>0.000899343965037396</v>
      </c>
      <c r="L72" s="12" t="str">
        <f aca="false">_xlfn.IFNA(VLOOKUP(H72,appA_lang!A:A,1,0),"NOT SUPPORTED")</f>
        <v>NOT SUPPORTED</v>
      </c>
    </row>
    <row r="73" customFormat="false" ht="12.8" hidden="false" customHeight="false" outlineLevel="0" collapsed="false">
      <c r="A73" s="0" t="s">
        <v>217</v>
      </c>
      <c r="B73" s="0" t="n">
        <v>341</v>
      </c>
      <c r="C73" s="0" t="n">
        <v>241</v>
      </c>
      <c r="D73" s="0" t="n">
        <v>770</v>
      </c>
      <c r="E73" s="0" t="n">
        <v>6868</v>
      </c>
      <c r="F73" s="0" t="s">
        <v>218</v>
      </c>
      <c r="G73" s="11" t="s">
        <v>208</v>
      </c>
      <c r="H73" s="12" t="str">
        <f aca="false">LEFT(A73,2)</f>
        <v>uk</v>
      </c>
      <c r="I73" s="12" t="str">
        <f aca="false">IFERROR(RIGHT(LEFT(A73,FIND("-",A73,4)-1),4),"")</f>
        <v/>
      </c>
      <c r="J73" s="12" t="str">
        <f aca="false">IFERROR(IF(FIND("-",RIGHT(A73,3))&gt;0,RIGHT(A73,2),"dasf"), "NO COUNTRY")</f>
        <v>ua</v>
      </c>
      <c r="K73" s="2" t="n">
        <f aca="false">B73/SUM(B:B)</f>
        <v>0.000828854843453384</v>
      </c>
      <c r="L73" s="12" t="str">
        <f aca="false">_xlfn.IFNA(VLOOKUP(H73,appA_lang!A:A,1,0),"NOT SUPPORTED")</f>
        <v>NOT SUPPORTED</v>
      </c>
    </row>
    <row r="74" customFormat="false" ht="12.8" hidden="false" customHeight="false" outlineLevel="0" collapsed="false">
      <c r="A74" s="0" t="s">
        <v>8</v>
      </c>
      <c r="B74" s="0" t="n">
        <v>318</v>
      </c>
      <c r="C74" s="0" t="n">
        <v>212</v>
      </c>
      <c r="D74" s="0" t="n">
        <v>664</v>
      </c>
      <c r="E74" s="0" t="n">
        <v>4551</v>
      </c>
      <c r="F74" s="0" t="s">
        <v>219</v>
      </c>
      <c r="G74" s="11" t="s">
        <v>68</v>
      </c>
      <c r="H74" s="12" t="str">
        <f aca="false">LEFT(A74,2)</f>
        <v>ar</v>
      </c>
      <c r="I74" s="12" t="str">
        <f aca="false">IFERROR(RIGHT(LEFT(A74,FIND("-",A74,4)-1),4),"")</f>
        <v/>
      </c>
      <c r="J74" s="12" t="str">
        <f aca="false">IFERROR(IF(FIND("-",RIGHT(A74,3))&gt;0,RIGHT(A74,2),"dasf"), "NO COUNTRY")</f>
        <v>NO COUNTRY</v>
      </c>
      <c r="K74" s="2" t="n">
        <f aca="false">B74/SUM(B:B)</f>
        <v>0.000772949678059167</v>
      </c>
      <c r="L74" s="12" t="str">
        <f aca="false">_xlfn.IFNA(VLOOKUP(H74,appA_lang!A:A,1,0),"NOT SUPPORTED")</f>
        <v>NOT SUPPORTED</v>
      </c>
    </row>
    <row r="75" customFormat="false" ht="12.8" hidden="false" customHeight="false" outlineLevel="0" collapsed="false">
      <c r="A75" s="0" t="s">
        <v>220</v>
      </c>
      <c r="B75" s="0" t="n">
        <v>300</v>
      </c>
      <c r="C75" s="0" t="n">
        <v>153</v>
      </c>
      <c r="D75" s="0" t="n">
        <v>1035</v>
      </c>
      <c r="E75" s="0" t="n">
        <v>7832</v>
      </c>
      <c r="F75" s="0" t="s">
        <v>221</v>
      </c>
      <c r="G75" s="11" t="s">
        <v>222</v>
      </c>
      <c r="H75" s="12" t="str">
        <f aca="false">LEFT(A75,2)</f>
        <v>en</v>
      </c>
      <c r="I75" s="12" t="str">
        <f aca="false">IFERROR(RIGHT(LEFT(A75,FIND("-",A75,4)-1),4),"")</f>
        <v/>
      </c>
      <c r="J75" s="12" t="str">
        <f aca="false">IFERROR(IF(FIND("-",RIGHT(A75,3))&gt;0,RIGHT(A75,2),"dasf"), "NO COUNTRY")</f>
        <v>de</v>
      </c>
      <c r="K75" s="2" t="n">
        <f aca="false">B75/SUM(B:B)</f>
        <v>0.00072919780948978</v>
      </c>
      <c r="L75" s="12" t="str">
        <f aca="false">_xlfn.IFNA(VLOOKUP(H75,appA_lang!A:A,1,0),"NOT SUPPORTED")</f>
        <v>en</v>
      </c>
    </row>
    <row r="76" customFormat="false" ht="12.8" hidden="false" customHeight="false" outlineLevel="0" collapsed="false">
      <c r="A76" s="0" t="s">
        <v>223</v>
      </c>
      <c r="B76" s="0" t="n">
        <v>294</v>
      </c>
      <c r="C76" s="0" t="n">
        <v>182</v>
      </c>
      <c r="D76" s="0" t="n">
        <v>429</v>
      </c>
      <c r="E76" s="0" t="n">
        <v>4063</v>
      </c>
      <c r="F76" s="0" t="s">
        <v>224</v>
      </c>
      <c r="G76" s="11" t="s">
        <v>225</v>
      </c>
      <c r="H76" s="12" t="str">
        <f aca="false">LEFT(A76,2)</f>
        <v>th</v>
      </c>
      <c r="I76" s="12" t="str">
        <f aca="false">IFERROR(RIGHT(LEFT(A76,FIND("-",A76,4)-1),4),"")</f>
        <v/>
      </c>
      <c r="J76" s="12" t="str">
        <f aca="false">IFERROR(IF(FIND("-",RIGHT(A76,3))&gt;0,RIGHT(A76,2),"dasf"), "NO COUNTRY")</f>
        <v>NO COUNTRY</v>
      </c>
      <c r="K76" s="2" t="n">
        <f aca="false">B76/SUM(B:B)</f>
        <v>0.000714613853299985</v>
      </c>
      <c r="L76" s="12" t="str">
        <f aca="false">_xlfn.IFNA(VLOOKUP(H76,appA_lang!A:A,1,0),"NOT SUPPORTED")</f>
        <v>NOT SUPPORTED</v>
      </c>
    </row>
    <row r="77" customFormat="false" ht="12.8" hidden="false" customHeight="false" outlineLevel="0" collapsed="false">
      <c r="A77" s="0" t="s">
        <v>226</v>
      </c>
      <c r="B77" s="0" t="n">
        <v>288</v>
      </c>
      <c r="C77" s="0" t="n">
        <v>200</v>
      </c>
      <c r="D77" s="0" t="n">
        <v>535</v>
      </c>
      <c r="E77" s="0" t="n">
        <v>5851</v>
      </c>
      <c r="F77" s="0" t="s">
        <v>227</v>
      </c>
      <c r="G77" s="11" t="s">
        <v>228</v>
      </c>
      <c r="H77" s="12" t="str">
        <f aca="false">LEFT(A77,2)</f>
        <v>ar</v>
      </c>
      <c r="I77" s="12" t="str">
        <f aca="false">IFERROR(RIGHT(LEFT(A77,FIND("-",A77,4)-1),4),"")</f>
        <v/>
      </c>
      <c r="J77" s="12" t="str">
        <f aca="false">IFERROR(IF(FIND("-",RIGHT(A77,3))&gt;0,RIGHT(A77,2),"dasf"), "NO COUNTRY")</f>
        <v>eg</v>
      </c>
      <c r="K77" s="2" t="n">
        <f aca="false">B77/SUM(B:B)</f>
        <v>0.000700029897110189</v>
      </c>
      <c r="L77" s="12" t="str">
        <f aca="false">_xlfn.IFNA(VLOOKUP(H77,appA_lang!A:A,1,0),"NOT SUPPORTED")</f>
        <v>NOT SUPPORTED</v>
      </c>
    </row>
    <row r="78" customFormat="false" ht="12.8" hidden="false" customHeight="false" outlineLevel="0" collapsed="false">
      <c r="A78" s="0" t="s">
        <v>229</v>
      </c>
      <c r="B78" s="0" t="n">
        <v>282</v>
      </c>
      <c r="C78" s="0" t="n">
        <v>100</v>
      </c>
      <c r="D78" s="0" t="n">
        <v>559</v>
      </c>
      <c r="E78" s="0" t="n">
        <v>3069</v>
      </c>
      <c r="F78" s="0" t="s">
        <v>230</v>
      </c>
      <c r="G78" s="11" t="s">
        <v>231</v>
      </c>
      <c r="H78" s="12" t="str">
        <f aca="false">LEFT(A78,2)</f>
        <v>en</v>
      </c>
      <c r="I78" s="12" t="str">
        <f aca="false">IFERROR(RIGHT(LEFT(A78,FIND("-",A78,4)-1),4),"")</f>
        <v/>
      </c>
      <c r="J78" s="12" t="str">
        <f aca="false">IFERROR(IF(FIND("-",RIGHT(A78,3))&gt;0,RIGHT(A78,2),"dasf"), "NO COUNTRY")</f>
        <v>cn</v>
      </c>
      <c r="K78" s="2" t="n">
        <f aca="false">B78/SUM(B:B)</f>
        <v>0.000685445940920393</v>
      </c>
      <c r="L78" s="12" t="str">
        <f aca="false">_xlfn.IFNA(VLOOKUP(H78,appA_lang!A:A,1,0),"NOT SUPPORTED")</f>
        <v>en</v>
      </c>
    </row>
    <row r="79" customFormat="false" ht="12.8" hidden="false" customHeight="false" outlineLevel="0" collapsed="false">
      <c r="A79" s="0" t="s">
        <v>232</v>
      </c>
      <c r="B79" s="0" t="n">
        <v>270</v>
      </c>
      <c r="C79" s="0" t="n">
        <v>135</v>
      </c>
      <c r="D79" s="0" t="n">
        <v>753</v>
      </c>
      <c r="E79" s="0" t="n">
        <v>4522</v>
      </c>
      <c r="F79" s="0" t="s">
        <v>233</v>
      </c>
      <c r="G79" s="11" t="s">
        <v>228</v>
      </c>
      <c r="H79" s="12" t="str">
        <f aca="false">LEFT(A79,2)</f>
        <v>zh</v>
      </c>
      <c r="I79" s="12" t="str">
        <f aca="false">IFERROR(RIGHT(LEFT(A79,FIND("-",A79,4)-1),4),"")</f>
        <v/>
      </c>
      <c r="J79" s="12" t="str">
        <f aca="false">IFERROR(IF(FIND("-",RIGHT(A79,3))&gt;0,RIGHT(A79,2),"dasf"), "NO COUNTRY")</f>
        <v>hk</v>
      </c>
      <c r="K79" s="2" t="n">
        <f aca="false">B79/SUM(B:B)</f>
        <v>0.000656278028540802</v>
      </c>
      <c r="L79" s="12" t="str">
        <f aca="false">_xlfn.IFNA(VLOOKUP(H79,appA_lang!A:A,1,0),"NOT SUPPORTED")</f>
        <v>zh</v>
      </c>
    </row>
    <row r="80" customFormat="false" ht="12.8" hidden="false" customHeight="false" outlineLevel="0" collapsed="false">
      <c r="A80" s="0" t="s">
        <v>234</v>
      </c>
      <c r="B80" s="0" t="n">
        <v>265</v>
      </c>
      <c r="C80" s="0" t="n">
        <v>147</v>
      </c>
      <c r="D80" s="0" t="n">
        <v>782</v>
      </c>
      <c r="E80" s="0" t="n">
        <v>5327</v>
      </c>
      <c r="F80" s="0" t="s">
        <v>235</v>
      </c>
      <c r="G80" s="11" t="s">
        <v>236</v>
      </c>
      <c r="H80" s="12" t="str">
        <f aca="false">LEFT(A80,2)</f>
        <v>en</v>
      </c>
      <c r="I80" s="12" t="str">
        <f aca="false">IFERROR(RIGHT(LEFT(A80,FIND("-",A80,4)-1),4),"")</f>
        <v/>
      </c>
      <c r="J80" s="12" t="str">
        <f aca="false">IFERROR(IF(FIND("-",RIGHT(A80,3))&gt;0,RIGHT(A80,2),"dasf"), "NO COUNTRY")</f>
        <v>nz</v>
      </c>
      <c r="K80" s="2" t="n">
        <f aca="false">B80/SUM(B:B)</f>
        <v>0.000644124731715973</v>
      </c>
      <c r="L80" s="12" t="str">
        <f aca="false">_xlfn.IFNA(VLOOKUP(H80,appA_lang!A:A,1,0),"NOT SUPPORTED")</f>
        <v>en</v>
      </c>
    </row>
    <row r="81" customFormat="false" ht="12.8" hidden="false" customHeight="false" outlineLevel="0" collapsed="false">
      <c r="A81" s="0" t="s">
        <v>237</v>
      </c>
      <c r="B81" s="0" t="n">
        <v>265</v>
      </c>
      <c r="C81" s="0" t="n">
        <v>218</v>
      </c>
      <c r="D81" s="0" t="n">
        <v>806</v>
      </c>
      <c r="E81" s="0" t="n">
        <v>6321</v>
      </c>
      <c r="F81" s="0" t="s">
        <v>70</v>
      </c>
      <c r="G81" s="11" t="s">
        <v>238</v>
      </c>
      <c r="H81" s="12" t="str">
        <f aca="false">LEFT(A81,2)</f>
        <v>vi</v>
      </c>
      <c r="I81" s="12" t="str">
        <f aca="false">IFERROR(RIGHT(LEFT(A81,FIND("-",A81,4)-1),4),"")</f>
        <v/>
      </c>
      <c r="J81" s="12" t="str">
        <f aca="false">IFERROR(IF(FIND("-",RIGHT(A81,3))&gt;0,RIGHT(A81,2),"dasf"), "NO COUNTRY")</f>
        <v>vn</v>
      </c>
      <c r="K81" s="2" t="n">
        <f aca="false">B81/SUM(B:B)</f>
        <v>0.000644124731715973</v>
      </c>
      <c r="L81" s="12" t="str">
        <f aca="false">_xlfn.IFNA(VLOOKUP(H81,appA_lang!A:A,1,0),"NOT SUPPORTED")</f>
        <v>NOT SUPPORTED</v>
      </c>
    </row>
    <row r="82" customFormat="false" ht="12.8" hidden="false" customHeight="false" outlineLevel="0" collapsed="false">
      <c r="A82" s="0" t="s">
        <v>9</v>
      </c>
      <c r="B82" s="0" t="n">
        <v>259</v>
      </c>
      <c r="C82" s="0" t="n">
        <v>118</v>
      </c>
      <c r="D82" s="0" t="n">
        <v>853</v>
      </c>
      <c r="E82" s="0" t="n">
        <v>4728</v>
      </c>
      <c r="F82" s="0" t="s">
        <v>239</v>
      </c>
      <c r="G82" s="11" t="s">
        <v>240</v>
      </c>
      <c r="H82" s="12" t="str">
        <f aca="false">LEFT(A82,2)</f>
        <v>hu</v>
      </c>
      <c r="I82" s="12" t="str">
        <f aca="false">IFERROR(RIGHT(LEFT(A82,FIND("-",A82,4)-1),4),"")</f>
        <v/>
      </c>
      <c r="J82" s="12" t="str">
        <f aca="false">IFERROR(IF(FIND("-",RIGHT(A82,3))&gt;0,RIGHT(A82,2),"dasf"), "NO COUNTRY")</f>
        <v>NO COUNTRY</v>
      </c>
      <c r="K82" s="2" t="n">
        <f aca="false">B82/SUM(B:B)</f>
        <v>0.000629540775526177</v>
      </c>
      <c r="L82" s="12" t="str">
        <f aca="false">_xlfn.IFNA(VLOOKUP(H82,appA_lang!A:A,1,0),"NOT SUPPORTED")</f>
        <v>NOT SUPPORTED</v>
      </c>
    </row>
    <row r="83" customFormat="false" ht="12.8" hidden="false" customHeight="false" outlineLevel="0" collapsed="false">
      <c r="A83" s="0" t="s">
        <v>241</v>
      </c>
      <c r="B83" s="0" t="n">
        <v>253</v>
      </c>
      <c r="C83" s="0" t="n">
        <v>165</v>
      </c>
      <c r="D83" s="0" t="n">
        <v>517</v>
      </c>
      <c r="E83" s="0" t="n">
        <v>3358</v>
      </c>
      <c r="F83" s="0" t="s">
        <v>242</v>
      </c>
      <c r="G83" s="11" t="s">
        <v>243</v>
      </c>
      <c r="H83" s="12" t="str">
        <f aca="false">LEFT(A83,2)</f>
        <v>en</v>
      </c>
      <c r="I83" s="12" t="str">
        <f aca="false">IFERROR(RIGHT(LEFT(A83,FIND("-",A83,4)-1),4),"")</f>
        <v/>
      </c>
      <c r="J83" s="12" t="str">
        <f aca="false">IFERROR(IF(FIND("-",RIGHT(A83,3))&gt;0,RIGHT(A83,2),"dasf"), "NO COUNTRY")</f>
        <v>ie</v>
      </c>
      <c r="K83" s="2" t="n">
        <f aca="false">B83/SUM(B:B)</f>
        <v>0.000614956819336381</v>
      </c>
      <c r="L83" s="12" t="str">
        <f aca="false">_xlfn.IFNA(VLOOKUP(H83,appA_lang!A:A,1,0),"NOT SUPPORTED")</f>
        <v>en</v>
      </c>
    </row>
    <row r="84" customFormat="false" ht="12.8" hidden="false" customHeight="false" outlineLevel="0" collapsed="false">
      <c r="A84" s="0" t="s">
        <v>244</v>
      </c>
      <c r="B84" s="0" t="n">
        <v>253</v>
      </c>
      <c r="C84" s="0" t="n">
        <v>141</v>
      </c>
      <c r="D84" s="0" t="n">
        <v>688</v>
      </c>
      <c r="E84" s="0" t="n">
        <v>4228</v>
      </c>
      <c r="F84" s="0" t="s">
        <v>90</v>
      </c>
      <c r="G84" s="11" t="s">
        <v>245</v>
      </c>
      <c r="H84" s="12" t="str">
        <f aca="false">LEFT(A84,2)</f>
        <v>en</v>
      </c>
      <c r="I84" s="12" t="str">
        <f aca="false">IFERROR(RIGHT(LEFT(A84,FIND("-",A84,4)-1),4),"")</f>
        <v/>
      </c>
      <c r="J84" s="12" t="str">
        <f aca="false">IFERROR(IF(FIND("-",RIGHT(A84,3))&gt;0,RIGHT(A84,2),"dasf"), "NO COUNTRY")</f>
        <v>za</v>
      </c>
      <c r="K84" s="2" t="n">
        <f aca="false">B84/SUM(B:B)</f>
        <v>0.000614956819336381</v>
      </c>
      <c r="L84" s="12" t="str">
        <f aca="false">_xlfn.IFNA(VLOOKUP(H84,appA_lang!A:A,1,0),"NOT SUPPORTED")</f>
        <v>en</v>
      </c>
    </row>
    <row r="85" customFormat="false" ht="12.8" hidden="false" customHeight="false" outlineLevel="0" collapsed="false">
      <c r="A85" s="0" t="s">
        <v>246</v>
      </c>
      <c r="B85" s="0" t="n">
        <v>247</v>
      </c>
      <c r="C85" s="0" t="n">
        <v>147</v>
      </c>
      <c r="D85" s="0" t="n">
        <v>529</v>
      </c>
      <c r="E85" s="0" t="n">
        <v>4281</v>
      </c>
      <c r="F85" s="0" t="s">
        <v>187</v>
      </c>
      <c r="G85" s="11" t="s">
        <v>188</v>
      </c>
      <c r="H85" s="12" t="str">
        <f aca="false">LEFT(A85,2)</f>
        <v>lt</v>
      </c>
      <c r="I85" s="12" t="str">
        <f aca="false">IFERROR(RIGHT(LEFT(A85,FIND("-",A85,4)-1),4),"")</f>
        <v/>
      </c>
      <c r="J85" s="12" t="str">
        <f aca="false">IFERROR(IF(FIND("-",RIGHT(A85,3))&gt;0,RIGHT(A85,2),"dasf"), "NO COUNTRY")</f>
        <v>lt</v>
      </c>
      <c r="K85" s="2" t="n">
        <f aca="false">B85/SUM(B:B)</f>
        <v>0.000600372863146586</v>
      </c>
      <c r="L85" s="12" t="str">
        <f aca="false">_xlfn.IFNA(VLOOKUP(H85,appA_lang!A:A,1,0),"NOT SUPPORTED")</f>
        <v>NOT SUPPORTED</v>
      </c>
    </row>
    <row r="86" customFormat="false" ht="12.8" hidden="false" customHeight="false" outlineLevel="0" collapsed="false">
      <c r="A86" s="0" t="s">
        <v>247</v>
      </c>
      <c r="B86" s="0" t="n">
        <v>241</v>
      </c>
      <c r="C86" s="0" t="n">
        <v>135</v>
      </c>
      <c r="D86" s="0" t="n">
        <v>712</v>
      </c>
      <c r="E86" s="0" t="n">
        <v>6286</v>
      </c>
      <c r="F86" s="0" t="s">
        <v>248</v>
      </c>
      <c r="G86" s="11" t="s">
        <v>249</v>
      </c>
      <c r="H86" s="12" t="str">
        <f aca="false">LEFT(A86,2)</f>
        <v>es</v>
      </c>
      <c r="I86" s="12" t="str">
        <f aca="false">IFERROR(RIGHT(LEFT(A86,FIND("-",A86,4)-1),4),"")</f>
        <v/>
      </c>
      <c r="J86" s="12" t="str">
        <f aca="false">IFERROR(IF(FIND("-",RIGHT(A86,3))&gt;0,RIGHT(A86,2),"dasf"), "NO COUNTRY")</f>
        <v>pe</v>
      </c>
      <c r="K86" s="2" t="n">
        <f aca="false">B86/SUM(B:B)</f>
        <v>0.00058578890695679</v>
      </c>
      <c r="L86" s="12" t="str">
        <f aca="false">_xlfn.IFNA(VLOOKUP(H86,appA_lang!A:A,1,0),"NOT SUPPORTED")</f>
        <v>es</v>
      </c>
    </row>
    <row r="87" customFormat="false" ht="12.8" hidden="false" customHeight="false" outlineLevel="0" collapsed="false">
      <c r="A87" s="0" t="s">
        <v>250</v>
      </c>
      <c r="B87" s="0" t="n">
        <v>229</v>
      </c>
      <c r="C87" s="0" t="n">
        <v>147</v>
      </c>
      <c r="D87" s="0" t="n">
        <v>547</v>
      </c>
      <c r="E87" s="0" t="n">
        <v>4487</v>
      </c>
      <c r="F87" s="0" t="s">
        <v>37</v>
      </c>
      <c r="G87" s="11" t="s">
        <v>251</v>
      </c>
      <c r="H87" s="12" t="str">
        <f aca="false">LEFT(A87,2)</f>
        <v>en</v>
      </c>
      <c r="I87" s="12" t="str">
        <f aca="false">IFERROR(RIGHT(LEFT(A87,FIND("-",A87,4)-1),4),"")</f>
        <v/>
      </c>
      <c r="J87" s="12" t="str">
        <f aca="false">IFERROR(IF(FIND("-",RIGHT(A87,3))&gt;0,RIGHT(A87,2),"dasf"), "NO COUNTRY")</f>
        <v>sg</v>
      </c>
      <c r="K87" s="2" t="n">
        <f aca="false">B87/SUM(B:B)</f>
        <v>0.000556620994577199</v>
      </c>
      <c r="L87" s="12" t="str">
        <f aca="false">_xlfn.IFNA(VLOOKUP(H87,appA_lang!A:A,1,0),"NOT SUPPORTED")</f>
        <v>en</v>
      </c>
    </row>
    <row r="88" customFormat="false" ht="12.8" hidden="false" customHeight="false" outlineLevel="0" collapsed="false">
      <c r="A88" s="0" t="s">
        <v>252</v>
      </c>
      <c r="B88" s="0" t="n">
        <v>223</v>
      </c>
      <c r="C88" s="0" t="n">
        <v>147</v>
      </c>
      <c r="D88" s="0" t="n">
        <v>435</v>
      </c>
      <c r="E88" s="0" t="n">
        <v>3928</v>
      </c>
      <c r="F88" s="0" t="s">
        <v>253</v>
      </c>
      <c r="G88" s="11" t="s">
        <v>254</v>
      </c>
      <c r="H88" s="12" t="str">
        <f aca="false">LEFT(A88,2)</f>
        <v>bg</v>
      </c>
      <c r="I88" s="12" t="str">
        <f aca="false">IFERROR(RIGHT(LEFT(A88,FIND("-",A88,4)-1),4),"")</f>
        <v/>
      </c>
      <c r="J88" s="12" t="str">
        <f aca="false">IFERROR(IF(FIND("-",RIGHT(A88,3))&gt;0,RIGHT(A88,2),"dasf"), "NO COUNTRY")</f>
        <v>bg</v>
      </c>
      <c r="K88" s="2" t="n">
        <f aca="false">B88/SUM(B:B)</f>
        <v>0.000542037038387403</v>
      </c>
      <c r="L88" s="12" t="str">
        <f aca="false">_xlfn.IFNA(VLOOKUP(H88,appA_lang!A:A,1,0),"NOT SUPPORTED")</f>
        <v>NOT SUPPORTED</v>
      </c>
    </row>
    <row r="89" customFormat="false" ht="12.8" hidden="false" customHeight="false" outlineLevel="0" collapsed="false">
      <c r="A89" s="0" t="s">
        <v>255</v>
      </c>
      <c r="B89" s="0" t="n">
        <v>218</v>
      </c>
      <c r="C89" s="0" t="n">
        <v>106</v>
      </c>
      <c r="D89" s="0" t="n">
        <v>541</v>
      </c>
      <c r="E89" s="0" t="n">
        <v>3358</v>
      </c>
      <c r="F89" s="0" t="s">
        <v>256</v>
      </c>
      <c r="G89" s="11" t="s">
        <v>257</v>
      </c>
      <c r="H89" s="12" t="str">
        <f aca="false">LEFT(A89,2)</f>
        <v>he</v>
      </c>
      <c r="I89" s="12" t="str">
        <f aca="false">IFERROR(RIGHT(LEFT(A89,FIND("-",A89,4)-1),4),"")</f>
        <v/>
      </c>
      <c r="J89" s="12" t="str">
        <f aca="false">IFERROR(IF(FIND("-",RIGHT(A89,3))&gt;0,RIGHT(A89,2),"dasf"), "NO COUNTRY")</f>
        <v>NO COUNTRY</v>
      </c>
      <c r="K89" s="2" t="n">
        <f aca="false">B89/SUM(B:B)</f>
        <v>0.000529883741562574</v>
      </c>
      <c r="L89" s="12" t="str">
        <f aca="false">_xlfn.IFNA(VLOOKUP(H89,appA_lang!A:A,1,0),"NOT SUPPORTED")</f>
        <v>NOT SUPPORTED</v>
      </c>
    </row>
    <row r="90" customFormat="false" ht="12.8" hidden="false" customHeight="false" outlineLevel="0" collapsed="false">
      <c r="A90" s="0" t="s">
        <v>258</v>
      </c>
      <c r="B90" s="0" t="n">
        <v>212</v>
      </c>
      <c r="C90" s="0" t="n">
        <v>159</v>
      </c>
      <c r="D90" s="0" t="n">
        <v>423</v>
      </c>
      <c r="E90" s="0" t="n">
        <v>3728</v>
      </c>
      <c r="F90" s="0" t="s">
        <v>210</v>
      </c>
      <c r="G90" s="11" t="s">
        <v>73</v>
      </c>
      <c r="H90" s="12" t="str">
        <f aca="false">LEFT(A90,2)</f>
        <v>ru</v>
      </c>
      <c r="I90" s="12" t="str">
        <f aca="false">IFERROR(RIGHT(LEFT(A90,FIND("-",A90,4)-1),4),"")</f>
        <v/>
      </c>
      <c r="J90" s="12" t="str">
        <f aca="false">IFERROR(IF(FIND("-",RIGHT(A90,3))&gt;0,RIGHT(A90,2),"dasf"), "NO COUNTRY")</f>
        <v>kz</v>
      </c>
      <c r="K90" s="2" t="n">
        <f aca="false">B90/SUM(B:B)</f>
        <v>0.000515299785372778</v>
      </c>
      <c r="L90" s="12" t="str">
        <f aca="false">_xlfn.IFNA(VLOOKUP(H90,appA_lang!A:A,1,0),"NOT SUPPORTED")</f>
        <v>ru</v>
      </c>
    </row>
    <row r="91" customFormat="false" ht="12.8" hidden="false" customHeight="false" outlineLevel="0" collapsed="false">
      <c r="A91" s="0" t="s">
        <v>259</v>
      </c>
      <c r="B91" s="0" t="n">
        <v>206</v>
      </c>
      <c r="C91" s="0" t="n">
        <v>159</v>
      </c>
      <c r="D91" s="0" t="n">
        <v>635</v>
      </c>
      <c r="E91" s="0" t="n">
        <v>4886</v>
      </c>
      <c r="F91" s="0" t="s">
        <v>260</v>
      </c>
      <c r="G91" s="11" t="s">
        <v>216</v>
      </c>
      <c r="H91" s="12" t="str">
        <f aca="false">LEFT(A91,2)</f>
        <v>ca</v>
      </c>
      <c r="I91" s="12" t="str">
        <f aca="false">IFERROR(RIGHT(LEFT(A91,FIND("-",A91,4)-1),4),"")</f>
        <v/>
      </c>
      <c r="J91" s="12" t="str">
        <f aca="false">IFERROR(IF(FIND("-",RIGHT(A91,3))&gt;0,RIGHT(A91,2),"dasf"), "NO COUNTRY")</f>
        <v>es</v>
      </c>
      <c r="K91" s="2" t="n">
        <f aca="false">B91/SUM(B:B)</f>
        <v>0.000500715829182983</v>
      </c>
      <c r="L91" s="12" t="str">
        <f aca="false">_xlfn.IFNA(VLOOKUP(H91,appA_lang!A:A,1,0),"NOT SUPPORTED")</f>
        <v>NOT SUPPORTED</v>
      </c>
    </row>
    <row r="92" customFormat="false" ht="12.8" hidden="false" customHeight="false" outlineLevel="0" collapsed="false">
      <c r="A92" s="0" t="s">
        <v>261</v>
      </c>
      <c r="B92" s="0" t="n">
        <v>206</v>
      </c>
      <c r="C92" s="0" t="n">
        <v>153</v>
      </c>
      <c r="D92" s="0" t="n">
        <v>406</v>
      </c>
      <c r="E92" s="0" t="n">
        <v>3252</v>
      </c>
      <c r="F92" s="0" t="s">
        <v>262</v>
      </c>
      <c r="G92" s="11" t="s">
        <v>263</v>
      </c>
      <c r="H92" s="12" t="str">
        <f aca="false">LEFT(A92,2)</f>
        <v>en</v>
      </c>
      <c r="I92" s="12" t="str">
        <f aca="false">IFERROR(RIGHT(LEFT(A92,FIND("-",A92,4)-1),4),"")</f>
        <v/>
      </c>
      <c r="J92" s="12" t="str">
        <f aca="false">IFERROR(IF(FIND("-",RIGHT(A92,3))&gt;0,RIGHT(A92,2),"dasf"), "NO COUNTRY")</f>
        <v>ph</v>
      </c>
      <c r="K92" s="2" t="n">
        <f aca="false">B92/SUM(B:B)</f>
        <v>0.000500715829182983</v>
      </c>
      <c r="L92" s="12" t="str">
        <f aca="false">_xlfn.IFNA(VLOOKUP(H92,appA_lang!A:A,1,0),"NOT SUPPORTED")</f>
        <v>en</v>
      </c>
    </row>
    <row r="93" customFormat="false" ht="12.8" hidden="false" customHeight="false" outlineLevel="0" collapsed="false">
      <c r="A93" s="0" t="s">
        <v>264</v>
      </c>
      <c r="B93" s="0" t="n">
        <v>206</v>
      </c>
      <c r="C93" s="0" t="n">
        <v>123</v>
      </c>
      <c r="D93" s="0" t="n">
        <v>476</v>
      </c>
      <c r="E93" s="0" t="n">
        <v>3058</v>
      </c>
      <c r="F93" s="0" t="s">
        <v>265</v>
      </c>
      <c r="G93" s="11" t="s">
        <v>266</v>
      </c>
      <c r="H93" s="12" t="str">
        <f aca="false">LEFT(A93,2)</f>
        <v>en</v>
      </c>
      <c r="I93" s="12" t="str">
        <f aca="false">IFERROR(RIGHT(LEFT(A93,FIND("-",A93,4)-1),4),"")</f>
        <v/>
      </c>
      <c r="J93" s="12" t="str">
        <f aca="false">IFERROR(IF(FIND("-",RIGHT(A93,3))&gt;0,RIGHT(A93,2),"dasf"), "NO COUNTRY")</f>
        <v>th</v>
      </c>
      <c r="K93" s="2" t="n">
        <f aca="false">B93/SUM(B:B)</f>
        <v>0.000500715829182983</v>
      </c>
      <c r="L93" s="12" t="str">
        <f aca="false">_xlfn.IFNA(VLOOKUP(H93,appA_lang!A:A,1,0),"NOT SUPPORTED")</f>
        <v>en</v>
      </c>
    </row>
    <row r="94" customFormat="false" ht="12.8" hidden="false" customHeight="false" outlineLevel="0" collapsed="false">
      <c r="A94" s="0" t="s">
        <v>267</v>
      </c>
      <c r="B94" s="0" t="n">
        <v>206</v>
      </c>
      <c r="C94" s="0" t="n">
        <v>182</v>
      </c>
      <c r="D94" s="0" t="n">
        <v>759</v>
      </c>
      <c r="E94" s="0" t="n">
        <v>728</v>
      </c>
      <c r="F94" s="0" t="s">
        <v>81</v>
      </c>
      <c r="G94" s="11" t="s">
        <v>268</v>
      </c>
      <c r="H94" s="12" t="str">
        <f aca="false">LEFT(A94,2)</f>
        <v>sr</v>
      </c>
      <c r="I94" s="12" t="str">
        <f aca="false">IFERROR(RIGHT(LEFT(A94,FIND("-",A94,4)-1),4),"")</f>
        <v>latn</v>
      </c>
      <c r="J94" s="12" t="str">
        <f aca="false">IFERROR(IF(FIND("-",RIGHT(A94,3))&gt;0,RIGHT(A94,2),"dasf"), "NO COUNTRY")</f>
        <v>rs</v>
      </c>
      <c r="K94" s="2" t="n">
        <f aca="false">B94/SUM(B:B)</f>
        <v>0.000500715829182983</v>
      </c>
      <c r="L94" s="12" t="str">
        <f aca="false">_xlfn.IFNA(VLOOKUP(H94,appA_lang!A:A,1,0),"NOT SUPPORTED")</f>
        <v>NOT SUPPORTED</v>
      </c>
    </row>
    <row r="95" customFormat="false" ht="12.8" hidden="false" customHeight="false" outlineLevel="0" collapsed="false">
      <c r="A95" s="0" t="s">
        <v>269</v>
      </c>
      <c r="B95" s="0" t="n">
        <v>176</v>
      </c>
      <c r="C95" s="0" t="n">
        <v>76</v>
      </c>
      <c r="D95" s="0" t="n">
        <v>300</v>
      </c>
      <c r="E95" s="0" t="n">
        <v>1852</v>
      </c>
      <c r="F95" s="0" t="s">
        <v>270</v>
      </c>
      <c r="G95" s="11" t="s">
        <v>257</v>
      </c>
      <c r="H95" s="12" t="str">
        <f aca="false">LEFT(A95,2)</f>
        <v>en</v>
      </c>
      <c r="I95" s="12" t="str">
        <f aca="false">IFERROR(RIGHT(LEFT(A95,FIND("-",A95,4)-1),4),"")</f>
        <v/>
      </c>
      <c r="J95" s="12" t="str">
        <f aca="false">IFERROR(IF(FIND("-",RIGHT(A95,3))&gt;0,RIGHT(A95,2),"dasf"), "NO COUNTRY")</f>
        <v>nl</v>
      </c>
      <c r="K95" s="2" t="n">
        <f aca="false">B95/SUM(B:B)</f>
        <v>0.000427796048234004</v>
      </c>
      <c r="L95" s="12" t="str">
        <f aca="false">_xlfn.IFNA(VLOOKUP(H95,appA_lang!A:A,1,0),"NOT SUPPORTED")</f>
        <v>en</v>
      </c>
    </row>
    <row r="96" customFormat="false" ht="12.8" hidden="false" customHeight="false" outlineLevel="0" collapsed="false">
      <c r="A96" s="0" t="s">
        <v>271</v>
      </c>
      <c r="B96" s="0" t="n">
        <v>171</v>
      </c>
      <c r="C96" s="0" t="n">
        <v>82</v>
      </c>
      <c r="D96" s="0" t="n">
        <v>388</v>
      </c>
      <c r="E96" s="0" t="n">
        <v>257</v>
      </c>
      <c r="F96" s="0" t="s">
        <v>272</v>
      </c>
      <c r="G96" s="11" t="s">
        <v>273</v>
      </c>
      <c r="H96" s="12" t="str">
        <f aca="false">LEFT(A96,2)</f>
        <v>es</v>
      </c>
      <c r="I96" s="12" t="str">
        <f aca="false">IFERROR(RIGHT(LEFT(A96,FIND("-",A96,4)-1),4),"")</f>
        <v/>
      </c>
      <c r="J96" s="12" t="str">
        <f aca="false">IFERROR(IF(FIND("-",RIGHT(A96,3))&gt;0,RIGHT(A96,2),"dasf"), "NO COUNTRY")</f>
        <v>ec</v>
      </c>
      <c r="K96" s="2" t="n">
        <f aca="false">B96/SUM(B:B)</f>
        <v>0.000415642751409175</v>
      </c>
      <c r="L96" s="12" t="str">
        <f aca="false">_xlfn.IFNA(VLOOKUP(H96,appA_lang!A:A,1,0),"NOT SUPPORTED")</f>
        <v>es</v>
      </c>
    </row>
    <row r="97" customFormat="false" ht="12.8" hidden="false" customHeight="false" outlineLevel="0" collapsed="false">
      <c r="A97" s="0" t="s">
        <v>274</v>
      </c>
      <c r="B97" s="0" t="n">
        <v>171</v>
      </c>
      <c r="C97" s="0" t="n">
        <v>123</v>
      </c>
      <c r="D97" s="0" t="n">
        <v>294</v>
      </c>
      <c r="E97" s="0" t="n">
        <v>204</v>
      </c>
      <c r="F97" s="0" t="s">
        <v>275</v>
      </c>
      <c r="G97" s="11" t="s">
        <v>276</v>
      </c>
      <c r="H97" s="12" t="str">
        <f aca="false">LEFT(A97,2)</f>
        <v>lv</v>
      </c>
      <c r="I97" s="12" t="str">
        <f aca="false">IFERROR(RIGHT(LEFT(A97,FIND("-",A97,4)-1),4),"")</f>
        <v/>
      </c>
      <c r="J97" s="12" t="str">
        <f aca="false">IFERROR(IF(FIND("-",RIGHT(A97,3))&gt;0,RIGHT(A97,2),"dasf"), "NO COUNTRY")</f>
        <v>lv</v>
      </c>
      <c r="K97" s="2" t="n">
        <f aca="false">B97/SUM(B:B)</f>
        <v>0.000415642751409175</v>
      </c>
      <c r="L97" s="12" t="str">
        <f aca="false">_xlfn.IFNA(VLOOKUP(H97,appA_lang!A:A,1,0),"NOT SUPPORTED")</f>
        <v>NOT SUPPORTED</v>
      </c>
    </row>
    <row r="98" customFormat="false" ht="12.8" hidden="false" customHeight="false" outlineLevel="0" collapsed="false">
      <c r="A98" s="0" t="s">
        <v>277</v>
      </c>
      <c r="B98" s="0" t="n">
        <v>153</v>
      </c>
      <c r="C98" s="0" t="n">
        <v>123</v>
      </c>
      <c r="D98" s="0" t="n">
        <v>359</v>
      </c>
      <c r="E98" s="0" t="n">
        <v>3722</v>
      </c>
      <c r="F98" s="0" t="s">
        <v>278</v>
      </c>
      <c r="G98" s="11" t="s">
        <v>279</v>
      </c>
      <c r="H98" s="12" t="str">
        <f aca="false">LEFT(A98,2)</f>
        <v>ru</v>
      </c>
      <c r="I98" s="12" t="str">
        <f aca="false">IFERROR(RIGHT(LEFT(A98,FIND("-",A98,4)-1),4),"")</f>
        <v/>
      </c>
      <c r="J98" s="12" t="str">
        <f aca="false">IFERROR(IF(FIND("-",RIGHT(A98,3))&gt;0,RIGHT(A98,2),"dasf"), "NO COUNTRY")</f>
        <v>by</v>
      </c>
      <c r="K98" s="2" t="n">
        <f aca="false">B98/SUM(B:B)</f>
        <v>0.000371890882839788</v>
      </c>
      <c r="L98" s="12" t="str">
        <f aca="false">_xlfn.IFNA(VLOOKUP(H98,appA_lang!A:A,1,0),"NOT SUPPORTED")</f>
        <v>ru</v>
      </c>
    </row>
    <row r="99" customFormat="false" ht="12.8" hidden="false" customHeight="false" outlineLevel="0" collapsed="false">
      <c r="A99" s="0" t="s">
        <v>280</v>
      </c>
      <c r="B99" s="0" t="n">
        <v>153</v>
      </c>
      <c r="C99" s="0" t="n">
        <v>94</v>
      </c>
      <c r="D99" s="0" t="n">
        <v>529</v>
      </c>
      <c r="E99" s="0" t="n">
        <v>4551</v>
      </c>
      <c r="F99" s="0" t="s">
        <v>105</v>
      </c>
      <c r="G99" s="11" t="s">
        <v>62</v>
      </c>
      <c r="H99" s="12" t="str">
        <f aca="false">LEFT(A99,2)</f>
        <v>sl</v>
      </c>
      <c r="I99" s="12" t="str">
        <f aca="false">IFERROR(RIGHT(LEFT(A99,FIND("-",A99,4)-1),4),"")</f>
        <v/>
      </c>
      <c r="J99" s="12" t="str">
        <f aca="false">IFERROR(IF(FIND("-",RIGHT(A99,3))&gt;0,RIGHT(A99,2),"dasf"), "NO COUNTRY")</f>
        <v>si</v>
      </c>
      <c r="K99" s="2" t="n">
        <f aca="false">B99/SUM(B:B)</f>
        <v>0.000371890882839788</v>
      </c>
      <c r="L99" s="12" t="str">
        <f aca="false">_xlfn.IFNA(VLOOKUP(H99,appA_lang!A:A,1,0),"NOT SUPPORTED")</f>
        <v>NOT SUPPORTED</v>
      </c>
    </row>
    <row r="100" customFormat="false" ht="12.8" hidden="false" customHeight="false" outlineLevel="0" collapsed="false">
      <c r="A100" s="0" t="s">
        <v>281</v>
      </c>
      <c r="B100" s="0" t="n">
        <v>147</v>
      </c>
      <c r="C100" s="0" t="n">
        <v>65</v>
      </c>
      <c r="D100" s="0" t="n">
        <v>323</v>
      </c>
      <c r="E100" s="0" t="n">
        <v>1988</v>
      </c>
      <c r="F100" s="0" t="s">
        <v>90</v>
      </c>
      <c r="G100" s="11" t="s">
        <v>282</v>
      </c>
      <c r="H100" s="12" t="str">
        <f aca="false">LEFT(A100,2)</f>
        <v>ca</v>
      </c>
      <c r="I100" s="12" t="str">
        <f aca="false">IFERROR(RIGHT(LEFT(A100,FIND("-",A100,4)-1),4),"")</f>
        <v/>
      </c>
      <c r="J100" s="12" t="str">
        <f aca="false">IFERROR(IF(FIND("-",RIGHT(A100,3))&gt;0,RIGHT(A100,2),"dasf"), "NO COUNTRY")</f>
        <v>NO COUNTRY</v>
      </c>
      <c r="K100" s="2" t="n">
        <f aca="false">B100/SUM(B:B)</f>
        <v>0.000357306926649992</v>
      </c>
      <c r="L100" s="12" t="str">
        <f aca="false">_xlfn.IFNA(VLOOKUP(H100,appA_lang!A:A,1,0),"NOT SUPPORTED")</f>
        <v>NOT SUPPORTED</v>
      </c>
    </row>
    <row r="101" customFormat="false" ht="12.8" hidden="false" customHeight="false" outlineLevel="0" collapsed="false">
      <c r="A101" s="0" t="s">
        <v>283</v>
      </c>
      <c r="B101" s="0" t="n">
        <v>147</v>
      </c>
      <c r="C101" s="0" t="n">
        <v>76</v>
      </c>
      <c r="D101" s="0" t="n">
        <v>306</v>
      </c>
      <c r="E101" s="0" t="n">
        <v>1929</v>
      </c>
      <c r="F101" s="0" t="s">
        <v>284</v>
      </c>
      <c r="G101" s="11" t="s">
        <v>285</v>
      </c>
      <c r="H101" s="12" t="str">
        <f aca="false">LEFT(A101,2)</f>
        <v>uk</v>
      </c>
      <c r="I101" s="12" t="str">
        <f aca="false">IFERROR(RIGHT(LEFT(A101,FIND("-",A101,4)-1),4),"")</f>
        <v/>
      </c>
      <c r="J101" s="12" t="str">
        <f aca="false">IFERROR(IF(FIND("-",RIGHT(A101,3))&gt;0,RIGHT(A101,2),"dasf"), "NO COUNTRY")</f>
        <v>NO COUNTRY</v>
      </c>
      <c r="K101" s="2" t="n">
        <f aca="false">B101/SUM(B:B)</f>
        <v>0.000357306926649992</v>
      </c>
      <c r="L101" s="12" t="str">
        <f aca="false">_xlfn.IFNA(VLOOKUP(H101,appA_lang!A:A,1,0),"NOT SUPPORTED")</f>
        <v>NOT SUPPORTED</v>
      </c>
    </row>
    <row r="102" customFormat="false" ht="12.8" hidden="false" customHeight="false" outlineLevel="0" collapsed="false">
      <c r="A102" s="0" t="s">
        <v>286</v>
      </c>
      <c r="B102" s="0" t="n">
        <v>141</v>
      </c>
      <c r="C102" s="0" t="n">
        <v>53</v>
      </c>
      <c r="D102" s="0" t="n">
        <v>382</v>
      </c>
      <c r="E102" s="0" t="n">
        <v>2264</v>
      </c>
      <c r="F102" s="0" t="s">
        <v>287</v>
      </c>
      <c r="G102" s="11" t="s">
        <v>148</v>
      </c>
      <c r="H102" s="12" t="str">
        <f aca="false">LEFT(A102,2)</f>
        <v>en</v>
      </c>
      <c r="I102" s="12" t="str">
        <f aca="false">IFERROR(RIGHT(LEFT(A102,FIND("-",A102,4)-1),4),"")</f>
        <v/>
      </c>
      <c r="J102" s="12" t="str">
        <f aca="false">IFERROR(IF(FIND("-",RIGHT(A102,3))&gt;0,RIGHT(A102,2),"dasf"), "NO COUNTRY")</f>
        <v>ru</v>
      </c>
      <c r="K102" s="2" t="n">
        <f aca="false">B102/SUM(B:B)</f>
        <v>0.000342722970460197</v>
      </c>
      <c r="L102" s="12" t="str">
        <f aca="false">_xlfn.IFNA(VLOOKUP(H102,appA_lang!A:A,1,0),"NOT SUPPORTED")</f>
        <v>en</v>
      </c>
    </row>
    <row r="103" customFormat="false" ht="12.8" hidden="false" customHeight="false" outlineLevel="0" collapsed="false">
      <c r="A103" s="0" t="s">
        <v>288</v>
      </c>
      <c r="B103" s="0" t="n">
        <v>135</v>
      </c>
      <c r="C103" s="0" t="n">
        <v>118</v>
      </c>
      <c r="D103" s="0" t="n">
        <v>270</v>
      </c>
      <c r="E103" s="0" t="n">
        <v>1746</v>
      </c>
      <c r="F103" s="0" t="s">
        <v>289</v>
      </c>
      <c r="G103" s="11" t="s">
        <v>290</v>
      </c>
      <c r="H103" s="12" t="str">
        <f aca="false">LEFT(A103,2)</f>
        <v>ar</v>
      </c>
      <c r="I103" s="12" t="str">
        <f aca="false">IFERROR(RIGHT(LEFT(A103,FIND("-",A103,4)-1),4),"")</f>
        <v/>
      </c>
      <c r="J103" s="12" t="str">
        <f aca="false">IFERROR(IF(FIND("-",RIGHT(A103,3))&gt;0,RIGHT(A103,2),"dasf"), "NO COUNTRY")</f>
        <v>sa</v>
      </c>
      <c r="K103" s="2" t="n">
        <f aca="false">B103/SUM(B:B)</f>
        <v>0.000328139014270401</v>
      </c>
      <c r="L103" s="12" t="str">
        <f aca="false">_xlfn.IFNA(VLOOKUP(H103,appA_lang!A:A,1,0),"NOT SUPPORTED")</f>
        <v>NOT SUPPORTED</v>
      </c>
    </row>
    <row r="104" customFormat="false" ht="12.8" hidden="false" customHeight="false" outlineLevel="0" collapsed="false">
      <c r="A104" s="0" t="s">
        <v>291</v>
      </c>
      <c r="B104" s="0" t="n">
        <v>129</v>
      </c>
      <c r="C104" s="0" t="n">
        <v>24</v>
      </c>
      <c r="D104" s="0" t="n">
        <v>400</v>
      </c>
      <c r="E104" s="0" t="n">
        <v>1723</v>
      </c>
      <c r="F104" s="0" t="s">
        <v>292</v>
      </c>
      <c r="G104" s="11" t="s">
        <v>293</v>
      </c>
      <c r="H104" s="12" t="str">
        <f aca="false">LEFT(A104,2)</f>
        <v>en</v>
      </c>
      <c r="I104" s="12" t="str">
        <f aca="false">IFERROR(RIGHT(LEFT(A104,FIND("-",A104,4)-1),4),"")</f>
        <v/>
      </c>
      <c r="J104" s="12" t="str">
        <f aca="false">IFERROR(IF(FIND("-",RIGHT(A104,3))&gt;0,RIGHT(A104,2),"dasf"), "NO COUNTRY")</f>
        <v>fr</v>
      </c>
      <c r="K104" s="2" t="n">
        <f aca="false">B104/SUM(B:B)</f>
        <v>0.000313555058080605</v>
      </c>
      <c r="L104" s="12" t="str">
        <f aca="false">_xlfn.IFNA(VLOOKUP(H104,appA_lang!A:A,1,0),"NOT SUPPORTED")</f>
        <v>en</v>
      </c>
    </row>
    <row r="105" customFormat="false" ht="12.8" hidden="false" customHeight="false" outlineLevel="0" collapsed="false">
      <c r="A105" s="0" t="s">
        <v>294</v>
      </c>
      <c r="B105" s="0" t="n">
        <v>129</v>
      </c>
      <c r="C105" s="0" t="n">
        <v>65</v>
      </c>
      <c r="D105" s="0" t="n">
        <v>329</v>
      </c>
      <c r="E105" s="0" t="n">
        <v>1641</v>
      </c>
      <c r="F105" s="0" t="s">
        <v>295</v>
      </c>
      <c r="G105" s="11" t="s">
        <v>296</v>
      </c>
      <c r="H105" s="12" t="str">
        <f aca="false">LEFT(A105,2)</f>
        <v>fi</v>
      </c>
      <c r="I105" s="12" t="str">
        <f aca="false">IFERROR(RIGHT(LEFT(A105,FIND("-",A105,4)-1),4),"")</f>
        <v/>
      </c>
      <c r="J105" s="12" t="str">
        <f aca="false">IFERROR(IF(FIND("-",RIGHT(A105,3))&gt;0,RIGHT(A105,2),"dasf"), "NO COUNTRY")</f>
        <v>NO COUNTRY</v>
      </c>
      <c r="K105" s="2" t="n">
        <f aca="false">B105/SUM(B:B)</f>
        <v>0.000313555058080605</v>
      </c>
      <c r="L105" s="12" t="str">
        <f aca="false">_xlfn.IFNA(VLOOKUP(H105,appA_lang!A:A,1,0),"NOT SUPPORTED")</f>
        <v>NOT SUPPORTED</v>
      </c>
    </row>
    <row r="106" customFormat="false" ht="12.8" hidden="false" customHeight="false" outlineLevel="0" collapsed="false">
      <c r="A106" s="0" t="s">
        <v>297</v>
      </c>
      <c r="B106" s="0" t="n">
        <v>123</v>
      </c>
      <c r="C106" s="0" t="n">
        <v>65</v>
      </c>
      <c r="D106" s="0" t="n">
        <v>188</v>
      </c>
      <c r="E106" s="0" t="n">
        <v>1205</v>
      </c>
      <c r="F106" s="0" t="s">
        <v>298</v>
      </c>
      <c r="G106" s="11" t="s">
        <v>299</v>
      </c>
      <c r="H106" s="12" t="str">
        <f aca="false">LEFT(A106,2)</f>
        <v>en</v>
      </c>
      <c r="I106" s="12" t="str">
        <f aca="false">IFERROR(RIGHT(LEFT(A106,FIND("-",A106,4)-1),4),"")</f>
        <v/>
      </c>
      <c r="J106" s="12" t="str">
        <f aca="false">IFERROR(IF(FIND("-",RIGHT(A106,3))&gt;0,RIGHT(A106,2),"dasf"), "NO COUNTRY")</f>
        <v>it</v>
      </c>
      <c r="K106" s="2" t="n">
        <f aca="false">B106/SUM(B:B)</f>
        <v>0.00029897110189081</v>
      </c>
      <c r="L106" s="12" t="str">
        <f aca="false">_xlfn.IFNA(VLOOKUP(H106,appA_lang!A:A,1,0),"NOT SUPPORTED")</f>
        <v>en</v>
      </c>
    </row>
    <row r="107" customFormat="false" ht="12.8" hidden="false" customHeight="false" outlineLevel="0" collapsed="false">
      <c r="A107" s="0" t="s">
        <v>300</v>
      </c>
      <c r="B107" s="0" t="n">
        <v>123</v>
      </c>
      <c r="C107" s="0" t="n">
        <v>41</v>
      </c>
      <c r="D107" s="0" t="n">
        <v>312</v>
      </c>
      <c r="E107" s="0" t="n">
        <v>1658</v>
      </c>
      <c r="F107" s="0" t="s">
        <v>301</v>
      </c>
      <c r="G107" s="11" t="s">
        <v>302</v>
      </c>
      <c r="H107" s="12" t="str">
        <f aca="false">LEFT(A107,2)</f>
        <v>en</v>
      </c>
      <c r="I107" s="12" t="str">
        <f aca="false">IFERROR(RIGHT(LEFT(A107,FIND("-",A107,4)-1),4),"")</f>
        <v/>
      </c>
      <c r="J107" s="12" t="str">
        <f aca="false">IFERROR(IF(FIND("-",RIGHT(A107,3))&gt;0,RIGHT(A107,2),"dasf"), "NO COUNTRY")</f>
        <v>jp</v>
      </c>
      <c r="K107" s="2" t="n">
        <f aca="false">B107/SUM(B:B)</f>
        <v>0.00029897110189081</v>
      </c>
      <c r="L107" s="12" t="str">
        <f aca="false">_xlfn.IFNA(VLOOKUP(H107,appA_lang!A:A,1,0),"NOT SUPPORTED")</f>
        <v>en</v>
      </c>
    </row>
    <row r="108" customFormat="false" ht="12.8" hidden="false" customHeight="false" outlineLevel="0" collapsed="false">
      <c r="A108" s="0" t="s">
        <v>303</v>
      </c>
      <c r="B108" s="0" t="n">
        <v>112</v>
      </c>
      <c r="C108" s="0" t="n">
        <v>59</v>
      </c>
      <c r="D108" s="0" t="n">
        <v>282</v>
      </c>
      <c r="E108" s="0" t="n">
        <v>1594</v>
      </c>
      <c r="F108" s="0" t="s">
        <v>304</v>
      </c>
      <c r="G108" s="11" t="s">
        <v>305</v>
      </c>
      <c r="H108" s="12" t="str">
        <f aca="false">LEFT(A108,2)</f>
        <v>el</v>
      </c>
      <c r="I108" s="12" t="str">
        <f aca="false">IFERROR(RIGHT(LEFT(A108,FIND("-",A108,4)-1),4),"")</f>
        <v/>
      </c>
      <c r="J108" s="12" t="str">
        <f aca="false">IFERROR(IF(FIND("-",RIGHT(A108,3))&gt;0,RIGHT(A108,2),"dasf"), "NO COUNTRY")</f>
        <v>NO COUNTRY</v>
      </c>
      <c r="K108" s="2" t="n">
        <f aca="false">B108/SUM(B:B)</f>
        <v>0.000272233848876185</v>
      </c>
      <c r="L108" s="12" t="str">
        <f aca="false">_xlfn.IFNA(VLOOKUP(H108,appA_lang!A:A,1,0),"NOT SUPPORTED")</f>
        <v>NOT SUPPORTED</v>
      </c>
    </row>
    <row r="109" customFormat="false" ht="12.8" hidden="false" customHeight="false" outlineLevel="0" collapsed="false">
      <c r="A109" s="0" t="s">
        <v>306</v>
      </c>
      <c r="B109" s="0" t="n">
        <v>106</v>
      </c>
      <c r="C109" s="0" t="n">
        <v>71</v>
      </c>
      <c r="D109" s="0" t="n">
        <v>365</v>
      </c>
      <c r="E109" s="0" t="n">
        <v>267</v>
      </c>
      <c r="F109" s="0" t="s">
        <v>307</v>
      </c>
      <c r="G109" s="11" t="s">
        <v>308</v>
      </c>
      <c r="H109" s="12" t="str">
        <f aca="false">LEFT(A109,2)</f>
        <v>ru</v>
      </c>
      <c r="I109" s="12" t="str">
        <f aca="false">IFERROR(RIGHT(LEFT(A109,FIND("-",A109,4)-1),4),"")</f>
        <v/>
      </c>
      <c r="J109" s="12" t="str">
        <f aca="false">IFERROR(IF(FIND("-",RIGHT(A109,3))&gt;0,RIGHT(A109,2),"dasf"), "NO COUNTRY")</f>
        <v>us</v>
      </c>
      <c r="K109" s="2" t="n">
        <f aca="false">B109/SUM(B:B)</f>
        <v>0.000257649892686389</v>
      </c>
      <c r="L109" s="12" t="str">
        <f aca="false">_xlfn.IFNA(VLOOKUP(H109,appA_lang!A:A,1,0),"NOT SUPPORTED")</f>
        <v>ru</v>
      </c>
    </row>
    <row r="110" customFormat="false" ht="12.8" hidden="false" customHeight="false" outlineLevel="0" collapsed="false">
      <c r="A110" s="0" t="s">
        <v>309</v>
      </c>
      <c r="B110" s="0" t="n">
        <v>106</v>
      </c>
      <c r="C110" s="0" t="n">
        <v>88</v>
      </c>
      <c r="D110" s="0" t="n">
        <v>194</v>
      </c>
      <c r="E110" s="0" t="n">
        <v>1623</v>
      </c>
      <c r="F110" s="0" t="s">
        <v>310</v>
      </c>
      <c r="G110" s="11" t="s">
        <v>311</v>
      </c>
      <c r="H110" s="12" t="str">
        <f aca="false">LEFT(A110,2)</f>
        <v>vi</v>
      </c>
      <c r="I110" s="12" t="str">
        <f aca="false">IFERROR(RIGHT(LEFT(A110,FIND("-",A110,4)-1),4),"")</f>
        <v/>
      </c>
      <c r="J110" s="12" t="str">
        <f aca="false">IFERROR(IF(FIND("-",RIGHT(A110,3))&gt;0,RIGHT(A110,2),"dasf"), "NO COUNTRY")</f>
        <v>NO COUNTRY</v>
      </c>
      <c r="K110" s="2" t="n">
        <f aca="false">B110/SUM(B:B)</f>
        <v>0.000257649892686389</v>
      </c>
      <c r="L110" s="12" t="str">
        <f aca="false">_xlfn.IFNA(VLOOKUP(H110,appA_lang!A:A,1,0),"NOT SUPPORTED")</f>
        <v>NOT SUPPORTED</v>
      </c>
    </row>
    <row r="111" customFormat="false" ht="12.8" hidden="false" customHeight="false" outlineLevel="0" collapsed="false">
      <c r="A111" s="0" t="s">
        <v>312</v>
      </c>
      <c r="B111" s="0" t="n">
        <v>100</v>
      </c>
      <c r="C111" s="0" t="n">
        <v>88</v>
      </c>
      <c r="D111" s="0" t="n">
        <v>306</v>
      </c>
      <c r="E111" s="0" t="n">
        <v>2523</v>
      </c>
      <c r="F111" s="0" t="s">
        <v>313</v>
      </c>
      <c r="G111" s="11" t="s">
        <v>157</v>
      </c>
      <c r="H111" s="12" t="str">
        <f aca="false">LEFT(A111,2)</f>
        <v>id</v>
      </c>
      <c r="I111" s="12" t="str">
        <f aca="false">IFERROR(RIGHT(LEFT(A111,FIND("-",A111,4)-1),4),"")</f>
        <v/>
      </c>
      <c r="J111" s="12" t="str">
        <f aca="false">IFERROR(IF(FIND("-",RIGHT(A111,3))&gt;0,RIGHT(A111,2),"dasf"), "NO COUNTRY")</f>
        <v>id</v>
      </c>
      <c r="K111" s="2" t="n">
        <f aca="false">B111/SUM(B:B)</f>
        <v>0.000243065936496593</v>
      </c>
      <c r="L111" s="12" t="str">
        <f aca="false">_xlfn.IFNA(VLOOKUP(H111,appA_lang!A:A,1,0),"NOT SUPPORTED")</f>
        <v>NOT SUPPORTED</v>
      </c>
    </row>
    <row r="112" customFormat="false" ht="12.8" hidden="false" customHeight="false" outlineLevel="0" collapsed="false">
      <c r="A112" s="0" t="s">
        <v>15</v>
      </c>
      <c r="B112" s="0" t="n">
        <v>100</v>
      </c>
      <c r="C112" s="0" t="n">
        <v>41</v>
      </c>
      <c r="D112" s="0" t="n">
        <v>206</v>
      </c>
      <c r="E112" s="0" t="n">
        <v>1599</v>
      </c>
      <c r="F112" s="0" t="s">
        <v>314</v>
      </c>
      <c r="G112" s="11" t="s">
        <v>157</v>
      </c>
      <c r="H112" s="12" t="str">
        <f aca="false">LEFT(A112,2)</f>
        <v>ro</v>
      </c>
      <c r="I112" s="12" t="str">
        <f aca="false">IFERROR(RIGHT(LEFT(A112,FIND("-",A112,4)-1),4),"")</f>
        <v/>
      </c>
      <c r="J112" s="12" t="str">
        <f aca="false">IFERROR(IF(FIND("-",RIGHT(A112,3))&gt;0,RIGHT(A112,2),"dasf"), "NO COUNTRY")</f>
        <v>NO COUNTRY</v>
      </c>
      <c r="K112" s="2" t="n">
        <f aca="false">B112/SUM(B:B)</f>
        <v>0.000243065936496593</v>
      </c>
      <c r="L112" s="12" t="str">
        <f aca="false">_xlfn.IFNA(VLOOKUP(H112,appA_lang!A:A,1,0),"NOT SUPPORTED")</f>
        <v>NOT SUPPORTED</v>
      </c>
    </row>
    <row r="113" customFormat="false" ht="12.8" hidden="false" customHeight="false" outlineLevel="0" collapsed="false">
      <c r="A113" s="0" t="s">
        <v>315</v>
      </c>
      <c r="B113" s="0" t="n">
        <v>94</v>
      </c>
      <c r="C113" s="0" t="n">
        <v>41</v>
      </c>
      <c r="D113" s="0" t="n">
        <v>282</v>
      </c>
      <c r="E113" s="0" t="n">
        <v>237</v>
      </c>
      <c r="F113" s="0" t="s">
        <v>316</v>
      </c>
      <c r="G113" s="11" t="s">
        <v>317</v>
      </c>
      <c r="H113" s="12" t="str">
        <f aca="false">LEFT(A113,2)</f>
        <v>en</v>
      </c>
      <c r="I113" s="12" t="str">
        <f aca="false">IFERROR(RIGHT(LEFT(A113,FIND("-",A113,4)-1),4),"")</f>
        <v/>
      </c>
      <c r="J113" s="12" t="str">
        <f aca="false">IFERROR(IF(FIND("-",RIGHT(A113,3))&gt;0,RIGHT(A113,2),"dasf"), "NO COUNTRY")</f>
        <v>hk</v>
      </c>
      <c r="K113" s="2" t="n">
        <f aca="false">B113/SUM(B:B)</f>
        <v>0.000228481980306798</v>
      </c>
      <c r="L113" s="12" t="str">
        <f aca="false">_xlfn.IFNA(VLOOKUP(H113,appA_lang!A:A,1,0),"NOT SUPPORTED")</f>
        <v>en</v>
      </c>
    </row>
    <row r="114" customFormat="false" ht="12.8" hidden="false" customHeight="false" outlineLevel="0" collapsed="false">
      <c r="A114" s="0" t="s">
        <v>318</v>
      </c>
      <c r="B114" s="0" t="n">
        <v>94</v>
      </c>
      <c r="C114" s="0" t="n">
        <v>71</v>
      </c>
      <c r="D114" s="0" t="n">
        <v>159</v>
      </c>
      <c r="E114" s="0" t="n">
        <v>1123</v>
      </c>
      <c r="F114" s="0" t="s">
        <v>319</v>
      </c>
      <c r="G114" s="11" t="s">
        <v>320</v>
      </c>
      <c r="H114" s="12" t="str">
        <f aca="false">LEFT(A114,2)</f>
        <v>en</v>
      </c>
      <c r="I114" s="12" t="str">
        <f aca="false">IFERROR(RIGHT(LEFT(A114,FIND("-",A114,4)-1),4),"")</f>
        <v/>
      </c>
      <c r="J114" s="12" t="str">
        <f aca="false">IFERROR(IF(FIND("-",RIGHT(A114,3))&gt;0,RIGHT(A114,2),"dasf"), "NO COUNTRY")</f>
        <v>my</v>
      </c>
      <c r="K114" s="2" t="n">
        <f aca="false">B114/SUM(B:B)</f>
        <v>0.000228481980306798</v>
      </c>
      <c r="L114" s="12" t="str">
        <f aca="false">_xlfn.IFNA(VLOOKUP(H114,appA_lang!A:A,1,0),"NOT SUPPORTED")</f>
        <v>en</v>
      </c>
    </row>
    <row r="115" customFormat="false" ht="12.8" hidden="false" customHeight="false" outlineLevel="0" collapsed="false">
      <c r="A115" s="0" t="s">
        <v>321</v>
      </c>
      <c r="B115" s="0" t="n">
        <v>94</v>
      </c>
      <c r="C115" s="0" t="n">
        <v>47</v>
      </c>
      <c r="D115" s="0" t="n">
        <v>265</v>
      </c>
      <c r="E115" s="0" t="n">
        <v>1235</v>
      </c>
      <c r="F115" s="0" t="s">
        <v>322</v>
      </c>
      <c r="G115" s="11" t="s">
        <v>166</v>
      </c>
      <c r="H115" s="12" t="str">
        <f aca="false">LEFT(A115,2)</f>
        <v>es</v>
      </c>
      <c r="I115" s="12" t="str">
        <f aca="false">IFERROR(RIGHT(LEFT(A115,FIND("-",A115,4)-1),4),"")</f>
        <v/>
      </c>
      <c r="J115" s="12" t="str">
        <f aca="false">IFERROR(IF(FIND("-",RIGHT(A115,3))&gt;0,RIGHT(A115,2),"dasf"), "NO COUNTRY")</f>
        <v>cr</v>
      </c>
      <c r="K115" s="2" t="n">
        <f aca="false">B115/SUM(B:B)</f>
        <v>0.000228481980306798</v>
      </c>
      <c r="L115" s="12" t="str">
        <f aca="false">_xlfn.IFNA(VLOOKUP(H115,appA_lang!A:A,1,0),"NOT SUPPORTED")</f>
        <v>es</v>
      </c>
    </row>
    <row r="116" customFormat="false" ht="12.8" hidden="false" customHeight="false" outlineLevel="0" collapsed="false">
      <c r="A116" s="0" t="s">
        <v>323</v>
      </c>
      <c r="B116" s="0" t="n">
        <v>88</v>
      </c>
      <c r="C116" s="0" t="n">
        <v>88</v>
      </c>
      <c r="D116" s="0" t="n">
        <v>88</v>
      </c>
      <c r="E116" s="0" t="n">
        <v>0</v>
      </c>
      <c r="F116" s="0" t="s">
        <v>324</v>
      </c>
      <c r="G116" s="11" t="s">
        <v>325</v>
      </c>
      <c r="H116" s="12" t="str">
        <f aca="false">LEFT(A116,2)</f>
        <v>(n</v>
      </c>
      <c r="I116" s="12" t="str">
        <f aca="false">IFERROR(RIGHT(LEFT(A116,FIND("-",A116,4)-1),4),"")</f>
        <v/>
      </c>
      <c r="J116" s="12" t="str">
        <f aca="false">IFERROR(IF(FIND("-",RIGHT(A116,3))&gt;0,RIGHT(A116,2),"dasf"), "NO COUNTRY")</f>
        <v>NO COUNTRY</v>
      </c>
      <c r="K116" s="2" t="n">
        <f aca="false">B116/SUM(B:B)</f>
        <v>0.000213898024117002</v>
      </c>
      <c r="L116" s="12" t="str">
        <f aca="false">_xlfn.IFNA(VLOOKUP(H116,appA_lang!A:A,1,0),"NOT SUPPORTED")</f>
        <v>NOT SUPPORTED</v>
      </c>
    </row>
    <row r="117" customFormat="false" ht="12.8" hidden="false" customHeight="false" outlineLevel="0" collapsed="false">
      <c r="A117" s="0" t="s">
        <v>326</v>
      </c>
      <c r="B117" s="0" t="n">
        <v>88</v>
      </c>
      <c r="C117" s="0" t="n">
        <v>29</v>
      </c>
      <c r="D117" s="0" t="n">
        <v>300</v>
      </c>
      <c r="E117" s="0" t="n">
        <v>197</v>
      </c>
      <c r="F117" s="0" t="s">
        <v>327</v>
      </c>
      <c r="G117" s="11" t="s">
        <v>328</v>
      </c>
      <c r="H117" s="12" t="str">
        <f aca="false">LEFT(A117,2)</f>
        <v>sk</v>
      </c>
      <c r="I117" s="12" t="str">
        <f aca="false">IFERROR(RIGHT(LEFT(A117,FIND("-",A117,4)-1),4),"")</f>
        <v/>
      </c>
      <c r="J117" s="12" t="str">
        <f aca="false">IFERROR(IF(FIND("-",RIGHT(A117,3))&gt;0,RIGHT(A117,2),"dasf"), "NO COUNTRY")</f>
        <v>NO COUNTRY</v>
      </c>
      <c r="K117" s="2" t="n">
        <f aca="false">B117/SUM(B:B)</f>
        <v>0.000213898024117002</v>
      </c>
      <c r="L117" s="12" t="str">
        <f aca="false">_xlfn.IFNA(VLOOKUP(H117,appA_lang!A:A,1,0),"NOT SUPPORTED")</f>
        <v>NOT SUPPORTED</v>
      </c>
    </row>
    <row r="118" customFormat="false" ht="12.8" hidden="false" customHeight="false" outlineLevel="0" collapsed="false">
      <c r="A118" s="0" t="s">
        <v>329</v>
      </c>
      <c r="B118" s="0" t="n">
        <v>82</v>
      </c>
      <c r="C118" s="0" t="n">
        <v>65</v>
      </c>
      <c r="D118" s="0" t="n">
        <v>94</v>
      </c>
      <c r="E118" s="0" t="n">
        <v>729</v>
      </c>
      <c r="F118" s="0" t="s">
        <v>314</v>
      </c>
      <c r="G118" s="11" t="s">
        <v>330</v>
      </c>
      <c r="H118" s="12" t="str">
        <f aca="false">LEFT(A118,2)</f>
        <v>en</v>
      </c>
      <c r="I118" s="12" t="str">
        <f aca="false">IFERROR(RIGHT(LEFT(A118,FIND("-",A118,4)-1),4),"")</f>
        <v/>
      </c>
      <c r="J118" s="12" t="str">
        <f aca="false">IFERROR(IF(FIND("-",RIGHT(A118,3))&gt;0,RIGHT(A118,2),"dasf"), "NO COUNTRY")</f>
        <v>br</v>
      </c>
      <c r="K118" s="2" t="n">
        <f aca="false">B118/SUM(B:B)</f>
        <v>0.000199314067927207</v>
      </c>
      <c r="L118" s="12" t="str">
        <f aca="false">_xlfn.IFNA(VLOOKUP(H118,appA_lang!A:A,1,0),"NOT SUPPORTED")</f>
        <v>en</v>
      </c>
    </row>
    <row r="119" customFormat="false" ht="12.8" hidden="false" customHeight="false" outlineLevel="0" collapsed="false">
      <c r="A119" s="0" t="s">
        <v>331</v>
      </c>
      <c r="B119" s="0" t="n">
        <v>76</v>
      </c>
      <c r="C119" s="0" t="n">
        <v>35</v>
      </c>
      <c r="D119" s="0" t="n">
        <v>253</v>
      </c>
      <c r="E119" s="0" t="n">
        <v>1858</v>
      </c>
      <c r="F119" s="0" t="s">
        <v>332</v>
      </c>
      <c r="G119" s="11" t="s">
        <v>333</v>
      </c>
      <c r="H119" s="12" t="str">
        <f aca="false">LEFT(A119,2)</f>
        <v>en</v>
      </c>
      <c r="I119" s="12" t="str">
        <f aca="false">IFERROR(RIGHT(LEFT(A119,FIND("-",A119,4)-1),4),"")</f>
        <v/>
      </c>
      <c r="J119" s="12" t="str">
        <f aca="false">IFERROR(IF(FIND("-",RIGHT(A119,3))&gt;0,RIGHT(A119,2),"dasf"), "NO COUNTRY")</f>
        <v>kr</v>
      </c>
      <c r="K119" s="2" t="n">
        <f aca="false">B119/SUM(B:B)</f>
        <v>0.000184730111737411</v>
      </c>
      <c r="L119" s="12" t="str">
        <f aca="false">_xlfn.IFNA(VLOOKUP(H119,appA_lang!A:A,1,0),"NOT SUPPORTED")</f>
        <v>en</v>
      </c>
    </row>
    <row r="120" customFormat="false" ht="12.8" hidden="false" customHeight="false" outlineLevel="0" collapsed="false">
      <c r="A120" s="0" t="s">
        <v>334</v>
      </c>
      <c r="B120" s="0" t="n">
        <v>71</v>
      </c>
      <c r="C120" s="0" t="n">
        <v>29</v>
      </c>
      <c r="D120" s="0" t="n">
        <v>282</v>
      </c>
      <c r="E120" s="0" t="n">
        <v>3081</v>
      </c>
      <c r="F120" s="0" t="s">
        <v>335</v>
      </c>
      <c r="G120" s="11" t="s">
        <v>336</v>
      </c>
      <c r="H120" s="12" t="str">
        <f aca="false">LEFT(A120,2)</f>
        <v>en</v>
      </c>
      <c r="I120" s="12" t="str">
        <f aca="false">IFERROR(RIGHT(LEFT(A120,FIND("-",A120,4)-1),4),"")</f>
        <v/>
      </c>
      <c r="J120" s="12" t="str">
        <f aca="false">IFERROR(IF(FIND("-",RIGHT(A120,3))&gt;0,RIGHT(A120,2),"dasf"), "NO COUNTRY")</f>
        <v>be</v>
      </c>
      <c r="K120" s="2" t="n">
        <f aca="false">B120/SUM(B:B)</f>
        <v>0.000172576814912581</v>
      </c>
      <c r="L120" s="12" t="str">
        <f aca="false">_xlfn.IFNA(VLOOKUP(H120,appA_lang!A:A,1,0),"NOT SUPPORTED")</f>
        <v>en</v>
      </c>
    </row>
    <row r="121" customFormat="false" ht="12.8" hidden="false" customHeight="false" outlineLevel="0" collapsed="false">
      <c r="A121" s="0" t="s">
        <v>337</v>
      </c>
      <c r="B121" s="0" t="n">
        <v>71</v>
      </c>
      <c r="C121" s="0" t="n">
        <v>29</v>
      </c>
      <c r="D121" s="0" t="n">
        <v>141</v>
      </c>
      <c r="E121" s="0" t="n">
        <v>11</v>
      </c>
      <c r="F121" s="0" t="s">
        <v>338</v>
      </c>
      <c r="G121" s="11" t="s">
        <v>339</v>
      </c>
      <c r="H121" s="12" t="str">
        <f aca="false">LEFT(A121,2)</f>
        <v>en</v>
      </c>
      <c r="I121" s="12" t="str">
        <f aca="false">IFERROR(RIGHT(LEFT(A121,FIND("-",A121,4)-1),4),"")</f>
        <v/>
      </c>
      <c r="J121" s="12" t="str">
        <f aca="false">IFERROR(IF(FIND("-",RIGHT(A121,3))&gt;0,RIGHT(A121,2),"dasf"), "NO COUNTRY")</f>
        <v>dk</v>
      </c>
      <c r="K121" s="2" t="n">
        <f aca="false">B121/SUM(B:B)</f>
        <v>0.000172576814912581</v>
      </c>
      <c r="L121" s="12" t="str">
        <f aca="false">_xlfn.IFNA(VLOOKUP(H121,appA_lang!A:A,1,0),"NOT SUPPORTED")</f>
        <v>en</v>
      </c>
    </row>
    <row r="122" customFormat="false" ht="12.8" hidden="false" customHeight="false" outlineLevel="0" collapsed="false">
      <c r="A122" s="0" t="s">
        <v>340</v>
      </c>
      <c r="B122" s="0" t="n">
        <v>71</v>
      </c>
      <c r="C122" s="0" t="n">
        <v>35</v>
      </c>
      <c r="D122" s="0" t="n">
        <v>141</v>
      </c>
      <c r="E122" s="0" t="n">
        <v>970</v>
      </c>
      <c r="F122" s="0" t="s">
        <v>341</v>
      </c>
      <c r="G122" s="11" t="s">
        <v>342</v>
      </c>
      <c r="H122" s="12" t="str">
        <f aca="false">LEFT(A122,2)</f>
        <v>en</v>
      </c>
      <c r="I122" s="12" t="str">
        <f aca="false">IFERROR(RIGHT(LEFT(A122,FIND("-",A122,4)-1),4),"")</f>
        <v/>
      </c>
      <c r="J122" s="12" t="str">
        <f aca="false">IFERROR(IF(FIND("-",RIGHT(A122,3))&gt;0,RIGHT(A122,2),"dasf"), "NO COUNTRY")</f>
        <v>es</v>
      </c>
      <c r="K122" s="2" t="n">
        <f aca="false">B122/SUM(B:B)</f>
        <v>0.000172576814912581</v>
      </c>
      <c r="L122" s="12" t="str">
        <f aca="false">_xlfn.IFNA(VLOOKUP(H122,appA_lang!A:A,1,0),"NOT SUPPORTED")</f>
        <v>en</v>
      </c>
    </row>
    <row r="123" customFormat="false" ht="12.8" hidden="false" customHeight="false" outlineLevel="0" collapsed="false">
      <c r="A123" s="0" t="s">
        <v>343</v>
      </c>
      <c r="B123" s="0" t="n">
        <v>71</v>
      </c>
      <c r="C123" s="0" t="n">
        <v>35</v>
      </c>
      <c r="D123" s="0" t="n">
        <v>141</v>
      </c>
      <c r="E123" s="0" t="n">
        <v>723</v>
      </c>
      <c r="F123" s="0" t="s">
        <v>344</v>
      </c>
      <c r="G123" s="11" t="s">
        <v>345</v>
      </c>
      <c r="H123" s="12" t="str">
        <f aca="false">LEFT(A123,2)</f>
        <v>en</v>
      </c>
      <c r="I123" s="12" t="str">
        <f aca="false">IFERROR(RIGHT(LEFT(A123,FIND("-",A123,4)-1),4),"")</f>
        <v/>
      </c>
      <c r="J123" s="12" t="str">
        <f aca="false">IFERROR(IF(FIND("-",RIGHT(A123,3))&gt;0,RIGHT(A123,2),"dasf"), "NO COUNTRY")</f>
        <v>mx</v>
      </c>
      <c r="K123" s="2" t="n">
        <f aca="false">B123/SUM(B:B)</f>
        <v>0.000172576814912581</v>
      </c>
      <c r="L123" s="12" t="str">
        <f aca="false">_xlfn.IFNA(VLOOKUP(H123,appA_lang!A:A,1,0),"NOT SUPPORTED")</f>
        <v>en</v>
      </c>
    </row>
    <row r="124" customFormat="false" ht="12.8" hidden="false" customHeight="false" outlineLevel="0" collapsed="false">
      <c r="A124" s="0" t="s">
        <v>346</v>
      </c>
      <c r="B124" s="0" t="n">
        <v>71</v>
      </c>
      <c r="C124" s="0" t="n">
        <v>35</v>
      </c>
      <c r="D124" s="0" t="n">
        <v>135</v>
      </c>
      <c r="E124" s="0" t="n">
        <v>1041</v>
      </c>
      <c r="F124" s="0" t="s">
        <v>87</v>
      </c>
      <c r="G124" s="11" t="s">
        <v>347</v>
      </c>
      <c r="H124" s="12" t="str">
        <f aca="false">LEFT(A124,2)</f>
        <v>es</v>
      </c>
      <c r="I124" s="12" t="str">
        <f aca="false">IFERROR(RIGHT(LEFT(A124,FIND("-",A124,4)-1),4),"")</f>
        <v/>
      </c>
      <c r="J124" s="12" t="str">
        <f aca="false">IFERROR(IF(FIND("-",RIGHT(A124,3))&gt;0,RIGHT(A124,2),"dasf"), "NO COUNTRY")</f>
        <v>bo</v>
      </c>
      <c r="K124" s="2" t="n">
        <f aca="false">B124/SUM(B:B)</f>
        <v>0.000172576814912581</v>
      </c>
      <c r="L124" s="12" t="str">
        <f aca="false">_xlfn.IFNA(VLOOKUP(H124,appA_lang!A:A,1,0),"NOT SUPPORTED")</f>
        <v>es</v>
      </c>
    </row>
    <row r="125" customFormat="false" ht="12.8" hidden="false" customHeight="false" outlineLevel="0" collapsed="false">
      <c r="A125" s="0" t="s">
        <v>348</v>
      </c>
      <c r="B125" s="0" t="n">
        <v>71</v>
      </c>
      <c r="C125" s="0" t="n">
        <v>53</v>
      </c>
      <c r="D125" s="0" t="n">
        <v>135</v>
      </c>
      <c r="E125" s="0" t="n">
        <v>1158</v>
      </c>
      <c r="F125" s="0" t="s">
        <v>349</v>
      </c>
      <c r="G125" s="11" t="s">
        <v>188</v>
      </c>
      <c r="H125" s="12" t="str">
        <f aca="false">LEFT(A125,2)</f>
        <v>es</v>
      </c>
      <c r="I125" s="12" t="str">
        <f aca="false">IFERROR(RIGHT(LEFT(A125,FIND("-",A125,4)-1),4),"")</f>
        <v/>
      </c>
      <c r="J125" s="12" t="str">
        <f aca="false">IFERROR(IF(FIND("-",RIGHT(A125,3))&gt;0,RIGHT(A125,2),"dasf"), "NO COUNTRY")</f>
        <v>ve</v>
      </c>
      <c r="K125" s="2" t="n">
        <f aca="false">B125/SUM(B:B)</f>
        <v>0.000172576814912581</v>
      </c>
      <c r="L125" s="12" t="str">
        <f aca="false">_xlfn.IFNA(VLOOKUP(H125,appA_lang!A:A,1,0),"NOT SUPPORTED")</f>
        <v>es</v>
      </c>
    </row>
    <row r="126" customFormat="false" ht="12.8" hidden="false" customHeight="false" outlineLevel="0" collapsed="false">
      <c r="A126" s="0" t="s">
        <v>350</v>
      </c>
      <c r="B126" s="0" t="n">
        <v>71</v>
      </c>
      <c r="C126" s="0" t="n">
        <v>53</v>
      </c>
      <c r="D126" s="0" t="n">
        <v>188</v>
      </c>
      <c r="E126" s="0" t="n">
        <v>1476</v>
      </c>
      <c r="F126" s="0" t="s">
        <v>351</v>
      </c>
      <c r="G126" s="11" t="s">
        <v>352</v>
      </c>
      <c r="H126" s="12" t="str">
        <f aca="false">LEFT(A126,2)</f>
        <v>hr</v>
      </c>
      <c r="I126" s="12" t="str">
        <f aca="false">IFERROR(RIGHT(LEFT(A126,FIND("-",A126,4)-1),4),"")</f>
        <v/>
      </c>
      <c r="J126" s="12" t="str">
        <f aca="false">IFERROR(IF(FIND("-",RIGHT(A126,3))&gt;0,RIGHT(A126,2),"dasf"), "NO COUNTRY")</f>
        <v>NO COUNTRY</v>
      </c>
      <c r="K126" s="2" t="n">
        <f aca="false">B126/SUM(B:B)</f>
        <v>0.000172576814912581</v>
      </c>
      <c r="L126" s="12" t="str">
        <f aca="false">_xlfn.IFNA(VLOOKUP(H126,appA_lang!A:A,1,0),"NOT SUPPORTED")</f>
        <v>NOT SUPPORTED</v>
      </c>
    </row>
    <row r="127" customFormat="false" ht="12.8" hidden="false" customHeight="false" outlineLevel="0" collapsed="false">
      <c r="A127" s="0" t="s">
        <v>353</v>
      </c>
      <c r="B127" s="0" t="n">
        <v>65</v>
      </c>
      <c r="C127" s="0" t="n">
        <v>41</v>
      </c>
      <c r="D127" s="0" t="n">
        <v>223</v>
      </c>
      <c r="E127" s="0" t="n">
        <v>1705</v>
      </c>
      <c r="F127" s="0" t="s">
        <v>354</v>
      </c>
      <c r="G127" s="11" t="s">
        <v>355</v>
      </c>
      <c r="H127" s="12" t="str">
        <f aca="false">LEFT(A127,2)</f>
        <v>de</v>
      </c>
      <c r="I127" s="12" t="str">
        <f aca="false">IFERROR(RIGHT(LEFT(A127,FIND("-",A127,4)-1),4),"")</f>
        <v/>
      </c>
      <c r="J127" s="12" t="str">
        <f aca="false">IFERROR(IF(FIND("-",RIGHT(A127,3))&gt;0,RIGHT(A127,2),"dasf"), "NO COUNTRY")</f>
        <v>li</v>
      </c>
      <c r="K127" s="2" t="n">
        <f aca="false">B127/SUM(B:B)</f>
        <v>0.000157992858722786</v>
      </c>
      <c r="L127" s="12" t="str">
        <f aca="false">_xlfn.IFNA(VLOOKUP(H127,appA_lang!A:A,1,0),"NOT SUPPORTED")</f>
        <v>de</v>
      </c>
    </row>
    <row r="128" customFormat="false" ht="12.8" hidden="false" customHeight="false" outlineLevel="0" collapsed="false">
      <c r="A128" s="0" t="s">
        <v>356</v>
      </c>
      <c r="B128" s="0" t="n">
        <v>65</v>
      </c>
      <c r="C128" s="0" t="n">
        <v>35</v>
      </c>
      <c r="D128" s="0" t="n">
        <v>141</v>
      </c>
      <c r="E128" s="0" t="n">
        <v>1441</v>
      </c>
      <c r="F128" s="0" t="s">
        <v>357</v>
      </c>
      <c r="G128" s="11" t="s">
        <v>62</v>
      </c>
      <c r="H128" s="12" t="str">
        <f aca="false">LEFT(A128,2)</f>
        <v>en</v>
      </c>
      <c r="I128" s="12" t="str">
        <f aca="false">IFERROR(RIGHT(LEFT(A128,FIND("-",A128,4)-1),4),"")</f>
        <v/>
      </c>
      <c r="J128" s="12" t="str">
        <f aca="false">IFERROR(IF(FIND("-",RIGHT(A128,3))&gt;0,RIGHT(A128,2),"dasf"), "NO COUNTRY")</f>
        <v>id</v>
      </c>
      <c r="K128" s="2" t="n">
        <f aca="false">B128/SUM(B:B)</f>
        <v>0.000157992858722786</v>
      </c>
      <c r="L128" s="12" t="str">
        <f aca="false">_xlfn.IFNA(VLOOKUP(H128,appA_lang!A:A,1,0),"NOT SUPPORTED")</f>
        <v>en</v>
      </c>
    </row>
    <row r="129" customFormat="false" ht="12.8" hidden="false" customHeight="false" outlineLevel="0" collapsed="false">
      <c r="A129" s="0" t="s">
        <v>358</v>
      </c>
      <c r="B129" s="0" t="n">
        <v>65</v>
      </c>
      <c r="C129" s="0" t="n">
        <v>35</v>
      </c>
      <c r="D129" s="0" t="n">
        <v>112</v>
      </c>
      <c r="E129" s="0" t="n">
        <v>817</v>
      </c>
      <c r="F129" s="0" t="s">
        <v>151</v>
      </c>
      <c r="G129" s="11" t="s">
        <v>359</v>
      </c>
      <c r="H129" s="12" t="str">
        <f aca="false">LEFT(A129,2)</f>
        <v>en</v>
      </c>
      <c r="I129" s="12" t="str">
        <f aca="false">IFERROR(RIGHT(LEFT(A129,FIND("-",A129,4)-1),4),"")</f>
        <v/>
      </c>
      <c r="J129" s="12" t="str">
        <f aca="false">IFERROR(IF(FIND("-",RIGHT(A129,3))&gt;0,RIGHT(A129,2),"dasf"), "NO COUNTRY")</f>
        <v>tr</v>
      </c>
      <c r="K129" s="2" t="n">
        <f aca="false">B129/SUM(B:B)</f>
        <v>0.000157992858722786</v>
      </c>
      <c r="L129" s="12" t="str">
        <f aca="false">_xlfn.IFNA(VLOOKUP(H129,appA_lang!A:A,1,0),"NOT SUPPORTED")</f>
        <v>en</v>
      </c>
    </row>
    <row r="130" customFormat="false" ht="12.8" hidden="false" customHeight="false" outlineLevel="0" collapsed="false">
      <c r="A130" s="0" t="s">
        <v>360</v>
      </c>
      <c r="B130" s="0" t="n">
        <v>65</v>
      </c>
      <c r="C130" s="0" t="n">
        <v>59</v>
      </c>
      <c r="D130" s="0" t="n">
        <v>106</v>
      </c>
      <c r="E130" s="0" t="n">
        <v>1517</v>
      </c>
      <c r="F130" s="0" t="s">
        <v>361</v>
      </c>
      <c r="G130" s="11" t="s">
        <v>362</v>
      </c>
      <c r="H130" s="12" t="str">
        <f aca="false">LEFT(A130,2)</f>
        <v>es</v>
      </c>
      <c r="I130" s="12" t="str">
        <f aca="false">IFERROR(RIGHT(LEFT(A130,FIND("-",A130,4)-1),4),"")</f>
        <v/>
      </c>
      <c r="J130" s="12" t="str">
        <f aca="false">IFERROR(IF(FIND("-",RIGHT(A130,3))&gt;0,RIGHT(A130,2),"dasf"), "NO COUNTRY")</f>
        <v>NO COUNTRY</v>
      </c>
      <c r="K130" s="2" t="n">
        <f aca="false">B130/SUM(B:B)</f>
        <v>0.000157992858722786</v>
      </c>
      <c r="L130" s="12" t="str">
        <f aca="false">_xlfn.IFNA(VLOOKUP(H130,appA_lang!A:A,1,0),"NOT SUPPORTED")</f>
        <v>es</v>
      </c>
    </row>
    <row r="131" customFormat="false" ht="12.8" hidden="false" customHeight="false" outlineLevel="0" collapsed="false">
      <c r="A131" s="0" t="s">
        <v>363</v>
      </c>
      <c r="B131" s="0" t="n">
        <v>65</v>
      </c>
      <c r="C131" s="0" t="n">
        <v>59</v>
      </c>
      <c r="D131" s="0" t="n">
        <v>176</v>
      </c>
      <c r="E131" s="0" t="n">
        <v>13</v>
      </c>
      <c r="F131" s="0" t="s">
        <v>364</v>
      </c>
      <c r="G131" s="11" t="s">
        <v>282</v>
      </c>
      <c r="H131" s="12" t="str">
        <f aca="false">LEFT(A131,2)</f>
        <v>es</v>
      </c>
      <c r="I131" s="12" t="str">
        <f aca="false">IFERROR(RIGHT(LEFT(A131,FIND("-",A131,4)-1),4),"")</f>
        <v/>
      </c>
      <c r="J131" s="12" t="str">
        <f aca="false">IFERROR(IF(FIND("-",RIGHT(A131,3))&gt;0,RIGHT(A131,2),"dasf"), "NO COUNTRY")</f>
        <v>gt</v>
      </c>
      <c r="K131" s="2" t="n">
        <f aca="false">B131/SUM(B:B)</f>
        <v>0.000157992858722786</v>
      </c>
      <c r="L131" s="12" t="str">
        <f aca="false">_xlfn.IFNA(VLOOKUP(H131,appA_lang!A:A,1,0),"NOT SUPPORTED")</f>
        <v>es</v>
      </c>
    </row>
    <row r="132" customFormat="false" ht="12.8" hidden="false" customHeight="false" outlineLevel="0" collapsed="false">
      <c r="A132" s="0" t="s">
        <v>365</v>
      </c>
      <c r="B132" s="0" t="n">
        <v>59</v>
      </c>
      <c r="C132" s="0" t="n">
        <v>6</v>
      </c>
      <c r="D132" s="0" t="n">
        <v>88</v>
      </c>
      <c r="E132" s="0" t="n">
        <v>712</v>
      </c>
      <c r="F132" s="0" t="s">
        <v>187</v>
      </c>
      <c r="G132" s="11" t="s">
        <v>366</v>
      </c>
      <c r="H132" s="12" t="str">
        <f aca="false">LEFT(A132,2)</f>
        <v>en</v>
      </c>
      <c r="I132" s="12" t="str">
        <f aca="false">IFERROR(RIGHT(LEFT(A132,FIND("-",A132,4)-1),4),"")</f>
        <v/>
      </c>
      <c r="J132" s="12" t="str">
        <f aca="false">IFERROR(IF(FIND("-",RIGHT(A132,3))&gt;0,RIGHT(A132,2),"dasf"), "NO COUNTRY")</f>
        <v>at</v>
      </c>
      <c r="K132" s="2" t="n">
        <f aca="false">B132/SUM(B:B)</f>
        <v>0.00014340890253299</v>
      </c>
      <c r="L132" s="12" t="str">
        <f aca="false">_xlfn.IFNA(VLOOKUP(H132,appA_lang!A:A,1,0),"NOT SUPPORTED")</f>
        <v>en</v>
      </c>
    </row>
    <row r="133" customFormat="false" ht="12.8" hidden="false" customHeight="false" outlineLevel="0" collapsed="false">
      <c r="A133" s="0" t="s">
        <v>367</v>
      </c>
      <c r="B133" s="0" t="n">
        <v>59</v>
      </c>
      <c r="C133" s="0" t="n">
        <v>35</v>
      </c>
      <c r="D133" s="0" t="n">
        <v>106</v>
      </c>
      <c r="E133" s="0" t="n">
        <v>782</v>
      </c>
      <c r="F133" s="0" t="s">
        <v>368</v>
      </c>
      <c r="G133" s="11" t="s">
        <v>369</v>
      </c>
      <c r="H133" s="12" t="str">
        <f aca="false">LEFT(A133,2)</f>
        <v>en</v>
      </c>
      <c r="I133" s="12" t="str">
        <f aca="false">IFERROR(RIGHT(LEFT(A133,FIND("-",A133,4)-1),4),"")</f>
        <v/>
      </c>
      <c r="J133" s="12" t="str">
        <f aca="false">IFERROR(IF(FIND("-",RIGHT(A133,3))&gt;0,RIGHT(A133,2),"dasf"), "NO COUNTRY")</f>
        <v>co</v>
      </c>
      <c r="K133" s="2" t="n">
        <f aca="false">B133/SUM(B:B)</f>
        <v>0.00014340890253299</v>
      </c>
      <c r="L133" s="12" t="str">
        <f aca="false">_xlfn.IFNA(VLOOKUP(H133,appA_lang!A:A,1,0),"NOT SUPPORTED")</f>
        <v>en</v>
      </c>
    </row>
    <row r="134" customFormat="false" ht="12.8" hidden="false" customHeight="false" outlineLevel="0" collapsed="false">
      <c r="A134" s="0" t="s">
        <v>370</v>
      </c>
      <c r="B134" s="0" t="n">
        <v>59</v>
      </c>
      <c r="C134" s="0" t="n">
        <v>35</v>
      </c>
      <c r="D134" s="0" t="n">
        <v>123</v>
      </c>
      <c r="E134" s="0" t="n">
        <v>911</v>
      </c>
      <c r="F134" s="0" t="s">
        <v>371</v>
      </c>
      <c r="G134" s="11" t="s">
        <v>372</v>
      </c>
      <c r="H134" s="12" t="str">
        <f aca="false">LEFT(A134,2)</f>
        <v>es</v>
      </c>
      <c r="I134" s="12" t="str">
        <f aca="false">IFERROR(RIGHT(LEFT(A134,FIND("-",A134,4)-1),4),"")</f>
        <v/>
      </c>
      <c r="J134" s="12" t="str">
        <f aca="false">IFERROR(IF(FIND("-",RIGHT(A134,3))&gt;0,RIGHT(A134,2),"dasf"), "NO COUNTRY")</f>
        <v>do</v>
      </c>
      <c r="K134" s="2" t="n">
        <f aca="false">B134/SUM(B:B)</f>
        <v>0.00014340890253299</v>
      </c>
      <c r="L134" s="12" t="str">
        <f aca="false">_xlfn.IFNA(VLOOKUP(H134,appA_lang!A:A,1,0),"NOT SUPPORTED")</f>
        <v>es</v>
      </c>
    </row>
    <row r="135" customFormat="false" ht="12.8" hidden="false" customHeight="false" outlineLevel="0" collapsed="false">
      <c r="A135" s="0" t="s">
        <v>373</v>
      </c>
      <c r="B135" s="0" t="n">
        <v>59</v>
      </c>
      <c r="C135" s="0" t="n">
        <v>41</v>
      </c>
      <c r="D135" s="0" t="n">
        <v>82</v>
      </c>
      <c r="E135" s="0" t="n">
        <v>970</v>
      </c>
      <c r="F135" s="0" t="s">
        <v>374</v>
      </c>
      <c r="G135" s="11" t="s">
        <v>375</v>
      </c>
      <c r="H135" s="12" t="str">
        <f aca="false">LEFT(A135,2)</f>
        <v>es</v>
      </c>
      <c r="I135" s="12" t="str">
        <f aca="false">IFERROR(RIGHT(LEFT(A135,FIND("-",A135,4)-1),4),"")</f>
        <v/>
      </c>
      <c r="J135" s="12" t="str">
        <f aca="false">IFERROR(IF(FIND("-",RIGHT(A135,3))&gt;0,RIGHT(A135,2),"dasf"), "NO COUNTRY")</f>
        <v>uy</v>
      </c>
      <c r="K135" s="2" t="n">
        <f aca="false">B135/SUM(B:B)</f>
        <v>0.00014340890253299</v>
      </c>
      <c r="L135" s="12" t="str">
        <f aca="false">_xlfn.IFNA(VLOOKUP(H135,appA_lang!A:A,1,0),"NOT SUPPORTED")</f>
        <v>es</v>
      </c>
    </row>
    <row r="136" customFormat="false" ht="12.8" hidden="false" customHeight="false" outlineLevel="0" collapsed="false">
      <c r="A136" s="0" t="s">
        <v>376</v>
      </c>
      <c r="B136" s="0" t="n">
        <v>59</v>
      </c>
      <c r="C136" s="0" t="n">
        <v>53</v>
      </c>
      <c r="D136" s="0" t="n">
        <v>112</v>
      </c>
      <c r="E136" s="0" t="n">
        <v>847</v>
      </c>
      <c r="F136" s="0" t="s">
        <v>377</v>
      </c>
      <c r="G136" s="11" t="s">
        <v>355</v>
      </c>
      <c r="H136" s="12" t="str">
        <f aca="false">LEFT(A136,2)</f>
        <v>fr</v>
      </c>
      <c r="I136" s="12" t="str">
        <f aca="false">IFERROR(RIGHT(LEFT(A136,FIND("-",A136,4)-1),4),"")</f>
        <v/>
      </c>
      <c r="J136" s="12" t="str">
        <f aca="false">IFERROR(IF(FIND("-",RIGHT(A136,3))&gt;0,RIGHT(A136,2),"dasf"), "NO COUNTRY")</f>
        <v>ma</v>
      </c>
      <c r="K136" s="2" t="n">
        <f aca="false">B136/SUM(B:B)</f>
        <v>0.00014340890253299</v>
      </c>
      <c r="L136" s="12" t="str">
        <f aca="false">_xlfn.IFNA(VLOOKUP(H136,appA_lang!A:A,1,0),"NOT SUPPORTED")</f>
        <v>fr</v>
      </c>
    </row>
    <row r="137" customFormat="false" ht="12.8" hidden="false" customHeight="false" outlineLevel="0" collapsed="false">
      <c r="A137" s="0" t="s">
        <v>378</v>
      </c>
      <c r="B137" s="0" t="n">
        <v>53</v>
      </c>
      <c r="C137" s="0" t="n">
        <v>47</v>
      </c>
      <c r="D137" s="0" t="n">
        <v>141</v>
      </c>
      <c r="E137" s="0" t="n">
        <v>653</v>
      </c>
      <c r="F137" s="0" t="s">
        <v>379</v>
      </c>
      <c r="G137" s="11" t="s">
        <v>380</v>
      </c>
      <c r="H137" s="12" t="str">
        <f aca="false">LEFT(A137,2)</f>
        <v>az</v>
      </c>
      <c r="I137" s="12" t="str">
        <f aca="false">IFERROR(RIGHT(LEFT(A137,FIND("-",A137,4)-1),4),"")</f>
        <v/>
      </c>
      <c r="J137" s="12" t="str">
        <f aca="false">IFERROR(IF(FIND("-",RIGHT(A137,3))&gt;0,RIGHT(A137,2),"dasf"), "NO COUNTRY")</f>
        <v>az</v>
      </c>
      <c r="K137" s="2" t="n">
        <f aca="false">B137/SUM(B:B)</f>
        <v>0.000128824946343195</v>
      </c>
      <c r="L137" s="12" t="str">
        <f aca="false">_xlfn.IFNA(VLOOKUP(H137,appA_lang!A:A,1,0),"NOT SUPPORTED")</f>
        <v>NOT SUPPORTED</v>
      </c>
    </row>
    <row r="138" customFormat="false" ht="12.8" hidden="false" customHeight="false" outlineLevel="0" collapsed="false">
      <c r="A138" s="0" t="s">
        <v>381</v>
      </c>
      <c r="B138" s="0" t="n">
        <v>53</v>
      </c>
      <c r="C138" s="0" t="n">
        <v>18</v>
      </c>
      <c r="D138" s="0" t="n">
        <v>112</v>
      </c>
      <c r="E138" s="0" t="n">
        <v>1223</v>
      </c>
      <c r="F138" s="0" t="s">
        <v>382</v>
      </c>
      <c r="G138" s="11" t="s">
        <v>383</v>
      </c>
      <c r="H138" s="12" t="str">
        <f aca="false">LEFT(A138,2)</f>
        <v>en</v>
      </c>
      <c r="I138" s="12" t="str">
        <f aca="false">IFERROR(RIGHT(LEFT(A138,FIND("-",A138,4)-1),4),"")</f>
        <v/>
      </c>
      <c r="J138" s="12" t="str">
        <f aca="false">IFERROR(IF(FIND("-",RIGHT(A138,3))&gt;0,RIGHT(A138,2),"dasf"), "NO COUNTRY")</f>
        <v>ro</v>
      </c>
      <c r="K138" s="2" t="n">
        <f aca="false">B138/SUM(B:B)</f>
        <v>0.000128824946343195</v>
      </c>
      <c r="L138" s="12" t="str">
        <f aca="false">_xlfn.IFNA(VLOOKUP(H138,appA_lang!A:A,1,0),"NOT SUPPORTED")</f>
        <v>en</v>
      </c>
    </row>
    <row r="139" customFormat="false" ht="12.8" hidden="false" customHeight="false" outlineLevel="0" collapsed="false">
      <c r="A139" s="0" t="s">
        <v>384</v>
      </c>
      <c r="B139" s="0" t="n">
        <v>53</v>
      </c>
      <c r="C139" s="0" t="n">
        <v>29</v>
      </c>
      <c r="D139" s="0" t="n">
        <v>188</v>
      </c>
      <c r="E139" s="0" t="n">
        <v>1394</v>
      </c>
      <c r="F139" s="0" t="s">
        <v>371</v>
      </c>
      <c r="G139" s="11" t="s">
        <v>385</v>
      </c>
      <c r="H139" s="12" t="str">
        <f aca="false">LEFT(A139,2)</f>
        <v>et</v>
      </c>
      <c r="I139" s="12" t="str">
        <f aca="false">IFERROR(RIGHT(LEFT(A139,FIND("-",A139,4)-1),4),"")</f>
        <v/>
      </c>
      <c r="J139" s="12" t="str">
        <f aca="false">IFERROR(IF(FIND("-",RIGHT(A139,3))&gt;0,RIGHT(A139,2),"dasf"), "NO COUNTRY")</f>
        <v>ee</v>
      </c>
      <c r="K139" s="2" t="n">
        <f aca="false">B139/SUM(B:B)</f>
        <v>0.000128824946343195</v>
      </c>
      <c r="L139" s="12" t="str">
        <f aca="false">_xlfn.IFNA(VLOOKUP(H139,appA_lang!A:A,1,0),"NOT SUPPORTED")</f>
        <v>NOT SUPPORTED</v>
      </c>
    </row>
    <row r="140" customFormat="false" ht="12.8" hidden="false" customHeight="false" outlineLevel="0" collapsed="false">
      <c r="A140" s="0" t="s">
        <v>386</v>
      </c>
      <c r="B140" s="0" t="n">
        <v>53</v>
      </c>
      <c r="C140" s="0" t="n">
        <v>24</v>
      </c>
      <c r="D140" s="0" t="n">
        <v>100</v>
      </c>
      <c r="E140" s="0" t="n">
        <v>841</v>
      </c>
      <c r="F140" s="0" t="s">
        <v>387</v>
      </c>
      <c r="G140" s="11" t="s">
        <v>328</v>
      </c>
      <c r="H140" s="12" t="str">
        <f aca="false">LEFT(A140,2)</f>
        <v>fa</v>
      </c>
      <c r="I140" s="12" t="str">
        <f aca="false">IFERROR(RIGHT(LEFT(A140,FIND("-",A140,4)-1),4),"")</f>
        <v/>
      </c>
      <c r="J140" s="12" t="str">
        <f aca="false">IFERROR(IF(FIND("-",RIGHT(A140,3))&gt;0,RIGHT(A140,2),"dasf"), "NO COUNTRY")</f>
        <v>fa</v>
      </c>
      <c r="K140" s="2" t="n">
        <f aca="false">B140/SUM(B:B)</f>
        <v>0.000128824946343195</v>
      </c>
      <c r="L140" s="12" t="str">
        <f aca="false">_xlfn.IFNA(VLOOKUP(H140,appA_lang!A:A,1,0),"NOT SUPPORTED")</f>
        <v>NOT SUPPORTED</v>
      </c>
    </row>
    <row r="141" customFormat="false" ht="12.8" hidden="false" customHeight="false" outlineLevel="0" collapsed="false">
      <c r="A141" s="0" t="s">
        <v>388</v>
      </c>
      <c r="B141" s="0" t="n">
        <v>53</v>
      </c>
      <c r="C141" s="0" t="n">
        <v>29</v>
      </c>
      <c r="D141" s="0" t="n">
        <v>76</v>
      </c>
      <c r="E141" s="0" t="n">
        <v>759</v>
      </c>
      <c r="F141" s="0" t="s">
        <v>389</v>
      </c>
      <c r="G141" s="11" t="s">
        <v>65</v>
      </c>
      <c r="H141" s="12" t="str">
        <f aca="false">LEFT(A141,2)</f>
        <v>fr</v>
      </c>
      <c r="I141" s="12" t="str">
        <f aca="false">IFERROR(RIGHT(LEFT(A141,FIND("-",A141,4)-1),4),"")</f>
        <v/>
      </c>
      <c r="J141" s="12" t="str">
        <f aca="false">IFERROR(IF(FIND("-",RIGHT(A141,3))&gt;0,RIGHT(A141,2),"dasf"), "NO COUNTRY")</f>
        <v>us</v>
      </c>
      <c r="K141" s="2" t="n">
        <f aca="false">B141/SUM(B:B)</f>
        <v>0.000128824946343195</v>
      </c>
      <c r="L141" s="12" t="str">
        <f aca="false">_xlfn.IFNA(VLOOKUP(H141,appA_lang!A:A,1,0),"NOT SUPPORTED")</f>
        <v>fr</v>
      </c>
    </row>
    <row r="142" customFormat="false" ht="12.8" hidden="false" customHeight="false" outlineLevel="0" collapsed="false">
      <c r="A142" s="0" t="s">
        <v>390</v>
      </c>
      <c r="B142" s="0" t="n">
        <v>53</v>
      </c>
      <c r="C142" s="0" t="n">
        <v>41</v>
      </c>
      <c r="D142" s="0" t="n">
        <v>118</v>
      </c>
      <c r="E142" s="0" t="n">
        <v>988</v>
      </c>
      <c r="F142" s="0" t="s">
        <v>310</v>
      </c>
      <c r="G142" s="11" t="s">
        <v>125</v>
      </c>
      <c r="H142" s="12" t="str">
        <f aca="false">LEFT(A142,2)</f>
        <v>mk</v>
      </c>
      <c r="I142" s="12" t="str">
        <f aca="false">IFERROR(RIGHT(LEFT(A142,FIND("-",A142,4)-1),4),"")</f>
        <v/>
      </c>
      <c r="J142" s="12" t="str">
        <f aca="false">IFERROR(IF(FIND("-",RIGHT(A142,3))&gt;0,RIGHT(A142,2),"dasf"), "NO COUNTRY")</f>
        <v>mk</v>
      </c>
      <c r="K142" s="2" t="n">
        <f aca="false">B142/SUM(B:B)</f>
        <v>0.000128824946343195</v>
      </c>
      <c r="L142" s="12" t="str">
        <f aca="false">_xlfn.IFNA(VLOOKUP(H142,appA_lang!A:A,1,0),"NOT SUPPORTED")</f>
        <v>NOT SUPPORTED</v>
      </c>
    </row>
    <row r="143" customFormat="false" ht="12.8" hidden="false" customHeight="false" outlineLevel="0" collapsed="false">
      <c r="A143" s="0" t="s">
        <v>391</v>
      </c>
      <c r="B143" s="0" t="n">
        <v>53</v>
      </c>
      <c r="C143" s="0" t="n">
        <v>35</v>
      </c>
      <c r="D143" s="0" t="n">
        <v>76</v>
      </c>
      <c r="E143" s="0" t="n">
        <v>835</v>
      </c>
      <c r="F143" s="0" t="s">
        <v>392</v>
      </c>
      <c r="G143" s="11" t="s">
        <v>393</v>
      </c>
      <c r="H143" s="12" t="str">
        <f aca="false">LEFT(A143,2)</f>
        <v>zh</v>
      </c>
      <c r="I143" s="12" t="str">
        <f aca="false">IFERROR(RIGHT(LEFT(A143,FIND("-",A143,4)-1),4),"")</f>
        <v>hans</v>
      </c>
      <c r="J143" s="12" t="str">
        <f aca="false">IFERROR(IF(FIND("-",RIGHT(A143,3))&gt;0,RIGHT(A143,2),"dasf"), "NO COUNTRY")</f>
        <v>us</v>
      </c>
      <c r="K143" s="2" t="n">
        <f aca="false">B143/SUM(B:B)</f>
        <v>0.000128824946343195</v>
      </c>
      <c r="L143" s="12" t="str">
        <f aca="false">_xlfn.IFNA(VLOOKUP(H143,appA_lang!A:A,1,0),"NOT SUPPORTED")</f>
        <v>zh</v>
      </c>
    </row>
    <row r="144" customFormat="false" ht="12.8" hidden="false" customHeight="false" outlineLevel="0" collapsed="false">
      <c r="A144" s="0" t="s">
        <v>394</v>
      </c>
      <c r="B144" s="0" t="n">
        <v>47</v>
      </c>
      <c r="C144" s="0" t="n">
        <v>29</v>
      </c>
      <c r="D144" s="0" t="n">
        <v>76</v>
      </c>
      <c r="E144" s="0" t="n">
        <v>659</v>
      </c>
      <c r="F144" s="0" t="s">
        <v>165</v>
      </c>
      <c r="G144" s="11" t="s">
        <v>395</v>
      </c>
      <c r="H144" s="12" t="str">
        <f aca="false">LEFT(A144,2)</f>
        <v>en</v>
      </c>
      <c r="I144" s="12" t="str">
        <f aca="false">IFERROR(RIGHT(LEFT(A144,FIND("-",A144,4)-1),4),"")</f>
        <v/>
      </c>
      <c r="J144" s="12" t="str">
        <f aca="false">IFERROR(IF(FIND("-",RIGHT(A144,3))&gt;0,RIGHT(A144,2),"dasf"), "NO COUNTRY")</f>
        <v>eg</v>
      </c>
      <c r="K144" s="2" t="n">
        <f aca="false">B144/SUM(B:B)</f>
        <v>0.000114240990153399</v>
      </c>
      <c r="L144" s="12" t="str">
        <f aca="false">_xlfn.IFNA(VLOOKUP(H144,appA_lang!A:A,1,0),"NOT SUPPORTED")</f>
        <v>en</v>
      </c>
    </row>
    <row r="145" customFormat="false" ht="12.8" hidden="false" customHeight="false" outlineLevel="0" collapsed="false">
      <c r="A145" s="0" t="s">
        <v>396</v>
      </c>
      <c r="B145" s="0" t="n">
        <v>47</v>
      </c>
      <c r="C145" s="0" t="n">
        <v>18</v>
      </c>
      <c r="D145" s="0" t="n">
        <v>94</v>
      </c>
      <c r="E145" s="0" t="n">
        <v>494</v>
      </c>
      <c r="F145" s="0" t="s">
        <v>397</v>
      </c>
      <c r="G145" s="11" t="s">
        <v>398</v>
      </c>
      <c r="H145" s="12" t="str">
        <f aca="false">LEFT(A145,2)</f>
        <v>ja</v>
      </c>
      <c r="I145" s="12" t="str">
        <f aca="false">IFERROR(RIGHT(LEFT(A145,FIND("-",A145,4)-1),4),"")</f>
        <v/>
      </c>
      <c r="J145" s="12" t="str">
        <f aca="false">IFERROR(IF(FIND("-",RIGHT(A145,3))&gt;0,RIGHT(A145,2),"dasf"), "NO COUNTRY")</f>
        <v>us</v>
      </c>
      <c r="K145" s="2" t="n">
        <f aca="false">B145/SUM(B:B)</f>
        <v>0.000114240990153399</v>
      </c>
      <c r="L145" s="12" t="str">
        <f aca="false">_xlfn.IFNA(VLOOKUP(H145,appA_lang!A:A,1,0),"NOT SUPPORTED")</f>
        <v>ja</v>
      </c>
    </row>
    <row r="146" customFormat="false" ht="12.8" hidden="false" customHeight="false" outlineLevel="0" collapsed="false">
      <c r="A146" s="0" t="s">
        <v>399</v>
      </c>
      <c r="B146" s="0" t="n">
        <v>47</v>
      </c>
      <c r="C146" s="0" t="n">
        <v>29</v>
      </c>
      <c r="D146" s="0" t="n">
        <v>123</v>
      </c>
      <c r="E146" s="0" t="n">
        <v>782</v>
      </c>
      <c r="F146" s="0" t="s">
        <v>400</v>
      </c>
      <c r="G146" s="11" t="s">
        <v>282</v>
      </c>
      <c r="H146" s="12" t="str">
        <f aca="false">LEFT(A146,2)</f>
        <v>ru</v>
      </c>
      <c r="I146" s="12" t="str">
        <f aca="false">IFERROR(RIGHT(LEFT(A146,FIND("-",A146,4)-1),4),"")</f>
        <v/>
      </c>
      <c r="J146" s="12" t="str">
        <f aca="false">IFERROR(IF(FIND("-",RIGHT(A146,3))&gt;0,RIGHT(A146,2),"dasf"), "NO COUNTRY")</f>
        <v>kg</v>
      </c>
      <c r="K146" s="2" t="n">
        <f aca="false">B146/SUM(B:B)</f>
        <v>0.000114240990153399</v>
      </c>
      <c r="L146" s="12" t="str">
        <f aca="false">_xlfn.IFNA(VLOOKUP(H146,appA_lang!A:A,1,0),"NOT SUPPORTED")</f>
        <v>ru</v>
      </c>
    </row>
    <row r="147" customFormat="false" ht="12.8" hidden="false" customHeight="false" outlineLevel="0" collapsed="false">
      <c r="A147" s="0" t="s">
        <v>401</v>
      </c>
      <c r="B147" s="0" t="n">
        <v>47</v>
      </c>
      <c r="C147" s="0" t="n">
        <v>24</v>
      </c>
      <c r="D147" s="0" t="n">
        <v>100</v>
      </c>
      <c r="E147" s="0" t="n">
        <v>512</v>
      </c>
      <c r="F147" s="0" t="s">
        <v>402</v>
      </c>
      <c r="G147" s="11" t="s">
        <v>403</v>
      </c>
      <c r="H147" s="12" t="str">
        <f aca="false">LEFT(A147,2)</f>
        <v>zh</v>
      </c>
      <c r="I147" s="12" t="str">
        <f aca="false">IFERROR(RIGHT(LEFT(A147,FIND("-",A147,4)-1),4),"")</f>
        <v>hant</v>
      </c>
      <c r="J147" s="12" t="str">
        <f aca="false">IFERROR(IF(FIND("-",RIGHT(A147,3))&gt;0,RIGHT(A147,2),"dasf"), "NO COUNTRY")</f>
        <v>cn</v>
      </c>
      <c r="K147" s="2" t="n">
        <f aca="false">B147/SUM(B:B)</f>
        <v>0.000114240990153399</v>
      </c>
      <c r="L147" s="12" t="str">
        <f aca="false">_xlfn.IFNA(VLOOKUP(H147,appA_lang!A:A,1,0),"NOT SUPPORTED")</f>
        <v>zh</v>
      </c>
    </row>
    <row r="148" customFormat="false" ht="12.8" hidden="false" customHeight="false" outlineLevel="0" collapsed="false">
      <c r="A148" s="0" t="s">
        <v>404</v>
      </c>
      <c r="B148" s="0" t="n">
        <v>41</v>
      </c>
      <c r="C148" s="0" t="n">
        <v>18</v>
      </c>
      <c r="D148" s="0" t="n">
        <v>112</v>
      </c>
      <c r="E148" s="0" t="n">
        <v>747</v>
      </c>
      <c r="F148" s="0" t="s">
        <v>405</v>
      </c>
      <c r="G148" s="11" t="s">
        <v>231</v>
      </c>
      <c r="H148" s="12" t="str">
        <f aca="false">LEFT(A148,2)</f>
        <v>en</v>
      </c>
      <c r="I148" s="12" t="str">
        <f aca="false">IFERROR(RIGHT(LEFT(A148,FIND("-",A148,4)-1),4),"")</f>
        <v/>
      </c>
      <c r="J148" s="12" t="str">
        <f aca="false">IFERROR(IF(FIND("-",RIGHT(A148,3))&gt;0,RIGHT(A148,2),"dasf"), "NO COUNTRY")</f>
        <v>cz</v>
      </c>
      <c r="K148" s="2" t="n">
        <f aca="false">B148/SUM(B:B)</f>
        <v>9.96570339636033E-005</v>
      </c>
      <c r="L148" s="12" t="str">
        <f aca="false">_xlfn.IFNA(VLOOKUP(H148,appA_lang!A:A,1,0),"NOT SUPPORTED")</f>
        <v>en</v>
      </c>
    </row>
    <row r="149" customFormat="false" ht="12.8" hidden="false" customHeight="false" outlineLevel="0" collapsed="false">
      <c r="A149" s="0" t="s">
        <v>406</v>
      </c>
      <c r="B149" s="0" t="n">
        <v>41</v>
      </c>
      <c r="C149" s="0" t="n">
        <v>18</v>
      </c>
      <c r="D149" s="0" t="n">
        <v>71</v>
      </c>
      <c r="E149" s="0" t="n">
        <v>659</v>
      </c>
      <c r="F149" s="0" t="s">
        <v>407</v>
      </c>
      <c r="G149" s="11" t="s">
        <v>408</v>
      </c>
      <c r="H149" s="12" t="str">
        <f aca="false">LEFT(A149,2)</f>
        <v>en</v>
      </c>
      <c r="I149" s="12" t="str">
        <f aca="false">IFERROR(RIGHT(LEFT(A149,FIND("-",A149,4)-1),4),"")</f>
        <v/>
      </c>
      <c r="J149" s="12" t="str">
        <f aca="false">IFERROR(IF(FIND("-",RIGHT(A149,3))&gt;0,RIGHT(A149,2),"dasf"), "NO COUNTRY")</f>
        <v>fi</v>
      </c>
      <c r="K149" s="2" t="n">
        <f aca="false">B149/SUM(B:B)</f>
        <v>9.96570339636033E-005</v>
      </c>
      <c r="L149" s="12" t="str">
        <f aca="false">_xlfn.IFNA(VLOOKUP(H149,appA_lang!A:A,1,0),"NOT SUPPORTED")</f>
        <v>en</v>
      </c>
    </row>
    <row r="150" customFormat="false" ht="12.8" hidden="false" customHeight="false" outlineLevel="0" collapsed="false">
      <c r="A150" s="0" t="s">
        <v>409</v>
      </c>
      <c r="B150" s="0" t="n">
        <v>41</v>
      </c>
      <c r="C150" s="0" t="n">
        <v>24</v>
      </c>
      <c r="D150" s="0" t="n">
        <v>53</v>
      </c>
      <c r="E150" s="0" t="n">
        <v>606</v>
      </c>
      <c r="F150" s="0" t="s">
        <v>410</v>
      </c>
      <c r="G150" s="11" t="s">
        <v>251</v>
      </c>
      <c r="H150" s="12" t="str">
        <f aca="false">LEFT(A150,2)</f>
        <v>en</v>
      </c>
      <c r="I150" s="12" t="str">
        <f aca="false">IFERROR(RIGHT(LEFT(A150,FIND("-",A150,4)-1),4),"")</f>
        <v/>
      </c>
      <c r="J150" s="12" t="str">
        <f aca="false">IFERROR(IF(FIND("-",RIGHT(A150,3))&gt;0,RIGHT(A150,2),"dasf"), "NO COUNTRY")</f>
        <v>hu</v>
      </c>
      <c r="K150" s="2" t="n">
        <f aca="false">B150/SUM(B:B)</f>
        <v>9.96570339636033E-005</v>
      </c>
      <c r="L150" s="12" t="str">
        <f aca="false">_xlfn.IFNA(VLOOKUP(H150,appA_lang!A:A,1,0),"NOT SUPPORTED")</f>
        <v>en</v>
      </c>
    </row>
    <row r="151" customFormat="false" ht="12.8" hidden="false" customHeight="false" outlineLevel="0" collapsed="false">
      <c r="A151" s="0" t="s">
        <v>411</v>
      </c>
      <c r="B151" s="0" t="n">
        <v>41</v>
      </c>
      <c r="C151" s="0" t="n">
        <v>12</v>
      </c>
      <c r="D151" s="0" t="n">
        <v>76</v>
      </c>
      <c r="E151" s="0" t="n">
        <v>482</v>
      </c>
      <c r="F151" s="0" t="s">
        <v>412</v>
      </c>
      <c r="G151" s="11" t="s">
        <v>413</v>
      </c>
      <c r="H151" s="12" t="str">
        <f aca="false">LEFT(A151,2)</f>
        <v>en</v>
      </c>
      <c r="I151" s="12" t="str">
        <f aca="false">IFERROR(RIGHT(LEFT(A151,FIND("-",A151,4)-1),4),"")</f>
        <v/>
      </c>
      <c r="J151" s="12" t="str">
        <f aca="false">IFERROR(IF(FIND("-",RIGHT(A151,3))&gt;0,RIGHT(A151,2),"dasf"), "NO COUNTRY")</f>
        <v>lt</v>
      </c>
      <c r="K151" s="2" t="n">
        <f aca="false">B151/SUM(B:B)</f>
        <v>9.96570339636033E-005</v>
      </c>
      <c r="L151" s="12" t="str">
        <f aca="false">_xlfn.IFNA(VLOOKUP(H151,appA_lang!A:A,1,0),"NOT SUPPORTED")</f>
        <v>en</v>
      </c>
    </row>
    <row r="152" customFormat="false" ht="12.8" hidden="false" customHeight="false" outlineLevel="0" collapsed="false">
      <c r="A152" s="0" t="s">
        <v>414</v>
      </c>
      <c r="B152" s="0" t="n">
        <v>41</v>
      </c>
      <c r="C152" s="0" t="n">
        <v>24</v>
      </c>
      <c r="D152" s="0" t="n">
        <v>47</v>
      </c>
      <c r="E152" s="0" t="n">
        <v>182</v>
      </c>
      <c r="F152" s="0" t="s">
        <v>415</v>
      </c>
      <c r="G152" s="11" t="s">
        <v>416</v>
      </c>
      <c r="H152" s="12" t="str">
        <f aca="false">LEFT(A152,2)</f>
        <v>it</v>
      </c>
      <c r="I152" s="12" t="str">
        <f aca="false">IFERROR(RIGHT(LEFT(A152,FIND("-",A152,4)-1),4),"")</f>
        <v/>
      </c>
      <c r="J152" s="12" t="str">
        <f aca="false">IFERROR(IF(FIND("-",RIGHT(A152,3))&gt;0,RIGHT(A152,2),"dasf"), "NO COUNTRY")</f>
        <v>ch</v>
      </c>
      <c r="K152" s="2" t="n">
        <f aca="false">B152/SUM(B:B)</f>
        <v>9.96570339636033E-005</v>
      </c>
      <c r="L152" s="12" t="str">
        <f aca="false">_xlfn.IFNA(VLOOKUP(H152,appA_lang!A:A,1,0),"NOT SUPPORTED")</f>
        <v>it</v>
      </c>
    </row>
    <row r="153" customFormat="false" ht="12.8" hidden="false" customHeight="false" outlineLevel="0" collapsed="false">
      <c r="A153" s="0" t="s">
        <v>417</v>
      </c>
      <c r="B153" s="0" t="n">
        <v>41</v>
      </c>
      <c r="C153" s="0" t="n">
        <v>24</v>
      </c>
      <c r="D153" s="0" t="n">
        <v>218</v>
      </c>
      <c r="E153" s="0" t="n">
        <v>3205</v>
      </c>
      <c r="F153" s="0" t="s">
        <v>418</v>
      </c>
      <c r="G153" s="11" t="s">
        <v>419</v>
      </c>
      <c r="H153" s="12" t="str">
        <f aca="false">LEFT(A153,2)</f>
        <v>ms</v>
      </c>
      <c r="I153" s="12" t="str">
        <f aca="false">IFERROR(RIGHT(LEFT(A153,FIND("-",A153,4)-1),4),"")</f>
        <v/>
      </c>
      <c r="J153" s="12" t="str">
        <f aca="false">IFERROR(IF(FIND("-",RIGHT(A153,3))&gt;0,RIGHT(A153,2),"dasf"), "NO COUNTRY")</f>
        <v>my</v>
      </c>
      <c r="K153" s="2" t="n">
        <f aca="false">B153/SUM(B:B)</f>
        <v>9.96570339636033E-005</v>
      </c>
      <c r="L153" s="12" t="str">
        <f aca="false">_xlfn.IFNA(VLOOKUP(H153,appA_lang!A:A,1,0),"NOT SUPPORTED")</f>
        <v>NOT SUPPORTED</v>
      </c>
    </row>
    <row r="154" customFormat="false" ht="12.8" hidden="false" customHeight="false" outlineLevel="0" collapsed="false">
      <c r="A154" s="0" t="s">
        <v>420</v>
      </c>
      <c r="B154" s="0" t="n">
        <v>41</v>
      </c>
      <c r="C154" s="0" t="n">
        <v>24</v>
      </c>
      <c r="D154" s="0" t="n">
        <v>88</v>
      </c>
      <c r="E154" s="0" t="n">
        <v>817</v>
      </c>
      <c r="F154" s="0" t="s">
        <v>407</v>
      </c>
      <c r="G154" s="11" t="s">
        <v>421</v>
      </c>
      <c r="H154" s="12" t="str">
        <f aca="false">LEFT(A154,2)</f>
        <v>zh</v>
      </c>
      <c r="I154" s="12" t="str">
        <f aca="false">IFERROR(RIGHT(LEFT(A154,FIND("-",A154,4)-1),4),"")</f>
        <v>hans</v>
      </c>
      <c r="J154" s="12" t="str">
        <f aca="false">IFERROR(IF(FIND("-",RIGHT(A154,3))&gt;0,RIGHT(A154,2),"dasf"), "NO COUNTRY")</f>
        <v>ca</v>
      </c>
      <c r="K154" s="2" t="n">
        <f aca="false">B154/SUM(B:B)</f>
        <v>9.96570339636033E-005</v>
      </c>
      <c r="L154" s="12" t="str">
        <f aca="false">_xlfn.IFNA(VLOOKUP(H154,appA_lang!A:A,1,0),"NOT SUPPORTED")</f>
        <v>zh</v>
      </c>
    </row>
    <row r="155" customFormat="false" ht="12.8" hidden="false" customHeight="false" outlineLevel="0" collapsed="false">
      <c r="A155" s="0" t="s">
        <v>422</v>
      </c>
      <c r="B155" s="0" t="n">
        <v>35</v>
      </c>
      <c r="C155" s="0" t="n">
        <v>24</v>
      </c>
      <c r="D155" s="0" t="n">
        <v>59</v>
      </c>
      <c r="E155" s="0" t="n">
        <v>864</v>
      </c>
      <c r="F155" s="0" t="s">
        <v>423</v>
      </c>
      <c r="G155" s="11" t="s">
        <v>193</v>
      </c>
      <c r="H155" s="12" t="str">
        <f aca="false">LEFT(A155,2)</f>
        <v>bs</v>
      </c>
      <c r="I155" s="12" t="str">
        <f aca="false">IFERROR(RIGHT(LEFT(A155,FIND("-",A155,4)-1),4),"")</f>
        <v/>
      </c>
      <c r="J155" s="12" t="str">
        <f aca="false">IFERROR(IF(FIND("-",RIGHT(A155,3))&gt;0,RIGHT(A155,2),"dasf"), "NO COUNTRY")</f>
        <v>ba</v>
      </c>
      <c r="K155" s="2" t="n">
        <f aca="false">B155/SUM(B:B)</f>
        <v>8.50730777738077E-005</v>
      </c>
      <c r="L155" s="12" t="str">
        <f aca="false">_xlfn.IFNA(VLOOKUP(H155,appA_lang!A:A,1,0),"NOT SUPPORTED")</f>
        <v>NOT SUPPORTED</v>
      </c>
    </row>
    <row r="156" customFormat="false" ht="12.8" hidden="false" customHeight="false" outlineLevel="0" collapsed="false">
      <c r="A156" s="0" t="s">
        <v>424</v>
      </c>
      <c r="B156" s="0" t="n">
        <v>35</v>
      </c>
      <c r="C156" s="0" t="n">
        <v>6</v>
      </c>
      <c r="D156" s="0" t="n">
        <v>53</v>
      </c>
      <c r="E156" s="0" t="n">
        <v>394</v>
      </c>
      <c r="F156" s="0" t="s">
        <v>132</v>
      </c>
      <c r="G156" s="11" t="s">
        <v>311</v>
      </c>
      <c r="H156" s="12" t="str">
        <f aca="false">LEFT(A156,2)</f>
        <v>en</v>
      </c>
      <c r="I156" s="12" t="str">
        <f aca="false">IFERROR(RIGHT(LEFT(A156,FIND("-",A156,4)-1),4),"")</f>
        <v/>
      </c>
      <c r="J156" s="12" t="str">
        <f aca="false">IFERROR(IF(FIND("-",RIGHT(A156,3))&gt;0,RIGHT(A156,2),"dasf"), "NO COUNTRY")</f>
        <v>ch</v>
      </c>
      <c r="K156" s="2" t="n">
        <f aca="false">B156/SUM(B:B)</f>
        <v>8.50730777738077E-005</v>
      </c>
      <c r="L156" s="12" t="str">
        <f aca="false">_xlfn.IFNA(VLOOKUP(H156,appA_lang!A:A,1,0),"NOT SUPPORTED")</f>
        <v>en</v>
      </c>
    </row>
    <row r="157" customFormat="false" ht="12.8" hidden="false" customHeight="false" outlineLevel="0" collapsed="false">
      <c r="A157" s="0" t="s">
        <v>425</v>
      </c>
      <c r="B157" s="0" t="n">
        <v>35</v>
      </c>
      <c r="C157" s="0" t="n">
        <v>41</v>
      </c>
      <c r="D157" s="0" t="n">
        <v>47</v>
      </c>
      <c r="E157" s="0" t="n">
        <v>559</v>
      </c>
      <c r="F157" s="0" t="s">
        <v>426</v>
      </c>
      <c r="G157" s="11" t="s">
        <v>328</v>
      </c>
      <c r="H157" s="12" t="str">
        <f aca="false">LEFT(A157,2)</f>
        <v>en</v>
      </c>
      <c r="I157" s="12" t="str">
        <f aca="false">IFERROR(RIGHT(LEFT(A157,FIND("-",A157,4)-1),4),"")</f>
        <v/>
      </c>
      <c r="J157" s="12" t="str">
        <f aca="false">IFERROR(IF(FIND("-",RIGHT(A157,3))&gt;0,RIGHT(A157,2),"dasf"), "NO COUNTRY")</f>
        <v>sa</v>
      </c>
      <c r="K157" s="2" t="n">
        <f aca="false">B157/SUM(B:B)</f>
        <v>8.50730777738077E-005</v>
      </c>
      <c r="L157" s="12" t="str">
        <f aca="false">_xlfn.IFNA(VLOOKUP(H157,appA_lang!A:A,1,0),"NOT SUPPORTED")</f>
        <v>en</v>
      </c>
    </row>
    <row r="158" customFormat="false" ht="12.8" hidden="false" customHeight="false" outlineLevel="0" collapsed="false">
      <c r="A158" s="0" t="s">
        <v>427</v>
      </c>
      <c r="B158" s="0" t="n">
        <v>35</v>
      </c>
      <c r="C158" s="0" t="n">
        <v>29</v>
      </c>
      <c r="D158" s="0" t="n">
        <v>147</v>
      </c>
      <c r="E158" s="0" t="n">
        <v>1705</v>
      </c>
      <c r="F158" s="0" t="s">
        <v>428</v>
      </c>
      <c r="G158" s="11" t="s">
        <v>429</v>
      </c>
      <c r="H158" s="12" t="str">
        <f aca="false">LEFT(A158,2)</f>
        <v>es</v>
      </c>
      <c r="I158" s="12" t="str">
        <f aca="false">IFERROR(RIGHT(LEFT(A158,FIND("-",A158,4)-1),4),"")</f>
        <v/>
      </c>
      <c r="J158" s="12" t="str">
        <f aca="false">IFERROR(IF(FIND("-",RIGHT(A158,3))&gt;0,RIGHT(A158,2),"dasf"), "NO COUNTRY")</f>
        <v>sv</v>
      </c>
      <c r="K158" s="2" t="n">
        <f aca="false">B158/SUM(B:B)</f>
        <v>8.50730777738077E-005</v>
      </c>
      <c r="L158" s="12" t="str">
        <f aca="false">_xlfn.IFNA(VLOOKUP(H158,appA_lang!A:A,1,0),"NOT SUPPORTED")</f>
        <v>es</v>
      </c>
    </row>
    <row r="159" customFormat="false" ht="12.8" hidden="false" customHeight="false" outlineLevel="0" collapsed="false">
      <c r="A159" s="0" t="s">
        <v>430</v>
      </c>
      <c r="B159" s="0" t="n">
        <v>35</v>
      </c>
      <c r="C159" s="0" t="n">
        <v>24</v>
      </c>
      <c r="D159" s="0" t="n">
        <v>35</v>
      </c>
      <c r="E159" s="0" t="n">
        <v>194</v>
      </c>
      <c r="F159" s="0" t="s">
        <v>239</v>
      </c>
      <c r="G159" s="11" t="s">
        <v>431</v>
      </c>
      <c r="H159" s="12" t="str">
        <f aca="false">LEFT(A159,2)</f>
        <v>it</v>
      </c>
      <c r="I159" s="12" t="str">
        <f aca="false">IFERROR(RIGHT(LEFT(A159,FIND("-",A159,4)-1),4),"")</f>
        <v/>
      </c>
      <c r="J159" s="12" t="str">
        <f aca="false">IFERROR(IF(FIND("-",RIGHT(A159,3))&gt;0,RIGHT(A159,2),"dasf"), "NO COUNTRY")</f>
        <v>us</v>
      </c>
      <c r="K159" s="2" t="n">
        <f aca="false">B159/SUM(B:B)</f>
        <v>8.50730777738077E-005</v>
      </c>
      <c r="L159" s="12" t="str">
        <f aca="false">_xlfn.IFNA(VLOOKUP(H159,appA_lang!A:A,1,0),"NOT SUPPORTED")</f>
        <v>it</v>
      </c>
    </row>
    <row r="160" customFormat="false" ht="12.8" hidden="false" customHeight="false" outlineLevel="0" collapsed="false">
      <c r="A160" s="0" t="s">
        <v>432</v>
      </c>
      <c r="B160" s="0" t="n">
        <v>35</v>
      </c>
      <c r="C160" s="0" t="n">
        <v>24</v>
      </c>
      <c r="D160" s="0" t="n">
        <v>47</v>
      </c>
      <c r="E160" s="0" t="n">
        <v>370</v>
      </c>
      <c r="F160" s="0" t="s">
        <v>433</v>
      </c>
      <c r="G160" s="11" t="s">
        <v>434</v>
      </c>
      <c r="H160" s="12" t="str">
        <f aca="false">LEFT(A160,2)</f>
        <v>zh</v>
      </c>
      <c r="I160" s="12" t="str">
        <f aca="false">IFERROR(RIGHT(LEFT(A160,FIND("-",A160,4)-1),4),"")</f>
        <v>hans</v>
      </c>
      <c r="J160" s="12" t="str">
        <f aca="false">IFERROR(IF(FIND("-",RIGHT(A160,3))&gt;0,RIGHT(A160,2),"dasf"), "NO COUNTRY")</f>
        <v>hk</v>
      </c>
      <c r="K160" s="2" t="n">
        <f aca="false">B160/SUM(B:B)</f>
        <v>8.50730777738077E-005</v>
      </c>
      <c r="L160" s="12" t="str">
        <f aca="false">_xlfn.IFNA(VLOOKUP(H160,appA_lang!A:A,1,0),"NOT SUPPORTED")</f>
        <v>zh</v>
      </c>
    </row>
    <row r="161" customFormat="false" ht="12.8" hidden="false" customHeight="false" outlineLevel="0" collapsed="false">
      <c r="A161" s="0" t="s">
        <v>435</v>
      </c>
      <c r="B161" s="0" t="n">
        <v>29</v>
      </c>
      <c r="C161" s="0" t="n">
        <v>18</v>
      </c>
      <c r="D161" s="0" t="n">
        <v>47</v>
      </c>
      <c r="E161" s="0" t="n">
        <v>465</v>
      </c>
      <c r="F161" s="0" t="s">
        <v>436</v>
      </c>
      <c r="G161" s="11" t="s">
        <v>437</v>
      </c>
      <c r="H161" s="12" t="str">
        <f aca="false">LEFT(A161,2)</f>
        <v>ar</v>
      </c>
      <c r="I161" s="12" t="str">
        <f aca="false">IFERROR(RIGHT(LEFT(A161,FIND("-",A161,4)-1),4),"")</f>
        <v/>
      </c>
      <c r="J161" s="12" t="str">
        <f aca="false">IFERROR(IF(FIND("-",RIGHT(A161,3))&gt;0,RIGHT(A161,2),"dasf"), "NO COUNTRY")</f>
        <v>il</v>
      </c>
      <c r="K161" s="2" t="n">
        <f aca="false">B161/SUM(B:B)</f>
        <v>7.04891215840121E-005</v>
      </c>
      <c r="L161" s="12" t="str">
        <f aca="false">_xlfn.IFNA(VLOOKUP(H161,appA_lang!A:A,1,0),"NOT SUPPORTED")</f>
        <v>NOT SUPPORTED</v>
      </c>
    </row>
    <row r="162" customFormat="false" ht="12.8" hidden="false" customHeight="false" outlineLevel="0" collapsed="false">
      <c r="A162" s="0" t="s">
        <v>438</v>
      </c>
      <c r="B162" s="0" t="n">
        <v>29</v>
      </c>
      <c r="C162" s="0" t="n">
        <v>6</v>
      </c>
      <c r="D162" s="0" t="n">
        <v>59</v>
      </c>
      <c r="E162" s="0" t="n">
        <v>441</v>
      </c>
      <c r="F162" s="0" t="s">
        <v>159</v>
      </c>
      <c r="G162" s="11" t="s">
        <v>100</v>
      </c>
      <c r="H162" s="12" t="str">
        <f aca="false">LEFT(A162,2)</f>
        <v>de</v>
      </c>
      <c r="I162" s="12" t="str">
        <f aca="false">IFERROR(RIGHT(LEFT(A162,FIND("-",A162,4)-1),4),"")</f>
        <v/>
      </c>
      <c r="J162" s="12" t="str">
        <f aca="false">IFERROR(IF(FIND("-",RIGHT(A162,3))&gt;0,RIGHT(A162,2),"dasf"), "NO COUNTRY")</f>
        <v>it</v>
      </c>
      <c r="K162" s="2" t="n">
        <f aca="false">B162/SUM(B:B)</f>
        <v>7.04891215840121E-005</v>
      </c>
      <c r="L162" s="12" t="str">
        <f aca="false">_xlfn.IFNA(VLOOKUP(H162,appA_lang!A:A,1,0),"NOT SUPPORTED")</f>
        <v>de</v>
      </c>
    </row>
    <row r="163" customFormat="false" ht="12.8" hidden="false" customHeight="false" outlineLevel="0" collapsed="false">
      <c r="A163" s="0" t="s">
        <v>439</v>
      </c>
      <c r="B163" s="0" t="n">
        <v>29</v>
      </c>
      <c r="C163" s="0" t="n">
        <v>6</v>
      </c>
      <c r="D163" s="0" t="n">
        <v>29</v>
      </c>
      <c r="E163" s="0" t="n">
        <v>259</v>
      </c>
      <c r="F163" s="0" t="s">
        <v>440</v>
      </c>
      <c r="G163" s="11" t="s">
        <v>441</v>
      </c>
      <c r="H163" s="12" t="str">
        <f aca="false">LEFT(A163,2)</f>
        <v>de</v>
      </c>
      <c r="I163" s="12" t="str">
        <f aca="false">IFERROR(RIGHT(LEFT(A163,FIND("-",A163,4)-1),4),"")</f>
        <v/>
      </c>
      <c r="J163" s="12" t="str">
        <f aca="false">IFERROR(IF(FIND("-",RIGHT(A163,3))&gt;0,RIGHT(A163,2),"dasf"), "NO COUNTRY")</f>
        <v>us</v>
      </c>
      <c r="K163" s="2" t="n">
        <f aca="false">B163/SUM(B:B)</f>
        <v>7.04891215840121E-005</v>
      </c>
      <c r="L163" s="12" t="str">
        <f aca="false">_xlfn.IFNA(VLOOKUP(H163,appA_lang!A:A,1,0),"NOT SUPPORTED")</f>
        <v>de</v>
      </c>
    </row>
    <row r="164" customFormat="false" ht="12.8" hidden="false" customHeight="false" outlineLevel="0" collapsed="false">
      <c r="A164" s="0" t="s">
        <v>442</v>
      </c>
      <c r="B164" s="0" t="n">
        <v>29</v>
      </c>
      <c r="C164" s="0" t="n">
        <v>18</v>
      </c>
      <c r="D164" s="0" t="n">
        <v>47</v>
      </c>
      <c r="E164" s="0" t="n">
        <v>200</v>
      </c>
      <c r="F164" s="0" t="s">
        <v>443</v>
      </c>
      <c r="G164" s="11" t="s">
        <v>444</v>
      </c>
      <c r="H164" s="12" t="str">
        <f aca="false">LEFT(A164,2)</f>
        <v>en</v>
      </c>
      <c r="I164" s="12" t="str">
        <f aca="false">IFERROR(RIGHT(LEFT(A164,FIND("-",A164,4)-1),4),"")</f>
        <v/>
      </c>
      <c r="J164" s="12" t="str">
        <f aca="false">IFERROR(IF(FIND("-",RIGHT(A164,3))&gt;0,RIGHT(A164,2),"dasf"), "NO COUNTRY")</f>
        <v>ae</v>
      </c>
      <c r="K164" s="2" t="n">
        <f aca="false">B164/SUM(B:B)</f>
        <v>7.04891215840121E-005</v>
      </c>
      <c r="L164" s="12" t="str">
        <f aca="false">_xlfn.IFNA(VLOOKUP(H164,appA_lang!A:A,1,0),"NOT SUPPORTED")</f>
        <v>en</v>
      </c>
    </row>
    <row r="165" customFormat="false" ht="12.8" hidden="false" customHeight="false" outlineLevel="0" collapsed="false">
      <c r="A165" s="0" t="s">
        <v>445</v>
      </c>
      <c r="B165" s="0" t="n">
        <v>29</v>
      </c>
      <c r="C165" s="0" t="n">
        <v>18</v>
      </c>
      <c r="D165" s="0" t="n">
        <v>76</v>
      </c>
      <c r="E165" s="0" t="n">
        <v>482</v>
      </c>
      <c r="F165" s="0" t="s">
        <v>412</v>
      </c>
      <c r="G165" s="11" t="s">
        <v>446</v>
      </c>
      <c r="H165" s="12" t="str">
        <f aca="false">LEFT(A165,2)</f>
        <v>en</v>
      </c>
      <c r="I165" s="12" t="str">
        <f aca="false">IFERROR(RIGHT(LEFT(A165,FIND("-",A165,4)-1),4),"")</f>
        <v/>
      </c>
      <c r="J165" s="12" t="str">
        <f aca="false">IFERROR(IF(FIND("-",RIGHT(A165,3))&gt;0,RIGHT(A165,2),"dasf"), "NO COUNTRY")</f>
        <v>no</v>
      </c>
      <c r="K165" s="2" t="n">
        <f aca="false">B165/SUM(B:B)</f>
        <v>7.04891215840121E-005</v>
      </c>
      <c r="L165" s="12" t="str">
        <f aca="false">_xlfn.IFNA(VLOOKUP(H165,appA_lang!A:A,1,0),"NOT SUPPORTED")</f>
        <v>en</v>
      </c>
    </row>
    <row r="166" customFormat="false" ht="12.8" hidden="false" customHeight="false" outlineLevel="0" collapsed="false">
      <c r="A166" s="0" t="s">
        <v>447</v>
      </c>
      <c r="B166" s="0" t="n">
        <v>29</v>
      </c>
      <c r="C166" s="0" t="n">
        <v>18</v>
      </c>
      <c r="D166" s="0" t="n">
        <v>29</v>
      </c>
      <c r="E166" s="0" t="n">
        <v>429</v>
      </c>
      <c r="F166" s="0" t="s">
        <v>448</v>
      </c>
      <c r="G166" s="11" t="s">
        <v>449</v>
      </c>
      <c r="H166" s="12" t="str">
        <f aca="false">LEFT(A166,2)</f>
        <v>it</v>
      </c>
      <c r="I166" s="12" t="str">
        <f aca="false">IFERROR(RIGHT(LEFT(A166,FIND("-",A166,4)-1),4),"")</f>
        <v/>
      </c>
      <c r="J166" s="12" t="str">
        <f aca="false">IFERROR(IF(FIND("-",RIGHT(A166,3))&gt;0,RIGHT(A166,2),"dasf"), "NO COUNTRY")</f>
        <v>de</v>
      </c>
      <c r="K166" s="2" t="n">
        <f aca="false">B166/SUM(B:B)</f>
        <v>7.04891215840121E-005</v>
      </c>
      <c r="L166" s="12" t="str">
        <f aca="false">_xlfn.IFNA(VLOOKUP(H166,appA_lang!A:A,1,0),"NOT SUPPORTED")</f>
        <v>it</v>
      </c>
    </row>
    <row r="167" customFormat="false" ht="12.8" hidden="false" customHeight="false" outlineLevel="0" collapsed="false">
      <c r="A167" s="0" t="s">
        <v>450</v>
      </c>
      <c r="B167" s="0" t="n">
        <v>29</v>
      </c>
      <c r="C167" s="0" t="n">
        <v>24</v>
      </c>
      <c r="D167" s="0" t="n">
        <v>35</v>
      </c>
      <c r="E167" s="0" t="n">
        <v>382</v>
      </c>
      <c r="F167" s="0" t="s">
        <v>451</v>
      </c>
      <c r="G167" s="11" t="s">
        <v>452</v>
      </c>
      <c r="H167" s="12" t="str">
        <f aca="false">LEFT(A167,2)</f>
        <v>ru</v>
      </c>
      <c r="I167" s="12" t="str">
        <f aca="false">IFERROR(RIGHT(LEFT(A167,FIND("-",A167,4)-1),4),"")</f>
        <v/>
      </c>
      <c r="J167" s="12" t="str">
        <f aca="false">IFERROR(IF(FIND("-",RIGHT(A167,3))&gt;0,RIGHT(A167,2),"dasf"), "NO COUNTRY")</f>
        <v>de</v>
      </c>
      <c r="K167" s="2" t="n">
        <f aca="false">B167/SUM(B:B)</f>
        <v>7.04891215840121E-005</v>
      </c>
      <c r="L167" s="12" t="str">
        <f aca="false">_xlfn.IFNA(VLOOKUP(H167,appA_lang!A:A,1,0),"NOT SUPPORTED")</f>
        <v>ru</v>
      </c>
    </row>
    <row r="168" customFormat="false" ht="12.8" hidden="false" customHeight="false" outlineLevel="0" collapsed="false">
      <c r="A168" s="0" t="s">
        <v>453</v>
      </c>
      <c r="B168" s="0" t="n">
        <v>29</v>
      </c>
      <c r="C168" s="0" t="n">
        <v>24</v>
      </c>
      <c r="D168" s="0" t="n">
        <v>71</v>
      </c>
      <c r="E168" s="0" t="n">
        <v>647</v>
      </c>
      <c r="F168" s="0" t="s">
        <v>454</v>
      </c>
      <c r="G168" s="11" t="s">
        <v>103</v>
      </c>
      <c r="H168" s="12" t="str">
        <f aca="false">LEFT(A168,2)</f>
        <v>ru</v>
      </c>
      <c r="I168" s="12" t="str">
        <f aca="false">IFERROR(RIGHT(LEFT(A168,FIND("-",A168,4)-1),4),"")</f>
        <v/>
      </c>
      <c r="J168" s="12" t="str">
        <f aca="false">IFERROR(IF(FIND("-",RIGHT(A168,3))&gt;0,RIGHT(A168,2),"dasf"), "NO COUNTRY")</f>
        <v>il</v>
      </c>
      <c r="K168" s="2" t="n">
        <f aca="false">B168/SUM(B:B)</f>
        <v>7.04891215840121E-005</v>
      </c>
      <c r="L168" s="12" t="str">
        <f aca="false">_xlfn.IFNA(VLOOKUP(H168,appA_lang!A:A,1,0),"NOT SUPPORTED")</f>
        <v>ru</v>
      </c>
    </row>
    <row r="169" customFormat="false" ht="12.8" hidden="false" customHeight="false" outlineLevel="0" collapsed="false">
      <c r="A169" s="0" t="s">
        <v>455</v>
      </c>
      <c r="B169" s="0" t="n">
        <v>29</v>
      </c>
      <c r="C169" s="0" t="n">
        <v>29</v>
      </c>
      <c r="D169" s="0" t="n">
        <v>59</v>
      </c>
      <c r="E169" s="0" t="n">
        <v>588</v>
      </c>
      <c r="F169" s="0" t="s">
        <v>456</v>
      </c>
      <c r="G169" s="11" t="s">
        <v>457</v>
      </c>
      <c r="H169" s="12" t="str">
        <f aca="false">LEFT(A169,2)</f>
        <v>sq</v>
      </c>
      <c r="I169" s="12" t="str">
        <f aca="false">IFERROR(RIGHT(LEFT(A169,FIND("-",A169,4)-1),4),"")</f>
        <v/>
      </c>
      <c r="J169" s="12" t="str">
        <f aca="false">IFERROR(IF(FIND("-",RIGHT(A169,3))&gt;0,RIGHT(A169,2),"dasf"), "NO COUNTRY")</f>
        <v>al</v>
      </c>
      <c r="K169" s="2" t="n">
        <f aca="false">B169/SUM(B:B)</f>
        <v>7.04891215840121E-005</v>
      </c>
      <c r="L169" s="12" t="str">
        <f aca="false">_xlfn.IFNA(VLOOKUP(H169,appA_lang!A:A,1,0),"NOT SUPPORTED")</f>
        <v>NOT SUPPORTED</v>
      </c>
    </row>
    <row r="170" customFormat="false" ht="12.8" hidden="false" customHeight="false" outlineLevel="0" collapsed="false">
      <c r="A170" s="0" t="s">
        <v>458</v>
      </c>
      <c r="B170" s="0" t="n">
        <v>24</v>
      </c>
      <c r="C170" s="0" t="n">
        <v>6</v>
      </c>
      <c r="D170" s="0" t="n">
        <v>165</v>
      </c>
      <c r="E170" s="0" t="n">
        <v>1558</v>
      </c>
      <c r="F170" s="0" t="s">
        <v>459</v>
      </c>
      <c r="G170" s="11" t="s">
        <v>460</v>
      </c>
      <c r="H170" s="12" t="str">
        <f aca="false">LEFT(A170,2)</f>
        <v>en</v>
      </c>
      <c r="I170" s="12" t="str">
        <f aca="false">IFERROR(RIGHT(LEFT(A170,FIND("-",A170,4)-1),4),"")</f>
        <v/>
      </c>
      <c r="J170" s="12" t="str">
        <f aca="false">IFERROR(IF(FIND("-",RIGHT(A170,3))&gt;0,RIGHT(A170,2),"dasf"), "NO COUNTRY")</f>
        <v>pl</v>
      </c>
      <c r="K170" s="2" t="n">
        <f aca="false">B170/SUM(B:B)</f>
        <v>5.83358247591824E-005</v>
      </c>
      <c r="L170" s="12" t="str">
        <f aca="false">_xlfn.IFNA(VLOOKUP(H170,appA_lang!A:A,1,0),"NOT SUPPORTED")</f>
        <v>en</v>
      </c>
    </row>
    <row r="171" customFormat="false" ht="12.8" hidden="false" customHeight="false" outlineLevel="0" collapsed="false">
      <c r="A171" s="0" t="s">
        <v>461</v>
      </c>
      <c r="B171" s="0" t="n">
        <v>24</v>
      </c>
      <c r="C171" s="0" t="n">
        <v>18</v>
      </c>
      <c r="D171" s="0" t="n">
        <v>88</v>
      </c>
      <c r="E171" s="0" t="n">
        <v>817</v>
      </c>
      <c r="F171" s="0" t="s">
        <v>407</v>
      </c>
      <c r="G171" s="11" t="s">
        <v>462</v>
      </c>
      <c r="H171" s="12" t="str">
        <f aca="false">LEFT(A171,2)</f>
        <v>en</v>
      </c>
      <c r="I171" s="12" t="str">
        <f aca="false">IFERROR(RIGHT(LEFT(A171,FIND("-",A171,4)-1),4),"")</f>
        <v/>
      </c>
      <c r="J171" s="12" t="str">
        <f aca="false">IFERROR(IF(FIND("-",RIGHT(A171,3))&gt;0,RIGHT(A171,2),"dasf"), "NO COUNTRY")</f>
        <v>ua</v>
      </c>
      <c r="K171" s="2" t="n">
        <f aca="false">B171/SUM(B:B)</f>
        <v>5.83358247591824E-005</v>
      </c>
      <c r="L171" s="12" t="str">
        <f aca="false">_xlfn.IFNA(VLOOKUP(H171,appA_lang!A:A,1,0),"NOT SUPPORTED")</f>
        <v>en</v>
      </c>
    </row>
    <row r="172" customFormat="false" ht="12.8" hidden="false" customHeight="false" outlineLevel="0" collapsed="false">
      <c r="A172" s="0" t="s">
        <v>463</v>
      </c>
      <c r="B172" s="0" t="n">
        <v>24</v>
      </c>
      <c r="C172" s="0" t="n">
        <v>18</v>
      </c>
      <c r="D172" s="0" t="n">
        <v>53</v>
      </c>
      <c r="E172" s="0" t="n">
        <v>412</v>
      </c>
      <c r="F172" s="0" t="s">
        <v>163</v>
      </c>
      <c r="G172" s="11" t="s">
        <v>464</v>
      </c>
      <c r="H172" s="12" t="str">
        <f aca="false">LEFT(A172,2)</f>
        <v>es</v>
      </c>
      <c r="I172" s="12" t="str">
        <f aca="false">IFERROR(RIGHT(LEFT(A172,FIND("-",A172,4)-1),4),"")</f>
        <v/>
      </c>
      <c r="J172" s="12" t="str">
        <f aca="false">IFERROR(IF(FIND("-",RIGHT(A172,3))&gt;0,RIGHT(A172,2),"dasf"), "NO COUNTRY")</f>
        <v>py</v>
      </c>
      <c r="K172" s="2" t="n">
        <f aca="false">B172/SUM(B:B)</f>
        <v>5.83358247591824E-005</v>
      </c>
      <c r="L172" s="12" t="str">
        <f aca="false">_xlfn.IFNA(VLOOKUP(H172,appA_lang!A:A,1,0),"NOT SUPPORTED")</f>
        <v>es</v>
      </c>
    </row>
    <row r="173" customFormat="false" ht="12.8" hidden="false" customHeight="false" outlineLevel="0" collapsed="false">
      <c r="A173" s="0" t="s">
        <v>465</v>
      </c>
      <c r="B173" s="0" t="n">
        <v>24</v>
      </c>
      <c r="C173" s="0" t="n">
        <v>6</v>
      </c>
      <c r="D173" s="0" t="n">
        <v>88</v>
      </c>
      <c r="E173" s="0" t="n">
        <v>623</v>
      </c>
      <c r="F173" s="0" t="s">
        <v>138</v>
      </c>
      <c r="G173" s="11" t="s">
        <v>466</v>
      </c>
      <c r="H173" s="12" t="str">
        <f aca="false">LEFT(A173,2)</f>
        <v>fa</v>
      </c>
      <c r="I173" s="12" t="str">
        <f aca="false">IFERROR(RIGHT(LEFT(A173,FIND("-",A173,4)-1),4),"")</f>
        <v/>
      </c>
      <c r="J173" s="12" t="str">
        <f aca="false">IFERROR(IF(FIND("-",RIGHT(A173,3))&gt;0,RIGHT(A173,2),"dasf"), "NO COUNTRY")</f>
        <v>NO COUNTRY</v>
      </c>
      <c r="K173" s="2" t="n">
        <f aca="false">B173/SUM(B:B)</f>
        <v>5.83358247591824E-005</v>
      </c>
      <c r="L173" s="12" t="str">
        <f aca="false">_xlfn.IFNA(VLOOKUP(H173,appA_lang!A:A,1,0),"NOT SUPPORTED")</f>
        <v>NOT SUPPORTED</v>
      </c>
    </row>
    <row r="174" customFormat="false" ht="12.8" hidden="false" customHeight="false" outlineLevel="0" collapsed="false">
      <c r="A174" s="0" t="s">
        <v>467</v>
      </c>
      <c r="B174" s="0" t="n">
        <v>24</v>
      </c>
      <c r="C174" s="0" t="n">
        <v>18</v>
      </c>
      <c r="D174" s="0" t="n">
        <v>35</v>
      </c>
      <c r="E174" s="0" t="n">
        <v>282</v>
      </c>
      <c r="F174" s="0" t="s">
        <v>468</v>
      </c>
      <c r="G174" s="11" t="s">
        <v>469</v>
      </c>
      <c r="H174" s="12" t="str">
        <f aca="false">LEFT(A174,2)</f>
        <v>fr</v>
      </c>
      <c r="I174" s="12" t="str">
        <f aca="false">IFERROR(RIGHT(LEFT(A174,FIND("-",A174,4)-1),4),"")</f>
        <v/>
      </c>
      <c r="J174" s="12" t="str">
        <f aca="false">IFERROR(IF(FIND("-",RIGHT(A174,3))&gt;0,RIGHT(A174,2),"dasf"), "NO COUNTRY")</f>
        <v>de</v>
      </c>
      <c r="K174" s="2" t="n">
        <f aca="false">B174/SUM(B:B)</f>
        <v>5.83358247591824E-005</v>
      </c>
      <c r="L174" s="12" t="str">
        <f aca="false">_xlfn.IFNA(VLOOKUP(H174,appA_lang!A:A,1,0),"NOT SUPPORTED")</f>
        <v>fr</v>
      </c>
    </row>
    <row r="175" customFormat="false" ht="12.8" hidden="false" customHeight="false" outlineLevel="0" collapsed="false">
      <c r="A175" s="0" t="s">
        <v>470</v>
      </c>
      <c r="B175" s="0" t="n">
        <v>24</v>
      </c>
      <c r="C175" s="0" t="n">
        <v>6</v>
      </c>
      <c r="D175" s="0" t="n">
        <v>53</v>
      </c>
      <c r="E175" s="0" t="n">
        <v>200</v>
      </c>
      <c r="F175" s="0" t="s">
        <v>471</v>
      </c>
      <c r="G175" s="11" t="s">
        <v>446</v>
      </c>
      <c r="H175" s="12" t="str">
        <f aca="false">LEFT(A175,2)</f>
        <v>fr</v>
      </c>
      <c r="I175" s="12" t="str">
        <f aca="false">IFERROR(RIGHT(LEFT(A175,FIND("-",A175,4)-1),4),"")</f>
        <v/>
      </c>
      <c r="J175" s="12" t="str">
        <f aca="false">IFERROR(IF(FIND("-",RIGHT(A175,3))&gt;0,RIGHT(A175,2),"dasf"), "NO COUNTRY")</f>
        <v>re</v>
      </c>
      <c r="K175" s="2" t="n">
        <f aca="false">B175/SUM(B:B)</f>
        <v>5.83358247591824E-005</v>
      </c>
      <c r="L175" s="12" t="str">
        <f aca="false">_xlfn.IFNA(VLOOKUP(H175,appA_lang!A:A,1,0),"NOT SUPPORTED")</f>
        <v>fr</v>
      </c>
    </row>
    <row r="176" customFormat="false" ht="12.8" hidden="false" customHeight="false" outlineLevel="0" collapsed="false">
      <c r="A176" s="0" t="s">
        <v>472</v>
      </c>
      <c r="B176" s="0" t="n">
        <v>24</v>
      </c>
      <c r="C176" s="0" t="n">
        <v>12</v>
      </c>
      <c r="D176" s="0" t="n">
        <v>76</v>
      </c>
      <c r="E176" s="0" t="n">
        <v>417</v>
      </c>
      <c r="F176" s="0" t="s">
        <v>230</v>
      </c>
      <c r="G176" s="11" t="s">
        <v>473</v>
      </c>
      <c r="H176" s="12" t="str">
        <f aca="false">LEFT(A176,2)</f>
        <v>he</v>
      </c>
      <c r="I176" s="12" t="str">
        <f aca="false">IFERROR(RIGHT(LEFT(A176,FIND("-",A176,4)-1),4),"")</f>
        <v/>
      </c>
      <c r="J176" s="12" t="str">
        <f aca="false">IFERROR(IF(FIND("-",RIGHT(A176,3))&gt;0,RIGHT(A176,2),"dasf"), "NO COUNTRY")</f>
        <v>il</v>
      </c>
      <c r="K176" s="2" t="n">
        <f aca="false">B176/SUM(B:B)</f>
        <v>5.83358247591824E-005</v>
      </c>
      <c r="L176" s="12" t="str">
        <f aca="false">_xlfn.IFNA(VLOOKUP(H176,appA_lang!A:A,1,0),"NOT SUPPORTED")</f>
        <v>NOT SUPPORTED</v>
      </c>
    </row>
    <row r="177" customFormat="false" ht="12.8" hidden="false" customHeight="false" outlineLevel="0" collapsed="false">
      <c r="A177" s="0" t="s">
        <v>474</v>
      </c>
      <c r="B177" s="0" t="n">
        <v>24</v>
      </c>
      <c r="C177" s="0" t="n">
        <v>18</v>
      </c>
      <c r="D177" s="0" t="n">
        <v>35</v>
      </c>
      <c r="E177" s="0" t="n">
        <v>259</v>
      </c>
      <c r="F177" s="0" t="s">
        <v>475</v>
      </c>
      <c r="G177" s="11" t="s">
        <v>476</v>
      </c>
      <c r="H177" s="12" t="str">
        <f aca="false">LEFT(A177,2)</f>
        <v>hi</v>
      </c>
      <c r="I177" s="12" t="str">
        <f aca="false">IFERROR(RIGHT(LEFT(A177,FIND("-",A177,4)-1),4),"")</f>
        <v/>
      </c>
      <c r="J177" s="12" t="str">
        <f aca="false">IFERROR(IF(FIND("-",RIGHT(A177,3))&gt;0,RIGHT(A177,2),"dasf"), "NO COUNTRY")</f>
        <v>in</v>
      </c>
      <c r="K177" s="2" t="n">
        <f aca="false">B177/SUM(B:B)</f>
        <v>5.83358247591824E-005</v>
      </c>
      <c r="L177" s="12" t="str">
        <f aca="false">_xlfn.IFNA(VLOOKUP(H177,appA_lang!A:A,1,0),"NOT SUPPORTED")</f>
        <v>NOT SUPPORTED</v>
      </c>
    </row>
    <row r="178" customFormat="false" ht="12.8" hidden="false" customHeight="false" outlineLevel="0" collapsed="false">
      <c r="A178" s="0" t="s">
        <v>477</v>
      </c>
      <c r="B178" s="0" t="n">
        <v>24</v>
      </c>
      <c r="C178" s="0" t="n">
        <v>24</v>
      </c>
      <c r="D178" s="0" t="n">
        <v>47</v>
      </c>
      <c r="E178" s="0" t="n">
        <v>400</v>
      </c>
      <c r="F178" s="0" t="s">
        <v>478</v>
      </c>
      <c r="G178" s="11" t="s">
        <v>437</v>
      </c>
      <c r="H178" s="12" t="str">
        <f aca="false">LEFT(A178,2)</f>
        <v>it</v>
      </c>
      <c r="I178" s="12" t="str">
        <f aca="false">IFERROR(RIGHT(LEFT(A178,FIND("-",A178,4)-1),4),"")</f>
        <v/>
      </c>
      <c r="J178" s="12" t="str">
        <f aca="false">IFERROR(IF(FIND("-",RIGHT(A178,3))&gt;0,RIGHT(A178,2),"dasf"), "NO COUNTRY")</f>
        <v>sm</v>
      </c>
      <c r="K178" s="2" t="n">
        <f aca="false">B178/SUM(B:B)</f>
        <v>5.83358247591824E-005</v>
      </c>
      <c r="L178" s="12" t="str">
        <f aca="false">_xlfn.IFNA(VLOOKUP(H178,appA_lang!A:A,1,0),"NOT SUPPORTED")</f>
        <v>it</v>
      </c>
    </row>
    <row r="179" customFormat="false" ht="12.8" hidden="false" customHeight="false" outlineLevel="0" collapsed="false">
      <c r="A179" s="0" t="s">
        <v>479</v>
      </c>
      <c r="B179" s="0" t="n">
        <v>24</v>
      </c>
      <c r="C179" s="0" t="n">
        <v>18</v>
      </c>
      <c r="D179" s="0" t="n">
        <v>29</v>
      </c>
      <c r="E179" s="0" t="n">
        <v>388</v>
      </c>
      <c r="F179" s="0" t="s">
        <v>480</v>
      </c>
      <c r="G179" s="11" t="s">
        <v>481</v>
      </c>
      <c r="H179" s="12" t="str">
        <f aca="false">LEFT(A179,2)</f>
        <v>ka</v>
      </c>
      <c r="I179" s="12" t="str">
        <f aca="false">IFERROR(RIGHT(LEFT(A179,FIND("-",A179,4)-1),4),"")</f>
        <v/>
      </c>
      <c r="J179" s="12" t="str">
        <f aca="false">IFERROR(IF(FIND("-",RIGHT(A179,3))&gt;0,RIGHT(A179,2),"dasf"), "NO COUNTRY")</f>
        <v>ge</v>
      </c>
      <c r="K179" s="2" t="n">
        <f aca="false">B179/SUM(B:B)</f>
        <v>5.83358247591824E-005</v>
      </c>
      <c r="L179" s="12" t="str">
        <f aca="false">_xlfn.IFNA(VLOOKUP(H179,appA_lang!A:A,1,0),"NOT SUPPORTED")</f>
        <v>NOT SUPPORTED</v>
      </c>
    </row>
    <row r="180" customFormat="false" ht="12.8" hidden="false" customHeight="false" outlineLevel="0" collapsed="false">
      <c r="A180" s="0" t="s">
        <v>482</v>
      </c>
      <c r="B180" s="0" t="n">
        <v>24</v>
      </c>
      <c r="C180" s="0" t="n">
        <v>18</v>
      </c>
      <c r="D180" s="0" t="n">
        <v>29</v>
      </c>
      <c r="E180" s="0" t="n">
        <v>265</v>
      </c>
      <c r="F180" s="0" t="s">
        <v>483</v>
      </c>
      <c r="G180" s="11" t="s">
        <v>484</v>
      </c>
      <c r="H180" s="12" t="str">
        <f aca="false">LEFT(A180,2)</f>
        <v>ru</v>
      </c>
      <c r="I180" s="12" t="str">
        <f aca="false">IFERROR(RIGHT(LEFT(A180,FIND("-",A180,4)-1),4),"")</f>
        <v/>
      </c>
      <c r="J180" s="12" t="str">
        <f aca="false">IFERROR(IF(FIND("-",RIGHT(A180,3))&gt;0,RIGHT(A180,2),"dasf"), "NO COUNTRY")</f>
        <v>gb</v>
      </c>
      <c r="K180" s="2" t="n">
        <f aca="false">B180/SUM(B:B)</f>
        <v>5.83358247591824E-005</v>
      </c>
      <c r="L180" s="12" t="str">
        <f aca="false">_xlfn.IFNA(VLOOKUP(H180,appA_lang!A:A,1,0),"NOT SUPPORTED")</f>
        <v>ru</v>
      </c>
    </row>
    <row r="181" customFormat="false" ht="12.8" hidden="false" customHeight="false" outlineLevel="0" collapsed="false">
      <c r="A181" s="0" t="s">
        <v>485</v>
      </c>
      <c r="B181" s="0" t="n">
        <v>24</v>
      </c>
      <c r="C181" s="0" t="n">
        <v>18</v>
      </c>
      <c r="D181" s="0" t="n">
        <v>41</v>
      </c>
      <c r="E181" s="0" t="n">
        <v>265</v>
      </c>
      <c r="F181" s="0" t="s">
        <v>486</v>
      </c>
      <c r="G181" s="11" t="s">
        <v>487</v>
      </c>
      <c r="H181" s="12" t="str">
        <f aca="false">LEFT(A181,2)</f>
        <v>zh</v>
      </c>
      <c r="I181" s="12" t="str">
        <f aca="false">IFERROR(RIGHT(LEFT(A181,FIND("-",A181,4)-1),4),"")</f>
        <v>hans</v>
      </c>
      <c r="J181" s="12" t="str">
        <f aca="false">IFERROR(IF(FIND("-",RIGHT(A181,3))&gt;0,RIGHT(A181,2),"dasf"), "NO COUNTRY")</f>
        <v>au</v>
      </c>
      <c r="K181" s="2" t="n">
        <f aca="false">B181/SUM(B:B)</f>
        <v>5.83358247591824E-005</v>
      </c>
      <c r="L181" s="12" t="str">
        <f aca="false">_xlfn.IFNA(VLOOKUP(H181,appA_lang!A:A,1,0),"NOT SUPPORTED")</f>
        <v>zh</v>
      </c>
    </row>
    <row r="182" customFormat="false" ht="12.8" hidden="false" customHeight="false" outlineLevel="0" collapsed="false">
      <c r="A182" s="0" t="s">
        <v>488</v>
      </c>
      <c r="B182" s="0" t="n">
        <v>24</v>
      </c>
      <c r="C182" s="0" t="n">
        <v>18</v>
      </c>
      <c r="D182" s="0" t="n">
        <v>47</v>
      </c>
      <c r="E182" s="0" t="n">
        <v>112</v>
      </c>
      <c r="F182" s="0" t="s">
        <v>489</v>
      </c>
      <c r="G182" s="11" t="s">
        <v>490</v>
      </c>
      <c r="H182" s="12" t="str">
        <f aca="false">LEFT(A182,2)</f>
        <v>zh</v>
      </c>
      <c r="I182" s="12" t="str">
        <f aca="false">IFERROR(RIGHT(LEFT(A182,FIND("-",A182,4)-1),4),"")</f>
        <v>hans</v>
      </c>
      <c r="J182" s="12" t="str">
        <f aca="false">IFERROR(IF(FIND("-",RIGHT(A182,3))&gt;0,RIGHT(A182,2),"dasf"), "NO COUNTRY")</f>
        <v>de</v>
      </c>
      <c r="K182" s="2" t="n">
        <f aca="false">B182/SUM(B:B)</f>
        <v>5.83358247591824E-005</v>
      </c>
      <c r="L182" s="12" t="str">
        <f aca="false">_xlfn.IFNA(VLOOKUP(H182,appA_lang!A:A,1,0),"NOT SUPPORTED")</f>
        <v>zh</v>
      </c>
    </row>
    <row r="183" customFormat="false" ht="12.8" hidden="false" customHeight="false" outlineLevel="0" collapsed="false">
      <c r="A183" s="0" t="s">
        <v>491</v>
      </c>
      <c r="B183" s="0" t="n">
        <v>24</v>
      </c>
      <c r="C183" s="0" t="n">
        <v>18</v>
      </c>
      <c r="D183" s="0" t="n">
        <v>47</v>
      </c>
      <c r="E183" s="0" t="n">
        <v>235</v>
      </c>
      <c r="F183" s="0" t="s">
        <v>492</v>
      </c>
      <c r="G183" s="11" t="s">
        <v>493</v>
      </c>
      <c r="H183" s="12" t="str">
        <f aca="false">LEFT(A183,2)</f>
        <v>zh</v>
      </c>
      <c r="I183" s="12" t="str">
        <f aca="false">IFERROR(RIGHT(LEFT(A183,FIND("-",A183,4)-1),4),"")</f>
        <v>hans</v>
      </c>
      <c r="J183" s="12" t="str">
        <f aca="false">IFERROR(IF(FIND("-",RIGHT(A183,3))&gt;0,RIGHT(A183,2),"dasf"), "NO COUNTRY")</f>
        <v>jp</v>
      </c>
      <c r="K183" s="2" t="n">
        <f aca="false">B183/SUM(B:B)</f>
        <v>5.83358247591824E-005</v>
      </c>
      <c r="L183" s="12" t="str">
        <f aca="false">_xlfn.IFNA(VLOOKUP(H183,appA_lang!A:A,1,0),"NOT SUPPORTED")</f>
        <v>zh</v>
      </c>
    </row>
    <row r="184" customFormat="false" ht="12.8" hidden="false" customHeight="false" outlineLevel="0" collapsed="false">
      <c r="A184" s="0" t="s">
        <v>494</v>
      </c>
      <c r="B184" s="0" t="n">
        <v>18</v>
      </c>
      <c r="C184" s="0" t="n">
        <v>6</v>
      </c>
      <c r="D184" s="0" t="n">
        <v>35</v>
      </c>
      <c r="E184" s="0" t="n">
        <v>329</v>
      </c>
      <c r="F184" s="0" t="s">
        <v>174</v>
      </c>
      <c r="G184" s="11" t="s">
        <v>495</v>
      </c>
      <c r="H184" s="12" t="str">
        <f aca="false">LEFT(A184,2)</f>
        <v>en</v>
      </c>
      <c r="I184" s="12" t="str">
        <f aca="false">IFERROR(RIGHT(LEFT(A184,FIND("-",A184,4)-1),4),"")</f>
        <v/>
      </c>
      <c r="J184" s="12" t="str">
        <f aca="false">IFERROR(IF(FIND("-",RIGHT(A184,3))&gt;0,RIGHT(A184,2),"dasf"), "NO COUNTRY")</f>
        <v>NO COUNTRY</v>
      </c>
      <c r="K184" s="2" t="n">
        <f aca="false">B184/SUM(B:B)</f>
        <v>4.37518685693868E-005</v>
      </c>
      <c r="L184" s="12" t="str">
        <f aca="false">_xlfn.IFNA(VLOOKUP(H184,appA_lang!A:A,1,0),"NOT SUPPORTED")</f>
        <v>en</v>
      </c>
    </row>
    <row r="185" customFormat="false" ht="12.8" hidden="false" customHeight="false" outlineLevel="0" collapsed="false">
      <c r="A185" s="0" t="s">
        <v>496</v>
      </c>
      <c r="B185" s="0" t="n">
        <v>18</v>
      </c>
      <c r="C185" s="0" t="n">
        <v>12</v>
      </c>
      <c r="D185" s="0" t="n">
        <v>53</v>
      </c>
      <c r="E185" s="0" t="n">
        <v>406</v>
      </c>
      <c r="F185" s="0" t="s">
        <v>497</v>
      </c>
      <c r="G185" s="11" t="s">
        <v>408</v>
      </c>
      <c r="H185" s="12" t="str">
        <f aca="false">LEFT(A185,2)</f>
        <v>en</v>
      </c>
      <c r="I185" s="12" t="str">
        <f aca="false">IFERROR(RIGHT(LEFT(A185,FIND("-",A185,4)-1),4),"")</f>
        <v/>
      </c>
      <c r="J185" s="12" t="str">
        <f aca="false">IFERROR(IF(FIND("-",RIGHT(A185,3))&gt;0,RIGHT(A185,2),"dasf"), "NO COUNTRY")</f>
        <v>bg</v>
      </c>
      <c r="K185" s="2" t="n">
        <f aca="false">B185/SUM(B:B)</f>
        <v>4.37518685693868E-005</v>
      </c>
      <c r="L185" s="12" t="str">
        <f aca="false">_xlfn.IFNA(VLOOKUP(H185,appA_lang!A:A,1,0),"NOT SUPPORTED")</f>
        <v>en</v>
      </c>
    </row>
    <row r="186" customFormat="false" ht="12.8" hidden="false" customHeight="false" outlineLevel="0" collapsed="false">
      <c r="A186" s="0" t="s">
        <v>498</v>
      </c>
      <c r="B186" s="0" t="n">
        <v>18</v>
      </c>
      <c r="C186" s="0" t="n">
        <v>6</v>
      </c>
      <c r="D186" s="0" t="n">
        <v>29</v>
      </c>
      <c r="E186" s="0" t="n">
        <v>129</v>
      </c>
      <c r="F186" s="0" t="s">
        <v>499</v>
      </c>
      <c r="G186" s="11" t="s">
        <v>500</v>
      </c>
      <c r="H186" s="12" t="str">
        <f aca="false">LEFT(A186,2)</f>
        <v>en</v>
      </c>
      <c r="I186" s="12" t="str">
        <f aca="false">IFERROR(RIGHT(LEFT(A186,FIND("-",A186,4)-1),4),"")</f>
        <v/>
      </c>
      <c r="J186" s="12" t="str">
        <f aca="false">IFERROR(IF(FIND("-",RIGHT(A186,3))&gt;0,RIGHT(A186,2),"dasf"), "NO COUNTRY")</f>
        <v>il</v>
      </c>
      <c r="K186" s="2" t="n">
        <f aca="false">B186/SUM(B:B)</f>
        <v>4.37518685693868E-005</v>
      </c>
      <c r="L186" s="12" t="str">
        <f aca="false">_xlfn.IFNA(VLOOKUP(H186,appA_lang!A:A,1,0),"NOT SUPPORTED")</f>
        <v>en</v>
      </c>
    </row>
    <row r="187" customFormat="false" ht="12.8" hidden="false" customHeight="false" outlineLevel="0" collapsed="false">
      <c r="A187" s="0" t="s">
        <v>501</v>
      </c>
      <c r="B187" s="0" t="n">
        <v>18</v>
      </c>
      <c r="C187" s="0" t="n">
        <v>18</v>
      </c>
      <c r="D187" s="0" t="n">
        <v>24</v>
      </c>
      <c r="E187" s="0" t="n">
        <v>94</v>
      </c>
      <c r="F187" s="0" t="s">
        <v>502</v>
      </c>
      <c r="G187" s="11" t="s">
        <v>503</v>
      </c>
      <c r="H187" s="12" t="str">
        <f aca="false">LEFT(A187,2)</f>
        <v>en</v>
      </c>
      <c r="I187" s="12" t="str">
        <f aca="false">IFERROR(RIGHT(LEFT(A187,FIND("-",A187,4)-1),4),"")</f>
        <v/>
      </c>
      <c r="J187" s="12" t="str">
        <f aca="false">IFERROR(IF(FIND("-",RIGHT(A187,3))&gt;0,RIGHT(A187,2),"dasf"), "NO COUNTRY")</f>
        <v>iq</v>
      </c>
      <c r="K187" s="2" t="n">
        <f aca="false">B187/SUM(B:B)</f>
        <v>4.37518685693868E-005</v>
      </c>
      <c r="L187" s="12" t="str">
        <f aca="false">_xlfn.IFNA(VLOOKUP(H187,appA_lang!A:A,1,0),"NOT SUPPORTED")</f>
        <v>en</v>
      </c>
    </row>
    <row r="188" customFormat="false" ht="12.8" hidden="false" customHeight="false" outlineLevel="0" collapsed="false">
      <c r="A188" s="0" t="s">
        <v>504</v>
      </c>
      <c r="B188" s="0" t="n">
        <v>18</v>
      </c>
      <c r="C188" s="0" t="n">
        <v>18</v>
      </c>
      <c r="D188" s="0" t="n">
        <v>18</v>
      </c>
      <c r="E188" s="0" t="n">
        <v>71</v>
      </c>
      <c r="F188" s="0" t="s">
        <v>505</v>
      </c>
      <c r="G188" s="11" t="s">
        <v>506</v>
      </c>
      <c r="H188" s="12" t="str">
        <f aca="false">LEFT(A188,2)</f>
        <v>en</v>
      </c>
      <c r="I188" s="12" t="str">
        <f aca="false">IFERROR(RIGHT(LEFT(A188,FIND("-",A188,4)-1),4),"")</f>
        <v/>
      </c>
      <c r="J188" s="12" t="str">
        <f aca="false">IFERROR(IF(FIND("-",RIGHT(A188,3))&gt;0,RIGHT(A188,2),"dasf"), "NO COUNTRY")</f>
        <v>kw</v>
      </c>
      <c r="K188" s="2" t="n">
        <f aca="false">B188/SUM(B:B)</f>
        <v>4.37518685693868E-005</v>
      </c>
      <c r="L188" s="12" t="str">
        <f aca="false">_xlfn.IFNA(VLOOKUP(H188,appA_lang!A:A,1,0),"NOT SUPPORTED")</f>
        <v>en</v>
      </c>
    </row>
    <row r="189" customFormat="false" ht="12.8" hidden="false" customHeight="false" outlineLevel="0" collapsed="false">
      <c r="A189" s="0" t="s">
        <v>507</v>
      </c>
      <c r="B189" s="0" t="n">
        <v>18</v>
      </c>
      <c r="C189" s="0" t="n">
        <v>0</v>
      </c>
      <c r="D189" s="0" t="n">
        <v>24</v>
      </c>
      <c r="E189" s="0" t="n">
        <v>94</v>
      </c>
      <c r="F189" s="0" t="s">
        <v>502</v>
      </c>
      <c r="G189" s="11" t="s">
        <v>508</v>
      </c>
      <c r="H189" s="12" t="str">
        <f aca="false">LEFT(A189,2)</f>
        <v>en</v>
      </c>
      <c r="I189" s="12" t="str">
        <f aca="false">IFERROR(RIGHT(LEFT(A189,FIND("-",A189,4)-1),4),"")</f>
        <v/>
      </c>
      <c r="J189" s="12" t="str">
        <f aca="false">IFERROR(IF(FIND("-",RIGHT(A189,3))&gt;0,RIGHT(A189,2),"dasf"), "NO COUNTRY")</f>
        <v>ma</v>
      </c>
      <c r="K189" s="2" t="n">
        <f aca="false">B189/SUM(B:B)</f>
        <v>4.37518685693868E-005</v>
      </c>
      <c r="L189" s="12" t="str">
        <f aca="false">_xlfn.IFNA(VLOOKUP(H189,appA_lang!A:A,1,0),"NOT SUPPORTED")</f>
        <v>en</v>
      </c>
    </row>
    <row r="190" customFormat="false" ht="12.8" hidden="false" customHeight="false" outlineLevel="0" collapsed="false">
      <c r="A190" s="0" t="s">
        <v>509</v>
      </c>
      <c r="B190" s="0" t="n">
        <v>18</v>
      </c>
      <c r="C190" s="0" t="n">
        <v>12</v>
      </c>
      <c r="D190" s="0" t="n">
        <v>35</v>
      </c>
      <c r="E190" s="0" t="n">
        <v>141</v>
      </c>
      <c r="F190" s="0" t="s">
        <v>510</v>
      </c>
      <c r="G190" s="11" t="s">
        <v>511</v>
      </c>
      <c r="H190" s="12" t="str">
        <f aca="false">LEFT(A190,2)</f>
        <v>en</v>
      </c>
      <c r="I190" s="12" t="str">
        <f aca="false">IFERROR(RIGHT(LEFT(A190,FIND("-",A190,4)-1),4),"")</f>
        <v/>
      </c>
      <c r="J190" s="12" t="str">
        <f aca="false">IFERROR(IF(FIND("-",RIGHT(A190,3))&gt;0,RIGHT(A190,2),"dasf"), "NO COUNTRY")</f>
        <v>pt</v>
      </c>
      <c r="K190" s="2" t="n">
        <f aca="false">B190/SUM(B:B)</f>
        <v>4.37518685693868E-005</v>
      </c>
      <c r="L190" s="12" t="str">
        <f aca="false">_xlfn.IFNA(VLOOKUP(H190,appA_lang!A:A,1,0),"NOT SUPPORTED")</f>
        <v>en</v>
      </c>
    </row>
    <row r="191" customFormat="false" ht="12.8" hidden="false" customHeight="false" outlineLevel="0" collapsed="false">
      <c r="A191" s="0" t="s">
        <v>512</v>
      </c>
      <c r="B191" s="0" t="n">
        <v>18</v>
      </c>
      <c r="C191" s="0" t="n">
        <v>12</v>
      </c>
      <c r="D191" s="0" t="n">
        <v>29</v>
      </c>
      <c r="E191" s="0" t="n">
        <v>153</v>
      </c>
      <c r="F191" s="0" t="s">
        <v>513</v>
      </c>
      <c r="G191" s="11" t="s">
        <v>514</v>
      </c>
      <c r="H191" s="12" t="str">
        <f aca="false">LEFT(A191,2)</f>
        <v>en</v>
      </c>
      <c r="I191" s="12" t="str">
        <f aca="false">IFERROR(RIGHT(LEFT(A191,FIND("-",A191,4)-1),4),"")</f>
        <v/>
      </c>
      <c r="J191" s="12" t="str">
        <f aca="false">IFERROR(IF(FIND("-",RIGHT(A191,3))&gt;0,RIGHT(A191,2),"dasf"), "NO COUNTRY")</f>
        <v>rs</v>
      </c>
      <c r="K191" s="2" t="n">
        <f aca="false">B191/SUM(B:B)</f>
        <v>4.37518685693868E-005</v>
      </c>
      <c r="L191" s="12" t="str">
        <f aca="false">_xlfn.IFNA(VLOOKUP(H191,appA_lang!A:A,1,0),"NOT SUPPORTED")</f>
        <v>en</v>
      </c>
    </row>
    <row r="192" customFormat="false" ht="12.8" hidden="false" customHeight="false" outlineLevel="0" collapsed="false">
      <c r="A192" s="0" t="s">
        <v>515</v>
      </c>
      <c r="B192" s="0" t="n">
        <v>18</v>
      </c>
      <c r="C192" s="0" t="n">
        <v>0</v>
      </c>
      <c r="D192" s="0" t="n">
        <v>29</v>
      </c>
      <c r="E192" s="0" t="n">
        <v>76</v>
      </c>
      <c r="F192" s="0" t="s">
        <v>516</v>
      </c>
      <c r="G192" s="11" t="s">
        <v>517</v>
      </c>
      <c r="H192" s="12" t="str">
        <f aca="false">LEFT(A192,2)</f>
        <v>en</v>
      </c>
      <c r="I192" s="12" t="str">
        <f aca="false">IFERROR(RIGHT(LEFT(A192,FIND("-",A192,4)-1),4),"")</f>
        <v/>
      </c>
      <c r="J192" s="12" t="str">
        <f aca="false">IFERROR(IF(FIND("-",RIGHT(A192,3))&gt;0,RIGHT(A192,2),"dasf"), "NO COUNTRY")</f>
        <v>se</v>
      </c>
      <c r="K192" s="2" t="n">
        <f aca="false">B192/SUM(B:B)</f>
        <v>4.37518685693868E-005</v>
      </c>
      <c r="L192" s="12" t="str">
        <f aca="false">_xlfn.IFNA(VLOOKUP(H192,appA_lang!A:A,1,0),"NOT SUPPORTED")</f>
        <v>en</v>
      </c>
    </row>
    <row r="193" customFormat="false" ht="12.8" hidden="false" customHeight="false" outlineLevel="0" collapsed="false">
      <c r="A193" s="0" t="s">
        <v>518</v>
      </c>
      <c r="B193" s="0" t="n">
        <v>18</v>
      </c>
      <c r="C193" s="0" t="n">
        <v>6</v>
      </c>
      <c r="D193" s="0" t="n">
        <v>35</v>
      </c>
      <c r="E193" s="0" t="n">
        <v>429</v>
      </c>
      <c r="F193" s="0" t="s">
        <v>519</v>
      </c>
      <c r="G193" s="11" t="s">
        <v>359</v>
      </c>
      <c r="H193" s="12" t="str">
        <f aca="false">LEFT(A193,2)</f>
        <v>en</v>
      </c>
      <c r="I193" s="12" t="str">
        <f aca="false">IFERROR(RIGHT(LEFT(A193,FIND("-",A193,4)-1),4),"")</f>
        <v/>
      </c>
      <c r="J193" s="12" t="str">
        <f aca="false">IFERROR(IF(FIND("-",RIGHT(A193,3))&gt;0,RIGHT(A193,2),"dasf"), "NO COUNTRY")</f>
        <v>si</v>
      </c>
      <c r="K193" s="2" t="n">
        <f aca="false">B193/SUM(B:B)</f>
        <v>4.37518685693868E-005</v>
      </c>
      <c r="L193" s="12" t="str">
        <f aca="false">_xlfn.IFNA(VLOOKUP(H193,appA_lang!A:A,1,0),"NOT SUPPORTED")</f>
        <v>en</v>
      </c>
    </row>
    <row r="194" customFormat="false" ht="12.8" hidden="false" customHeight="false" outlineLevel="0" collapsed="false">
      <c r="A194" s="0" t="s">
        <v>520</v>
      </c>
      <c r="B194" s="0" t="n">
        <v>18</v>
      </c>
      <c r="C194" s="0" t="n">
        <v>12</v>
      </c>
      <c r="D194" s="0" t="n">
        <v>29</v>
      </c>
      <c r="E194" s="0" t="n">
        <v>123</v>
      </c>
      <c r="F194" s="0" t="s">
        <v>521</v>
      </c>
      <c r="G194" s="11" t="s">
        <v>522</v>
      </c>
      <c r="H194" s="12" t="str">
        <f aca="false">LEFT(A194,2)</f>
        <v>es</v>
      </c>
      <c r="I194" s="12" t="str">
        <f aca="false">IFERROR(RIGHT(LEFT(A194,FIND("-",A194,4)-1),4),"")</f>
        <v/>
      </c>
      <c r="J194" s="12" t="str">
        <f aca="false">IFERROR(IF(FIND("-",RIGHT(A194,3))&gt;0,RIGHT(A194,2),"dasf"), "NO COUNTRY")</f>
        <v>gb</v>
      </c>
      <c r="K194" s="2" t="n">
        <f aca="false">B194/SUM(B:B)</f>
        <v>4.37518685693868E-005</v>
      </c>
      <c r="L194" s="12" t="str">
        <f aca="false">_xlfn.IFNA(VLOOKUP(H194,appA_lang!A:A,1,0),"NOT SUPPORTED")</f>
        <v>es</v>
      </c>
    </row>
    <row r="195" customFormat="false" ht="12.8" hidden="false" customHeight="false" outlineLevel="0" collapsed="false">
      <c r="A195" s="0" t="s">
        <v>523</v>
      </c>
      <c r="B195" s="0" t="n">
        <v>18</v>
      </c>
      <c r="C195" s="0" t="n">
        <v>6</v>
      </c>
      <c r="D195" s="0" t="n">
        <v>18</v>
      </c>
      <c r="E195" s="0" t="n">
        <v>94</v>
      </c>
      <c r="F195" s="0" t="s">
        <v>524</v>
      </c>
      <c r="G195" s="11" t="s">
        <v>490</v>
      </c>
      <c r="H195" s="12" t="str">
        <f aca="false">LEFT(A195,2)</f>
        <v>es</v>
      </c>
      <c r="I195" s="12" t="str">
        <f aca="false">IFERROR(RIGHT(LEFT(A195,FIND("-",A195,4)-1),4),"")</f>
        <v/>
      </c>
      <c r="J195" s="12" t="str">
        <f aca="false">IFERROR(IF(FIND("-",RIGHT(A195,3))&gt;0,RIGHT(A195,2),"dasf"), "NO COUNTRY")</f>
        <v>hn</v>
      </c>
      <c r="K195" s="2" t="n">
        <f aca="false">B195/SUM(B:B)</f>
        <v>4.37518685693868E-005</v>
      </c>
      <c r="L195" s="12" t="str">
        <f aca="false">_xlfn.IFNA(VLOOKUP(H195,appA_lang!A:A,1,0),"NOT SUPPORTED")</f>
        <v>es</v>
      </c>
    </row>
    <row r="196" customFormat="false" ht="12.8" hidden="false" customHeight="false" outlineLevel="0" collapsed="false">
      <c r="A196" s="0" t="s">
        <v>525</v>
      </c>
      <c r="B196" s="0" t="n">
        <v>18</v>
      </c>
      <c r="C196" s="0" t="n">
        <v>18</v>
      </c>
      <c r="D196" s="0" t="n">
        <v>88</v>
      </c>
      <c r="E196" s="0" t="n">
        <v>759</v>
      </c>
      <c r="F196" s="0" t="s">
        <v>526</v>
      </c>
      <c r="G196" s="11" t="s">
        <v>527</v>
      </c>
      <c r="H196" s="12" t="str">
        <f aca="false">LEFT(A196,2)</f>
        <v>es</v>
      </c>
      <c r="I196" s="12" t="str">
        <f aca="false">IFERROR(RIGHT(LEFT(A196,FIND("-",A196,4)-1),4),"")</f>
        <v/>
      </c>
      <c r="J196" s="12" t="str">
        <f aca="false">IFERROR(IF(FIND("-",RIGHT(A196,3))&gt;0,RIGHT(A196,2),"dasf"), "NO COUNTRY")</f>
        <v>pr</v>
      </c>
      <c r="K196" s="2" t="n">
        <f aca="false">B196/SUM(B:B)</f>
        <v>4.37518685693868E-005</v>
      </c>
      <c r="L196" s="12" t="str">
        <f aca="false">_xlfn.IFNA(VLOOKUP(H196,appA_lang!A:A,1,0),"NOT SUPPORTED")</f>
        <v>es</v>
      </c>
    </row>
    <row r="197" customFormat="false" ht="12.8" hidden="false" customHeight="false" outlineLevel="0" collapsed="false">
      <c r="A197" s="0" t="s">
        <v>528</v>
      </c>
      <c r="B197" s="0" t="n">
        <v>18</v>
      </c>
      <c r="C197" s="0" t="n">
        <v>12</v>
      </c>
      <c r="D197" s="0" t="n">
        <v>18</v>
      </c>
      <c r="E197" s="0" t="n">
        <v>229</v>
      </c>
      <c r="F197" s="0" t="s">
        <v>529</v>
      </c>
      <c r="G197" s="11" t="s">
        <v>47</v>
      </c>
      <c r="H197" s="12" t="str">
        <f aca="false">LEFT(A197,2)</f>
        <v>fr</v>
      </c>
      <c r="I197" s="12" t="str">
        <f aca="false">IFERROR(RIGHT(LEFT(A197,FIND("-",A197,4)-1),4),"")</f>
        <v/>
      </c>
      <c r="J197" s="12" t="str">
        <f aca="false">IFERROR(IF(FIND("-",RIGHT(A197,3))&gt;0,RIGHT(A197,2),"dasf"), "NO COUNTRY")</f>
        <v>gb</v>
      </c>
      <c r="K197" s="2" t="n">
        <f aca="false">B197/SUM(B:B)</f>
        <v>4.37518685693868E-005</v>
      </c>
      <c r="L197" s="12" t="str">
        <f aca="false">_xlfn.IFNA(VLOOKUP(H197,appA_lang!A:A,1,0),"NOT SUPPORTED")</f>
        <v>fr</v>
      </c>
    </row>
    <row r="198" customFormat="false" ht="12.8" hidden="false" customHeight="false" outlineLevel="0" collapsed="false">
      <c r="A198" s="0" t="s">
        <v>530</v>
      </c>
      <c r="B198" s="0" t="n">
        <v>18</v>
      </c>
      <c r="C198" s="0" t="n">
        <v>12</v>
      </c>
      <c r="D198" s="0" t="n">
        <v>53</v>
      </c>
      <c r="E198" s="0" t="n">
        <v>347</v>
      </c>
      <c r="F198" s="0" t="s">
        <v>531</v>
      </c>
      <c r="G198" s="11" t="s">
        <v>532</v>
      </c>
      <c r="H198" s="12" t="str">
        <f aca="false">LEFT(A198,2)</f>
        <v>fr</v>
      </c>
      <c r="I198" s="12" t="str">
        <f aca="false">IFERROR(RIGHT(LEFT(A198,FIND("-",A198,4)-1),4),"")</f>
        <v/>
      </c>
      <c r="J198" s="12" t="str">
        <f aca="false">IFERROR(IF(FIND("-",RIGHT(A198,3))&gt;0,RIGHT(A198,2),"dasf"), "NO COUNTRY")</f>
        <v>it</v>
      </c>
      <c r="K198" s="2" t="n">
        <f aca="false">B198/SUM(B:B)</f>
        <v>4.37518685693868E-005</v>
      </c>
      <c r="L198" s="12" t="str">
        <f aca="false">_xlfn.IFNA(VLOOKUP(H198,appA_lang!A:A,1,0),"NOT SUPPORTED")</f>
        <v>fr</v>
      </c>
    </row>
    <row r="199" customFormat="false" ht="12.8" hidden="false" customHeight="false" outlineLevel="0" collapsed="false">
      <c r="A199" s="0" t="s">
        <v>533</v>
      </c>
      <c r="B199" s="0" t="n">
        <v>18</v>
      </c>
      <c r="C199" s="0" t="n">
        <v>6</v>
      </c>
      <c r="D199" s="0" t="n">
        <v>41</v>
      </c>
      <c r="E199" s="0" t="n">
        <v>370</v>
      </c>
      <c r="F199" s="0" t="s">
        <v>135</v>
      </c>
      <c r="G199" s="11" t="s">
        <v>534</v>
      </c>
      <c r="H199" s="12" t="str">
        <f aca="false">LEFT(A199,2)</f>
        <v>fr</v>
      </c>
      <c r="I199" s="12" t="str">
        <f aca="false">IFERROR(RIGHT(LEFT(A199,FIND("-",A199,4)-1),4),"")</f>
        <v/>
      </c>
      <c r="J199" s="12" t="str">
        <f aca="false">IFERROR(IF(FIND("-",RIGHT(A199,3))&gt;0,RIGHT(A199,2),"dasf"), "NO COUNTRY")</f>
        <v>pf</v>
      </c>
      <c r="K199" s="2" t="n">
        <f aca="false">B199/SUM(B:B)</f>
        <v>4.37518685693868E-005</v>
      </c>
      <c r="L199" s="12" t="str">
        <f aca="false">_xlfn.IFNA(VLOOKUP(H199,appA_lang!A:A,1,0),"NOT SUPPORTED")</f>
        <v>fr</v>
      </c>
    </row>
    <row r="200" customFormat="false" ht="12.8" hidden="false" customHeight="false" outlineLevel="0" collapsed="false">
      <c r="A200" s="0" t="s">
        <v>535</v>
      </c>
      <c r="B200" s="0" t="n">
        <v>18</v>
      </c>
      <c r="C200" s="0" t="n">
        <v>6</v>
      </c>
      <c r="D200" s="0" t="n">
        <v>47</v>
      </c>
      <c r="E200" s="0" t="n">
        <v>135</v>
      </c>
      <c r="F200" s="0" t="s">
        <v>536</v>
      </c>
      <c r="G200" s="11" t="s">
        <v>537</v>
      </c>
      <c r="H200" s="12" t="str">
        <f aca="false">LEFT(A200,2)</f>
        <v>gs</v>
      </c>
      <c r="I200" s="12" t="str">
        <f aca="false">IFERROR(RIGHT(LEFT(A200,FIND("-",A200,4)-1),4),"")</f>
        <v/>
      </c>
      <c r="J200" s="12" t="str">
        <f aca="false">IFERROR(IF(FIND("-",RIGHT(A200,3))&gt;0,RIGHT(A200,2),"dasf"), "NO COUNTRY")</f>
        <v>NO COUNTRY</v>
      </c>
      <c r="K200" s="2" t="n">
        <f aca="false">B200/SUM(B:B)</f>
        <v>4.37518685693868E-005</v>
      </c>
      <c r="L200" s="12" t="str">
        <f aca="false">_xlfn.IFNA(VLOOKUP(H200,appA_lang!A:A,1,0),"NOT SUPPORTED")</f>
        <v>NOT SUPPORTED</v>
      </c>
    </row>
    <row r="201" customFormat="false" ht="12.8" hidden="false" customHeight="false" outlineLevel="0" collapsed="false">
      <c r="A201" s="0" t="s">
        <v>538</v>
      </c>
      <c r="B201" s="0" t="n">
        <v>18</v>
      </c>
      <c r="C201" s="0" t="n">
        <v>6</v>
      </c>
      <c r="D201" s="0" t="n">
        <v>29</v>
      </c>
      <c r="E201" s="0" t="n">
        <v>235</v>
      </c>
      <c r="F201" s="0" t="s">
        <v>539</v>
      </c>
      <c r="G201" s="11" t="s">
        <v>540</v>
      </c>
      <c r="H201" s="12" t="str">
        <f aca="false">LEFT(A201,2)</f>
        <v>hr</v>
      </c>
      <c r="I201" s="12" t="str">
        <f aca="false">IFERROR(RIGHT(LEFT(A201,FIND("-",A201,4)-1),4),"")</f>
        <v/>
      </c>
      <c r="J201" s="12" t="str">
        <f aca="false">IFERROR(IF(FIND("-",RIGHT(A201,3))&gt;0,RIGHT(A201,2),"dasf"), "NO COUNTRY")</f>
        <v>ba</v>
      </c>
      <c r="K201" s="2" t="n">
        <f aca="false">B201/SUM(B:B)</f>
        <v>4.37518685693868E-005</v>
      </c>
      <c r="L201" s="12" t="str">
        <f aca="false">_xlfn.IFNA(VLOOKUP(H201,appA_lang!A:A,1,0),"NOT SUPPORTED")</f>
        <v>NOT SUPPORTED</v>
      </c>
    </row>
    <row r="202" customFormat="false" ht="12.8" hidden="false" customHeight="false" outlineLevel="0" collapsed="false">
      <c r="A202" s="0" t="s">
        <v>541</v>
      </c>
      <c r="B202" s="0" t="n">
        <v>18</v>
      </c>
      <c r="C202" s="0" t="n">
        <v>12</v>
      </c>
      <c r="D202" s="0" t="n">
        <v>41</v>
      </c>
      <c r="E202" s="0" t="n">
        <v>541</v>
      </c>
      <c r="F202" s="0" t="s">
        <v>542</v>
      </c>
      <c r="G202" s="11" t="s">
        <v>543</v>
      </c>
      <c r="H202" s="12" t="str">
        <f aca="false">LEFT(A202,2)</f>
        <v>nl</v>
      </c>
      <c r="I202" s="12" t="str">
        <f aca="false">IFERROR(RIGHT(LEFT(A202,FIND("-",A202,4)-1),4),"")</f>
        <v/>
      </c>
      <c r="J202" s="12" t="str">
        <f aca="false">IFERROR(IF(FIND("-",RIGHT(A202,3))&gt;0,RIGHT(A202,2),"dasf"), "NO COUNTRY")</f>
        <v>us</v>
      </c>
      <c r="K202" s="2" t="n">
        <f aca="false">B202/SUM(B:B)</f>
        <v>4.37518685693868E-005</v>
      </c>
      <c r="L202" s="12" t="str">
        <f aca="false">_xlfn.IFNA(VLOOKUP(H202,appA_lang!A:A,1,0),"NOT SUPPORTED")</f>
        <v>nl</v>
      </c>
    </row>
    <row r="203" customFormat="false" ht="12.8" hidden="false" customHeight="false" outlineLevel="0" collapsed="false">
      <c r="A203" s="0" t="s">
        <v>544</v>
      </c>
      <c r="B203" s="0" t="n">
        <v>18</v>
      </c>
      <c r="C203" s="0" t="n">
        <v>12</v>
      </c>
      <c r="D203" s="0" t="n">
        <v>35</v>
      </c>
      <c r="E203" s="0" t="n">
        <v>212</v>
      </c>
      <c r="F203" s="0" t="s">
        <v>545</v>
      </c>
      <c r="G203" s="11" t="s">
        <v>546</v>
      </c>
      <c r="H203" s="12" t="str">
        <f aca="false">LEFT(A203,2)</f>
        <v>pl</v>
      </c>
      <c r="I203" s="12" t="str">
        <f aca="false">IFERROR(RIGHT(LEFT(A203,FIND("-",A203,4)-1),4),"")</f>
        <v/>
      </c>
      <c r="J203" s="12" t="str">
        <f aca="false">IFERROR(IF(FIND("-",RIGHT(A203,3))&gt;0,RIGHT(A203,2),"dasf"), "NO COUNTRY")</f>
        <v>gb</v>
      </c>
      <c r="K203" s="2" t="n">
        <f aca="false">B203/SUM(B:B)</f>
        <v>4.37518685693868E-005</v>
      </c>
      <c r="L203" s="12" t="str">
        <f aca="false">_xlfn.IFNA(VLOOKUP(H203,appA_lang!A:A,1,0),"NOT SUPPORTED")</f>
        <v>pl</v>
      </c>
    </row>
    <row r="204" customFormat="false" ht="12.8" hidden="false" customHeight="false" outlineLevel="0" collapsed="false">
      <c r="A204" s="0" t="s">
        <v>547</v>
      </c>
      <c r="B204" s="0" t="n">
        <v>18</v>
      </c>
      <c r="C204" s="0" t="n">
        <v>12</v>
      </c>
      <c r="D204" s="0" t="n">
        <v>29</v>
      </c>
      <c r="E204" s="0" t="n">
        <v>194</v>
      </c>
      <c r="F204" s="0" t="s">
        <v>548</v>
      </c>
      <c r="G204" s="11" t="s">
        <v>503</v>
      </c>
      <c r="H204" s="12" t="str">
        <f aca="false">LEFT(A204,2)</f>
        <v>pl</v>
      </c>
      <c r="I204" s="12" t="str">
        <f aca="false">IFERROR(RIGHT(LEFT(A204,FIND("-",A204,4)-1),4),"")</f>
        <v/>
      </c>
      <c r="J204" s="12" t="str">
        <f aca="false">IFERROR(IF(FIND("-",RIGHT(A204,3))&gt;0,RIGHT(A204,2),"dasf"), "NO COUNTRY")</f>
        <v>us</v>
      </c>
      <c r="K204" s="2" t="n">
        <f aca="false">B204/SUM(B:B)</f>
        <v>4.37518685693868E-005</v>
      </c>
      <c r="L204" s="12" t="str">
        <f aca="false">_xlfn.IFNA(VLOOKUP(H204,appA_lang!A:A,1,0),"NOT SUPPORTED")</f>
        <v>pl</v>
      </c>
    </row>
    <row r="205" customFormat="false" ht="12.8" hidden="false" customHeight="false" outlineLevel="0" collapsed="false">
      <c r="A205" s="0" t="s">
        <v>549</v>
      </c>
      <c r="B205" s="0" t="n">
        <v>18</v>
      </c>
      <c r="C205" s="0" t="n">
        <v>12</v>
      </c>
      <c r="D205" s="0" t="n">
        <v>53</v>
      </c>
      <c r="E205" s="0" t="n">
        <v>847</v>
      </c>
      <c r="F205" s="0" t="s">
        <v>550</v>
      </c>
      <c r="G205" s="11" t="s">
        <v>76</v>
      </c>
      <c r="H205" s="12" t="str">
        <f aca="false">LEFT(A205,2)</f>
        <v>ru</v>
      </c>
      <c r="I205" s="12" t="str">
        <f aca="false">IFERROR(RIGHT(LEFT(A205,FIND("-",A205,4)-1),4),"")</f>
        <v/>
      </c>
      <c r="J205" s="12" t="str">
        <f aca="false">IFERROR(IF(FIND("-",RIGHT(A205,3))&gt;0,RIGHT(A205,2),"dasf"), "NO COUNTRY")</f>
        <v>es</v>
      </c>
      <c r="K205" s="2" t="n">
        <f aca="false">B205/SUM(B:B)</f>
        <v>4.37518685693868E-005</v>
      </c>
      <c r="L205" s="12" t="str">
        <f aca="false">_xlfn.IFNA(VLOOKUP(H205,appA_lang!A:A,1,0),"NOT SUPPORTED")</f>
        <v>ru</v>
      </c>
    </row>
    <row r="206" customFormat="false" ht="12.8" hidden="false" customHeight="false" outlineLevel="0" collapsed="false">
      <c r="A206" s="0" t="s">
        <v>551</v>
      </c>
      <c r="B206" s="0" t="n">
        <v>18</v>
      </c>
      <c r="C206" s="0" t="n">
        <v>12</v>
      </c>
      <c r="D206" s="0" t="n">
        <v>35</v>
      </c>
      <c r="E206" s="0" t="n">
        <v>218</v>
      </c>
      <c r="F206" s="0" t="s">
        <v>552</v>
      </c>
      <c r="G206" s="11" t="s">
        <v>553</v>
      </c>
      <c r="H206" s="12" t="str">
        <f aca="false">LEFT(A206,2)</f>
        <v>tr</v>
      </c>
      <c r="I206" s="12" t="str">
        <f aca="false">IFERROR(RIGHT(LEFT(A206,FIND("-",A206,4)-1),4),"")</f>
        <v/>
      </c>
      <c r="J206" s="12" t="str">
        <f aca="false">IFERROR(IF(FIND("-",RIGHT(A206,3))&gt;0,RIGHT(A206,2),"dasf"), "NO COUNTRY")</f>
        <v>az</v>
      </c>
      <c r="K206" s="2" t="n">
        <f aca="false">B206/SUM(B:B)</f>
        <v>4.37518685693868E-005</v>
      </c>
      <c r="L206" s="12" t="str">
        <f aca="false">_xlfn.IFNA(VLOOKUP(H206,appA_lang!A:A,1,0),"NOT SUPPORTED")</f>
        <v>tr</v>
      </c>
    </row>
    <row r="207" customFormat="false" ht="12.8" hidden="false" customHeight="false" outlineLevel="0" collapsed="false">
      <c r="A207" s="0" t="s">
        <v>554</v>
      </c>
      <c r="B207" s="0" t="n">
        <v>18</v>
      </c>
      <c r="C207" s="0" t="n">
        <v>12</v>
      </c>
      <c r="D207" s="0" t="n">
        <v>18</v>
      </c>
      <c r="E207" s="0" t="n">
        <v>171</v>
      </c>
      <c r="F207" s="0" t="s">
        <v>555</v>
      </c>
      <c r="G207" s="11" t="s">
        <v>421</v>
      </c>
      <c r="H207" s="12" t="str">
        <f aca="false">LEFT(A207,2)</f>
        <v>zh</v>
      </c>
      <c r="I207" s="12" t="str">
        <f aca="false">IFERROR(RIGHT(LEFT(A207,FIND("-",A207,4)-1),4),"")</f>
        <v>hans</v>
      </c>
      <c r="J207" s="12" t="str">
        <f aca="false">IFERROR(IF(FIND("-",RIGHT(A207,3))&gt;0,RIGHT(A207,2),"dasf"), "NO COUNTRY")</f>
        <v>gb</v>
      </c>
      <c r="K207" s="2" t="n">
        <f aca="false">B207/SUM(B:B)</f>
        <v>4.37518685693868E-005</v>
      </c>
      <c r="L207" s="12" t="str">
        <f aca="false">_xlfn.IFNA(VLOOKUP(H207,appA_lang!A:A,1,0),"NOT SUPPORTED")</f>
        <v>zh</v>
      </c>
    </row>
    <row r="208" customFormat="false" ht="12.8" hidden="false" customHeight="false" outlineLevel="0" collapsed="false">
      <c r="A208" s="0" t="s">
        <v>556</v>
      </c>
      <c r="B208" s="0" t="n">
        <v>18</v>
      </c>
      <c r="C208" s="0" t="n">
        <v>6</v>
      </c>
      <c r="D208" s="0" t="n">
        <v>18</v>
      </c>
      <c r="E208" s="0" t="n">
        <v>82</v>
      </c>
      <c r="F208" s="0" t="s">
        <v>557</v>
      </c>
      <c r="G208" s="11" t="s">
        <v>558</v>
      </c>
      <c r="H208" s="12" t="str">
        <f aca="false">LEFT(A208,2)</f>
        <v>zh</v>
      </c>
      <c r="I208" s="12" t="str">
        <f aca="false">IFERROR(RIGHT(LEFT(A208,FIND("-",A208,4)-1),4),"")</f>
        <v>hans</v>
      </c>
      <c r="J208" s="12" t="str">
        <f aca="false">IFERROR(IF(FIND("-",RIGHT(A208,3))&gt;0,RIGHT(A208,2),"dasf"), "NO COUNTRY")</f>
        <v>my</v>
      </c>
      <c r="K208" s="2" t="n">
        <f aca="false">B208/SUM(B:B)</f>
        <v>4.37518685693868E-005</v>
      </c>
      <c r="L208" s="12" t="str">
        <f aca="false">_xlfn.IFNA(VLOOKUP(H208,appA_lang!A:A,1,0),"NOT SUPPORTED")</f>
        <v>zh</v>
      </c>
    </row>
    <row r="209" customFormat="false" ht="12.8" hidden="false" customHeight="false" outlineLevel="0" collapsed="false">
      <c r="A209" s="0" t="s">
        <v>559</v>
      </c>
      <c r="B209" s="0" t="n">
        <v>12</v>
      </c>
      <c r="C209" s="0" t="n">
        <v>12</v>
      </c>
      <c r="D209" s="0" t="n">
        <v>18</v>
      </c>
      <c r="E209" s="0" t="n">
        <v>270</v>
      </c>
      <c r="F209" s="0" t="s">
        <v>560</v>
      </c>
      <c r="G209" s="11" t="s">
        <v>561</v>
      </c>
      <c r="H209" s="12" t="str">
        <f aca="false">LEFT(A209,2)</f>
        <v>ar</v>
      </c>
      <c r="I209" s="12" t="str">
        <f aca="false">IFERROR(RIGHT(LEFT(A209,FIND("-",A209,4)-1),4),"")</f>
        <v/>
      </c>
      <c r="J209" s="12" t="str">
        <f aca="false">IFERROR(IF(FIND("-",RIGHT(A209,3))&gt;0,RIGHT(A209,2),"dasf"), "NO COUNTRY")</f>
        <v>iq</v>
      </c>
      <c r="K209" s="2" t="n">
        <f aca="false">B209/SUM(B:B)</f>
        <v>2.91679123795912E-005</v>
      </c>
      <c r="L209" s="12" t="str">
        <f aca="false">_xlfn.IFNA(VLOOKUP(H209,appA_lang!A:A,1,0),"NOT SUPPORTED")</f>
        <v>NOT SUPPORTED</v>
      </c>
    </row>
    <row r="210" customFormat="false" ht="12.8" hidden="false" customHeight="false" outlineLevel="0" collapsed="false">
      <c r="A210" s="0" t="s">
        <v>562</v>
      </c>
      <c r="B210" s="0" t="n">
        <v>12</v>
      </c>
      <c r="C210" s="0" t="n">
        <v>12</v>
      </c>
      <c r="D210" s="0" t="n">
        <v>59</v>
      </c>
      <c r="E210" s="0" t="n">
        <v>547</v>
      </c>
      <c r="F210" s="0" t="s">
        <v>563</v>
      </c>
      <c r="G210" s="11" t="s">
        <v>564</v>
      </c>
      <c r="H210" s="12" t="str">
        <f aca="false">LEFT(A210,2)</f>
        <v>ar</v>
      </c>
      <c r="I210" s="12" t="str">
        <f aca="false">IFERROR(RIGHT(LEFT(A210,FIND("-",A210,4)-1),4),"")</f>
        <v/>
      </c>
      <c r="J210" s="12" t="str">
        <f aca="false">IFERROR(IF(FIND("-",RIGHT(A210,3))&gt;0,RIGHT(A210,2),"dasf"), "NO COUNTRY")</f>
        <v>ye</v>
      </c>
      <c r="K210" s="2" t="n">
        <f aca="false">B210/SUM(B:B)</f>
        <v>2.91679123795912E-005</v>
      </c>
      <c r="L210" s="12" t="str">
        <f aca="false">_xlfn.IFNA(VLOOKUP(H210,appA_lang!A:A,1,0),"NOT SUPPORTED")</f>
        <v>NOT SUPPORTED</v>
      </c>
    </row>
    <row r="211" customFormat="false" ht="12.8" hidden="false" customHeight="false" outlineLevel="0" collapsed="false">
      <c r="A211" s="0" t="s">
        <v>565</v>
      </c>
      <c r="B211" s="0" t="n">
        <v>12</v>
      </c>
      <c r="C211" s="0" t="n">
        <v>0</v>
      </c>
      <c r="D211" s="0" t="n">
        <v>65</v>
      </c>
      <c r="E211" s="0" t="n">
        <v>265</v>
      </c>
      <c r="F211" s="0" t="s">
        <v>566</v>
      </c>
      <c r="G211" s="11" t="s">
        <v>567</v>
      </c>
      <c r="H211" s="12" t="str">
        <f aca="false">LEFT(A211,2)</f>
        <v>bg</v>
      </c>
      <c r="I211" s="12" t="str">
        <f aca="false">IFERROR(RIGHT(LEFT(A211,FIND("-",A211,4)-1),4),"")</f>
        <v/>
      </c>
      <c r="J211" s="12" t="str">
        <f aca="false">IFERROR(IF(FIND("-",RIGHT(A211,3))&gt;0,RIGHT(A211,2),"dasf"), "NO COUNTRY")</f>
        <v>NO COUNTRY</v>
      </c>
      <c r="K211" s="2" t="n">
        <f aca="false">B211/SUM(B:B)</f>
        <v>2.91679123795912E-005</v>
      </c>
      <c r="L211" s="12" t="str">
        <f aca="false">_xlfn.IFNA(VLOOKUP(H211,appA_lang!A:A,1,0),"NOT SUPPORTED")</f>
        <v>NOT SUPPORTED</v>
      </c>
    </row>
    <row r="212" customFormat="false" ht="12.8" hidden="false" customHeight="false" outlineLevel="0" collapsed="false">
      <c r="A212" s="0" t="s">
        <v>568</v>
      </c>
      <c r="B212" s="0" t="n">
        <v>12</v>
      </c>
      <c r="C212" s="0" t="n">
        <v>6</v>
      </c>
      <c r="D212" s="0" t="n">
        <v>71</v>
      </c>
      <c r="E212" s="0" t="n">
        <v>429</v>
      </c>
      <c r="F212" s="0" t="s">
        <v>569</v>
      </c>
      <c r="G212" s="11" t="s">
        <v>570</v>
      </c>
      <c r="H212" s="12" t="str">
        <f aca="false">LEFT(A212,2)</f>
        <v>de</v>
      </c>
      <c r="I212" s="12" t="str">
        <f aca="false">IFERROR(RIGHT(LEFT(A212,FIND("-",A212,4)-1),4),"")</f>
        <v/>
      </c>
      <c r="J212" s="12" t="str">
        <f aca="false">IFERROR(IF(FIND("-",RIGHT(A212,3))&gt;0,RIGHT(A212,2),"dasf"), "NO COUNTRY")</f>
        <v>gb</v>
      </c>
      <c r="K212" s="2" t="n">
        <f aca="false">B212/SUM(B:B)</f>
        <v>2.91679123795912E-005</v>
      </c>
      <c r="L212" s="12" t="str">
        <f aca="false">_xlfn.IFNA(VLOOKUP(H212,appA_lang!A:A,1,0),"NOT SUPPORTED")</f>
        <v>de</v>
      </c>
    </row>
    <row r="213" customFormat="false" ht="12.8" hidden="false" customHeight="false" outlineLevel="0" collapsed="false">
      <c r="A213" s="0" t="s">
        <v>571</v>
      </c>
      <c r="B213" s="0" t="n">
        <v>12</v>
      </c>
      <c r="C213" s="0" t="n">
        <v>6</v>
      </c>
      <c r="D213" s="0" t="n">
        <v>12</v>
      </c>
      <c r="E213" s="0" t="n">
        <v>129</v>
      </c>
      <c r="F213" s="0" t="s">
        <v>572</v>
      </c>
      <c r="G213" s="11" t="s">
        <v>573</v>
      </c>
      <c r="H213" s="12" t="str">
        <f aca="false">LEFT(A213,2)</f>
        <v>de</v>
      </c>
      <c r="I213" s="12" t="str">
        <f aca="false">IFERROR(RIGHT(LEFT(A213,FIND("-",A213,4)-1),4),"")</f>
        <v/>
      </c>
      <c r="J213" s="12" t="str">
        <f aca="false">IFERROR(IF(FIND("-",RIGHT(A213,3))&gt;0,RIGHT(A213,2),"dasf"), "NO COUNTRY")</f>
        <v>lu</v>
      </c>
      <c r="K213" s="2" t="n">
        <f aca="false">B213/SUM(B:B)</f>
        <v>2.91679123795912E-005</v>
      </c>
      <c r="L213" s="12" t="str">
        <f aca="false">_xlfn.IFNA(VLOOKUP(H213,appA_lang!A:A,1,0),"NOT SUPPORTED")</f>
        <v>de</v>
      </c>
    </row>
    <row r="214" customFormat="false" ht="12.8" hidden="false" customHeight="false" outlineLevel="0" collapsed="false">
      <c r="A214" s="0" t="s">
        <v>574</v>
      </c>
      <c r="B214" s="0" t="n">
        <v>12</v>
      </c>
      <c r="C214" s="0" t="n">
        <v>0</v>
      </c>
      <c r="D214" s="0" t="n">
        <v>18</v>
      </c>
      <c r="E214" s="0" t="n">
        <v>88</v>
      </c>
      <c r="F214" s="0" t="s">
        <v>575</v>
      </c>
      <c r="G214" s="11" t="s">
        <v>421</v>
      </c>
      <c r="H214" s="12" t="str">
        <f aca="false">LEFT(A214,2)</f>
        <v>de</v>
      </c>
      <c r="I214" s="12" t="str">
        <f aca="false">IFERROR(RIGHT(LEFT(A214,FIND("-",A214,4)-1),4),"")</f>
        <v/>
      </c>
      <c r="J214" s="12" t="str">
        <f aca="false">IFERROR(IF(FIND("-",RIGHT(A214,3))&gt;0,RIGHT(A214,2),"dasf"), "NO COUNTRY")</f>
        <v>ru</v>
      </c>
      <c r="K214" s="2" t="n">
        <f aca="false">B214/SUM(B:B)</f>
        <v>2.91679123795912E-005</v>
      </c>
      <c r="L214" s="12" t="str">
        <f aca="false">_xlfn.IFNA(VLOOKUP(H214,appA_lang!A:A,1,0),"NOT SUPPORTED")</f>
        <v>de</v>
      </c>
    </row>
    <row r="215" customFormat="false" ht="12.8" hidden="false" customHeight="false" outlineLevel="0" collapsed="false">
      <c r="A215" s="0" t="s">
        <v>576</v>
      </c>
      <c r="B215" s="0" t="n">
        <v>12</v>
      </c>
      <c r="C215" s="0" t="n">
        <v>12</v>
      </c>
      <c r="D215" s="0" t="n">
        <v>12</v>
      </c>
      <c r="E215" s="0" t="n">
        <v>235</v>
      </c>
      <c r="F215" s="0" t="s">
        <v>577</v>
      </c>
      <c r="G215" s="11" t="s">
        <v>578</v>
      </c>
      <c r="H215" s="12" t="str">
        <f aca="false">LEFT(A215,2)</f>
        <v>de</v>
      </c>
      <c r="I215" s="12" t="str">
        <f aca="false">IFERROR(RIGHT(LEFT(A215,FIND("-",A215,4)-1),4),"")</f>
        <v/>
      </c>
      <c r="J215" s="12" t="str">
        <f aca="false">IFERROR(IF(FIND("-",RIGHT(A215,3))&gt;0,RIGHT(A215,2),"dasf"), "NO COUNTRY")</f>
        <v>tr</v>
      </c>
      <c r="K215" s="2" t="n">
        <f aca="false">B215/SUM(B:B)</f>
        <v>2.91679123795912E-005</v>
      </c>
      <c r="L215" s="12" t="str">
        <f aca="false">_xlfn.IFNA(VLOOKUP(H215,appA_lang!A:A,1,0),"NOT SUPPORTED")</f>
        <v>de</v>
      </c>
    </row>
    <row r="216" customFormat="false" ht="12.8" hidden="false" customHeight="false" outlineLevel="0" collapsed="false">
      <c r="A216" s="0" t="s">
        <v>579</v>
      </c>
      <c r="B216" s="0" t="n">
        <v>12</v>
      </c>
      <c r="C216" s="0" t="n">
        <v>0</v>
      </c>
      <c r="D216" s="0" t="n">
        <v>24</v>
      </c>
      <c r="E216" s="0" t="n">
        <v>53</v>
      </c>
      <c r="F216" s="0" t="s">
        <v>580</v>
      </c>
      <c r="G216" s="11" t="s">
        <v>581</v>
      </c>
      <c r="H216" s="12" t="str">
        <f aca="false">LEFT(A216,2)</f>
        <v>en</v>
      </c>
      <c r="I216" s="12" t="str">
        <f aca="false">IFERROR(RIGHT(LEFT(A216,FIND("-",A216,4)-1),4),"")</f>
        <v/>
      </c>
      <c r="J216" s="12" t="str">
        <f aca="false">IFERROR(IF(FIND("-",RIGHT(A216,3))&gt;0,RIGHT(A216,2),"dasf"), "NO COUNTRY")</f>
        <v>as</v>
      </c>
      <c r="K216" s="2" t="n">
        <f aca="false">B216/SUM(B:B)</f>
        <v>2.91679123795912E-005</v>
      </c>
      <c r="L216" s="12" t="str">
        <f aca="false">_xlfn.IFNA(VLOOKUP(H216,appA_lang!A:A,1,0),"NOT SUPPORTED")</f>
        <v>en</v>
      </c>
    </row>
    <row r="217" customFormat="false" ht="12.8" hidden="false" customHeight="false" outlineLevel="0" collapsed="false">
      <c r="A217" s="0" t="s">
        <v>582</v>
      </c>
      <c r="B217" s="0" t="n">
        <v>12</v>
      </c>
      <c r="C217" s="0" t="n">
        <v>6</v>
      </c>
      <c r="D217" s="0" t="n">
        <v>12</v>
      </c>
      <c r="E217" s="0" t="n">
        <v>82</v>
      </c>
      <c r="F217" s="0" t="s">
        <v>583</v>
      </c>
      <c r="G217" s="11" t="s">
        <v>584</v>
      </c>
      <c r="H217" s="12" t="str">
        <f aca="false">LEFT(A217,2)</f>
        <v>en</v>
      </c>
      <c r="I217" s="12" t="str">
        <f aca="false">IFERROR(RIGHT(LEFT(A217,FIND("-",A217,4)-1),4),"")</f>
        <v/>
      </c>
      <c r="J217" s="12" t="str">
        <f aca="false">IFERROR(IF(FIND("-",RIGHT(A217,3))&gt;0,RIGHT(A217,2),"dasf"), "NO COUNTRY")</f>
        <v>by</v>
      </c>
      <c r="K217" s="2" t="n">
        <f aca="false">B217/SUM(B:B)</f>
        <v>2.91679123795912E-005</v>
      </c>
      <c r="L217" s="12" t="str">
        <f aca="false">_xlfn.IFNA(VLOOKUP(H217,appA_lang!A:A,1,0),"NOT SUPPORTED")</f>
        <v>en</v>
      </c>
    </row>
    <row r="218" customFormat="false" ht="12.8" hidden="false" customHeight="false" outlineLevel="0" collapsed="false">
      <c r="A218" s="0" t="s">
        <v>585</v>
      </c>
      <c r="B218" s="0" t="n">
        <v>12</v>
      </c>
      <c r="C218" s="0" t="n">
        <v>0</v>
      </c>
      <c r="D218" s="0" t="n">
        <v>41</v>
      </c>
      <c r="E218" s="0" t="n">
        <v>82</v>
      </c>
      <c r="F218" s="0" t="s">
        <v>586</v>
      </c>
      <c r="G218" s="11" t="s">
        <v>587</v>
      </c>
      <c r="H218" s="12" t="str">
        <f aca="false">LEFT(A218,2)</f>
        <v>en</v>
      </c>
      <c r="I218" s="12" t="str">
        <f aca="false">IFERROR(RIGHT(LEFT(A218,FIND("-",A218,4)-1),4),"")</f>
        <v/>
      </c>
      <c r="J218" s="12" t="str">
        <f aca="false">IFERROR(IF(FIND("-",RIGHT(A218,3))&gt;0,RIGHT(A218,2),"dasf"), "NO COUNTRY")</f>
        <v>ec</v>
      </c>
      <c r="K218" s="2" t="n">
        <f aca="false">B218/SUM(B:B)</f>
        <v>2.91679123795912E-005</v>
      </c>
      <c r="L218" s="12" t="str">
        <f aca="false">_xlfn.IFNA(VLOOKUP(H218,appA_lang!A:A,1,0),"NOT SUPPORTED")</f>
        <v>en</v>
      </c>
    </row>
    <row r="219" customFormat="false" ht="12.8" hidden="false" customHeight="false" outlineLevel="0" collapsed="false">
      <c r="A219" s="0" t="s">
        <v>588</v>
      </c>
      <c r="B219" s="0" t="n">
        <v>12</v>
      </c>
      <c r="C219" s="0" t="n">
        <v>12</v>
      </c>
      <c r="D219" s="0" t="n">
        <v>12</v>
      </c>
      <c r="E219" s="0" t="n">
        <v>82</v>
      </c>
      <c r="F219" s="0" t="s">
        <v>583</v>
      </c>
      <c r="G219" s="11" t="s">
        <v>589</v>
      </c>
      <c r="H219" s="12" t="str">
        <f aca="false">LEFT(A219,2)</f>
        <v>en</v>
      </c>
      <c r="I219" s="12" t="str">
        <f aca="false">IFERROR(RIGHT(LEFT(A219,FIND("-",A219,4)-1),4),"")</f>
        <v/>
      </c>
      <c r="J219" s="12" t="str">
        <f aca="false">IFERROR(IF(FIND("-",RIGHT(A219,3))&gt;0,RIGHT(A219,2),"dasf"), "NO COUNTRY")</f>
        <v>ge</v>
      </c>
      <c r="K219" s="2" t="n">
        <f aca="false">B219/SUM(B:B)</f>
        <v>2.91679123795912E-005</v>
      </c>
      <c r="L219" s="12" t="str">
        <f aca="false">_xlfn.IFNA(VLOOKUP(H219,appA_lang!A:A,1,0),"NOT SUPPORTED")</f>
        <v>en</v>
      </c>
    </row>
    <row r="220" customFormat="false" ht="12.8" hidden="false" customHeight="false" outlineLevel="0" collapsed="false">
      <c r="A220" s="0" t="s">
        <v>590</v>
      </c>
      <c r="B220" s="0" t="n">
        <v>12</v>
      </c>
      <c r="C220" s="0" t="n">
        <v>12</v>
      </c>
      <c r="D220" s="0" t="n">
        <v>35</v>
      </c>
      <c r="E220" s="0" t="n">
        <v>335</v>
      </c>
      <c r="F220" s="0" t="s">
        <v>591</v>
      </c>
      <c r="G220" s="11" t="s">
        <v>592</v>
      </c>
      <c r="H220" s="12" t="str">
        <f aca="false">LEFT(A220,2)</f>
        <v>en</v>
      </c>
      <c r="I220" s="12" t="str">
        <f aca="false">IFERROR(RIGHT(LEFT(A220,FIND("-",A220,4)-1),4),"")</f>
        <v/>
      </c>
      <c r="J220" s="12" t="str">
        <f aca="false">IFERROR(IF(FIND("-",RIGHT(A220,3))&gt;0,RIGHT(A220,2),"dasf"), "NO COUNTRY")</f>
        <v>gr</v>
      </c>
      <c r="K220" s="2" t="n">
        <f aca="false">B220/SUM(B:B)</f>
        <v>2.91679123795912E-005</v>
      </c>
      <c r="L220" s="12" t="str">
        <f aca="false">_xlfn.IFNA(VLOOKUP(H220,appA_lang!A:A,1,0),"NOT SUPPORTED")</f>
        <v>en</v>
      </c>
    </row>
    <row r="221" customFormat="false" ht="12.8" hidden="false" customHeight="false" outlineLevel="0" collapsed="false">
      <c r="A221" s="0" t="s">
        <v>593</v>
      </c>
      <c r="B221" s="0" t="n">
        <v>12</v>
      </c>
      <c r="C221" s="0" t="n">
        <v>0</v>
      </c>
      <c r="D221" s="0" t="n">
        <v>18</v>
      </c>
      <c r="E221" s="0" t="n">
        <v>35</v>
      </c>
      <c r="F221" s="0" t="s">
        <v>594</v>
      </c>
      <c r="G221" s="11" t="s">
        <v>76</v>
      </c>
      <c r="H221" s="12" t="str">
        <f aca="false">LEFT(A221,2)</f>
        <v>en</v>
      </c>
      <c r="I221" s="12" t="str">
        <f aca="false">IFERROR(RIGHT(LEFT(A221,FIND("-",A221,4)-1),4),"")</f>
        <v/>
      </c>
      <c r="J221" s="12" t="str">
        <f aca="false">IFERROR(IF(FIND("-",RIGHT(A221,3))&gt;0,RIGHT(A221,2),"dasf"), "NO COUNTRY")</f>
        <v>jm</v>
      </c>
      <c r="K221" s="2" t="n">
        <f aca="false">B221/SUM(B:B)</f>
        <v>2.91679123795912E-005</v>
      </c>
      <c r="L221" s="12" t="str">
        <f aca="false">_xlfn.IFNA(VLOOKUP(H221,appA_lang!A:A,1,0),"NOT SUPPORTED")</f>
        <v>en</v>
      </c>
    </row>
    <row r="222" customFormat="false" ht="12.8" hidden="false" customHeight="false" outlineLevel="0" collapsed="false">
      <c r="A222" s="0" t="s">
        <v>595</v>
      </c>
      <c r="B222" s="0" t="n">
        <v>12</v>
      </c>
      <c r="C222" s="0" t="n">
        <v>12</v>
      </c>
      <c r="D222" s="0" t="n">
        <v>24</v>
      </c>
      <c r="E222" s="0" t="n">
        <v>359</v>
      </c>
      <c r="F222" s="0" t="s">
        <v>596</v>
      </c>
      <c r="G222" s="11" t="s">
        <v>493</v>
      </c>
      <c r="H222" s="12" t="str">
        <f aca="false">LEFT(A222,2)</f>
        <v>en</v>
      </c>
      <c r="I222" s="12" t="str">
        <f aca="false">IFERROR(RIGHT(LEFT(A222,FIND("-",A222,4)-1),4),"")</f>
        <v/>
      </c>
      <c r="J222" s="12" t="str">
        <f aca="false">IFERROR(IF(FIND("-",RIGHT(A222,3))&gt;0,RIGHT(A222,2),"dasf"), "NO COUNTRY")</f>
        <v>lb</v>
      </c>
      <c r="K222" s="2" t="n">
        <f aca="false">B222/SUM(B:B)</f>
        <v>2.91679123795912E-005</v>
      </c>
      <c r="L222" s="12" t="str">
        <f aca="false">_xlfn.IFNA(VLOOKUP(H222,appA_lang!A:A,1,0),"NOT SUPPORTED")</f>
        <v>en</v>
      </c>
    </row>
    <row r="223" customFormat="false" ht="12.8" hidden="false" customHeight="false" outlineLevel="0" collapsed="false">
      <c r="A223" s="0" t="s">
        <v>597</v>
      </c>
      <c r="B223" s="0" t="n">
        <v>12</v>
      </c>
      <c r="C223" s="0" t="n">
        <v>0</v>
      </c>
      <c r="D223" s="0" t="n">
        <v>12</v>
      </c>
      <c r="E223" s="0" t="n">
        <v>18</v>
      </c>
      <c r="F223" s="0" t="s">
        <v>598</v>
      </c>
      <c r="G223" s="11" t="s">
        <v>599</v>
      </c>
      <c r="H223" s="12" t="str">
        <f aca="false">LEFT(A223,2)</f>
        <v>en</v>
      </c>
      <c r="I223" s="12" t="str">
        <f aca="false">IFERROR(RIGHT(LEFT(A223,FIND("-",A223,4)-1),4),"")</f>
        <v/>
      </c>
      <c r="J223" s="12" t="str">
        <f aca="false">IFERROR(IF(FIND("-",RIGHT(A223,3))&gt;0,RIGHT(A223,2),"dasf"), "NO COUNTRY")</f>
        <v>qa</v>
      </c>
      <c r="K223" s="2" t="n">
        <f aca="false">B223/SUM(B:B)</f>
        <v>2.91679123795912E-005</v>
      </c>
      <c r="L223" s="12" t="str">
        <f aca="false">_xlfn.IFNA(VLOOKUP(H223,appA_lang!A:A,1,0),"NOT SUPPORTED")</f>
        <v>en</v>
      </c>
    </row>
    <row r="224" customFormat="false" ht="12.8" hidden="false" customHeight="false" outlineLevel="0" collapsed="false">
      <c r="A224" s="0" t="s">
        <v>600</v>
      </c>
      <c r="B224" s="0" t="n">
        <v>12</v>
      </c>
      <c r="C224" s="0" t="n">
        <v>12</v>
      </c>
      <c r="D224" s="0" t="n">
        <v>18</v>
      </c>
      <c r="E224" s="0" t="n">
        <v>141</v>
      </c>
      <c r="F224" s="0" t="s">
        <v>601</v>
      </c>
      <c r="G224" s="11" t="s">
        <v>602</v>
      </c>
      <c r="H224" s="12" t="str">
        <f aca="false">LEFT(A224,2)</f>
        <v>en</v>
      </c>
      <c r="I224" s="12" t="str">
        <f aca="false">IFERROR(RIGHT(LEFT(A224,FIND("-",A224,4)-1),4),"")</f>
        <v/>
      </c>
      <c r="J224" s="12" t="str">
        <f aca="false">IFERROR(IF(FIND("-",RIGHT(A224,3))&gt;0,RIGHT(A224,2),"dasf"), "NO COUNTRY")</f>
        <v>sk</v>
      </c>
      <c r="K224" s="2" t="n">
        <f aca="false">B224/SUM(B:B)</f>
        <v>2.91679123795912E-005</v>
      </c>
      <c r="L224" s="12" t="str">
        <f aca="false">_xlfn.IFNA(VLOOKUP(H224,appA_lang!A:A,1,0),"NOT SUPPORTED")</f>
        <v>en</v>
      </c>
    </row>
    <row r="225" customFormat="false" ht="12.8" hidden="false" customHeight="false" outlineLevel="0" collapsed="false">
      <c r="A225" s="0" t="s">
        <v>603</v>
      </c>
      <c r="B225" s="0" t="n">
        <v>12</v>
      </c>
      <c r="C225" s="0" t="n">
        <v>0</v>
      </c>
      <c r="D225" s="0" t="n">
        <v>12</v>
      </c>
      <c r="E225" s="0" t="n">
        <v>82</v>
      </c>
      <c r="F225" s="0" t="s">
        <v>583</v>
      </c>
      <c r="G225" s="11" t="s">
        <v>604</v>
      </c>
      <c r="H225" s="12" t="str">
        <f aca="false">LEFT(A225,2)</f>
        <v>en</v>
      </c>
      <c r="I225" s="12" t="str">
        <f aca="false">IFERROR(RIGHT(LEFT(A225,FIND("-",A225,4)-1),4),"")</f>
        <v/>
      </c>
      <c r="J225" s="12" t="str">
        <f aca="false">IFERROR(IF(FIND("-",RIGHT(A225,3))&gt;0,RIGHT(A225,2),"dasf"), "NO COUNTRY")</f>
        <v>tw</v>
      </c>
      <c r="K225" s="2" t="n">
        <f aca="false">B225/SUM(B:B)</f>
        <v>2.91679123795912E-005</v>
      </c>
      <c r="L225" s="12" t="str">
        <f aca="false">_xlfn.IFNA(VLOOKUP(H225,appA_lang!A:A,1,0),"NOT SUPPORTED")</f>
        <v>en</v>
      </c>
    </row>
    <row r="226" customFormat="false" ht="12.8" hidden="false" customHeight="false" outlineLevel="0" collapsed="false">
      <c r="A226" s="0" t="s">
        <v>605</v>
      </c>
      <c r="B226" s="0" t="n">
        <v>12</v>
      </c>
      <c r="C226" s="0" t="n">
        <v>0</v>
      </c>
      <c r="D226" s="0" t="n">
        <v>29</v>
      </c>
      <c r="E226" s="0" t="n">
        <v>123</v>
      </c>
      <c r="F226" s="0" t="s">
        <v>521</v>
      </c>
      <c r="G226" s="11" t="s">
        <v>606</v>
      </c>
      <c r="H226" s="12" t="str">
        <f aca="false">LEFT(A226,2)</f>
        <v>en</v>
      </c>
      <c r="I226" s="12" t="str">
        <f aca="false">IFERROR(RIGHT(LEFT(A226,FIND("-",A226,4)-1),4),"")</f>
        <v/>
      </c>
      <c r="J226" s="12" t="str">
        <f aca="false">IFERROR(IF(FIND("-",RIGHT(A226,3))&gt;0,RIGHT(A226,2),"dasf"), "NO COUNTRY")</f>
        <v>zw</v>
      </c>
      <c r="K226" s="2" t="n">
        <f aca="false">B226/SUM(B:B)</f>
        <v>2.91679123795912E-005</v>
      </c>
      <c r="L226" s="12" t="str">
        <f aca="false">_xlfn.IFNA(VLOOKUP(H226,appA_lang!A:A,1,0),"NOT SUPPORTED")</f>
        <v>en</v>
      </c>
    </row>
    <row r="227" customFormat="false" ht="12.8" hidden="false" customHeight="false" outlineLevel="0" collapsed="false">
      <c r="A227" s="0" t="s">
        <v>607</v>
      </c>
      <c r="B227" s="0" t="n">
        <v>12</v>
      </c>
      <c r="C227" s="0" t="n">
        <v>6</v>
      </c>
      <c r="D227" s="0" t="n">
        <v>35</v>
      </c>
      <c r="E227" s="0" t="n">
        <v>570</v>
      </c>
      <c r="F227" s="0" t="s">
        <v>608</v>
      </c>
      <c r="G227" s="11" t="s">
        <v>609</v>
      </c>
      <c r="H227" s="12" t="str">
        <f aca="false">LEFT(A227,2)</f>
        <v>es</v>
      </c>
      <c r="I227" s="12" t="str">
        <f aca="false">IFERROR(RIGHT(LEFT(A227,FIND("-",A227,4)-1),4),"")</f>
        <v/>
      </c>
      <c r="J227" s="12" t="str">
        <f aca="false">IFERROR(IF(FIND("-",RIGHT(A227,3))&gt;0,RIGHT(A227,2),"dasf"), "NO COUNTRY")</f>
        <v>br</v>
      </c>
      <c r="K227" s="2" t="n">
        <f aca="false">B227/SUM(B:B)</f>
        <v>2.91679123795912E-005</v>
      </c>
      <c r="L227" s="12" t="str">
        <f aca="false">_xlfn.IFNA(VLOOKUP(H227,appA_lang!A:A,1,0),"NOT SUPPORTED")</f>
        <v>es</v>
      </c>
    </row>
    <row r="228" customFormat="false" ht="12.8" hidden="false" customHeight="false" outlineLevel="0" collapsed="false">
      <c r="A228" s="0" t="s">
        <v>610</v>
      </c>
      <c r="B228" s="0" t="n">
        <v>12</v>
      </c>
      <c r="C228" s="0" t="n">
        <v>12</v>
      </c>
      <c r="D228" s="0" t="n">
        <v>18</v>
      </c>
      <c r="E228" s="0" t="n">
        <v>153</v>
      </c>
      <c r="F228" s="0" t="s">
        <v>64</v>
      </c>
      <c r="G228" s="11" t="s">
        <v>561</v>
      </c>
      <c r="H228" s="12" t="str">
        <f aca="false">LEFT(A228,2)</f>
        <v>es</v>
      </c>
      <c r="I228" s="12" t="str">
        <f aca="false">IFERROR(RIGHT(LEFT(A228,FIND("-",A228,4)-1),4),"")</f>
        <v/>
      </c>
      <c r="J228" s="12" t="str">
        <f aca="false">IFERROR(IF(FIND("-",RIGHT(A228,3))&gt;0,RIGHT(A228,2),"dasf"), "NO COUNTRY")</f>
        <v>lg</v>
      </c>
      <c r="K228" s="2" t="n">
        <f aca="false">B228/SUM(B:B)</f>
        <v>2.91679123795912E-005</v>
      </c>
      <c r="L228" s="12" t="str">
        <f aca="false">_xlfn.IFNA(VLOOKUP(H228,appA_lang!A:A,1,0),"NOT SUPPORTED")</f>
        <v>es</v>
      </c>
    </row>
    <row r="229" customFormat="false" ht="12.8" hidden="false" customHeight="false" outlineLevel="0" collapsed="false">
      <c r="A229" s="0" t="s">
        <v>611</v>
      </c>
      <c r="B229" s="0" t="n">
        <v>12</v>
      </c>
      <c r="C229" s="0" t="n">
        <v>6</v>
      </c>
      <c r="D229" s="0" t="n">
        <v>18</v>
      </c>
      <c r="E229" s="0" t="n">
        <v>82</v>
      </c>
      <c r="F229" s="0" t="s">
        <v>557</v>
      </c>
      <c r="G229" s="11" t="s">
        <v>487</v>
      </c>
      <c r="H229" s="12" t="str">
        <f aca="false">LEFT(A229,2)</f>
        <v>es</v>
      </c>
      <c r="I229" s="12" t="str">
        <f aca="false">IFERROR(RIGHT(LEFT(A229,FIND("-",A229,4)-1),4),"")</f>
        <v/>
      </c>
      <c r="J229" s="12" t="str">
        <f aca="false">IFERROR(IF(FIND("-",RIGHT(A229,3))&gt;0,RIGHT(A229,2),"dasf"), "NO COUNTRY")</f>
        <v>ni</v>
      </c>
      <c r="K229" s="2" t="n">
        <f aca="false">B229/SUM(B:B)</f>
        <v>2.91679123795912E-005</v>
      </c>
      <c r="L229" s="12" t="str">
        <f aca="false">_xlfn.IFNA(VLOOKUP(H229,appA_lang!A:A,1,0),"NOT SUPPORTED")</f>
        <v>es</v>
      </c>
    </row>
    <row r="230" customFormat="false" ht="12.8" hidden="false" customHeight="false" outlineLevel="0" collapsed="false">
      <c r="A230" s="0" t="s">
        <v>612</v>
      </c>
      <c r="B230" s="0" t="n">
        <v>12</v>
      </c>
      <c r="C230" s="0" t="n">
        <v>12</v>
      </c>
      <c r="D230" s="0" t="n">
        <v>59</v>
      </c>
      <c r="E230" s="0" t="n">
        <v>323</v>
      </c>
      <c r="F230" s="0" t="s">
        <v>613</v>
      </c>
      <c r="G230" s="11" t="s">
        <v>614</v>
      </c>
      <c r="H230" s="12" t="str">
        <f aca="false">LEFT(A230,2)</f>
        <v>es</v>
      </c>
      <c r="I230" s="12" t="str">
        <f aca="false">IFERROR(RIGHT(LEFT(A230,FIND("-",A230,4)-1),4),"")</f>
        <v/>
      </c>
      <c r="J230" s="12" t="str">
        <f aca="false">IFERROR(IF(FIND("-",RIGHT(A230,3))&gt;0,RIGHT(A230,2),"dasf"), "NO COUNTRY")</f>
        <v>pa</v>
      </c>
      <c r="K230" s="2" t="n">
        <f aca="false">B230/SUM(B:B)</f>
        <v>2.91679123795912E-005</v>
      </c>
      <c r="L230" s="12" t="str">
        <f aca="false">_xlfn.IFNA(VLOOKUP(H230,appA_lang!A:A,1,0),"NOT SUPPORTED")</f>
        <v>es</v>
      </c>
    </row>
    <row r="231" customFormat="false" ht="12.8" hidden="false" customHeight="false" outlineLevel="0" collapsed="false">
      <c r="A231" s="0" t="s">
        <v>615</v>
      </c>
      <c r="B231" s="0" t="n">
        <v>12</v>
      </c>
      <c r="C231" s="0" t="n">
        <v>0</v>
      </c>
      <c r="D231" s="0" t="n">
        <v>18</v>
      </c>
      <c r="E231" s="0" t="n">
        <v>106</v>
      </c>
      <c r="F231" s="0" t="s">
        <v>616</v>
      </c>
      <c r="G231" s="11" t="s">
        <v>617</v>
      </c>
      <c r="H231" s="12" t="str">
        <f aca="false">LEFT(A231,2)</f>
        <v>fr</v>
      </c>
      <c r="I231" s="12" t="str">
        <f aca="false">IFERROR(RIGHT(LEFT(A231,FIND("-",A231,4)-1),4),"")</f>
        <v/>
      </c>
      <c r="J231" s="12" t="str">
        <f aca="false">IFERROR(IF(FIND("-",RIGHT(A231,3))&gt;0,RIGHT(A231,2),"dasf"), "NO COUNTRY")</f>
        <v>cd</v>
      </c>
      <c r="K231" s="2" t="n">
        <f aca="false">B231/SUM(B:B)</f>
        <v>2.91679123795912E-005</v>
      </c>
      <c r="L231" s="12" t="str">
        <f aca="false">_xlfn.IFNA(VLOOKUP(H231,appA_lang!A:A,1,0),"NOT SUPPORTED")</f>
        <v>fr</v>
      </c>
    </row>
    <row r="232" customFormat="false" ht="12.8" hidden="false" customHeight="false" outlineLevel="0" collapsed="false">
      <c r="A232" s="0" t="s">
        <v>618</v>
      </c>
      <c r="B232" s="0" t="n">
        <v>12</v>
      </c>
      <c r="C232" s="0" t="n">
        <v>12</v>
      </c>
      <c r="D232" s="0" t="n">
        <v>29</v>
      </c>
      <c r="E232" s="0" t="n">
        <v>423</v>
      </c>
      <c r="F232" s="0" t="s">
        <v>619</v>
      </c>
      <c r="G232" s="11" t="s">
        <v>620</v>
      </c>
      <c r="H232" s="12" t="str">
        <f aca="false">LEFT(A232,2)</f>
        <v>fr</v>
      </c>
      <c r="I232" s="12" t="str">
        <f aca="false">IFERROR(RIGHT(LEFT(A232,FIND("-",A232,4)-1),4),"")</f>
        <v/>
      </c>
      <c r="J232" s="12" t="str">
        <f aca="false">IFERROR(IF(FIND("-",RIGHT(A232,3))&gt;0,RIGHT(A232,2),"dasf"), "NO COUNTRY")</f>
        <v>cn</v>
      </c>
      <c r="K232" s="2" t="n">
        <f aca="false">B232/SUM(B:B)</f>
        <v>2.91679123795912E-005</v>
      </c>
      <c r="L232" s="12" t="str">
        <f aca="false">_xlfn.IFNA(VLOOKUP(H232,appA_lang!A:A,1,0),"NOT SUPPORTED")</f>
        <v>fr</v>
      </c>
    </row>
    <row r="233" customFormat="false" ht="12.8" hidden="false" customHeight="false" outlineLevel="0" collapsed="false">
      <c r="A233" s="0" t="s">
        <v>621</v>
      </c>
      <c r="B233" s="0" t="n">
        <v>12</v>
      </c>
      <c r="C233" s="0" t="n">
        <v>12</v>
      </c>
      <c r="D233" s="0" t="n">
        <v>29</v>
      </c>
      <c r="E233" s="0" t="n">
        <v>123</v>
      </c>
      <c r="F233" s="0" t="s">
        <v>521</v>
      </c>
      <c r="G233" s="11" t="s">
        <v>622</v>
      </c>
      <c r="H233" s="12" t="str">
        <f aca="false">LEFT(A233,2)</f>
        <v>fr</v>
      </c>
      <c r="I233" s="12" t="str">
        <f aca="false">IFERROR(RIGHT(LEFT(A233,FIND("-",A233,4)-1),4),"")</f>
        <v/>
      </c>
      <c r="J233" s="12" t="str">
        <f aca="false">IFERROR(IF(FIND("-",RIGHT(A233,3))&gt;0,RIGHT(A233,2),"dasf"), "NO COUNTRY")</f>
        <v>dz</v>
      </c>
      <c r="K233" s="2" t="n">
        <f aca="false">B233/SUM(B:B)</f>
        <v>2.91679123795912E-005</v>
      </c>
      <c r="L233" s="12" t="str">
        <f aca="false">_xlfn.IFNA(VLOOKUP(H233,appA_lang!A:A,1,0),"NOT SUPPORTED")</f>
        <v>fr</v>
      </c>
    </row>
    <row r="234" customFormat="false" ht="12.8" hidden="false" customHeight="false" outlineLevel="0" collapsed="false">
      <c r="A234" s="0" t="s">
        <v>623</v>
      </c>
      <c r="B234" s="0" t="n">
        <v>12</v>
      </c>
      <c r="C234" s="0" t="n">
        <v>0</v>
      </c>
      <c r="D234" s="0" t="n">
        <v>24</v>
      </c>
      <c r="E234" s="0" t="n">
        <v>82</v>
      </c>
      <c r="F234" s="0" t="s">
        <v>624</v>
      </c>
      <c r="G234" s="11" t="s">
        <v>625</v>
      </c>
      <c r="H234" s="12" t="str">
        <f aca="false">LEFT(A234,2)</f>
        <v>fr</v>
      </c>
      <c r="I234" s="12" t="str">
        <f aca="false">IFERROR(RIGHT(LEFT(A234,FIND("-",A234,4)-1),4),"")</f>
        <v/>
      </c>
      <c r="J234" s="12" t="str">
        <f aca="false">IFERROR(IF(FIND("-",RIGHT(A234,3))&gt;0,RIGHT(A234,2),"dasf"), "NO COUNTRY")</f>
        <v>gp</v>
      </c>
      <c r="K234" s="2" t="n">
        <f aca="false">B234/SUM(B:B)</f>
        <v>2.91679123795912E-005</v>
      </c>
      <c r="L234" s="12" t="str">
        <f aca="false">_xlfn.IFNA(VLOOKUP(H234,appA_lang!A:A,1,0),"NOT SUPPORTED")</f>
        <v>fr</v>
      </c>
    </row>
    <row r="235" customFormat="false" ht="12.8" hidden="false" customHeight="false" outlineLevel="0" collapsed="false">
      <c r="A235" s="0" t="s">
        <v>626</v>
      </c>
      <c r="B235" s="0" t="n">
        <v>12</v>
      </c>
      <c r="C235" s="0" t="n">
        <v>6</v>
      </c>
      <c r="D235" s="0" t="n">
        <v>24</v>
      </c>
      <c r="E235" s="0" t="n">
        <v>82</v>
      </c>
      <c r="F235" s="0" t="s">
        <v>624</v>
      </c>
      <c r="G235" s="11" t="s">
        <v>627</v>
      </c>
      <c r="H235" s="12" t="str">
        <f aca="false">LEFT(A235,2)</f>
        <v>fr</v>
      </c>
      <c r="I235" s="12" t="str">
        <f aca="false">IFERROR(RIGHT(LEFT(A235,FIND("-",A235,4)-1),4),"")</f>
        <v/>
      </c>
      <c r="J235" s="12" t="str">
        <f aca="false">IFERROR(IF(FIND("-",RIGHT(A235,3))&gt;0,RIGHT(A235,2),"dasf"), "NO COUNTRY")</f>
        <v>lu</v>
      </c>
      <c r="K235" s="2" t="n">
        <f aca="false">B235/SUM(B:B)</f>
        <v>2.91679123795912E-005</v>
      </c>
      <c r="L235" s="12" t="str">
        <f aca="false">_xlfn.IFNA(VLOOKUP(H235,appA_lang!A:A,1,0),"NOT SUPPORTED")</f>
        <v>fr</v>
      </c>
    </row>
    <row r="236" customFormat="false" ht="12.8" hidden="false" customHeight="false" outlineLevel="0" collapsed="false">
      <c r="A236" s="0" t="s">
        <v>628</v>
      </c>
      <c r="B236" s="0" t="n">
        <v>12</v>
      </c>
      <c r="C236" s="0" t="n">
        <v>6</v>
      </c>
      <c r="D236" s="0" t="n">
        <v>59</v>
      </c>
      <c r="E236" s="0" t="n">
        <v>529</v>
      </c>
      <c r="F236" s="0" t="s">
        <v>629</v>
      </c>
      <c r="G236" s="11" t="s">
        <v>630</v>
      </c>
      <c r="H236" s="12" t="str">
        <f aca="false">LEFT(A236,2)</f>
        <v>fr</v>
      </c>
      <c r="I236" s="12" t="str">
        <f aca="false">IFERROR(RIGHT(LEFT(A236,FIND("-",A236,4)-1),4),"")</f>
        <v/>
      </c>
      <c r="J236" s="12" t="str">
        <f aca="false">IFERROR(IF(FIND("-",RIGHT(A236,3))&gt;0,RIGHT(A236,2),"dasf"), "NO COUNTRY")</f>
        <v>mc</v>
      </c>
      <c r="K236" s="2" t="n">
        <f aca="false">B236/SUM(B:B)</f>
        <v>2.91679123795912E-005</v>
      </c>
      <c r="L236" s="12" t="str">
        <f aca="false">_xlfn.IFNA(VLOOKUP(H236,appA_lang!A:A,1,0),"NOT SUPPORTED")</f>
        <v>fr</v>
      </c>
    </row>
    <row r="237" customFormat="false" ht="12.8" hidden="false" customHeight="false" outlineLevel="0" collapsed="false">
      <c r="A237" s="0" t="s">
        <v>631</v>
      </c>
      <c r="B237" s="0" t="n">
        <v>12</v>
      </c>
      <c r="C237" s="0" t="n">
        <v>6</v>
      </c>
      <c r="D237" s="0" t="n">
        <v>12</v>
      </c>
      <c r="E237" s="0" t="n">
        <v>35</v>
      </c>
      <c r="F237" s="0" t="s">
        <v>632</v>
      </c>
      <c r="G237" s="11" t="s">
        <v>633</v>
      </c>
      <c r="H237" s="12" t="str">
        <f aca="false">LEFT(A237,2)</f>
        <v>fr</v>
      </c>
      <c r="I237" s="12" t="str">
        <f aca="false">IFERROR(RIGHT(LEFT(A237,FIND("-",A237,4)-1),4),"")</f>
        <v/>
      </c>
      <c r="J237" s="12" t="str">
        <f aca="false">IFERROR(IF(FIND("-",RIGHT(A237,3))&gt;0,RIGHT(A237,2),"dasf"), "NO COUNTRY")</f>
        <v>mq</v>
      </c>
      <c r="K237" s="2" t="n">
        <f aca="false">B237/SUM(B:B)</f>
        <v>2.91679123795912E-005</v>
      </c>
      <c r="L237" s="12" t="str">
        <f aca="false">_xlfn.IFNA(VLOOKUP(H237,appA_lang!A:A,1,0),"NOT SUPPORTED")</f>
        <v>fr</v>
      </c>
    </row>
    <row r="238" customFormat="false" ht="12.8" hidden="false" customHeight="false" outlineLevel="0" collapsed="false">
      <c r="A238" s="0" t="s">
        <v>634</v>
      </c>
      <c r="B238" s="0" t="n">
        <v>12</v>
      </c>
      <c r="C238" s="0" t="n">
        <v>12</v>
      </c>
      <c r="D238" s="0" t="n">
        <v>18</v>
      </c>
      <c r="E238" s="0" t="n">
        <v>65</v>
      </c>
      <c r="F238" s="0" t="s">
        <v>635</v>
      </c>
      <c r="G238" s="11" t="s">
        <v>636</v>
      </c>
      <c r="H238" s="12" t="str">
        <f aca="false">LEFT(A238,2)</f>
        <v>it</v>
      </c>
      <c r="I238" s="12" t="str">
        <f aca="false">IFERROR(RIGHT(LEFT(A238,FIND("-",A238,4)-1),4),"")</f>
        <v/>
      </c>
      <c r="J238" s="12" t="str">
        <f aca="false">IFERROR(IF(FIND("-",RIGHT(A238,3))&gt;0,RIGHT(A238,2),"dasf"), "NO COUNTRY")</f>
        <v>gb</v>
      </c>
      <c r="K238" s="2" t="n">
        <f aca="false">B238/SUM(B:B)</f>
        <v>2.91679123795912E-005</v>
      </c>
      <c r="L238" s="12" t="str">
        <f aca="false">_xlfn.IFNA(VLOOKUP(H238,appA_lang!A:A,1,0),"NOT SUPPORTED")</f>
        <v>it</v>
      </c>
    </row>
    <row r="239" customFormat="false" ht="12.8" hidden="false" customHeight="false" outlineLevel="0" collapsed="false">
      <c r="A239" s="0" t="s">
        <v>637</v>
      </c>
      <c r="B239" s="0" t="n">
        <v>12</v>
      </c>
      <c r="C239" s="0" t="n">
        <v>0</v>
      </c>
      <c r="D239" s="0" t="n">
        <v>12</v>
      </c>
      <c r="E239" s="0" t="n">
        <v>24</v>
      </c>
      <c r="F239" s="0" t="s">
        <v>586</v>
      </c>
      <c r="G239" s="11" t="s">
        <v>638</v>
      </c>
      <c r="H239" s="12" t="str">
        <f aca="false">LEFT(A239,2)</f>
        <v>ja</v>
      </c>
      <c r="I239" s="12" t="str">
        <f aca="false">IFERROR(RIGHT(LEFT(A239,FIND("-",A239,4)-1),4),"")</f>
        <v/>
      </c>
      <c r="J239" s="12" t="str">
        <f aca="false">IFERROR(IF(FIND("-",RIGHT(A239,3))&gt;0,RIGHT(A239,2),"dasf"), "NO COUNTRY")</f>
        <v>cn</v>
      </c>
      <c r="K239" s="2" t="n">
        <f aca="false">B239/SUM(B:B)</f>
        <v>2.91679123795912E-005</v>
      </c>
      <c r="L239" s="12" t="str">
        <f aca="false">_xlfn.IFNA(VLOOKUP(H239,appA_lang!A:A,1,0),"NOT SUPPORTED")</f>
        <v>ja</v>
      </c>
    </row>
    <row r="240" customFormat="false" ht="12.8" hidden="false" customHeight="false" outlineLevel="0" collapsed="false">
      <c r="A240" s="0" t="s">
        <v>639</v>
      </c>
      <c r="B240" s="0" t="n">
        <v>12</v>
      </c>
      <c r="C240" s="0" t="n">
        <v>6</v>
      </c>
      <c r="D240" s="0" t="n">
        <v>24</v>
      </c>
      <c r="E240" s="0" t="n">
        <v>47</v>
      </c>
      <c r="F240" s="0" t="s">
        <v>640</v>
      </c>
      <c r="G240" s="11" t="s">
        <v>641</v>
      </c>
      <c r="H240" s="12" t="str">
        <f aca="false">LEFT(A240,2)</f>
        <v>ja</v>
      </c>
      <c r="I240" s="12" t="str">
        <f aca="false">IFERROR(RIGHT(LEFT(A240,FIND("-",A240,4)-1),4),"")</f>
        <v/>
      </c>
      <c r="J240" s="12" t="str">
        <f aca="false">IFERROR(IF(FIND("-",RIGHT(A240,3))&gt;0,RIGHT(A240,2),"dasf"), "NO COUNTRY")</f>
        <v>gb</v>
      </c>
      <c r="K240" s="2" t="n">
        <f aca="false">B240/SUM(B:B)</f>
        <v>2.91679123795912E-005</v>
      </c>
      <c r="L240" s="12" t="str">
        <f aca="false">_xlfn.IFNA(VLOOKUP(H240,appA_lang!A:A,1,0),"NOT SUPPORTED")</f>
        <v>ja</v>
      </c>
    </row>
    <row r="241" customFormat="false" ht="12.8" hidden="false" customHeight="false" outlineLevel="0" collapsed="false">
      <c r="A241" s="0" t="s">
        <v>642</v>
      </c>
      <c r="B241" s="0" t="n">
        <v>12</v>
      </c>
      <c r="C241" s="0" t="n">
        <v>6</v>
      </c>
      <c r="D241" s="0" t="n">
        <v>18</v>
      </c>
      <c r="E241" s="0" t="n">
        <v>129</v>
      </c>
      <c r="F241" s="0" t="s">
        <v>643</v>
      </c>
      <c r="G241" s="11" t="s">
        <v>644</v>
      </c>
      <c r="H241" s="12" t="str">
        <f aca="false">LEFT(A241,2)</f>
        <v>ja</v>
      </c>
      <c r="I241" s="12" t="str">
        <f aca="false">IFERROR(RIGHT(LEFT(A241,FIND("-",A241,4)-1),4),"")</f>
        <v/>
      </c>
      <c r="J241" s="12" t="str">
        <f aca="false">IFERROR(IF(FIND("-",RIGHT(A241,3))&gt;0,RIGHT(A241,2),"dasf"), "NO COUNTRY")</f>
        <v>mx</v>
      </c>
      <c r="K241" s="2" t="n">
        <f aca="false">B241/SUM(B:B)</f>
        <v>2.91679123795912E-005</v>
      </c>
      <c r="L241" s="12" t="str">
        <f aca="false">_xlfn.IFNA(VLOOKUP(H241,appA_lang!A:A,1,0),"NOT SUPPORTED")</f>
        <v>ja</v>
      </c>
    </row>
    <row r="242" customFormat="false" ht="12.8" hidden="false" customHeight="false" outlineLevel="0" collapsed="false">
      <c r="A242" s="0" t="s">
        <v>645</v>
      </c>
      <c r="B242" s="0" t="n">
        <v>12</v>
      </c>
      <c r="C242" s="0" t="n">
        <v>12</v>
      </c>
      <c r="D242" s="0" t="n">
        <v>59</v>
      </c>
      <c r="E242" s="0" t="n">
        <v>394</v>
      </c>
      <c r="F242" s="0" t="s">
        <v>646</v>
      </c>
      <c r="G242" s="11" t="s">
        <v>202</v>
      </c>
      <c r="H242" s="12" t="str">
        <f aca="false">LEFT(A242,2)</f>
        <v>ja</v>
      </c>
      <c r="I242" s="12" t="str">
        <f aca="false">IFERROR(RIGHT(LEFT(A242,FIND("-",A242,4)-1),4),"")</f>
        <v/>
      </c>
      <c r="J242" s="12" t="str">
        <f aca="false">IFERROR(IF(FIND("-",RIGHT(A242,3))&gt;0,RIGHT(A242,2),"dasf"), "NO COUNTRY")</f>
        <v>tw</v>
      </c>
      <c r="K242" s="2" t="n">
        <f aca="false">B242/SUM(B:B)</f>
        <v>2.91679123795912E-005</v>
      </c>
      <c r="L242" s="12" t="str">
        <f aca="false">_xlfn.IFNA(VLOOKUP(H242,appA_lang!A:A,1,0),"NOT SUPPORTED")</f>
        <v>ja</v>
      </c>
    </row>
    <row r="243" customFormat="false" ht="12.8" hidden="false" customHeight="false" outlineLevel="0" collapsed="false">
      <c r="A243" s="0" t="s">
        <v>647</v>
      </c>
      <c r="B243" s="0" t="n">
        <v>12</v>
      </c>
      <c r="C243" s="0" t="n">
        <v>6</v>
      </c>
      <c r="D243" s="0" t="n">
        <v>24</v>
      </c>
      <c r="E243" s="0" t="n">
        <v>59</v>
      </c>
      <c r="F243" s="0" t="s">
        <v>648</v>
      </c>
      <c r="G243" s="11" t="s">
        <v>638</v>
      </c>
      <c r="H243" s="12" t="str">
        <f aca="false">LEFT(A243,2)</f>
        <v>ko</v>
      </c>
      <c r="I243" s="12" t="str">
        <f aca="false">IFERROR(RIGHT(LEFT(A243,FIND("-",A243,4)-1),4),"")</f>
        <v/>
      </c>
      <c r="J243" s="12" t="str">
        <f aca="false">IFERROR(IF(FIND("-",RIGHT(A243,3))&gt;0,RIGHT(A243,2),"dasf"), "NO COUNTRY")</f>
        <v>cn</v>
      </c>
      <c r="K243" s="2" t="n">
        <f aca="false">B243/SUM(B:B)</f>
        <v>2.91679123795912E-005</v>
      </c>
      <c r="L243" s="12" t="str">
        <f aca="false">_xlfn.IFNA(VLOOKUP(H243,appA_lang!A:A,1,0),"NOT SUPPORTED")</f>
        <v>ko</v>
      </c>
    </row>
    <row r="244" customFormat="false" ht="12.8" hidden="false" customHeight="false" outlineLevel="0" collapsed="false">
      <c r="A244" s="0" t="s">
        <v>649</v>
      </c>
      <c r="B244" s="0" t="n">
        <v>12</v>
      </c>
      <c r="C244" s="0" t="n">
        <v>12</v>
      </c>
      <c r="D244" s="0" t="n">
        <v>29</v>
      </c>
      <c r="E244" s="0" t="n">
        <v>300</v>
      </c>
      <c r="F244" s="0" t="s">
        <v>650</v>
      </c>
      <c r="G244" s="11" t="s">
        <v>651</v>
      </c>
      <c r="H244" s="12" t="str">
        <f aca="false">LEFT(A244,2)</f>
        <v>ko</v>
      </c>
      <c r="I244" s="12" t="str">
        <f aca="false">IFERROR(RIGHT(LEFT(A244,FIND("-",A244,4)-1),4),"")</f>
        <v/>
      </c>
      <c r="J244" s="12" t="str">
        <f aca="false">IFERROR(IF(FIND("-",RIGHT(A244,3))&gt;0,RIGHT(A244,2),"dasf"), "NO COUNTRY")</f>
        <v>jp</v>
      </c>
      <c r="K244" s="2" t="n">
        <f aca="false">B244/SUM(B:B)</f>
        <v>2.91679123795912E-005</v>
      </c>
      <c r="L244" s="12" t="str">
        <f aca="false">_xlfn.IFNA(VLOOKUP(H244,appA_lang!A:A,1,0),"NOT SUPPORTED")</f>
        <v>ko</v>
      </c>
    </row>
    <row r="245" customFormat="false" ht="12.8" hidden="false" customHeight="false" outlineLevel="0" collapsed="false">
      <c r="A245" s="0" t="s">
        <v>652</v>
      </c>
      <c r="B245" s="0" t="n">
        <v>12</v>
      </c>
      <c r="C245" s="0" t="n">
        <v>12</v>
      </c>
      <c r="D245" s="0" t="n">
        <v>53</v>
      </c>
      <c r="E245" s="0" t="n">
        <v>276</v>
      </c>
      <c r="F245" s="0" t="s">
        <v>653</v>
      </c>
      <c r="G245" s="11" t="s">
        <v>546</v>
      </c>
      <c r="H245" s="12" t="str">
        <f aca="false">LEFT(A245,2)</f>
        <v>ko</v>
      </c>
      <c r="I245" s="12" t="str">
        <f aca="false">IFERROR(RIGHT(LEFT(A245,FIND("-",A245,4)-1),4),"")</f>
        <v/>
      </c>
      <c r="J245" s="12" t="str">
        <f aca="false">IFERROR(IF(FIND("-",RIGHT(A245,3))&gt;0,RIGHT(A245,2),"dasf"), "NO COUNTRY")</f>
        <v>us</v>
      </c>
      <c r="K245" s="2" t="n">
        <f aca="false">B245/SUM(B:B)</f>
        <v>2.91679123795912E-005</v>
      </c>
      <c r="L245" s="12" t="str">
        <f aca="false">_xlfn.IFNA(VLOOKUP(H245,appA_lang!A:A,1,0),"NOT SUPPORTED")</f>
        <v>ko</v>
      </c>
    </row>
    <row r="246" customFormat="false" ht="12.8" hidden="false" customHeight="false" outlineLevel="0" collapsed="false">
      <c r="A246" s="0" t="s">
        <v>654</v>
      </c>
      <c r="B246" s="0" t="n">
        <v>12</v>
      </c>
      <c r="C246" s="0" t="n">
        <v>12</v>
      </c>
      <c r="D246" s="0" t="n">
        <v>12</v>
      </c>
      <c r="E246" s="0" t="n">
        <v>47</v>
      </c>
      <c r="F246" s="0" t="s">
        <v>502</v>
      </c>
      <c r="G246" s="11" t="s">
        <v>655</v>
      </c>
      <c r="H246" s="12" t="str">
        <f aca="false">LEFT(A246,2)</f>
        <v>pt</v>
      </c>
      <c r="I246" s="12" t="str">
        <f aca="false">IFERROR(RIGHT(LEFT(A246,FIND("-",A246,4)-1),4),"")</f>
        <v/>
      </c>
      <c r="J246" s="12" t="str">
        <f aca="false">IFERROR(IF(FIND("-",RIGHT(A246,3))&gt;0,RIGHT(A246,2),"dasf"), "NO COUNTRY")</f>
        <v>us</v>
      </c>
      <c r="K246" s="2" t="n">
        <f aca="false">B246/SUM(B:B)</f>
        <v>2.91679123795912E-005</v>
      </c>
      <c r="L246" s="12" t="str">
        <f aca="false">_xlfn.IFNA(VLOOKUP(H246,appA_lang!A:A,1,0),"NOT SUPPORTED")</f>
        <v>pt</v>
      </c>
    </row>
    <row r="247" customFormat="false" ht="12.8" hidden="false" customHeight="false" outlineLevel="0" collapsed="false">
      <c r="A247" s="0" t="s">
        <v>656</v>
      </c>
      <c r="B247" s="0" t="n">
        <v>12</v>
      </c>
      <c r="C247" s="0" t="n">
        <v>6</v>
      </c>
      <c r="D247" s="0" t="n">
        <v>12</v>
      </c>
      <c r="E247" s="0" t="n">
        <v>112</v>
      </c>
      <c r="F247" s="0" t="s">
        <v>657</v>
      </c>
      <c r="G247" s="11" t="s">
        <v>359</v>
      </c>
      <c r="H247" s="12" t="str">
        <f aca="false">LEFT(A247,2)</f>
        <v>ro</v>
      </c>
      <c r="I247" s="12" t="str">
        <f aca="false">IFERROR(RIGHT(LEFT(A247,FIND("-",A247,4)-1),4),"")</f>
        <v/>
      </c>
      <c r="J247" s="12" t="str">
        <f aca="false">IFERROR(IF(FIND("-",RIGHT(A247,3))&gt;0,RIGHT(A247,2),"dasf"), "NO COUNTRY")</f>
        <v>md</v>
      </c>
      <c r="K247" s="2" t="n">
        <f aca="false">B247/SUM(B:B)</f>
        <v>2.91679123795912E-005</v>
      </c>
      <c r="L247" s="12" t="str">
        <f aca="false">_xlfn.IFNA(VLOOKUP(H247,appA_lang!A:A,1,0),"NOT SUPPORTED")</f>
        <v>NOT SUPPORTED</v>
      </c>
    </row>
    <row r="248" customFormat="false" ht="12.8" hidden="false" customHeight="false" outlineLevel="0" collapsed="false">
      <c r="A248" s="0" t="s">
        <v>658</v>
      </c>
      <c r="B248" s="0" t="n">
        <v>12</v>
      </c>
      <c r="C248" s="0" t="n">
        <v>12</v>
      </c>
      <c r="D248" s="0" t="n">
        <v>29</v>
      </c>
      <c r="E248" s="0" t="n">
        <v>276</v>
      </c>
      <c r="F248" s="0" t="s">
        <v>84</v>
      </c>
      <c r="G248" s="11" t="s">
        <v>659</v>
      </c>
      <c r="H248" s="12" t="str">
        <f aca="false">LEFT(A248,2)</f>
        <v>ru</v>
      </c>
      <c r="I248" s="12" t="str">
        <f aca="false">IFERROR(RIGHT(LEFT(A248,FIND("-",A248,4)-1),4),"")</f>
        <v/>
      </c>
      <c r="J248" s="12" t="str">
        <f aca="false">IFERROR(IF(FIND("-",RIGHT(A248,3))&gt;0,RIGHT(A248,2),"dasf"), "NO COUNTRY")</f>
        <v>az</v>
      </c>
      <c r="K248" s="2" t="n">
        <f aca="false">B248/SUM(B:B)</f>
        <v>2.91679123795912E-005</v>
      </c>
      <c r="L248" s="12" t="str">
        <f aca="false">_xlfn.IFNA(VLOOKUP(H248,appA_lang!A:A,1,0),"NOT SUPPORTED")</f>
        <v>ru</v>
      </c>
    </row>
    <row r="249" customFormat="false" ht="12.8" hidden="false" customHeight="false" outlineLevel="0" collapsed="false">
      <c r="A249" s="0" t="s">
        <v>660</v>
      </c>
      <c r="B249" s="0" t="n">
        <v>12</v>
      </c>
      <c r="C249" s="0" t="n">
        <v>0</v>
      </c>
      <c r="D249" s="0" t="n">
        <v>18</v>
      </c>
      <c r="E249" s="0" t="n">
        <v>94</v>
      </c>
      <c r="F249" s="0" t="s">
        <v>524</v>
      </c>
      <c r="G249" s="11" t="s">
        <v>385</v>
      </c>
      <c r="H249" s="12" t="str">
        <f aca="false">LEFT(A249,2)</f>
        <v>ru</v>
      </c>
      <c r="I249" s="12" t="str">
        <f aca="false">IFERROR(RIGHT(LEFT(A249,FIND("-",A249,4)-1),4),"")</f>
        <v/>
      </c>
      <c r="J249" s="12" t="str">
        <f aca="false">IFERROR(IF(FIND("-",RIGHT(A249,3))&gt;0,RIGHT(A249,2),"dasf"), "NO COUNTRY")</f>
        <v>bg</v>
      </c>
      <c r="K249" s="2" t="n">
        <f aca="false">B249/SUM(B:B)</f>
        <v>2.91679123795912E-005</v>
      </c>
      <c r="L249" s="12" t="str">
        <f aca="false">_xlfn.IFNA(VLOOKUP(H249,appA_lang!A:A,1,0),"NOT SUPPORTED")</f>
        <v>ru</v>
      </c>
    </row>
    <row r="250" customFormat="false" ht="12.8" hidden="false" customHeight="false" outlineLevel="0" collapsed="false">
      <c r="A250" s="0" t="s">
        <v>661</v>
      </c>
      <c r="B250" s="0" t="n">
        <v>12</v>
      </c>
      <c r="C250" s="0" t="n">
        <v>12</v>
      </c>
      <c r="D250" s="0" t="n">
        <v>18</v>
      </c>
      <c r="E250" s="0" t="n">
        <v>171</v>
      </c>
      <c r="F250" s="0" t="s">
        <v>555</v>
      </c>
      <c r="G250" s="11" t="s">
        <v>146</v>
      </c>
      <c r="H250" s="12" t="str">
        <f aca="false">LEFT(A250,2)</f>
        <v>ru</v>
      </c>
      <c r="I250" s="12" t="str">
        <f aca="false">IFERROR(RIGHT(LEFT(A250,FIND("-",A250,4)-1),4),"")</f>
        <v/>
      </c>
      <c r="J250" s="12" t="str">
        <f aca="false">IFERROR(IF(FIND("-",RIGHT(A250,3))&gt;0,RIGHT(A250,2),"dasf"), "NO COUNTRY")</f>
        <v>uz</v>
      </c>
      <c r="K250" s="2" t="n">
        <f aca="false">B250/SUM(B:B)</f>
        <v>2.91679123795912E-005</v>
      </c>
      <c r="L250" s="12" t="str">
        <f aca="false">_xlfn.IFNA(VLOOKUP(H250,appA_lang!A:A,1,0),"NOT SUPPORTED")</f>
        <v>ru</v>
      </c>
    </row>
    <row r="251" customFormat="false" ht="12.8" hidden="false" customHeight="false" outlineLevel="0" collapsed="false">
      <c r="A251" s="0" t="s">
        <v>662</v>
      </c>
      <c r="B251" s="0" t="n">
        <v>12</v>
      </c>
      <c r="C251" s="0" t="n">
        <v>6</v>
      </c>
      <c r="D251" s="0" t="n">
        <v>18</v>
      </c>
      <c r="E251" s="0" t="n">
        <v>270</v>
      </c>
      <c r="F251" s="0" t="s">
        <v>560</v>
      </c>
      <c r="G251" s="11" t="s">
        <v>663</v>
      </c>
      <c r="H251" s="12" t="str">
        <f aca="false">LEFT(A251,2)</f>
        <v>th</v>
      </c>
      <c r="I251" s="12" t="str">
        <f aca="false">IFERROR(RIGHT(LEFT(A251,FIND("-",A251,4)-1),4),"")</f>
        <v/>
      </c>
      <c r="J251" s="12" t="str">
        <f aca="false">IFERROR(IF(FIND("-",RIGHT(A251,3))&gt;0,RIGHT(A251,2),"dasf"), "NO COUNTRY")</f>
        <v>us</v>
      </c>
      <c r="K251" s="2" t="n">
        <f aca="false">B251/SUM(B:B)</f>
        <v>2.91679123795912E-005</v>
      </c>
      <c r="L251" s="12" t="str">
        <f aca="false">_xlfn.IFNA(VLOOKUP(H251,appA_lang!A:A,1,0),"NOT SUPPORTED")</f>
        <v>NOT SUPPORTED</v>
      </c>
    </row>
    <row r="252" customFormat="false" ht="12.8" hidden="false" customHeight="false" outlineLevel="0" collapsed="false">
      <c r="A252" s="0" t="s">
        <v>664</v>
      </c>
      <c r="B252" s="0" t="n">
        <v>12</v>
      </c>
      <c r="C252" s="0" t="n">
        <v>12</v>
      </c>
      <c r="D252" s="0" t="n">
        <v>24</v>
      </c>
      <c r="E252" s="0" t="n">
        <v>270</v>
      </c>
      <c r="F252" s="0" t="s">
        <v>665</v>
      </c>
      <c r="G252" s="11" t="s">
        <v>666</v>
      </c>
      <c r="H252" s="12" t="str">
        <f aca="false">LEFT(A252,2)</f>
        <v>tr</v>
      </c>
      <c r="I252" s="12" t="str">
        <f aca="false">IFERROR(RIGHT(LEFT(A252,FIND("-",A252,4)-1),4),"")</f>
        <v/>
      </c>
      <c r="J252" s="12" t="str">
        <f aca="false">IFERROR(IF(FIND("-",RIGHT(A252,3))&gt;0,RIGHT(A252,2),"dasf"), "NO COUNTRY")</f>
        <v>de</v>
      </c>
      <c r="K252" s="2" t="n">
        <f aca="false">B252/SUM(B:B)</f>
        <v>2.91679123795912E-005</v>
      </c>
      <c r="L252" s="12" t="str">
        <f aca="false">_xlfn.IFNA(VLOOKUP(H252,appA_lang!A:A,1,0),"NOT SUPPORTED")</f>
        <v>tr</v>
      </c>
    </row>
    <row r="253" customFormat="false" ht="12.8" hidden="false" customHeight="false" outlineLevel="0" collapsed="false">
      <c r="A253" s="0" t="s">
        <v>667</v>
      </c>
      <c r="B253" s="0" t="n">
        <v>12</v>
      </c>
      <c r="C253" s="0" t="n">
        <v>6</v>
      </c>
      <c r="D253" s="0" t="n">
        <v>12</v>
      </c>
      <c r="E253" s="0" t="n">
        <v>53</v>
      </c>
      <c r="F253" s="0" t="s">
        <v>668</v>
      </c>
      <c r="G253" s="11" t="s">
        <v>587</v>
      </c>
      <c r="H253" s="12" t="str">
        <f aca="false">LEFT(A253,2)</f>
        <v>tr</v>
      </c>
      <c r="I253" s="12" t="str">
        <f aca="false">IFERROR(RIGHT(LEFT(A253,FIND("-",A253,4)-1),4),"")</f>
        <v/>
      </c>
      <c r="J253" s="12" t="str">
        <f aca="false">IFERROR(IF(FIND("-",RIGHT(A253,3))&gt;0,RIGHT(A253,2),"dasf"), "NO COUNTRY")</f>
        <v>ru</v>
      </c>
      <c r="K253" s="2" t="n">
        <f aca="false">B253/SUM(B:B)</f>
        <v>2.91679123795912E-005</v>
      </c>
      <c r="L253" s="12" t="str">
        <f aca="false">_xlfn.IFNA(VLOOKUP(H253,appA_lang!A:A,1,0),"NOT SUPPORTED")</f>
        <v>tr</v>
      </c>
    </row>
    <row r="254" customFormat="false" ht="12.8" hidden="false" customHeight="false" outlineLevel="0" collapsed="false">
      <c r="A254" s="0" t="s">
        <v>669</v>
      </c>
      <c r="B254" s="0" t="n">
        <v>12</v>
      </c>
      <c r="C254" s="0" t="n">
        <v>12</v>
      </c>
      <c r="D254" s="0" t="n">
        <v>12</v>
      </c>
      <c r="E254" s="0" t="n">
        <v>206</v>
      </c>
      <c r="F254" s="0" t="s">
        <v>670</v>
      </c>
      <c r="G254" s="11" t="s">
        <v>671</v>
      </c>
      <c r="H254" s="12" t="str">
        <f aca="false">LEFT(A254,2)</f>
        <v>tr</v>
      </c>
      <c r="I254" s="12" t="str">
        <f aca="false">IFERROR(RIGHT(LEFT(A254,FIND("-",A254,4)-1),4),"")</f>
        <v/>
      </c>
      <c r="J254" s="12" t="str">
        <f aca="false">IFERROR(IF(FIND("-",RIGHT(A254,3))&gt;0,RIGHT(A254,2),"dasf"), "NO COUNTRY")</f>
        <v>us</v>
      </c>
      <c r="K254" s="2" t="n">
        <f aca="false">B254/SUM(B:B)</f>
        <v>2.91679123795912E-005</v>
      </c>
      <c r="L254" s="12" t="str">
        <f aca="false">_xlfn.IFNA(VLOOKUP(H254,appA_lang!A:A,1,0),"NOT SUPPORTED")</f>
        <v>tr</v>
      </c>
    </row>
    <row r="255" customFormat="false" ht="12.8" hidden="false" customHeight="false" outlineLevel="0" collapsed="false">
      <c r="A255" s="0" t="s">
        <v>672</v>
      </c>
      <c r="B255" s="0" t="n">
        <v>12</v>
      </c>
      <c r="C255" s="0" t="n">
        <v>12</v>
      </c>
      <c r="D255" s="0" t="n">
        <v>12</v>
      </c>
      <c r="E255" s="0" t="n">
        <v>59</v>
      </c>
      <c r="F255" s="0" t="s">
        <v>673</v>
      </c>
      <c r="G255" s="11" t="s">
        <v>674</v>
      </c>
      <c r="H255" s="12" t="str">
        <f aca="false">LEFT(A255,2)</f>
        <v>uz</v>
      </c>
      <c r="I255" s="12" t="str">
        <f aca="false">IFERROR(RIGHT(LEFT(A255,FIND("-",A255,4)-1),4),"")</f>
        <v>latn</v>
      </c>
      <c r="J255" s="12" t="str">
        <f aca="false">IFERROR(IF(FIND("-",RIGHT(A255,3))&gt;0,RIGHT(A255,2),"dasf"), "NO COUNTRY")</f>
        <v>uz</v>
      </c>
      <c r="K255" s="2" t="n">
        <f aca="false">B255/SUM(B:B)</f>
        <v>2.91679123795912E-005</v>
      </c>
      <c r="L255" s="12" t="str">
        <f aca="false">_xlfn.IFNA(VLOOKUP(H255,appA_lang!A:A,1,0),"NOT SUPPORTED")</f>
        <v>NOT SUPPORTED</v>
      </c>
    </row>
    <row r="256" customFormat="false" ht="12.8" hidden="false" customHeight="false" outlineLevel="0" collapsed="false">
      <c r="A256" s="0" t="s">
        <v>675</v>
      </c>
      <c r="B256" s="0" t="n">
        <v>12</v>
      </c>
      <c r="C256" s="0" t="n">
        <v>0</v>
      </c>
      <c r="D256" s="0" t="n">
        <v>47</v>
      </c>
      <c r="E256" s="0" t="n">
        <v>359</v>
      </c>
      <c r="F256" s="0" t="s">
        <v>676</v>
      </c>
      <c r="G256" s="11" t="s">
        <v>79</v>
      </c>
      <c r="H256" s="12" t="str">
        <f aca="false">LEFT(A256,2)</f>
        <v>zh</v>
      </c>
      <c r="I256" s="12" t="str">
        <f aca="false">IFERROR(RIGHT(LEFT(A256,FIND("-",A256,4)-1),4),"")</f>
        <v>hant</v>
      </c>
      <c r="J256" s="12" t="str">
        <f aca="false">IFERROR(IF(FIND("-",RIGHT(A256,3))&gt;0,RIGHT(A256,2),"dasf"), "NO COUNTRY")</f>
        <v>us</v>
      </c>
      <c r="K256" s="2" t="n">
        <f aca="false">B256/SUM(B:B)</f>
        <v>2.91679123795912E-005</v>
      </c>
      <c r="L256" s="12" t="str">
        <f aca="false">_xlfn.IFNA(VLOOKUP(H256,appA_lang!A:A,1,0),"NOT SUPPORTED")</f>
        <v>zh</v>
      </c>
    </row>
  </sheetData>
  <autoFilter ref="A6:L25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D4EA6B"/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677</v>
      </c>
      <c r="B1" s="0" t="s">
        <v>678</v>
      </c>
      <c r="C1" s="13" t="s">
        <v>679</v>
      </c>
    </row>
    <row r="2" customFormat="false" ht="12.8" hidden="false" customHeight="false" outlineLevel="0" collapsed="false">
      <c r="A2" s="0" t="s">
        <v>39</v>
      </c>
      <c r="B2" s="0" t="s">
        <v>39</v>
      </c>
      <c r="C2" s="2" t="n">
        <f aca="false">SUMIF(input_data_app_a!H:H,A:A,input_data_app_a!K:K)</f>
        <v>0.231158136267625</v>
      </c>
    </row>
    <row r="3" customFormat="false" ht="12.8" hidden="false" customHeight="false" outlineLevel="0" collapsed="false">
      <c r="A3" s="0" t="s">
        <v>48</v>
      </c>
      <c r="B3" s="0" t="s">
        <v>48</v>
      </c>
      <c r="C3" s="2" t="n">
        <f aca="false">SUMIF(input_data_app_a!H:H,A:A,input_data_app_a!K:K)</f>
        <v>0.0673049578159067</v>
      </c>
    </row>
    <row r="4" customFormat="false" ht="12.8" hidden="false" customHeight="false" outlineLevel="0" collapsed="false">
      <c r="A4" s="0" t="s">
        <v>77</v>
      </c>
      <c r="B4" s="0" t="s">
        <v>77</v>
      </c>
      <c r="C4" s="2" t="n">
        <f aca="false">SUMIF(input_data_app_a!H:H,A:A,input_data_app_a!K:K)</f>
        <v>0.0909552734370253</v>
      </c>
    </row>
    <row r="5" customFormat="false" ht="12.8" hidden="false" customHeight="false" outlineLevel="0" collapsed="false">
      <c r="A5" s="0" t="s">
        <v>74</v>
      </c>
      <c r="B5" s="0" t="s">
        <v>74</v>
      </c>
      <c r="C5" s="2" t="n">
        <f aca="false">SUMIF(input_data_app_a!H:H,A:A,input_data_app_a!K:K)</f>
        <v>0.0736076575492634</v>
      </c>
    </row>
    <row r="6" customFormat="false" ht="12.8" hidden="false" customHeight="false" outlineLevel="0" collapsed="false">
      <c r="A6" s="0" t="s">
        <v>51</v>
      </c>
      <c r="B6" s="0" t="s">
        <v>51</v>
      </c>
      <c r="C6" s="2" t="n">
        <f aca="false">SUMIF(input_data_app_a!H:H,A:A,input_data_app_a!K:K)</f>
        <v>0.169764542027316</v>
      </c>
    </row>
    <row r="7" customFormat="false" ht="12.8" hidden="false" customHeight="false" outlineLevel="0" collapsed="false">
      <c r="A7" s="0" t="s">
        <v>95</v>
      </c>
      <c r="B7" s="0" t="s">
        <v>95</v>
      </c>
      <c r="C7" s="2" t="n">
        <f aca="false">SUMIF(input_data_app_a!H:H,A:A,input_data_app_a!K:K)</f>
        <v>0.0521838259064537</v>
      </c>
    </row>
    <row r="8" customFormat="false" ht="12.8" hidden="false" customHeight="false" outlineLevel="0" collapsed="false">
      <c r="A8" s="0" t="s">
        <v>14</v>
      </c>
      <c r="B8" s="0" t="s">
        <v>14</v>
      </c>
      <c r="C8" s="2" t="n">
        <f aca="false">SUMIF(input_data_app_a!H:H,A:A,input_data_app_a!K:K)</f>
        <v>0.0240854036474474</v>
      </c>
    </row>
    <row r="9" customFormat="false" ht="12.8" hidden="false" customHeight="false" outlineLevel="0" collapsed="false">
      <c r="A9" s="0" t="s">
        <v>140</v>
      </c>
      <c r="B9" s="0" t="s">
        <v>140</v>
      </c>
      <c r="C9" s="2" t="n">
        <f aca="false">SUMIF(input_data_app_a!H:H,A:A,input_data_app_a!K:K)</f>
        <v>0.044882125174096</v>
      </c>
    </row>
    <row r="10" customFormat="false" ht="12.8" hidden="false" customHeight="false" outlineLevel="0" collapsed="false">
      <c r="A10" s="14" t="s">
        <v>137</v>
      </c>
      <c r="B10" s="14" t="s">
        <v>680</v>
      </c>
      <c r="C10" s="2" t="n">
        <f aca="false">SUMIF(input_data_app_a!H:H,A:A,input_data_app_a!K:K)</f>
        <v>0.034534808257436</v>
      </c>
    </row>
    <row r="11" customFormat="false" ht="12.8" hidden="false" customHeight="false" outlineLevel="0" collapsed="false">
      <c r="A11" s="14" t="s">
        <v>681</v>
      </c>
      <c r="B11" s="14" t="s">
        <v>682</v>
      </c>
      <c r="C11" s="2" t="n">
        <f aca="false">SUMIF(input_data_app_a!H:H,A:A,input_data_app_a!K:K)</f>
        <v>0.0746431184387389</v>
      </c>
    </row>
    <row r="12" customFormat="false" ht="12.8" hidden="false" customHeight="false" outlineLevel="0" collapsed="false">
      <c r="A12" s="0" t="s">
        <v>119</v>
      </c>
      <c r="B12" s="0" t="s">
        <v>119</v>
      </c>
      <c r="C12" s="2" t="n">
        <f aca="false">SUMIF(input_data_app_a!H:H,A:A,input_data_app_a!K:K)</f>
        <v>0.0221554601116645</v>
      </c>
    </row>
    <row r="13" customFormat="false" ht="12.8" hidden="false" customHeight="false" outlineLevel="0" collapsed="false">
      <c r="A13" s="14" t="s">
        <v>683</v>
      </c>
      <c r="B13" s="14" t="s">
        <v>683</v>
      </c>
      <c r="C13" s="2" t="n">
        <f aca="false">SUMIF(input_data_app_a!H:H,A:A,input_data_app_a!K:K)</f>
        <v>0</v>
      </c>
    </row>
    <row r="14" customFormat="false" ht="12.8" hidden="false" customHeight="false" outlineLevel="0" collapsed="false">
      <c r="A14" s="0" t="s">
        <v>89</v>
      </c>
      <c r="B14" s="0" t="s">
        <v>89</v>
      </c>
      <c r="C14" s="2" t="n">
        <f aca="false">SUMIF(input_data_app_a!H:H,A:A,input_data_app_a!K:K)</f>
        <v>0.0484965156498003</v>
      </c>
    </row>
    <row r="15" customFormat="false" ht="12.8" hidden="false" customHeight="false" outlineLevel="0" collapsed="false">
      <c r="A15" s="14" t="s">
        <v>203</v>
      </c>
      <c r="B15" s="14" t="s">
        <v>684</v>
      </c>
      <c r="C15" s="2" t="n">
        <f aca="false">SUMIF(input_data_app_a!H:H,A:A,input_data_app_a!K:K)</f>
        <v>0.00713155457681005</v>
      </c>
    </row>
    <row r="16" customFormat="false" ht="12.8" hidden="false" customHeight="false" outlineLevel="0" collapsed="false">
      <c r="A16" s="0" t="s">
        <v>160</v>
      </c>
      <c r="B16" s="0" t="s">
        <v>160</v>
      </c>
      <c r="C16" s="2" t="n">
        <f aca="false">SUMIF(input_data_app_a!H:H,A:A,input_data_app_a!K:K)</f>
        <v>0.00960596581034537</v>
      </c>
    </row>
  </sheetData>
  <conditionalFormatting sqref="C2:C1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D4EA6B"/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false" hidden="false" outlineLevel="0" max="3" min="3" style="15" width="11.52"/>
    <col collapsed="false" customWidth="false" hidden="false" outlineLevel="0" max="5" min="4" style="0" width="11.52"/>
    <col collapsed="false" customWidth="true" hidden="false" outlineLevel="0" max="6" min="6" style="0" width="24.4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6" t="s">
        <v>35</v>
      </c>
      <c r="B1" s="17" t="s">
        <v>685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A3" s="18"/>
      <c r="B3" s="19" t="s">
        <v>686</v>
      </c>
      <c r="C3" s="20"/>
      <c r="F3" s="0" t="s">
        <v>1</v>
      </c>
      <c r="H3" s="2" t="n">
        <v>0.9505</v>
      </c>
      <c r="I3" s="0" t="s">
        <v>2</v>
      </c>
    </row>
    <row r="4" customFormat="false" ht="12.8" hidden="false" customHeight="false" outlineLevel="0" collapsed="false">
      <c r="A4" s="21" t="s">
        <v>31</v>
      </c>
      <c r="B4" s="22" t="s">
        <v>687</v>
      </c>
      <c r="C4" s="23" t="s">
        <v>688</v>
      </c>
      <c r="G4" s="3" t="s">
        <v>3</v>
      </c>
      <c r="H4" s="2"/>
    </row>
    <row r="5" customFormat="false" ht="12.8" hidden="false" customHeight="false" outlineLevel="0" collapsed="false">
      <c r="A5" s="24" t="s">
        <v>203</v>
      </c>
      <c r="B5" s="25" t="n">
        <v>2934</v>
      </c>
      <c r="C5" s="26" t="n">
        <v>0.00713155457681005</v>
      </c>
      <c r="H5" s="2"/>
    </row>
    <row r="6" customFormat="false" ht="12.8" hidden="false" customHeight="false" outlineLevel="0" collapsed="false">
      <c r="A6" s="27" t="s">
        <v>48</v>
      </c>
      <c r="B6" s="28" t="n">
        <v>27690</v>
      </c>
      <c r="C6" s="29" t="n">
        <v>0.0673049578159067</v>
      </c>
      <c r="F6" s="0" t="s">
        <v>4</v>
      </c>
      <c r="G6" s="4" t="s">
        <v>5</v>
      </c>
      <c r="H6" s="5" t="n">
        <v>0.00830313239072363</v>
      </c>
      <c r="I6" s="0" t="s">
        <v>2</v>
      </c>
    </row>
    <row r="7" customFormat="false" ht="12.8" hidden="false" customHeight="false" outlineLevel="0" collapsed="false">
      <c r="A7" s="27" t="s">
        <v>39</v>
      </c>
      <c r="B7" s="28" t="n">
        <v>95101</v>
      </c>
      <c r="C7" s="29" t="n">
        <v>0.231158136267625</v>
      </c>
      <c r="G7" s="4" t="s">
        <v>6</v>
      </c>
      <c r="H7" s="5" t="n">
        <v>0.00763227040599303</v>
      </c>
    </row>
    <row r="8" customFormat="false" ht="12.8" hidden="false" customHeight="false" outlineLevel="0" collapsed="false">
      <c r="A8" s="27" t="s">
        <v>77</v>
      </c>
      <c r="B8" s="28" t="n">
        <v>37420</v>
      </c>
      <c r="C8" s="29" t="n">
        <v>0.0909552734370252</v>
      </c>
      <c r="G8" s="4" t="s">
        <v>7</v>
      </c>
      <c r="H8" s="5" t="n">
        <v>0.0041880260858363</v>
      </c>
    </row>
    <row r="9" customFormat="false" ht="12.8" hidden="false" customHeight="false" outlineLevel="0" collapsed="false">
      <c r="A9" s="27" t="s">
        <v>51</v>
      </c>
      <c r="B9" s="28" t="n">
        <v>69843</v>
      </c>
      <c r="C9" s="29" t="n">
        <v>0.169764542027316</v>
      </c>
      <c r="G9" s="4" t="s">
        <v>8</v>
      </c>
      <c r="H9" s="5" t="n">
        <v>0.0040883690518727</v>
      </c>
    </row>
    <row r="10" customFormat="false" ht="12.8" hidden="false" customHeight="false" outlineLevel="0" collapsed="false">
      <c r="A10" s="27" t="s">
        <v>74</v>
      </c>
      <c r="B10" s="28" t="n">
        <v>30283</v>
      </c>
      <c r="C10" s="29" t="n">
        <v>0.0736076575492634</v>
      </c>
      <c r="G10" s="4" t="s">
        <v>9</v>
      </c>
      <c r="H10" s="5" t="n">
        <v>0.00293137519414892</v>
      </c>
    </row>
    <row r="11" customFormat="false" ht="12.8" hidden="false" customHeight="false" outlineLevel="0" collapsed="false">
      <c r="A11" s="27" t="s">
        <v>137</v>
      </c>
      <c r="B11" s="28" t="n">
        <v>14208</v>
      </c>
      <c r="C11" s="29" t="n">
        <v>0.034534808257436</v>
      </c>
    </row>
    <row r="12" customFormat="false" ht="12.8" hidden="false" customHeight="false" outlineLevel="0" collapsed="false">
      <c r="A12" s="27" t="s">
        <v>119</v>
      </c>
      <c r="B12" s="28" t="n">
        <v>9115</v>
      </c>
      <c r="C12" s="29" t="n">
        <v>0.0221554601116645</v>
      </c>
      <c r="G12" s="4"/>
      <c r="H12" s="5"/>
    </row>
    <row r="13" customFormat="false" ht="12.8" hidden="false" customHeight="false" outlineLevel="0" collapsed="false">
      <c r="A13" s="27" t="s">
        <v>89</v>
      </c>
      <c r="B13" s="28" t="n">
        <v>19952</v>
      </c>
      <c r="C13" s="29" t="n">
        <v>0.0484965156498002</v>
      </c>
      <c r="H13" s="5"/>
    </row>
    <row r="14" customFormat="false" ht="12.8" hidden="false" customHeight="false" outlineLevel="0" collapsed="false">
      <c r="A14" s="27" t="s">
        <v>160</v>
      </c>
      <c r="B14" s="28" t="n">
        <v>3952</v>
      </c>
      <c r="C14" s="29" t="n">
        <v>0.00960596581034537</v>
      </c>
      <c r="G14" s="4"/>
      <c r="H14" s="5"/>
    </row>
    <row r="15" customFormat="false" ht="12.8" hidden="false" customHeight="false" outlineLevel="0" collapsed="false">
      <c r="A15" s="27" t="s">
        <v>95</v>
      </c>
      <c r="B15" s="28" t="n">
        <v>21469</v>
      </c>
      <c r="C15" s="29" t="n">
        <v>0.0521838259064537</v>
      </c>
      <c r="G15" s="4"/>
      <c r="H15" s="5"/>
    </row>
    <row r="16" customFormat="false" ht="12.8" hidden="false" customHeight="false" outlineLevel="0" collapsed="false">
      <c r="A16" s="27" t="s">
        <v>140</v>
      </c>
      <c r="B16" s="28" t="n">
        <v>18465</v>
      </c>
      <c r="C16" s="29" t="n">
        <v>0.044882125174096</v>
      </c>
      <c r="G16" s="4"/>
      <c r="H16" s="5"/>
    </row>
    <row r="17" customFormat="false" ht="12.8" hidden="false" customHeight="false" outlineLevel="0" collapsed="false">
      <c r="A17" s="27" t="s">
        <v>14</v>
      </c>
      <c r="B17" s="28" t="n">
        <v>9909</v>
      </c>
      <c r="C17" s="29" t="n">
        <v>0.0240854036474475</v>
      </c>
      <c r="G17" s="4"/>
      <c r="H17" s="5"/>
    </row>
    <row r="18" customFormat="false" ht="12.8" hidden="false" customHeight="false" outlineLevel="0" collapsed="false">
      <c r="A18" s="27" t="s">
        <v>681</v>
      </c>
      <c r="B18" s="30" t="n">
        <v>30709</v>
      </c>
      <c r="C18" s="31" t="n">
        <v>0.074643118438739</v>
      </c>
    </row>
    <row r="19" customFormat="false" ht="12.8" hidden="false" customHeight="false" outlineLevel="0" collapsed="false">
      <c r="A19" s="32" t="s">
        <v>689</v>
      </c>
      <c r="B19" s="33" t="n">
        <v>391050</v>
      </c>
      <c r="C19" s="34" t="n">
        <v>0.950509344669931</v>
      </c>
      <c r="F19" s="9" t="s">
        <v>17</v>
      </c>
    </row>
    <row r="20" customFormat="false" ht="12.8" hidden="false" customHeight="false" outlineLevel="0" collapsed="false">
      <c r="C20" s="0"/>
      <c r="F20" s="0" t="s">
        <v>18</v>
      </c>
    </row>
    <row r="21" customFormat="false" ht="12.8" hidden="false" customHeight="false" outlineLevel="0" collapsed="false">
      <c r="C21" s="0"/>
      <c r="F21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729FCF"/>
    <pageSetUpPr fitToPage="false"/>
  </sheetPr>
  <dimension ref="A1:L2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2.8" zeroHeight="false" outlineLevelRow="0" outlineLevelCol="0"/>
  <cols>
    <col collapsed="false" customWidth="true" hidden="false" outlineLevel="0" max="1" min="1" style="0" width="26.92"/>
    <col collapsed="false" customWidth="true" hidden="false" outlineLevel="0" max="2" min="2" style="0" width="6.91"/>
    <col collapsed="false" customWidth="true" hidden="true" outlineLevel="0" max="3" min="3" style="0" width="10.2"/>
    <col collapsed="false" customWidth="true" hidden="true" outlineLevel="0" max="4" min="4" style="0" width="8.71"/>
    <col collapsed="false" customWidth="true" hidden="true" outlineLevel="0" max="5" min="5" style="0" width="12.42"/>
    <col collapsed="false" customWidth="true" hidden="true" outlineLevel="0" max="6" min="6" style="0" width="14.91"/>
    <col collapsed="false" customWidth="true" hidden="true" outlineLevel="0" max="7" min="7" style="0" width="17.4"/>
    <col collapsed="false" customWidth="false" hidden="false" outlineLevel="0" max="9" min="8" style="0" width="11.52"/>
    <col collapsed="false" customWidth="true" hidden="false" outlineLevel="0" max="10" min="10" style="0" width="13.5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20</v>
      </c>
    </row>
    <row r="2" customFormat="false" ht="12.8" hidden="false" customHeight="false" outlineLevel="0" collapsed="false">
      <c r="A2" s="0" t="s">
        <v>690</v>
      </c>
      <c r="I2" s="35" t="s">
        <v>691</v>
      </c>
    </row>
    <row r="3" customFormat="false" ht="12.8" hidden="false" customHeight="false" outlineLevel="0" collapsed="false">
      <c r="A3" s="0" t="s">
        <v>22</v>
      </c>
    </row>
    <row r="4" customFormat="false" ht="12.8" hidden="false" customHeight="false" outlineLevel="0" collapsed="false">
      <c r="A4" s="0" t="s">
        <v>23</v>
      </c>
    </row>
    <row r="5" customFormat="false" ht="12.8" hidden="false" customHeight="false" outlineLevel="0" collapsed="false">
      <c r="B5" s="0" t="n">
        <f aca="false">SUM(B7:B232)</f>
        <v>181086</v>
      </c>
    </row>
    <row r="6" customFormat="false" ht="12.8" hidden="false" customHeight="false" outlineLevel="0" collapsed="false">
      <c r="A6" s="10" t="s">
        <v>24</v>
      </c>
      <c r="B6" s="10" t="s">
        <v>25</v>
      </c>
      <c r="C6" s="10" t="s">
        <v>26</v>
      </c>
      <c r="D6" s="10" t="s">
        <v>27</v>
      </c>
      <c r="E6" s="10" t="s">
        <v>28</v>
      </c>
      <c r="F6" s="10" t="s">
        <v>29</v>
      </c>
      <c r="G6" s="10" t="s">
        <v>30</v>
      </c>
      <c r="H6" s="10" t="s">
        <v>31</v>
      </c>
      <c r="I6" s="10" t="s">
        <v>32</v>
      </c>
      <c r="J6" s="10" t="s">
        <v>33</v>
      </c>
      <c r="K6" s="10" t="s">
        <v>34</v>
      </c>
      <c r="L6" s="10" t="s">
        <v>35</v>
      </c>
    </row>
    <row r="7" customFormat="false" ht="12.8" hidden="false" customHeight="false" outlineLevel="0" collapsed="false">
      <c r="A7" s="0" t="s">
        <v>48</v>
      </c>
      <c r="B7" s="0" t="n">
        <v>35537</v>
      </c>
      <c r="C7" s="0" t="n">
        <v>6.266</v>
      </c>
      <c r="D7" s="0" t="n">
        <v>150.249</v>
      </c>
      <c r="E7" s="0" t="n">
        <v>939.538</v>
      </c>
      <c r="F7" s="0" t="s">
        <v>692</v>
      </c>
      <c r="G7" s="11" t="s">
        <v>693</v>
      </c>
      <c r="H7" s="0" t="str">
        <f aca="false">LEFT(A7,2)</f>
        <v>de</v>
      </c>
      <c r="I7" s="12" t="str">
        <f aca="false">IFERROR(RIGHT(LEFT(A7,FIND("-",A7,4)-1),4),"")</f>
        <v/>
      </c>
      <c r="J7" s="12" t="str">
        <f aca="false">IFERROR(IF(FIND("-",RIGHT(A7,3))&gt;0,RIGHT(A7,2),"dasf"), "NO COUNTRY")</f>
        <v>NO COUNTRY</v>
      </c>
      <c r="K7" s="2" t="n">
        <f aca="false">B7/SUM(B:B)</f>
        <v>0.0981218868382978</v>
      </c>
      <c r="L7" s="12" t="str">
        <f aca="false">_xlfn.IFNA(VLOOKUP(H7,appB_lang!A:A,1,0),"NOT SUPPORTED")</f>
        <v>de</v>
      </c>
    </row>
    <row r="8" customFormat="false" ht="12.8" hidden="false" customHeight="false" outlineLevel="0" collapsed="false">
      <c r="A8" s="0" t="s">
        <v>77</v>
      </c>
      <c r="B8" s="0" t="n">
        <v>22431</v>
      </c>
      <c r="C8" s="0" t="n">
        <v>6.075</v>
      </c>
      <c r="D8" s="0" t="n">
        <v>97.016</v>
      </c>
      <c r="E8" s="0" t="n">
        <v>634.19</v>
      </c>
      <c r="F8" s="0" t="s">
        <v>694</v>
      </c>
      <c r="G8" s="11" t="s">
        <v>473</v>
      </c>
      <c r="H8" s="0" t="str">
        <f aca="false">LEFT(A8,2)</f>
        <v>es</v>
      </c>
      <c r="I8" s="12" t="str">
        <f aca="false">IFERROR(RIGHT(LEFT(A8,FIND("-",A8,4)-1),4),"")</f>
        <v/>
      </c>
      <c r="J8" s="12" t="str">
        <f aca="false">IFERROR(IF(FIND("-",RIGHT(A8,3))&gt;0,RIGHT(A8,2),"dasf"), "NO COUNTRY")</f>
        <v>NO COUNTRY</v>
      </c>
      <c r="K8" s="2" t="n">
        <f aca="false">B8/SUM(B:B)</f>
        <v>0.0619346608793612</v>
      </c>
      <c r="L8" s="12" t="str">
        <f aca="false">_xlfn.IFNA(VLOOKUP(H8,appB_lang!A:A,1,0),"NOT SUPPORTED")</f>
        <v>es</v>
      </c>
    </row>
    <row r="9" customFormat="false" ht="12.8" hidden="false" customHeight="false" outlineLevel="0" collapsed="false">
      <c r="A9" s="0" t="s">
        <v>51</v>
      </c>
      <c r="B9" s="0" t="n">
        <v>20832</v>
      </c>
      <c r="C9" s="0" t="n">
        <v>4.743</v>
      </c>
      <c r="D9" s="0" t="n">
        <v>78.54</v>
      </c>
      <c r="E9" s="0" t="n">
        <v>500.773</v>
      </c>
      <c r="F9" s="0" t="s">
        <v>695</v>
      </c>
      <c r="G9" s="11" t="s">
        <v>142</v>
      </c>
      <c r="H9" s="0" t="str">
        <f aca="false">LEFT(A9,2)</f>
        <v>fr</v>
      </c>
      <c r="I9" s="12" t="str">
        <f aca="false">IFERROR(RIGHT(LEFT(A9,FIND("-",A9,4)-1),4),"")</f>
        <v/>
      </c>
      <c r="J9" s="12" t="str">
        <f aca="false">IFERROR(IF(FIND("-",RIGHT(A9,3))&gt;0,RIGHT(A9,2),"dasf"), "NO COUNTRY")</f>
        <v>NO COUNTRY</v>
      </c>
      <c r="K9" s="2" t="n">
        <f aca="false">B9/SUM(B:B)</f>
        <v>0.0575196315562771</v>
      </c>
      <c r="L9" s="12" t="str">
        <f aca="false">_xlfn.IFNA(VLOOKUP(H9,appB_lang!A:A,1,0),"NOT SUPPORTED")</f>
        <v>fr</v>
      </c>
    </row>
    <row r="10" customFormat="false" ht="12.8" hidden="false" customHeight="false" outlineLevel="0" collapsed="false">
      <c r="A10" s="0" t="s">
        <v>74</v>
      </c>
      <c r="B10" s="0" t="n">
        <v>16992</v>
      </c>
      <c r="C10" s="0" t="n">
        <v>3.458</v>
      </c>
      <c r="D10" s="0" t="n">
        <v>68.12</v>
      </c>
      <c r="E10" s="0" t="n">
        <v>428.965</v>
      </c>
      <c r="F10" s="0" t="s">
        <v>284</v>
      </c>
      <c r="G10" s="11" t="s">
        <v>462</v>
      </c>
      <c r="H10" s="0" t="str">
        <f aca="false">LEFT(A10,2)</f>
        <v>it</v>
      </c>
      <c r="I10" s="12" t="str">
        <f aca="false">IFERROR(RIGHT(LEFT(A10,FIND("-",A10,4)-1),4),"")</f>
        <v/>
      </c>
      <c r="J10" s="12" t="str">
        <f aca="false">IFERROR(IF(FIND("-",RIGHT(A10,3))&gt;0,RIGHT(A10,2),"dasf"), "NO COUNTRY")</f>
        <v>NO COUNTRY</v>
      </c>
      <c r="K10" s="2" t="n">
        <f aca="false">B10/SUM(B:B)</f>
        <v>0.0469169344952122</v>
      </c>
      <c r="L10" s="12" t="str">
        <f aca="false">_xlfn.IFNA(VLOOKUP(H10,appB_lang!A:A,1,0),"NOT SUPPORTED")</f>
        <v>it</v>
      </c>
    </row>
    <row r="11" customFormat="false" ht="12.8" hidden="false" customHeight="false" outlineLevel="0" collapsed="false">
      <c r="A11" s="0" t="s">
        <v>39</v>
      </c>
      <c r="B11" s="0" t="n">
        <v>16885</v>
      </c>
      <c r="C11" s="0" t="n">
        <v>3.619</v>
      </c>
      <c r="D11" s="0" t="n">
        <v>80.912</v>
      </c>
      <c r="E11" s="0" t="n">
        <v>481.953</v>
      </c>
      <c r="F11" s="0" t="s">
        <v>696</v>
      </c>
      <c r="G11" s="11" t="s">
        <v>41</v>
      </c>
      <c r="H11" s="0" t="str">
        <f aca="false">LEFT(A11,2)</f>
        <v>en</v>
      </c>
      <c r="I11" s="12" t="str">
        <f aca="false">IFERROR(RIGHT(LEFT(A11,FIND("-",A11,4)-1),4),"")</f>
        <v/>
      </c>
      <c r="J11" s="12" t="str">
        <f aca="false">IFERROR(IF(FIND("-",RIGHT(A11,3))&gt;0,RIGHT(A11,2),"dasf"), "NO COUNTRY")</f>
        <v>NO COUNTRY</v>
      </c>
      <c r="K11" s="2" t="n">
        <f aca="false">B11/SUM(B:B)</f>
        <v>0.0466214947593961</v>
      </c>
      <c r="L11" s="12" t="str">
        <f aca="false">_xlfn.IFNA(VLOOKUP(H11,appB_lang!A:A,1,0),"NOT SUPPORTED")</f>
        <v>en</v>
      </c>
    </row>
    <row r="12" customFormat="false" ht="12.8" hidden="false" customHeight="false" outlineLevel="0" collapsed="false">
      <c r="A12" s="0" t="s">
        <v>98</v>
      </c>
      <c r="B12" s="0" t="n">
        <v>10160</v>
      </c>
      <c r="C12" s="0" t="n">
        <v>1.4</v>
      </c>
      <c r="D12" s="0" t="n">
        <v>33.303</v>
      </c>
      <c r="E12" s="0" t="n">
        <v>202.027</v>
      </c>
      <c r="F12" s="0" t="s">
        <v>697</v>
      </c>
      <c r="G12" s="11" t="s">
        <v>698</v>
      </c>
      <c r="H12" s="0" t="str">
        <f aca="false">LEFT(A12,2)</f>
        <v>de</v>
      </c>
      <c r="I12" s="12" t="str">
        <f aca="false">IFERROR(RIGHT(LEFT(A12,FIND("-",A12,4)-1),4),"")</f>
        <v/>
      </c>
      <c r="J12" s="12" t="str">
        <f aca="false">IFERROR(IF(FIND("-",RIGHT(A12,3))&gt;0,RIGHT(A12,2),"dasf"), "NO COUNTRY")</f>
        <v>de</v>
      </c>
      <c r="K12" s="2" t="n">
        <f aca="false">B12/SUM(B:B)</f>
        <v>0.0280529693074009</v>
      </c>
      <c r="L12" s="12" t="str">
        <f aca="false">_xlfn.IFNA(VLOOKUP(H12,appB_lang!A:A,1,0),"NOT SUPPORTED")</f>
        <v>de</v>
      </c>
    </row>
    <row r="13" customFormat="false" ht="12.8" hidden="false" customHeight="false" outlineLevel="0" collapsed="false">
      <c r="A13" s="0" t="s">
        <v>36</v>
      </c>
      <c r="B13" s="0" t="n">
        <v>5746</v>
      </c>
      <c r="C13" s="0" t="n">
        <v>842</v>
      </c>
      <c r="D13" s="0" t="n">
        <v>16.372</v>
      </c>
      <c r="E13" s="0" t="n">
        <v>106.778</v>
      </c>
      <c r="F13" s="0" t="s">
        <v>699</v>
      </c>
      <c r="G13" s="11" t="s">
        <v>133</v>
      </c>
      <c r="H13" s="0" t="str">
        <f aca="false">LEFT(A13,2)</f>
        <v>fr</v>
      </c>
      <c r="I13" s="12" t="str">
        <f aca="false">IFERROR(RIGHT(LEFT(A13,FIND("-",A13,4)-1),4),"")</f>
        <v/>
      </c>
      <c r="J13" s="12" t="str">
        <f aca="false">IFERROR(IF(FIND("-",RIGHT(A13,3))&gt;0,RIGHT(A13,2),"dasf"), "NO COUNTRY")</f>
        <v>fr</v>
      </c>
      <c r="K13" s="2" t="n">
        <f aca="false">B13/SUM(B:B)</f>
        <v>0.0158653899252289</v>
      </c>
      <c r="L13" s="12" t="str">
        <f aca="false">_xlfn.IFNA(VLOOKUP(H13,appB_lang!A:A,1,0),"NOT SUPPORTED")</f>
        <v>fr</v>
      </c>
    </row>
    <row r="14" customFormat="false" ht="12.8" hidden="false" customHeight="false" outlineLevel="0" collapsed="false">
      <c r="A14" s="0" t="s">
        <v>54</v>
      </c>
      <c r="B14" s="0" t="n">
        <v>5447</v>
      </c>
      <c r="C14" s="0" t="n">
        <v>826</v>
      </c>
      <c r="D14" s="0" t="n">
        <v>17.283</v>
      </c>
      <c r="E14" s="0" t="n">
        <v>104.491</v>
      </c>
      <c r="F14" s="0" t="s">
        <v>700</v>
      </c>
      <c r="G14" s="11" t="s">
        <v>701</v>
      </c>
      <c r="H14" s="0" t="str">
        <f aca="false">LEFT(A14,2)</f>
        <v>it</v>
      </c>
      <c r="I14" s="12" t="str">
        <f aca="false">IFERROR(RIGHT(LEFT(A14,FIND("-",A14,4)-1),4),"")</f>
        <v/>
      </c>
      <c r="J14" s="12" t="str">
        <f aca="false">IFERROR(IF(FIND("-",RIGHT(A14,3))&gt;0,RIGHT(A14,2),"dasf"), "NO COUNTRY")</f>
        <v>it</v>
      </c>
      <c r="K14" s="2" t="n">
        <f aca="false">B14/SUM(B:B)</f>
        <v>0.0150398153363595</v>
      </c>
      <c r="L14" s="12" t="str">
        <f aca="false">_xlfn.IFNA(VLOOKUP(H14,appB_lang!A:A,1,0),"NOT SUPPORTED")</f>
        <v>it</v>
      </c>
    </row>
    <row r="15" customFormat="false" ht="12.8" hidden="false" customHeight="false" outlineLevel="0" collapsed="false">
      <c r="A15" s="0" t="s">
        <v>134</v>
      </c>
      <c r="B15" s="0" t="n">
        <v>5072</v>
      </c>
      <c r="C15" s="0" t="n">
        <v>1.216</v>
      </c>
      <c r="D15" s="0" t="n">
        <v>16.479</v>
      </c>
      <c r="E15" s="0" t="n">
        <v>113.794</v>
      </c>
      <c r="F15" s="0" t="s">
        <v>702</v>
      </c>
      <c r="G15" s="11" t="s">
        <v>76</v>
      </c>
      <c r="H15" s="0" t="str">
        <f aca="false">LEFT(A15,2)</f>
        <v>es</v>
      </c>
      <c r="I15" s="12" t="str">
        <f aca="false">IFERROR(RIGHT(LEFT(A15,FIND("-",A15,4)-1),4),"")</f>
        <v/>
      </c>
      <c r="J15" s="12" t="str">
        <f aca="false">IFERROR(IF(FIND("-",RIGHT(A15,3))&gt;0,RIGHT(A15,2),"dasf"), "NO COUNTRY")</f>
        <v>es</v>
      </c>
      <c r="K15" s="2" t="n">
        <f aca="false">B15/SUM(B:B)</f>
        <v>0.0140043957014899</v>
      </c>
      <c r="L15" s="12" t="str">
        <f aca="false">_xlfn.IFNA(VLOOKUP(H15,appB_lang!A:A,1,0),"NOT SUPPORTED")</f>
        <v>es</v>
      </c>
    </row>
    <row r="16" customFormat="false" ht="12.8" hidden="false" customHeight="false" outlineLevel="0" collapsed="false">
      <c r="A16" s="0" t="s">
        <v>42</v>
      </c>
      <c r="B16" s="0" t="n">
        <v>3489</v>
      </c>
      <c r="C16" s="0" t="n">
        <v>612</v>
      </c>
      <c r="D16" s="0" t="n">
        <v>12.669</v>
      </c>
      <c r="E16" s="0" t="n">
        <v>71.242</v>
      </c>
      <c r="F16" s="0" t="s">
        <v>703</v>
      </c>
      <c r="G16" s="11" t="s">
        <v>139</v>
      </c>
      <c r="H16" s="0" t="str">
        <f aca="false">LEFT(A16,2)</f>
        <v>en</v>
      </c>
      <c r="I16" s="12" t="str">
        <f aca="false">IFERROR(RIGHT(LEFT(A16,FIND("-",A16,4)-1),4),"")</f>
        <v/>
      </c>
      <c r="J16" s="12" t="str">
        <f aca="false">IFERROR(IF(FIND("-",RIGHT(A16,3))&gt;0,RIGHT(A16,2),"dasf"), "NO COUNTRY")</f>
        <v>us</v>
      </c>
      <c r="K16" s="2" t="n">
        <f aca="false">B16/SUM(B:B)</f>
        <v>0.00963354428282694</v>
      </c>
      <c r="L16" s="12" t="str">
        <f aca="false">_xlfn.IFNA(VLOOKUP(H16,appB_lang!A:A,1,0),"NOT SUPPORTED")</f>
        <v>en</v>
      </c>
    </row>
    <row r="17" customFormat="false" ht="12.8" hidden="false" customHeight="false" outlineLevel="0" collapsed="false">
      <c r="A17" s="0" t="s">
        <v>89</v>
      </c>
      <c r="B17" s="0" t="n">
        <v>3336</v>
      </c>
      <c r="C17" s="0" t="n">
        <v>681</v>
      </c>
      <c r="D17" s="0" t="n">
        <v>11.728</v>
      </c>
      <c r="E17" s="0" t="n">
        <v>73.177</v>
      </c>
      <c r="F17" s="0" t="s">
        <v>704</v>
      </c>
      <c r="G17" s="11" t="s">
        <v>416</v>
      </c>
      <c r="H17" s="0" t="str">
        <f aca="false">LEFT(A17,2)</f>
        <v>nl</v>
      </c>
      <c r="I17" s="12" t="str">
        <f aca="false">IFERROR(RIGHT(LEFT(A17,FIND("-",A17,4)-1),4),"")</f>
        <v/>
      </c>
      <c r="J17" s="12" t="str">
        <f aca="false">IFERROR(IF(FIND("-",RIGHT(A17,3))&gt;0,RIGHT(A17,2),"dasf"), "NO COUNTRY")</f>
        <v>NO COUNTRY</v>
      </c>
      <c r="K17" s="2" t="n">
        <f aca="false">B17/SUM(B:B)</f>
        <v>0.00921109307180014</v>
      </c>
      <c r="L17" s="12" t="str">
        <f aca="false">_xlfn.IFNA(VLOOKUP(H17,appB_lang!A:A,1,0),"NOT SUPPORTED")</f>
        <v>NOT SUPPORTED</v>
      </c>
    </row>
    <row r="18" customFormat="false" ht="12.8" hidden="false" customHeight="false" outlineLevel="0" collapsed="false">
      <c r="A18" s="0" t="s">
        <v>140</v>
      </c>
      <c r="B18" s="0" t="n">
        <v>3045</v>
      </c>
      <c r="C18" s="0" t="n">
        <v>780</v>
      </c>
      <c r="D18" s="0" t="n">
        <v>10.841</v>
      </c>
      <c r="E18" s="0" t="n">
        <v>65.802</v>
      </c>
      <c r="F18" s="0" t="s">
        <v>697</v>
      </c>
      <c r="G18" s="11" t="s">
        <v>53</v>
      </c>
      <c r="H18" s="0" t="str">
        <f aca="false">LEFT(A18,2)</f>
        <v>ru</v>
      </c>
      <c r="I18" s="12" t="str">
        <f aca="false">IFERROR(RIGHT(LEFT(A18,FIND("-",A18,4)-1),4),"")</f>
        <v/>
      </c>
      <c r="J18" s="12" t="str">
        <f aca="false">IFERROR(IF(FIND("-",RIGHT(A18,3))&gt;0,RIGHT(A18,2),"dasf"), "NO COUNTRY")</f>
        <v>NO COUNTRY</v>
      </c>
      <c r="K18" s="2" t="n">
        <f aca="false">B18/SUM(B:B)</f>
        <v>0.00840760743514131</v>
      </c>
      <c r="L18" s="12" t="str">
        <f aca="false">_xlfn.IFNA(VLOOKUP(H18,appB_lang!A:A,1,0),"NOT SUPPORTED")</f>
        <v>ru</v>
      </c>
    </row>
    <row r="19" customFormat="false" ht="12.8" hidden="false" customHeight="false" outlineLevel="0" collapsed="false">
      <c r="A19" s="0" t="s">
        <v>45</v>
      </c>
      <c r="B19" s="0" t="n">
        <v>2456</v>
      </c>
      <c r="C19" s="0" t="n">
        <v>574</v>
      </c>
      <c r="D19" s="0" t="n">
        <v>10.336</v>
      </c>
      <c r="E19" s="0" t="n">
        <v>63.729</v>
      </c>
      <c r="F19" s="0" t="s">
        <v>270</v>
      </c>
      <c r="G19" s="11" t="s">
        <v>705</v>
      </c>
      <c r="H19" s="0" t="str">
        <f aca="false">LEFT(A19,2)</f>
        <v>en</v>
      </c>
      <c r="I19" s="12" t="str">
        <f aca="false">IFERROR(RIGHT(LEFT(A19,FIND("-",A19,4)-1),4),"")</f>
        <v/>
      </c>
      <c r="J19" s="12" t="str">
        <f aca="false">IFERROR(IF(FIND("-",RIGHT(A19,3))&gt;0,RIGHT(A19,2),"dasf"), "NO COUNTRY")</f>
        <v>gb</v>
      </c>
      <c r="K19" s="2" t="n">
        <f aca="false">B19/SUM(B:B)</f>
        <v>0.00678130832863943</v>
      </c>
      <c r="L19" s="12" t="str">
        <f aca="false">_xlfn.IFNA(VLOOKUP(H19,appB_lang!A:A,1,0),"NOT SUPPORTED")</f>
        <v>en</v>
      </c>
    </row>
    <row r="20" customFormat="false" ht="12.8" hidden="false" customHeight="false" outlineLevel="0" collapsed="false">
      <c r="A20" s="0" t="s">
        <v>95</v>
      </c>
      <c r="B20" s="0" t="n">
        <v>2341</v>
      </c>
      <c r="C20" s="0" t="n">
        <v>604</v>
      </c>
      <c r="D20" s="0" t="n">
        <v>8.951</v>
      </c>
      <c r="E20" s="0" t="n">
        <v>56.951</v>
      </c>
      <c r="F20" s="0" t="s">
        <v>400</v>
      </c>
      <c r="G20" s="11" t="s">
        <v>182</v>
      </c>
      <c r="H20" s="0" t="str">
        <f aca="false">LEFT(A20,2)</f>
        <v>pt</v>
      </c>
      <c r="I20" s="12" t="str">
        <f aca="false">IFERROR(RIGHT(LEFT(A20,FIND("-",A20,4)-1),4),"")</f>
        <v/>
      </c>
      <c r="J20" s="12" t="str">
        <f aca="false">IFERROR(IF(FIND("-",RIGHT(A20,3))&gt;0,RIGHT(A20,2),"dasf"), "NO COUNTRY")</f>
        <v>NO COUNTRY</v>
      </c>
      <c r="K20" s="2" t="n">
        <f aca="false">B20/SUM(B:B)</f>
        <v>0.00646377964061275</v>
      </c>
      <c r="L20" s="12" t="str">
        <f aca="false">_xlfn.IFNA(VLOOKUP(H20,appB_lang!A:A,1,0),"NOT SUPPORTED")</f>
        <v>pt</v>
      </c>
    </row>
    <row r="21" customFormat="false" ht="12.8" hidden="false" customHeight="false" outlineLevel="0" collapsed="false">
      <c r="A21" s="0" t="s">
        <v>66</v>
      </c>
      <c r="B21" s="0" t="n">
        <v>1844</v>
      </c>
      <c r="C21" s="0" t="n">
        <v>444</v>
      </c>
      <c r="D21" s="0" t="n">
        <v>8.339</v>
      </c>
      <c r="E21" s="0" t="n">
        <v>46.37</v>
      </c>
      <c r="F21" s="0" t="s">
        <v>706</v>
      </c>
      <c r="G21" s="11" t="s">
        <v>266</v>
      </c>
      <c r="H21" s="0" t="str">
        <f aca="false">LEFT(A21,2)</f>
        <v>es</v>
      </c>
      <c r="I21" s="12" t="str">
        <f aca="false">IFERROR(RIGHT(LEFT(A21,FIND("-",A21,4)-1),4),"")</f>
        <v/>
      </c>
      <c r="J21" s="12" t="str">
        <f aca="false">IFERROR(IF(FIND("-",RIGHT(A21,3))&gt;0,RIGHT(A21,2),"dasf"), "NO COUNTRY")</f>
        <v>mx</v>
      </c>
      <c r="K21" s="2" t="n">
        <f aca="false">B21/SUM(B:B)</f>
        <v>0.00509150348453221</v>
      </c>
      <c r="L21" s="12" t="str">
        <f aca="false">_xlfn.IFNA(VLOOKUP(H21,appB_lang!A:A,1,0),"NOT SUPPORTED")</f>
        <v>es</v>
      </c>
    </row>
    <row r="22" customFormat="false" ht="12.8" hidden="false" customHeight="false" outlineLevel="0" collapsed="false">
      <c r="A22" s="0" t="s">
        <v>137</v>
      </c>
      <c r="B22" s="0" t="n">
        <v>1660</v>
      </c>
      <c r="C22" s="0" t="n">
        <v>413</v>
      </c>
      <c r="D22" s="0" t="n">
        <v>11.04</v>
      </c>
      <c r="E22" s="0" t="n">
        <v>65.19</v>
      </c>
      <c r="F22" s="0" t="s">
        <v>707</v>
      </c>
      <c r="G22" s="11" t="s">
        <v>708</v>
      </c>
      <c r="H22" s="0" t="str">
        <f aca="false">LEFT(A22,2)</f>
        <v>ja</v>
      </c>
      <c r="I22" s="12" t="str">
        <f aca="false">IFERROR(RIGHT(LEFT(A22,FIND("-",A22,4)-1),4),"")</f>
        <v/>
      </c>
      <c r="J22" s="12" t="str">
        <f aca="false">IFERROR(IF(FIND("-",RIGHT(A22,3))&gt;0,RIGHT(A22,2),"dasf"), "NO COUNTRY")</f>
        <v>NO COUNTRY</v>
      </c>
      <c r="K22" s="2" t="n">
        <f aca="false">B22/SUM(B:B)</f>
        <v>0.00458345758368952</v>
      </c>
      <c r="L22" s="12" t="str">
        <f aca="false">_xlfn.IFNA(VLOOKUP(H22,appB_lang!A:A,1,0),"NOT SUPPORTED")</f>
        <v>ja</v>
      </c>
    </row>
    <row r="23" customFormat="false" ht="12.8" hidden="false" customHeight="false" outlineLevel="0" collapsed="false">
      <c r="A23" s="0" t="s">
        <v>113</v>
      </c>
      <c r="B23" s="0" t="n">
        <v>1354</v>
      </c>
      <c r="C23" s="0" t="n">
        <v>199</v>
      </c>
      <c r="D23" s="0" t="n">
        <v>3.902</v>
      </c>
      <c r="E23" s="0" t="n">
        <v>23.51</v>
      </c>
      <c r="F23" s="0" t="s">
        <v>709</v>
      </c>
      <c r="G23" s="11" t="s">
        <v>710</v>
      </c>
      <c r="H23" s="0" t="str">
        <f aca="false">LEFT(A23,2)</f>
        <v>de</v>
      </c>
      <c r="I23" s="12" t="str">
        <f aca="false">IFERROR(RIGHT(LEFT(A23,FIND("-",A23,4)-1),4),"")</f>
        <v/>
      </c>
      <c r="J23" s="12" t="str">
        <f aca="false">IFERROR(IF(FIND("-",RIGHT(A23,3))&gt;0,RIGHT(A23,2),"dasf"), "NO COUNTRY")</f>
        <v>at</v>
      </c>
      <c r="K23" s="2" t="n">
        <f aca="false">B23/SUM(B:B)</f>
        <v>0.00373855516163591</v>
      </c>
      <c r="L23" s="12" t="str">
        <f aca="false">_xlfn.IFNA(VLOOKUP(H23,appB_lang!A:A,1,0),"NOT SUPPORTED")</f>
        <v>de</v>
      </c>
    </row>
    <row r="24" customFormat="false" ht="12.8" hidden="false" customHeight="false" outlineLevel="0" collapsed="false">
      <c r="A24" s="0" t="s">
        <v>57</v>
      </c>
      <c r="B24" s="0" t="n">
        <v>1346</v>
      </c>
      <c r="C24" s="0" t="n">
        <v>750</v>
      </c>
      <c r="D24" s="0" t="n">
        <v>4.001</v>
      </c>
      <c r="E24" s="0" t="n">
        <v>32.522</v>
      </c>
      <c r="F24" s="0" t="s">
        <v>72</v>
      </c>
      <c r="G24" s="11" t="s">
        <v>236</v>
      </c>
      <c r="H24" s="0" t="str">
        <f aca="false">LEFT(A24,2)</f>
        <v>zh</v>
      </c>
      <c r="I24" s="12" t="str">
        <f aca="false">IFERROR(RIGHT(LEFT(A24,FIND("-",A24,4)-1),4),"")</f>
        <v/>
      </c>
      <c r="J24" s="12" t="str">
        <f aca="false">IFERROR(IF(FIND("-",RIGHT(A24,3))&gt;0,RIGHT(A24,2),"dasf"), "NO COUNTRY")</f>
        <v>NO COUNTRY</v>
      </c>
      <c r="K24" s="2" t="n">
        <f aca="false">B24/SUM(B:B)</f>
        <v>0.00371646620942536</v>
      </c>
      <c r="L24" s="12" t="str">
        <f aca="false">_xlfn.IFNA(VLOOKUP(H24,appB_lang!A:A,1,0),"NOT SUPPORTED")</f>
        <v>zh</v>
      </c>
    </row>
    <row r="25" customFormat="false" ht="12.8" hidden="false" customHeight="false" outlineLevel="0" collapsed="false">
      <c r="A25" s="0" t="s">
        <v>170</v>
      </c>
      <c r="B25" s="0" t="n">
        <v>1308</v>
      </c>
      <c r="C25" s="0" t="n">
        <v>122</v>
      </c>
      <c r="D25" s="0" t="n">
        <v>5.003</v>
      </c>
      <c r="E25" s="0" t="n">
        <v>30.112</v>
      </c>
      <c r="F25" s="0" t="s">
        <v>711</v>
      </c>
      <c r="G25" s="11" t="s">
        <v>53</v>
      </c>
      <c r="H25" s="0" t="str">
        <f aca="false">LEFT(A25,2)</f>
        <v>de</v>
      </c>
      <c r="I25" s="12" t="str">
        <f aca="false">IFERROR(RIGHT(LEFT(A25,FIND("-",A25,4)-1),4),"")</f>
        <v/>
      </c>
      <c r="J25" s="12" t="str">
        <f aca="false">IFERROR(IF(FIND("-",RIGHT(A25,3))&gt;0,RIGHT(A25,2),"dasf"), "NO COUNTRY")</f>
        <v>ch</v>
      </c>
      <c r="K25" s="2" t="n">
        <f aca="false">B25/SUM(B:B)</f>
        <v>0.00361154368642523</v>
      </c>
      <c r="L25" s="12" t="str">
        <f aca="false">_xlfn.IFNA(VLOOKUP(H25,appB_lang!A:A,1,0),"NOT SUPPORTED")</f>
        <v>de</v>
      </c>
    </row>
    <row r="26" customFormat="false" ht="12.8" hidden="false" customHeight="false" outlineLevel="0" collapsed="false">
      <c r="A26" s="0" t="s">
        <v>71</v>
      </c>
      <c r="B26" s="0" t="n">
        <v>1224</v>
      </c>
      <c r="C26" s="0" t="n">
        <v>260</v>
      </c>
      <c r="D26" s="0" t="n">
        <v>3.519</v>
      </c>
      <c r="E26" s="0" t="n">
        <v>23.747</v>
      </c>
      <c r="F26" s="0" t="s">
        <v>712</v>
      </c>
      <c r="G26" s="11" t="s">
        <v>59</v>
      </c>
      <c r="H26" s="0" t="str">
        <f aca="false">LEFT(A26,2)</f>
        <v>nl</v>
      </c>
      <c r="I26" s="12" t="str">
        <f aca="false">IFERROR(RIGHT(LEFT(A26,FIND("-",A26,4)-1),4),"")</f>
        <v/>
      </c>
      <c r="J26" s="12" t="str">
        <f aca="false">IFERROR(IF(FIND("-",RIGHT(A26,3))&gt;0,RIGHT(A26,2),"dasf"), "NO COUNTRY")</f>
        <v>nl</v>
      </c>
      <c r="K26" s="2" t="n">
        <f aca="false">B26/SUM(B:B)</f>
        <v>0.00337960968821444</v>
      </c>
      <c r="L26" s="12" t="str">
        <f aca="false">_xlfn.IFNA(VLOOKUP(H26,appB_lang!A:A,1,0),"NOT SUPPORTED")</f>
        <v>NOT SUPPORTED</v>
      </c>
    </row>
    <row r="27" customFormat="false" ht="12.8" hidden="false" customHeight="false" outlineLevel="0" collapsed="false">
      <c r="A27" s="0" t="s">
        <v>203</v>
      </c>
      <c r="B27" s="0" t="n">
        <v>1079</v>
      </c>
      <c r="C27" s="0" t="n">
        <v>199</v>
      </c>
      <c r="D27" s="0" t="n">
        <v>5.241</v>
      </c>
      <c r="E27" s="0" t="n">
        <v>28.705</v>
      </c>
      <c r="F27" s="0" t="s">
        <v>713</v>
      </c>
      <c r="G27" s="11" t="s">
        <v>714</v>
      </c>
      <c r="H27" s="0" t="str">
        <f aca="false">LEFT(A27,2)</f>
        <v>cs</v>
      </c>
      <c r="I27" s="12" t="str">
        <f aca="false">IFERROR(RIGHT(LEFT(A27,FIND("-",A27,4)-1),4),"")</f>
        <v/>
      </c>
      <c r="J27" s="12" t="str">
        <f aca="false">IFERROR(IF(FIND("-",RIGHT(A27,3))&gt;0,RIGHT(A27,2),"dasf"), "NO COUNTRY")</f>
        <v>NO COUNTRY</v>
      </c>
      <c r="K27" s="2" t="n">
        <f aca="false">B27/SUM(B:B)</f>
        <v>0.00297924742939819</v>
      </c>
      <c r="L27" s="12" t="str">
        <f aca="false">_xlfn.IFNA(VLOOKUP(H27,appB_lang!A:A,1,0),"NOT SUPPORTED")</f>
        <v>cs</v>
      </c>
    </row>
    <row r="28" customFormat="false" ht="12.8" hidden="false" customHeight="false" outlineLevel="0" collapsed="false">
      <c r="A28" s="0" t="s">
        <v>60</v>
      </c>
      <c r="B28" s="0" t="n">
        <v>995</v>
      </c>
      <c r="C28" s="0" t="n">
        <v>230</v>
      </c>
      <c r="D28" s="0" t="n">
        <v>2.961</v>
      </c>
      <c r="E28" s="0" t="n">
        <v>18.216</v>
      </c>
      <c r="F28" s="0" t="s">
        <v>90</v>
      </c>
      <c r="G28" s="11" t="s">
        <v>191</v>
      </c>
      <c r="H28" s="0" t="str">
        <f aca="false">LEFT(A28,2)</f>
        <v>ru</v>
      </c>
      <c r="I28" s="12" t="str">
        <f aca="false">IFERROR(RIGHT(LEFT(A28,FIND("-",A28,4)-1),4),"")</f>
        <v/>
      </c>
      <c r="J28" s="12" t="str">
        <f aca="false">IFERROR(IF(FIND("-",RIGHT(A28,3))&gt;0,RIGHT(A28,2),"dasf"), "NO COUNTRY")</f>
        <v>ru</v>
      </c>
      <c r="K28" s="2" t="n">
        <f aca="false">B28/SUM(B:B)</f>
        <v>0.00274731343118739</v>
      </c>
      <c r="L28" s="12" t="str">
        <f aca="false">_xlfn.IFNA(VLOOKUP(H28,appB_lang!A:A,1,0),"NOT SUPPORTED")</f>
        <v>ru</v>
      </c>
    </row>
    <row r="29" customFormat="false" ht="12.8" hidden="false" customHeight="false" outlineLevel="0" collapsed="false">
      <c r="A29" s="0" t="s">
        <v>63</v>
      </c>
      <c r="B29" s="0" t="n">
        <v>872</v>
      </c>
      <c r="C29" s="0" t="n">
        <v>306</v>
      </c>
      <c r="D29" s="0" t="n">
        <v>2.563</v>
      </c>
      <c r="E29" s="0" t="n">
        <v>15.951</v>
      </c>
      <c r="F29" s="0" t="s">
        <v>715</v>
      </c>
      <c r="G29" s="11" t="s">
        <v>484</v>
      </c>
      <c r="H29" s="0" t="str">
        <f aca="false">LEFT(A29,2)</f>
        <v>pt</v>
      </c>
      <c r="I29" s="12" t="str">
        <f aca="false">IFERROR(RIGHT(LEFT(A29,FIND("-",A29,4)-1),4),"")</f>
        <v/>
      </c>
      <c r="J29" s="12" t="str">
        <f aca="false">IFERROR(IF(FIND("-",RIGHT(A29,3))&gt;0,RIGHT(A29,2),"dasf"), "NO COUNTRY")</f>
        <v>br</v>
      </c>
      <c r="K29" s="2" t="n">
        <f aca="false">B29/SUM(B:B)</f>
        <v>0.00240769579095016</v>
      </c>
      <c r="L29" s="12" t="str">
        <f aca="false">_xlfn.IFNA(VLOOKUP(H29,appB_lang!A:A,1,0),"NOT SUPPORTED")</f>
        <v>pt</v>
      </c>
    </row>
    <row r="30" customFormat="false" ht="12.8" hidden="false" customHeight="false" outlineLevel="0" collapsed="false">
      <c r="A30" s="0" t="s">
        <v>122</v>
      </c>
      <c r="B30" s="0" t="n">
        <v>842</v>
      </c>
      <c r="C30" s="0" t="n">
        <v>222</v>
      </c>
      <c r="D30" s="0" t="n">
        <v>2.93</v>
      </c>
      <c r="E30" s="0" t="n">
        <v>18.239</v>
      </c>
      <c r="F30" s="0" t="s">
        <v>715</v>
      </c>
      <c r="G30" s="11" t="s">
        <v>716</v>
      </c>
      <c r="H30" s="0" t="str">
        <f aca="false">LEFT(A30,2)</f>
        <v>pt</v>
      </c>
      <c r="I30" s="12" t="str">
        <f aca="false">IFERROR(RIGHT(LEFT(A30,FIND("-",A30,4)-1),4),"")</f>
        <v/>
      </c>
      <c r="J30" s="12" t="str">
        <f aca="false">IFERROR(IF(FIND("-",RIGHT(A30,3))&gt;0,RIGHT(A30,2),"dasf"), "NO COUNTRY")</f>
        <v>pt</v>
      </c>
      <c r="K30" s="2" t="n">
        <f aca="false">B30/SUM(B:B)</f>
        <v>0.00232486222016059</v>
      </c>
      <c r="L30" s="12" t="str">
        <f aca="false">_xlfn.IFNA(VLOOKUP(H30,appB_lang!A:A,1,0),"NOT SUPPORTED")</f>
        <v>pt</v>
      </c>
    </row>
    <row r="31" customFormat="false" ht="12.8" hidden="false" customHeight="false" outlineLevel="0" collapsed="false">
      <c r="A31" s="0" t="s">
        <v>281</v>
      </c>
      <c r="B31" s="0" t="n">
        <v>803</v>
      </c>
      <c r="C31" s="0" t="n">
        <v>214</v>
      </c>
      <c r="D31" s="0" t="n">
        <v>3.305</v>
      </c>
      <c r="E31" s="0" t="n">
        <v>20.22</v>
      </c>
      <c r="F31" s="0" t="s">
        <v>717</v>
      </c>
      <c r="G31" s="11" t="s">
        <v>91</v>
      </c>
      <c r="H31" s="0" t="str">
        <f aca="false">LEFT(A31,2)</f>
        <v>ca</v>
      </c>
      <c r="I31" s="12" t="str">
        <f aca="false">IFERROR(RIGHT(LEFT(A31,FIND("-",A31,4)-1),4),"")</f>
        <v/>
      </c>
      <c r="J31" s="12" t="str">
        <f aca="false">IFERROR(IF(FIND("-",RIGHT(A31,3))&gt;0,RIGHT(A31,2),"dasf"), "NO COUNTRY")</f>
        <v>NO COUNTRY</v>
      </c>
      <c r="K31" s="2" t="n">
        <f aca="false">B31/SUM(B:B)</f>
        <v>0.00221717857813415</v>
      </c>
      <c r="L31" s="12" t="str">
        <f aca="false">_xlfn.IFNA(VLOOKUP(H31,appB_lang!A:A,1,0),"NOT SUPPORTED")</f>
        <v>NOT SUPPORTED</v>
      </c>
    </row>
    <row r="32" customFormat="false" ht="12.8" hidden="false" customHeight="false" outlineLevel="0" collapsed="false">
      <c r="A32" s="0" t="s">
        <v>192</v>
      </c>
      <c r="B32" s="0" t="n">
        <v>658</v>
      </c>
      <c r="C32" s="0" t="n">
        <v>107</v>
      </c>
      <c r="D32" s="0" t="n">
        <v>2.326</v>
      </c>
      <c r="E32" s="0" t="n">
        <v>13.587</v>
      </c>
      <c r="F32" s="0" t="s">
        <v>718</v>
      </c>
      <c r="G32" s="11" t="s">
        <v>666</v>
      </c>
      <c r="H32" s="0" t="str">
        <f aca="false">LEFT(A32,2)</f>
        <v>es</v>
      </c>
      <c r="I32" s="12" t="str">
        <f aca="false">IFERROR(RIGHT(LEFT(A32,FIND("-",A32,4)-1),4),"")</f>
        <v/>
      </c>
      <c r="J32" s="12" t="str">
        <f aca="false">IFERROR(IF(FIND("-",RIGHT(A32,3))&gt;0,RIGHT(A32,2),"dasf"), "NO COUNTRY")</f>
        <v>co</v>
      </c>
      <c r="K32" s="2" t="n">
        <f aca="false">B32/SUM(B:B)</f>
        <v>0.00181681631931789</v>
      </c>
      <c r="L32" s="12" t="str">
        <f aca="false">_xlfn.IFNA(VLOOKUP(H32,appB_lang!A:A,1,0),"NOT SUPPORTED")</f>
        <v>es</v>
      </c>
    </row>
    <row r="33" customFormat="false" ht="12.8" hidden="false" customHeight="false" outlineLevel="0" collapsed="false">
      <c r="A33" s="0" t="s">
        <v>69</v>
      </c>
      <c r="B33" s="0" t="n">
        <v>566</v>
      </c>
      <c r="C33" s="0" t="n">
        <v>115</v>
      </c>
      <c r="D33" s="0" t="n">
        <v>2.349</v>
      </c>
      <c r="E33" s="0" t="n">
        <v>15.064</v>
      </c>
      <c r="F33" s="0" t="s">
        <v>298</v>
      </c>
      <c r="G33" s="11" t="s">
        <v>693</v>
      </c>
      <c r="H33" s="0" t="str">
        <f aca="false">LEFT(A33,2)</f>
        <v>ja</v>
      </c>
      <c r="I33" s="12" t="str">
        <f aca="false">IFERROR(RIGHT(LEFT(A33,FIND("-",A33,4)-1),4),"")</f>
        <v/>
      </c>
      <c r="J33" s="12" t="str">
        <f aca="false">IFERROR(IF(FIND("-",RIGHT(A33,3))&gt;0,RIGHT(A33,2),"dasf"), "NO COUNTRY")</f>
        <v>jp</v>
      </c>
      <c r="K33" s="2" t="n">
        <f aca="false">B33/SUM(B:B)</f>
        <v>0.00156279336889655</v>
      </c>
      <c r="L33" s="12" t="str">
        <f aca="false">_xlfn.IFNA(VLOOKUP(H33,appB_lang!A:A,1,0),"NOT SUPPORTED")</f>
        <v>ja</v>
      </c>
    </row>
    <row r="34" customFormat="false" ht="12.8" hidden="false" customHeight="false" outlineLevel="0" collapsed="false">
      <c r="A34" s="0" t="s">
        <v>160</v>
      </c>
      <c r="B34" s="0" t="n">
        <v>566</v>
      </c>
      <c r="C34" s="0" t="n">
        <v>69</v>
      </c>
      <c r="D34" s="0" t="n">
        <v>3.244</v>
      </c>
      <c r="E34" s="0" t="n">
        <v>17.772</v>
      </c>
      <c r="F34" s="0" t="s">
        <v>713</v>
      </c>
      <c r="G34" s="11" t="s">
        <v>719</v>
      </c>
      <c r="H34" s="0" t="str">
        <f aca="false">LEFT(A34,2)</f>
        <v>pl</v>
      </c>
      <c r="I34" s="12" t="str">
        <f aca="false">IFERROR(RIGHT(LEFT(A34,FIND("-",A34,4)-1),4),"")</f>
        <v/>
      </c>
      <c r="J34" s="12" t="str">
        <f aca="false">IFERROR(IF(FIND("-",RIGHT(A34,3))&gt;0,RIGHT(A34,2),"dasf"), "NO COUNTRY")</f>
        <v>NO COUNTRY</v>
      </c>
      <c r="K34" s="2" t="n">
        <f aca="false">B34/SUM(B:B)</f>
        <v>0.00156279336889655</v>
      </c>
      <c r="L34" s="12" t="str">
        <f aca="false">_xlfn.IFNA(VLOOKUP(H34,appB_lang!A:A,1,0),"NOT SUPPORTED")</f>
        <v>pl</v>
      </c>
    </row>
    <row r="35" customFormat="false" ht="12.8" hidden="false" customHeight="false" outlineLevel="0" collapsed="false">
      <c r="A35" s="0" t="s">
        <v>116</v>
      </c>
      <c r="B35" s="0" t="n">
        <v>497</v>
      </c>
      <c r="C35" s="0" t="n">
        <v>115</v>
      </c>
      <c r="D35" s="0" t="n">
        <v>1.698</v>
      </c>
      <c r="E35" s="0" t="n">
        <v>11.621</v>
      </c>
      <c r="F35" s="0" t="s">
        <v>720</v>
      </c>
      <c r="G35" s="11" t="s">
        <v>721</v>
      </c>
      <c r="H35" s="0" t="str">
        <f aca="false">LEFT(A35,2)</f>
        <v>cs</v>
      </c>
      <c r="I35" s="12" t="str">
        <f aca="false">IFERROR(RIGHT(LEFT(A35,FIND("-",A35,4)-1),4),"")</f>
        <v/>
      </c>
      <c r="J35" s="12" t="str">
        <f aca="false">IFERROR(IF(FIND("-",RIGHT(A35,3))&gt;0,RIGHT(A35,2),"dasf"), "NO COUNTRY")</f>
        <v>cz</v>
      </c>
      <c r="K35" s="2" t="n">
        <f aca="false">B35/SUM(B:B)</f>
        <v>0.00137227615608054</v>
      </c>
      <c r="L35" s="12" t="str">
        <f aca="false">_xlfn.IFNA(VLOOKUP(H35,appB_lang!A:A,1,0),"NOT SUPPORTED")</f>
        <v>cs</v>
      </c>
    </row>
    <row r="36" customFormat="false" ht="12.8" hidden="false" customHeight="false" outlineLevel="0" collapsed="false">
      <c r="A36" s="0" t="s">
        <v>6</v>
      </c>
      <c r="B36" s="0" t="n">
        <v>497</v>
      </c>
      <c r="C36" s="0" t="n">
        <v>69</v>
      </c>
      <c r="D36" s="0" t="n">
        <v>2.027</v>
      </c>
      <c r="E36" s="0" t="n">
        <v>13.496</v>
      </c>
      <c r="F36" s="0" t="s">
        <v>722</v>
      </c>
      <c r="G36" s="11" t="s">
        <v>460</v>
      </c>
      <c r="H36" s="0" t="str">
        <f aca="false">LEFT(A36,2)</f>
        <v>da</v>
      </c>
      <c r="I36" s="12" t="str">
        <f aca="false">IFERROR(RIGHT(LEFT(A36,FIND("-",A36,4)-1),4),"")</f>
        <v/>
      </c>
      <c r="J36" s="12" t="str">
        <f aca="false">IFERROR(IF(FIND("-",RIGHT(A36,3))&gt;0,RIGHT(A36,2),"dasf"), "NO COUNTRY")</f>
        <v>NO COUNTRY</v>
      </c>
      <c r="K36" s="2" t="n">
        <f aca="false">B36/SUM(B:B)</f>
        <v>0.00137227615608054</v>
      </c>
      <c r="L36" s="12" t="str">
        <f aca="false">_xlfn.IFNA(VLOOKUP(H36,appB_lang!A:A,1,0),"NOT SUPPORTED")</f>
        <v>NOT SUPPORTED</v>
      </c>
    </row>
    <row r="37" customFormat="false" ht="12.8" hidden="false" customHeight="false" outlineLevel="0" collapsed="false">
      <c r="A37" s="0" t="s">
        <v>173</v>
      </c>
      <c r="B37" s="0" t="n">
        <v>482</v>
      </c>
      <c r="C37" s="0" t="n">
        <v>138</v>
      </c>
      <c r="D37" s="0" t="n">
        <v>1.415</v>
      </c>
      <c r="E37" s="0" t="n">
        <v>9.173</v>
      </c>
      <c r="F37" s="0" t="s">
        <v>723</v>
      </c>
      <c r="G37" s="11" t="s">
        <v>701</v>
      </c>
      <c r="H37" s="0" t="str">
        <f aca="false">LEFT(A37,2)</f>
        <v>es</v>
      </c>
      <c r="I37" s="12" t="str">
        <f aca="false">IFERROR(RIGHT(LEFT(A37,FIND("-",A37,4)-1),4),"")</f>
        <v/>
      </c>
      <c r="J37" s="12" t="str">
        <f aca="false">IFERROR(IF(FIND("-",RIGHT(A37,3))&gt;0,RIGHT(A37,2),"dasf"), "NO COUNTRY")</f>
        <v>cl</v>
      </c>
      <c r="K37" s="2" t="n">
        <f aca="false">B37/SUM(B:B)</f>
        <v>0.00133085937068575</v>
      </c>
      <c r="L37" s="12" t="str">
        <f aca="false">_xlfn.IFNA(VLOOKUP(H37,appB_lang!A:A,1,0),"NOT SUPPORTED")</f>
        <v>es</v>
      </c>
    </row>
    <row r="38" customFormat="false" ht="12.8" hidden="false" customHeight="false" outlineLevel="0" collapsed="false">
      <c r="A38" s="0" t="s">
        <v>107</v>
      </c>
      <c r="B38" s="0" t="n">
        <v>444</v>
      </c>
      <c r="C38" s="0" t="n">
        <v>168</v>
      </c>
      <c r="D38" s="0" t="n">
        <v>2.073</v>
      </c>
      <c r="E38" s="0" t="n">
        <v>13.825</v>
      </c>
      <c r="F38" s="0" t="s">
        <v>405</v>
      </c>
      <c r="G38" s="11" t="s">
        <v>199</v>
      </c>
      <c r="H38" s="0" t="str">
        <f aca="false">LEFT(A38,2)</f>
        <v>en</v>
      </c>
      <c r="I38" s="12" t="str">
        <f aca="false">IFERROR(RIGHT(LEFT(A38,FIND("-",A38,4)-1),4),"")</f>
        <v/>
      </c>
      <c r="J38" s="12" t="str">
        <f aca="false">IFERROR(IF(FIND("-",RIGHT(A38,3))&gt;0,RIGHT(A38,2),"dasf"), "NO COUNTRY")</f>
        <v>au</v>
      </c>
      <c r="K38" s="2" t="n">
        <f aca="false">B38/SUM(B:B)</f>
        <v>0.00122593684768563</v>
      </c>
      <c r="L38" s="12" t="str">
        <f aca="false">_xlfn.IFNA(VLOOKUP(H38,appB_lang!A:A,1,0),"NOT SUPPORTED")</f>
        <v>en</v>
      </c>
    </row>
    <row r="39" customFormat="false" ht="12.8" hidden="false" customHeight="false" outlineLevel="0" collapsed="false">
      <c r="A39" s="0" t="s">
        <v>5</v>
      </c>
      <c r="B39" s="0" t="n">
        <v>436</v>
      </c>
      <c r="C39" s="0" t="n">
        <v>107</v>
      </c>
      <c r="D39" s="0" t="n">
        <v>2.012</v>
      </c>
      <c r="E39" s="0" t="n">
        <v>12.914</v>
      </c>
      <c r="F39" s="0" t="s">
        <v>265</v>
      </c>
      <c r="G39" s="11" t="s">
        <v>182</v>
      </c>
      <c r="H39" s="0" t="str">
        <f aca="false">LEFT(A39,2)</f>
        <v>sv</v>
      </c>
      <c r="I39" s="12" t="str">
        <f aca="false">IFERROR(RIGHT(LEFT(A39,FIND("-",A39,4)-1),4),"")</f>
        <v/>
      </c>
      <c r="J39" s="12" t="str">
        <f aca="false">IFERROR(IF(FIND("-",RIGHT(A39,3))&gt;0,RIGHT(A39,2),"dasf"), "NO COUNTRY")</f>
        <v>NO COUNTRY</v>
      </c>
      <c r="K39" s="2" t="n">
        <f aca="false">B39/SUM(B:B)</f>
        <v>0.00120384789547508</v>
      </c>
      <c r="L39" s="12" t="str">
        <f aca="false">_xlfn.IFNA(VLOOKUP(H39,appB_lang!A:A,1,0),"NOT SUPPORTED")</f>
        <v>NOT SUPPORTED</v>
      </c>
    </row>
    <row r="40" customFormat="false" ht="12.8" hidden="false" customHeight="false" outlineLevel="0" collapsed="false">
      <c r="A40" s="0" t="s">
        <v>110</v>
      </c>
      <c r="B40" s="0" t="n">
        <v>413</v>
      </c>
      <c r="C40" s="0" t="n">
        <v>107</v>
      </c>
      <c r="D40" s="0" t="n">
        <v>1.239</v>
      </c>
      <c r="E40" s="0" t="n">
        <v>7.689</v>
      </c>
      <c r="F40" s="0" t="s">
        <v>256</v>
      </c>
      <c r="G40" s="11" t="s">
        <v>724</v>
      </c>
      <c r="H40" s="0" t="str">
        <f aca="false">LEFT(A40,2)</f>
        <v>en</v>
      </c>
      <c r="I40" s="12" t="str">
        <f aca="false">IFERROR(RIGHT(LEFT(A40,FIND("-",A40,4)-1),4),"")</f>
        <v/>
      </c>
      <c r="J40" s="12" t="str">
        <f aca="false">IFERROR(IF(FIND("-",RIGHT(A40,3))&gt;0,RIGHT(A40,2),"dasf"), "NO COUNTRY")</f>
        <v>ca</v>
      </c>
      <c r="K40" s="2" t="n">
        <f aca="false">B40/SUM(B:B)</f>
        <v>0.00114034215786974</v>
      </c>
      <c r="L40" s="12" t="str">
        <f aca="false">_xlfn.IFNA(VLOOKUP(H40,appB_lang!A:A,1,0),"NOT SUPPORTED")</f>
        <v>en</v>
      </c>
    </row>
    <row r="41" customFormat="false" ht="12.8" hidden="false" customHeight="false" outlineLevel="0" collapsed="false">
      <c r="A41" s="0" t="s">
        <v>147</v>
      </c>
      <c r="B41" s="0" t="n">
        <v>367</v>
      </c>
      <c r="C41" s="0" t="n">
        <v>92</v>
      </c>
      <c r="D41" s="0" t="n">
        <v>1.232</v>
      </c>
      <c r="E41" s="0" t="n">
        <v>9.38</v>
      </c>
      <c r="F41" s="0" t="s">
        <v>725</v>
      </c>
      <c r="G41" s="11" t="s">
        <v>47</v>
      </c>
      <c r="H41" s="0" t="str">
        <f aca="false">LEFT(A41,2)</f>
        <v>fr</v>
      </c>
      <c r="I41" s="12" t="str">
        <f aca="false">IFERROR(RIGHT(LEFT(A41,FIND("-",A41,4)-1),4),"")</f>
        <v/>
      </c>
      <c r="J41" s="12" t="str">
        <f aca="false">IFERROR(IF(FIND("-",RIGHT(A41,3))&gt;0,RIGHT(A41,2),"dasf"), "NO COUNTRY")</f>
        <v>be</v>
      </c>
      <c r="K41" s="2" t="n">
        <f aca="false">B41/SUM(B:B)</f>
        <v>0.00101333068265907</v>
      </c>
      <c r="L41" s="12" t="str">
        <f aca="false">_xlfn.IFNA(VLOOKUP(H41,appB_lang!A:A,1,0),"NOT SUPPORTED")</f>
        <v>fr</v>
      </c>
    </row>
    <row r="42" customFormat="false" ht="12.8" hidden="false" customHeight="false" outlineLevel="0" collapsed="false">
      <c r="A42" s="0" t="s">
        <v>119</v>
      </c>
      <c r="B42" s="0" t="n">
        <v>360</v>
      </c>
      <c r="C42" s="0" t="n">
        <v>168</v>
      </c>
      <c r="D42" s="0" t="n">
        <v>2.242</v>
      </c>
      <c r="E42" s="0" t="n">
        <v>13.511</v>
      </c>
      <c r="F42" s="0" t="s">
        <v>709</v>
      </c>
      <c r="G42" s="11" t="s">
        <v>726</v>
      </c>
      <c r="H42" s="0" t="str">
        <f aca="false">LEFT(A42,2)</f>
        <v>ko</v>
      </c>
      <c r="I42" s="12" t="str">
        <f aca="false">IFERROR(RIGHT(LEFT(A42,FIND("-",A42,4)-1),4),"")</f>
        <v/>
      </c>
      <c r="J42" s="12" t="str">
        <f aca="false">IFERROR(IF(FIND("-",RIGHT(A42,3))&gt;0,RIGHT(A42,2),"dasf"), "NO COUNTRY")</f>
        <v>NO COUNTRY</v>
      </c>
      <c r="K42" s="2" t="n">
        <f aca="false">B42/SUM(B:B)</f>
        <v>0.000994002849474835</v>
      </c>
      <c r="L42" s="12" t="str">
        <f aca="false">_xlfn.IFNA(VLOOKUP(H42,appB_lang!A:A,1,0),"NOT SUPPORTED")</f>
        <v>ko</v>
      </c>
    </row>
    <row r="43" customFormat="false" ht="12.8" hidden="false" customHeight="false" outlineLevel="0" collapsed="false">
      <c r="A43" s="0" t="s">
        <v>14</v>
      </c>
      <c r="B43" s="0" t="n">
        <v>352</v>
      </c>
      <c r="C43" s="0" t="n">
        <v>99</v>
      </c>
      <c r="D43" s="0" t="n">
        <v>1.255</v>
      </c>
      <c r="E43" s="0" t="n">
        <v>7.322</v>
      </c>
      <c r="F43" s="0" t="s">
        <v>727</v>
      </c>
      <c r="G43" s="11" t="s">
        <v>130</v>
      </c>
      <c r="H43" s="0" t="str">
        <f aca="false">LEFT(A43,2)</f>
        <v>tr</v>
      </c>
      <c r="I43" s="12" t="str">
        <f aca="false">IFERROR(RIGHT(LEFT(A43,FIND("-",A43,4)-1),4),"")</f>
        <v/>
      </c>
      <c r="J43" s="12" t="str">
        <f aca="false">IFERROR(IF(FIND("-",RIGHT(A43,3))&gt;0,RIGHT(A43,2),"dasf"), "NO COUNTRY")</f>
        <v>NO COUNTRY</v>
      </c>
      <c r="K43" s="2" t="n">
        <f aca="false">B43/SUM(B:B)</f>
        <v>0.000971913897264283</v>
      </c>
      <c r="L43" s="12" t="str">
        <f aca="false">_xlfn.IFNA(VLOOKUP(H43,appB_lang!A:A,1,0),"NOT SUPPORTED")</f>
        <v>tr</v>
      </c>
    </row>
    <row r="44" customFormat="false" ht="12.8" hidden="false" customHeight="false" outlineLevel="0" collapsed="false">
      <c r="A44" s="0" t="s">
        <v>86</v>
      </c>
      <c r="B44" s="0" t="n">
        <v>344</v>
      </c>
      <c r="C44" s="0" t="n">
        <v>184</v>
      </c>
      <c r="D44" s="0" t="n">
        <v>849</v>
      </c>
      <c r="E44" s="0" t="n">
        <v>6.755</v>
      </c>
      <c r="F44" s="0" t="s">
        <v>728</v>
      </c>
      <c r="G44" s="11" t="s">
        <v>205</v>
      </c>
      <c r="H44" s="0" t="str">
        <f aca="false">LEFT(A44,2)</f>
        <v>zh</v>
      </c>
      <c r="I44" s="12" t="str">
        <f aca="false">IFERROR(RIGHT(LEFT(A44,FIND("-",A44,4)-1),4),"")</f>
        <v>hans</v>
      </c>
      <c r="J44" s="12" t="str">
        <f aca="false">IFERROR(IF(FIND("-",RIGHT(A44,3))&gt;0,RIGHT(A44,2),"dasf"), "NO COUNTRY")</f>
        <v>cn</v>
      </c>
      <c r="K44" s="2" t="n">
        <f aca="false">B44/SUM(B:B)</f>
        <v>0.000949824945053731</v>
      </c>
      <c r="L44" s="12" t="str">
        <f aca="false">_xlfn.IFNA(VLOOKUP(H44,appB_lang!A:A,1,0),"NOT SUPPORTED")</f>
        <v>zh</v>
      </c>
    </row>
    <row r="45" customFormat="false" ht="12.8" hidden="false" customHeight="false" outlineLevel="0" collapsed="false">
      <c r="A45" s="0" t="s">
        <v>180</v>
      </c>
      <c r="B45" s="0" t="n">
        <v>329</v>
      </c>
      <c r="C45" s="0" t="n">
        <v>107</v>
      </c>
      <c r="D45" s="0" t="n">
        <v>1.438</v>
      </c>
      <c r="E45" s="0" t="n">
        <v>9.074</v>
      </c>
      <c r="F45" s="0" t="s">
        <v>729</v>
      </c>
      <c r="G45" s="11" t="s">
        <v>730</v>
      </c>
      <c r="H45" s="0" t="str">
        <f aca="false">LEFT(A45,2)</f>
        <v>zh</v>
      </c>
      <c r="I45" s="12" t="str">
        <f aca="false">IFERROR(RIGHT(LEFT(A45,FIND("-",A45,4)-1),4),"")</f>
        <v/>
      </c>
      <c r="J45" s="12" t="str">
        <f aca="false">IFERROR(IF(FIND("-",RIGHT(A45,3))&gt;0,RIGHT(A45,2),"dasf"), "NO COUNTRY")</f>
        <v>NO COUNTRY</v>
      </c>
      <c r="K45" s="2" t="n">
        <f aca="false">B45/SUM(B:B)</f>
        <v>0.000908408159658947</v>
      </c>
      <c r="L45" s="12" t="str">
        <f aca="false">_xlfn.IFNA(VLOOKUP(H45,appB_lang!A:A,1,0),"NOT SUPPORTED")</f>
        <v>zh</v>
      </c>
    </row>
    <row r="46" customFormat="false" ht="12.8" hidden="false" customHeight="false" outlineLevel="0" collapsed="false">
      <c r="A46" s="0" t="s">
        <v>326</v>
      </c>
      <c r="B46" s="0" t="n">
        <v>314</v>
      </c>
      <c r="C46" s="0" t="n">
        <v>77</v>
      </c>
      <c r="D46" s="0" t="n">
        <v>1.507</v>
      </c>
      <c r="E46" s="0" t="n">
        <v>8.002</v>
      </c>
      <c r="F46" s="0" t="s">
        <v>301</v>
      </c>
      <c r="G46" s="11" t="s">
        <v>231</v>
      </c>
      <c r="H46" s="0" t="str">
        <f aca="false">LEFT(A46,2)</f>
        <v>sk</v>
      </c>
      <c r="I46" s="12" t="str">
        <f aca="false">IFERROR(RIGHT(LEFT(A46,FIND("-",A46,4)-1),4),"")</f>
        <v/>
      </c>
      <c r="J46" s="12" t="str">
        <f aca="false">IFERROR(IF(FIND("-",RIGHT(A46,3))&gt;0,RIGHT(A46,2),"dasf"), "NO COUNTRY")</f>
        <v>NO COUNTRY</v>
      </c>
      <c r="K46" s="2" t="n">
        <f aca="false">B46/SUM(B:B)</f>
        <v>0.000866991374264162</v>
      </c>
      <c r="L46" s="12" t="str">
        <f aca="false">_xlfn.IFNA(VLOOKUP(H46,appB_lang!A:A,1,0),"NOT SUPPORTED")</f>
        <v>NOT SUPPORTED</v>
      </c>
    </row>
    <row r="47" customFormat="false" ht="12.8" hidden="false" customHeight="false" outlineLevel="0" collapsed="false">
      <c r="A47" s="0" t="s">
        <v>223</v>
      </c>
      <c r="B47" s="0" t="n">
        <v>291</v>
      </c>
      <c r="C47" s="0" t="n">
        <v>61</v>
      </c>
      <c r="D47" s="0" t="n">
        <v>803</v>
      </c>
      <c r="E47" s="0" t="n">
        <v>4.598</v>
      </c>
      <c r="F47" s="0" t="s">
        <v>731</v>
      </c>
      <c r="G47" s="11" t="s">
        <v>97</v>
      </c>
      <c r="H47" s="0" t="str">
        <f aca="false">LEFT(A47,2)</f>
        <v>th</v>
      </c>
      <c r="I47" s="12" t="str">
        <f aca="false">IFERROR(RIGHT(LEFT(A47,FIND("-",A47,4)-1),4),"")</f>
        <v/>
      </c>
      <c r="J47" s="12" t="str">
        <f aca="false">IFERROR(IF(FIND("-",RIGHT(A47,3))&gt;0,RIGHT(A47,2),"dasf"), "NO COUNTRY")</f>
        <v>NO COUNTRY</v>
      </c>
      <c r="K47" s="2" t="n">
        <f aca="false">B47/SUM(B:B)</f>
        <v>0.000803485636658825</v>
      </c>
      <c r="L47" s="12" t="str">
        <f aca="false">_xlfn.IFNA(VLOOKUP(H47,appB_lang!A:A,1,0),"NOT SUPPORTED")</f>
        <v>NOT SUPPORTED</v>
      </c>
    </row>
    <row r="48" customFormat="false" ht="12.8" hidden="false" customHeight="false" outlineLevel="0" collapsed="false">
      <c r="A48" s="0" t="s">
        <v>131</v>
      </c>
      <c r="B48" s="0" t="n">
        <v>268</v>
      </c>
      <c r="C48" s="0" t="n">
        <v>61</v>
      </c>
      <c r="D48" s="0" t="n">
        <v>627</v>
      </c>
      <c r="E48" s="0" t="n">
        <v>3.626</v>
      </c>
      <c r="F48" s="0" t="s">
        <v>732</v>
      </c>
      <c r="G48" s="11" t="s">
        <v>733</v>
      </c>
      <c r="H48" s="0" t="str">
        <f aca="false">LEFT(A48,2)</f>
        <v>da</v>
      </c>
      <c r="I48" s="12" t="str">
        <f aca="false">IFERROR(RIGHT(LEFT(A48,FIND("-",A48,4)-1),4),"")</f>
        <v/>
      </c>
      <c r="J48" s="12" t="str">
        <f aca="false">IFERROR(IF(FIND("-",RIGHT(A48,3))&gt;0,RIGHT(A48,2),"dasf"), "NO COUNTRY")</f>
        <v>dk</v>
      </c>
      <c r="K48" s="2" t="n">
        <f aca="false">B48/SUM(B:B)</f>
        <v>0.000739979899053488</v>
      </c>
      <c r="L48" s="12" t="str">
        <f aca="false">_xlfn.IFNA(VLOOKUP(H48,appB_lang!A:A,1,0),"NOT SUPPORTED")</f>
        <v>NOT SUPPORTED</v>
      </c>
    </row>
    <row r="49" customFormat="false" ht="12.8" hidden="false" customHeight="false" outlineLevel="0" collapsed="false">
      <c r="A49" s="0" t="s">
        <v>321</v>
      </c>
      <c r="B49" s="0" t="n">
        <v>252</v>
      </c>
      <c r="C49" s="0" t="n">
        <v>46</v>
      </c>
      <c r="D49" s="0" t="n">
        <v>666</v>
      </c>
      <c r="E49" s="0" t="n">
        <v>3.45</v>
      </c>
      <c r="F49" s="0" t="s">
        <v>734</v>
      </c>
      <c r="G49" s="11" t="s">
        <v>735</v>
      </c>
      <c r="H49" s="0" t="str">
        <f aca="false">LEFT(A49,2)</f>
        <v>es</v>
      </c>
      <c r="I49" s="12" t="str">
        <f aca="false">IFERROR(RIGHT(LEFT(A49,FIND("-",A49,4)-1),4),"")</f>
        <v/>
      </c>
      <c r="J49" s="12" t="str">
        <f aca="false">IFERROR(IF(FIND("-",RIGHT(A49,3))&gt;0,RIGHT(A49,2),"dasf"), "NO COUNTRY")</f>
        <v>cr</v>
      </c>
      <c r="K49" s="2" t="n">
        <f aca="false">B49/SUM(B:B)</f>
        <v>0.000695801994632385</v>
      </c>
      <c r="L49" s="12" t="str">
        <f aca="false">_xlfn.IFNA(VLOOKUP(H49,appB_lang!A:A,1,0),"NOT SUPPORTED")</f>
        <v>es</v>
      </c>
    </row>
    <row r="50" customFormat="false" ht="12.8" hidden="false" customHeight="false" outlineLevel="0" collapsed="false">
      <c r="A50" s="0" t="s">
        <v>9</v>
      </c>
      <c r="B50" s="0" t="n">
        <v>237</v>
      </c>
      <c r="C50" s="0" t="n">
        <v>61</v>
      </c>
      <c r="D50" s="0" t="n">
        <v>933</v>
      </c>
      <c r="E50" s="0" t="n">
        <v>6.411</v>
      </c>
      <c r="F50" s="0" t="s">
        <v>736</v>
      </c>
      <c r="G50" s="11" t="s">
        <v>53</v>
      </c>
      <c r="H50" s="0" t="str">
        <f aca="false">LEFT(A50,2)</f>
        <v>hu</v>
      </c>
      <c r="I50" s="12" t="str">
        <f aca="false">IFERROR(RIGHT(LEFT(A50,FIND("-",A50,4)-1),4),"")</f>
        <v/>
      </c>
      <c r="J50" s="12" t="str">
        <f aca="false">IFERROR(IF(FIND("-",RIGHT(A50,3))&gt;0,RIGHT(A50,2),"dasf"), "NO COUNTRY")</f>
        <v>NO COUNTRY</v>
      </c>
      <c r="K50" s="2" t="n">
        <f aca="false">B50/SUM(B:B)</f>
        <v>0.0006543852092376</v>
      </c>
      <c r="L50" s="12" t="str">
        <f aca="false">_xlfn.IFNA(VLOOKUP(H50,appB_lang!A:A,1,0),"NOT SUPPORTED")</f>
        <v>NOT SUPPORTED</v>
      </c>
    </row>
    <row r="51" customFormat="false" ht="12.8" hidden="false" customHeight="false" outlineLevel="0" collapsed="false">
      <c r="A51" s="0" t="s">
        <v>259</v>
      </c>
      <c r="B51" s="0" t="n">
        <v>214</v>
      </c>
      <c r="C51" s="0" t="n">
        <v>23</v>
      </c>
      <c r="D51" s="0" t="n">
        <v>742</v>
      </c>
      <c r="E51" s="0" t="n">
        <v>4.246</v>
      </c>
      <c r="F51" s="0" t="s">
        <v>737</v>
      </c>
      <c r="G51" s="11" t="s">
        <v>738</v>
      </c>
      <c r="H51" s="0" t="str">
        <f aca="false">LEFT(A51,2)</f>
        <v>ca</v>
      </c>
      <c r="I51" s="12" t="str">
        <f aca="false">IFERROR(RIGHT(LEFT(A51,FIND("-",A51,4)-1),4),"")</f>
        <v/>
      </c>
      <c r="J51" s="12" t="str">
        <f aca="false">IFERROR(IF(FIND("-",RIGHT(A51,3))&gt;0,RIGHT(A51,2),"dasf"), "NO COUNTRY")</f>
        <v>es</v>
      </c>
      <c r="K51" s="2" t="n">
        <f aca="false">B51/SUM(B:B)</f>
        <v>0.000590879471632263</v>
      </c>
      <c r="L51" s="12" t="str">
        <f aca="false">_xlfn.IFNA(VLOOKUP(H51,appB_lang!A:A,1,0),"NOT SUPPORTED")</f>
        <v>NOT SUPPORTED</v>
      </c>
    </row>
    <row r="52" customFormat="false" ht="12.8" hidden="false" customHeight="false" outlineLevel="0" collapsed="false">
      <c r="A52" s="0" t="s">
        <v>186</v>
      </c>
      <c r="B52" s="0" t="n">
        <v>214</v>
      </c>
      <c r="C52" s="0" t="n">
        <v>38</v>
      </c>
      <c r="D52" s="0" t="n">
        <v>627</v>
      </c>
      <c r="E52" s="0" t="n">
        <v>6.212</v>
      </c>
      <c r="F52" s="0" t="s">
        <v>739</v>
      </c>
      <c r="G52" s="11" t="s">
        <v>724</v>
      </c>
      <c r="H52" s="0" t="str">
        <f aca="false">LEFT(A52,2)</f>
        <v>fr</v>
      </c>
      <c r="I52" s="12" t="str">
        <f aca="false">IFERROR(RIGHT(LEFT(A52,FIND("-",A52,4)-1),4),"")</f>
        <v/>
      </c>
      <c r="J52" s="12" t="str">
        <f aca="false">IFERROR(IF(FIND("-",RIGHT(A52,3))&gt;0,RIGHT(A52,2),"dasf"), "NO COUNTRY")</f>
        <v>ch</v>
      </c>
      <c r="K52" s="2" t="n">
        <f aca="false">B52/SUM(B:B)</f>
        <v>0.000590879471632263</v>
      </c>
      <c r="L52" s="12" t="str">
        <f aca="false">_xlfn.IFNA(VLOOKUP(H52,appB_lang!A:A,1,0),"NOT SUPPORTED")</f>
        <v>fr</v>
      </c>
    </row>
    <row r="53" customFormat="false" ht="12.8" hidden="false" customHeight="false" outlineLevel="0" collapsed="false">
      <c r="A53" s="0" t="s">
        <v>220</v>
      </c>
      <c r="B53" s="0" t="n">
        <v>199</v>
      </c>
      <c r="C53" s="0" t="n">
        <v>38</v>
      </c>
      <c r="D53" s="0" t="n">
        <v>872</v>
      </c>
      <c r="E53" s="0" t="n">
        <v>5.524</v>
      </c>
      <c r="F53" s="0" t="s">
        <v>740</v>
      </c>
      <c r="G53" s="11" t="s">
        <v>741</v>
      </c>
      <c r="H53" s="0" t="str">
        <f aca="false">LEFT(A53,2)</f>
        <v>en</v>
      </c>
      <c r="I53" s="12" t="str">
        <f aca="false">IFERROR(RIGHT(LEFT(A53,FIND("-",A53,4)-1),4),"")</f>
        <v/>
      </c>
      <c r="J53" s="12" t="str">
        <f aca="false">IFERROR(IF(FIND("-",RIGHT(A53,3))&gt;0,RIGHT(A53,2),"dasf"), "NO COUNTRY")</f>
        <v>de</v>
      </c>
      <c r="K53" s="2" t="n">
        <f aca="false">B53/SUM(B:B)</f>
        <v>0.000549462686237478</v>
      </c>
      <c r="L53" s="12" t="str">
        <f aca="false">_xlfn.IFNA(VLOOKUP(H53,appB_lang!A:A,1,0),"NOT SUPPORTED")</f>
        <v>en</v>
      </c>
    </row>
    <row r="54" customFormat="false" ht="12.8" hidden="false" customHeight="false" outlineLevel="0" collapsed="false">
      <c r="A54" s="0" t="s">
        <v>104</v>
      </c>
      <c r="B54" s="0" t="n">
        <v>191</v>
      </c>
      <c r="C54" s="0" t="n">
        <v>31</v>
      </c>
      <c r="D54" s="0" t="n">
        <v>474</v>
      </c>
      <c r="E54" s="0" t="n">
        <v>2.586</v>
      </c>
      <c r="F54" s="0" t="s">
        <v>742</v>
      </c>
      <c r="G54" s="11" t="s">
        <v>743</v>
      </c>
      <c r="H54" s="0" t="str">
        <f aca="false">LEFT(A54,2)</f>
        <v>pl</v>
      </c>
      <c r="I54" s="12" t="str">
        <f aca="false">IFERROR(RIGHT(LEFT(A54,FIND("-",A54,4)-1),4),"")</f>
        <v/>
      </c>
      <c r="J54" s="12" t="str">
        <f aca="false">IFERROR(IF(FIND("-",RIGHT(A54,3))&gt;0,RIGHT(A54,2),"dasf"), "NO COUNTRY")</f>
        <v>pl</v>
      </c>
      <c r="K54" s="2" t="n">
        <f aca="false">B54/SUM(B:B)</f>
        <v>0.000527373734026926</v>
      </c>
      <c r="L54" s="12" t="str">
        <f aca="false">_xlfn.IFNA(VLOOKUP(H54,appB_lang!A:A,1,0),"NOT SUPPORTED")</f>
        <v>pl</v>
      </c>
    </row>
    <row r="55" customFormat="false" ht="12.8" hidden="false" customHeight="false" outlineLevel="0" collapsed="false">
      <c r="A55" s="0" t="s">
        <v>209</v>
      </c>
      <c r="B55" s="0" t="n">
        <v>184</v>
      </c>
      <c r="C55" s="0" t="n">
        <v>46</v>
      </c>
      <c r="D55" s="0" t="n">
        <v>704</v>
      </c>
      <c r="E55" s="0" t="n">
        <v>5.891</v>
      </c>
      <c r="F55" s="0" t="s">
        <v>310</v>
      </c>
      <c r="G55" s="11" t="s">
        <v>175</v>
      </c>
      <c r="H55" s="0" t="str">
        <f aca="false">LEFT(A55,2)</f>
        <v>es</v>
      </c>
      <c r="I55" s="12" t="str">
        <f aca="false">IFERROR(RIGHT(LEFT(A55,FIND("-",A55,4)-1),4),"")</f>
        <v/>
      </c>
      <c r="J55" s="12" t="str">
        <f aca="false">IFERROR(IF(FIND("-",RIGHT(A55,3))&gt;0,RIGHT(A55,2),"dasf"), "NO COUNTRY")</f>
        <v>ar</v>
      </c>
      <c r="K55" s="2" t="n">
        <f aca="false">B55/SUM(B:B)</f>
        <v>0.000508045900842694</v>
      </c>
      <c r="L55" s="12" t="str">
        <f aca="false">_xlfn.IFNA(VLOOKUP(H55,appB_lang!A:A,1,0),"NOT SUPPORTED")</f>
        <v>es</v>
      </c>
    </row>
    <row r="56" customFormat="false" ht="12.8" hidden="false" customHeight="false" outlineLevel="0" collapsed="false">
      <c r="A56" s="0" t="s">
        <v>255</v>
      </c>
      <c r="B56" s="0" t="n">
        <v>184</v>
      </c>
      <c r="C56" s="0" t="n">
        <v>23</v>
      </c>
      <c r="D56" s="0" t="n">
        <v>796</v>
      </c>
      <c r="E56" s="0" t="n">
        <v>4.69</v>
      </c>
      <c r="F56" s="0" t="s">
        <v>616</v>
      </c>
      <c r="G56" s="11" t="s">
        <v>408</v>
      </c>
      <c r="H56" s="0" t="str">
        <f aca="false">LEFT(A56,2)</f>
        <v>he</v>
      </c>
      <c r="I56" s="12" t="str">
        <f aca="false">IFERROR(RIGHT(LEFT(A56,FIND("-",A56,4)-1),4),"")</f>
        <v/>
      </c>
      <c r="J56" s="12" t="str">
        <f aca="false">IFERROR(IF(FIND("-",RIGHT(A56,3))&gt;0,RIGHT(A56,2),"dasf"), "NO COUNTRY")</f>
        <v>NO COUNTRY</v>
      </c>
      <c r="K56" s="2" t="n">
        <f aca="false">B56/SUM(B:B)</f>
        <v>0.000508045900842694</v>
      </c>
      <c r="L56" s="12" t="str">
        <f aca="false">_xlfn.IFNA(VLOOKUP(H56,appB_lang!A:A,1,0),"NOT SUPPORTED")</f>
        <v>NOT SUPPORTED</v>
      </c>
    </row>
    <row r="57" customFormat="false" ht="12.8" hidden="false" customHeight="false" outlineLevel="0" collapsed="false">
      <c r="A57" s="0" t="s">
        <v>92</v>
      </c>
      <c r="B57" s="0" t="n">
        <v>176</v>
      </c>
      <c r="C57" s="0" t="n">
        <v>61</v>
      </c>
      <c r="D57" s="0" t="n">
        <v>612</v>
      </c>
      <c r="E57" s="0" t="n">
        <v>4.078</v>
      </c>
      <c r="F57" s="0" t="s">
        <v>722</v>
      </c>
      <c r="G57" s="11" t="s">
        <v>543</v>
      </c>
      <c r="H57" s="0" t="str">
        <f aca="false">LEFT(A57,2)</f>
        <v>ko</v>
      </c>
      <c r="I57" s="12" t="str">
        <f aca="false">IFERROR(RIGHT(LEFT(A57,FIND("-",A57,4)-1),4),"")</f>
        <v/>
      </c>
      <c r="J57" s="12" t="str">
        <f aca="false">IFERROR(IF(FIND("-",RIGHT(A57,3))&gt;0,RIGHT(A57,2),"dasf"), "NO COUNTRY")</f>
        <v>kr</v>
      </c>
      <c r="K57" s="2" t="n">
        <f aca="false">B57/SUM(B:B)</f>
        <v>0.000485956948632142</v>
      </c>
      <c r="L57" s="12" t="str">
        <f aca="false">_xlfn.IFNA(VLOOKUP(H57,appB_lang!A:A,1,0),"NOT SUPPORTED")</f>
        <v>ko</v>
      </c>
    </row>
    <row r="58" customFormat="false" ht="12.8" hidden="false" customHeight="false" outlineLevel="0" collapsed="false">
      <c r="A58" s="0" t="s">
        <v>162</v>
      </c>
      <c r="B58" s="0" t="n">
        <v>176</v>
      </c>
      <c r="C58" s="0" t="n">
        <v>38</v>
      </c>
      <c r="D58" s="0" t="n">
        <v>497</v>
      </c>
      <c r="E58" s="0" t="n">
        <v>4.491</v>
      </c>
      <c r="F58" s="0" t="s">
        <v>744</v>
      </c>
      <c r="G58" s="11" t="s">
        <v>53</v>
      </c>
      <c r="H58" s="0" t="str">
        <f aca="false">LEFT(A58,2)</f>
        <v>nl</v>
      </c>
      <c r="I58" s="12" t="str">
        <f aca="false">IFERROR(RIGHT(LEFT(A58,FIND("-",A58,4)-1),4),"")</f>
        <v/>
      </c>
      <c r="J58" s="12" t="str">
        <f aca="false">IFERROR(IF(FIND("-",RIGHT(A58,3))&gt;0,RIGHT(A58,2),"dasf"), "NO COUNTRY")</f>
        <v>be</v>
      </c>
      <c r="K58" s="2" t="n">
        <f aca="false">B58/SUM(B:B)</f>
        <v>0.000485956948632142</v>
      </c>
      <c r="L58" s="12" t="str">
        <f aca="false">_xlfn.IFNA(VLOOKUP(H58,appB_lang!A:A,1,0),"NOT SUPPORTED")</f>
        <v>NOT SUPPORTED</v>
      </c>
    </row>
    <row r="59" customFormat="false" ht="12.8" hidden="false" customHeight="false" outlineLevel="0" collapsed="false">
      <c r="A59" s="0" t="s">
        <v>149</v>
      </c>
      <c r="B59" s="0" t="n">
        <v>168</v>
      </c>
      <c r="C59" s="0" t="n">
        <v>31</v>
      </c>
      <c r="D59" s="0" t="n">
        <v>765</v>
      </c>
      <c r="E59" s="0" t="n">
        <v>5.111</v>
      </c>
      <c r="F59" s="0" t="s">
        <v>646</v>
      </c>
      <c r="G59" s="11" t="s">
        <v>47</v>
      </c>
      <c r="H59" s="0" t="str">
        <f aca="false">LEFT(A59,2)</f>
        <v>fr</v>
      </c>
      <c r="I59" s="12" t="str">
        <f aca="false">IFERROR(RIGHT(LEFT(A59,FIND("-",A59,4)-1),4),"")</f>
        <v/>
      </c>
      <c r="J59" s="12" t="str">
        <f aca="false">IFERROR(IF(FIND("-",RIGHT(A59,3))&gt;0,RIGHT(A59,2),"dasf"), "NO COUNTRY")</f>
        <v>ca</v>
      </c>
      <c r="K59" s="2" t="n">
        <f aca="false">B59/SUM(B:B)</f>
        <v>0.00046386799642159</v>
      </c>
      <c r="L59" s="12" t="str">
        <f aca="false">_xlfn.IFNA(VLOOKUP(H59,appB_lang!A:A,1,0),"NOT SUPPORTED")</f>
        <v>fr</v>
      </c>
    </row>
    <row r="60" customFormat="false" ht="12.8" hidden="false" customHeight="false" outlineLevel="0" collapsed="false">
      <c r="A60" s="0" t="s">
        <v>124</v>
      </c>
      <c r="B60" s="0" t="n">
        <v>153</v>
      </c>
      <c r="C60" s="0" t="n">
        <v>8</v>
      </c>
      <c r="D60" s="0" t="n">
        <v>520</v>
      </c>
      <c r="E60" s="0" t="n">
        <v>2.31</v>
      </c>
      <c r="F60" s="0" t="s">
        <v>745</v>
      </c>
      <c r="G60" s="11" t="s">
        <v>746</v>
      </c>
      <c r="H60" s="0" t="str">
        <f aca="false">LEFT(A60,2)</f>
        <v>sv</v>
      </c>
      <c r="I60" s="12" t="str">
        <f aca="false">IFERROR(RIGHT(LEFT(A60,FIND("-",A60,4)-1),4),"")</f>
        <v/>
      </c>
      <c r="J60" s="12" t="str">
        <f aca="false">IFERROR(IF(FIND("-",RIGHT(A60,3))&gt;0,RIGHT(A60,2),"dasf"), "NO COUNTRY")</f>
        <v>se</v>
      </c>
      <c r="K60" s="2" t="n">
        <f aca="false">B60/SUM(B:B)</f>
        <v>0.000422451211026805</v>
      </c>
      <c r="L60" s="12" t="str">
        <f aca="false">_xlfn.IFNA(VLOOKUP(H60,appB_lang!A:A,1,0),"NOT SUPPORTED")</f>
        <v>NOT SUPPORTED</v>
      </c>
    </row>
    <row r="61" customFormat="false" ht="12.8" hidden="false" customHeight="false" outlineLevel="0" collapsed="false">
      <c r="A61" s="0" t="s">
        <v>83</v>
      </c>
      <c r="B61" s="0" t="n">
        <v>145</v>
      </c>
      <c r="C61" s="0" t="n">
        <v>61</v>
      </c>
      <c r="D61" s="0" t="n">
        <v>321</v>
      </c>
      <c r="E61" s="0" t="n">
        <v>1.874</v>
      </c>
      <c r="F61" s="0" t="s">
        <v>718</v>
      </c>
      <c r="G61" s="11" t="s">
        <v>747</v>
      </c>
      <c r="H61" s="0" t="str">
        <f aca="false">LEFT(A61,2)</f>
        <v>tr</v>
      </c>
      <c r="I61" s="12" t="str">
        <f aca="false">IFERROR(RIGHT(LEFT(A61,FIND("-",A61,4)-1),4),"")</f>
        <v/>
      </c>
      <c r="J61" s="12" t="str">
        <f aca="false">IFERROR(IF(FIND("-",RIGHT(A61,3))&gt;0,RIGHT(A61,2),"dasf"), "NO COUNTRY")</f>
        <v>tr</v>
      </c>
      <c r="K61" s="2" t="n">
        <f aca="false">B61/SUM(B:B)</f>
        <v>0.000400362258816253</v>
      </c>
      <c r="L61" s="12" t="str">
        <f aca="false">_xlfn.IFNA(VLOOKUP(H61,appB_lang!A:A,1,0),"NOT SUPPORTED")</f>
        <v>tr</v>
      </c>
    </row>
    <row r="62" customFormat="false" ht="12.8" hidden="false" customHeight="false" outlineLevel="0" collapsed="false">
      <c r="A62" s="0" t="s">
        <v>80</v>
      </c>
      <c r="B62" s="0" t="n">
        <v>130</v>
      </c>
      <c r="C62" s="0" t="n">
        <v>38</v>
      </c>
      <c r="D62" s="0" t="n">
        <v>191</v>
      </c>
      <c r="E62" s="0" t="n">
        <v>1.071</v>
      </c>
      <c r="F62" s="0" t="s">
        <v>748</v>
      </c>
      <c r="G62" s="11" t="s">
        <v>749</v>
      </c>
      <c r="H62" s="0" t="str">
        <f aca="false">LEFT(A62,2)</f>
        <v>es</v>
      </c>
      <c r="I62" s="12" t="str">
        <f aca="false">IFERROR(RIGHT(LEFT(A62,FIND("-",A62,4)-1),4),"")</f>
        <v/>
      </c>
      <c r="J62" s="12" t="str">
        <f aca="false">IFERROR(IF(FIND("-",RIGHT(A62,3))&gt;0,RIGHT(A62,2),"dasf"), "NO COUNTRY")</f>
        <v>us</v>
      </c>
      <c r="K62" s="2" t="n">
        <f aca="false">B62/SUM(B:B)</f>
        <v>0.000358945473421468</v>
      </c>
      <c r="L62" s="12" t="str">
        <f aca="false">_xlfn.IFNA(VLOOKUP(H62,appB_lang!A:A,1,0),"NOT SUPPORTED")</f>
        <v>es</v>
      </c>
    </row>
    <row r="63" customFormat="false" ht="12.8" hidden="false" customHeight="false" outlineLevel="0" collapsed="false">
      <c r="A63" s="0" t="s">
        <v>261</v>
      </c>
      <c r="B63" s="0" t="n">
        <v>122</v>
      </c>
      <c r="C63" s="0" t="n">
        <v>46</v>
      </c>
      <c r="D63" s="0" t="n">
        <v>581</v>
      </c>
      <c r="E63" s="0" t="n">
        <v>3.81</v>
      </c>
      <c r="F63" s="0" t="s">
        <v>750</v>
      </c>
      <c r="G63" s="11" t="s">
        <v>751</v>
      </c>
      <c r="H63" s="0" t="str">
        <f aca="false">LEFT(A63,2)</f>
        <v>en</v>
      </c>
      <c r="I63" s="12" t="str">
        <f aca="false">IFERROR(RIGHT(LEFT(A63,FIND("-",A63,4)-1),4),"")</f>
        <v/>
      </c>
      <c r="J63" s="12" t="str">
        <f aca="false">IFERROR(IF(FIND("-",RIGHT(A63,3))&gt;0,RIGHT(A63,2),"dasf"), "NO COUNTRY")</f>
        <v>ph</v>
      </c>
      <c r="K63" s="2" t="n">
        <f aca="false">B63/SUM(B:B)</f>
        <v>0.000336856521210916</v>
      </c>
      <c r="L63" s="12" t="str">
        <f aca="false">_xlfn.IFNA(VLOOKUP(H63,appB_lang!A:A,1,0),"NOT SUPPORTED")</f>
        <v>en</v>
      </c>
    </row>
    <row r="64" customFormat="false" ht="12.8" hidden="false" customHeight="false" outlineLevel="0" collapsed="false">
      <c r="A64" s="0" t="s">
        <v>189</v>
      </c>
      <c r="B64" s="0" t="n">
        <v>122</v>
      </c>
      <c r="C64" s="0" t="n">
        <v>23</v>
      </c>
      <c r="D64" s="0" t="n">
        <v>383</v>
      </c>
      <c r="E64" s="0" t="n">
        <v>2.731</v>
      </c>
      <c r="F64" s="0" t="s">
        <v>752</v>
      </c>
      <c r="G64" s="11" t="s">
        <v>589</v>
      </c>
      <c r="H64" s="0" t="str">
        <f aca="false">LEFT(A64,2)</f>
        <v>ru</v>
      </c>
      <c r="I64" s="12" t="str">
        <f aca="false">IFERROR(RIGHT(LEFT(A64,FIND("-",A64,4)-1),4),"")</f>
        <v/>
      </c>
      <c r="J64" s="12" t="str">
        <f aca="false">IFERROR(IF(FIND("-",RIGHT(A64,3))&gt;0,RIGHT(A64,2),"dasf"), "NO COUNTRY")</f>
        <v>ua</v>
      </c>
      <c r="K64" s="2" t="n">
        <f aca="false">B64/SUM(B:B)</f>
        <v>0.000336856521210916</v>
      </c>
      <c r="L64" s="12" t="str">
        <f aca="false">_xlfn.IFNA(VLOOKUP(H64,appB_lang!A:A,1,0),"NOT SUPPORTED")</f>
        <v>ru</v>
      </c>
    </row>
    <row r="65" customFormat="false" ht="12.8" hidden="false" customHeight="false" outlineLevel="0" collapsed="false">
      <c r="A65" s="0" t="s">
        <v>340</v>
      </c>
      <c r="B65" s="0" t="n">
        <v>107</v>
      </c>
      <c r="C65" s="0" t="n">
        <v>23</v>
      </c>
      <c r="D65" s="0" t="n">
        <v>275</v>
      </c>
      <c r="E65" s="0" t="n">
        <v>1.369</v>
      </c>
      <c r="F65" s="0" t="s">
        <v>753</v>
      </c>
      <c r="G65" s="11" t="s">
        <v>749</v>
      </c>
      <c r="H65" s="0" t="str">
        <f aca="false">LEFT(A65,2)</f>
        <v>en</v>
      </c>
      <c r="I65" s="12" t="str">
        <f aca="false">IFERROR(RIGHT(LEFT(A65,FIND("-",A65,4)-1),4),"")</f>
        <v/>
      </c>
      <c r="J65" s="12" t="str">
        <f aca="false">IFERROR(IF(FIND("-",RIGHT(A65,3))&gt;0,RIGHT(A65,2),"dasf"), "NO COUNTRY")</f>
        <v>es</v>
      </c>
      <c r="K65" s="2" t="n">
        <f aca="false">B65/SUM(B:B)</f>
        <v>0.000295439735816132</v>
      </c>
      <c r="L65" s="12" t="str">
        <f aca="false">_xlfn.IFNA(VLOOKUP(H65,appB_lang!A:A,1,0),"NOT SUPPORTED")</f>
        <v>en</v>
      </c>
    </row>
    <row r="66" customFormat="false" ht="12.8" hidden="false" customHeight="false" outlineLevel="0" collapsed="false">
      <c r="A66" s="0" t="s">
        <v>244</v>
      </c>
      <c r="B66" s="0" t="n">
        <v>107</v>
      </c>
      <c r="C66" s="0" t="n">
        <v>31</v>
      </c>
      <c r="D66" s="0" t="n">
        <v>482</v>
      </c>
      <c r="E66" s="0" t="n">
        <v>2.831</v>
      </c>
      <c r="F66" s="0" t="s">
        <v>754</v>
      </c>
      <c r="G66" s="11" t="s">
        <v>296</v>
      </c>
      <c r="H66" s="0" t="str">
        <f aca="false">LEFT(A66,2)</f>
        <v>en</v>
      </c>
      <c r="I66" s="12" t="str">
        <f aca="false">IFERROR(RIGHT(LEFT(A66,FIND("-",A66,4)-1),4),"")</f>
        <v/>
      </c>
      <c r="J66" s="12" t="str">
        <f aca="false">IFERROR(IF(FIND("-",RIGHT(A66,3))&gt;0,RIGHT(A66,2),"dasf"), "NO COUNTRY")</f>
        <v>za</v>
      </c>
      <c r="K66" s="2" t="n">
        <f aca="false">B66/SUM(B:B)</f>
        <v>0.000295439735816132</v>
      </c>
      <c r="L66" s="12" t="str">
        <f aca="false">_xlfn.IFNA(VLOOKUP(H66,appB_lang!A:A,1,0),"NOT SUPPORTED")</f>
        <v>en</v>
      </c>
    </row>
    <row r="67" customFormat="false" ht="12.8" hidden="false" customHeight="false" outlineLevel="0" collapsed="false">
      <c r="A67" s="0" t="s">
        <v>283</v>
      </c>
      <c r="B67" s="0" t="n">
        <v>107</v>
      </c>
      <c r="C67" s="0" t="n">
        <v>15</v>
      </c>
      <c r="D67" s="0" t="n">
        <v>230</v>
      </c>
      <c r="E67" s="0" t="n">
        <v>1.148</v>
      </c>
      <c r="F67" s="0" t="s">
        <v>295</v>
      </c>
      <c r="G67" s="11" t="s">
        <v>462</v>
      </c>
      <c r="H67" s="0" t="str">
        <f aca="false">LEFT(A67,2)</f>
        <v>uk</v>
      </c>
      <c r="I67" s="12" t="str">
        <f aca="false">IFERROR(RIGHT(LEFT(A67,FIND("-",A67,4)-1),4),"")</f>
        <v/>
      </c>
      <c r="J67" s="12" t="str">
        <f aca="false">IFERROR(IF(FIND("-",RIGHT(A67,3))&gt;0,RIGHT(A67,2),"dasf"), "NO COUNTRY")</f>
        <v>NO COUNTRY</v>
      </c>
      <c r="K67" s="2" t="n">
        <f aca="false">B67/SUM(B:B)</f>
        <v>0.000295439735816132</v>
      </c>
      <c r="L67" s="12" t="str">
        <f aca="false">_xlfn.IFNA(VLOOKUP(H67,appB_lang!A:A,1,0),"NOT SUPPORTED")</f>
        <v>NOT SUPPORTED</v>
      </c>
    </row>
    <row r="68" customFormat="false" ht="12.8" hidden="false" customHeight="false" outlineLevel="0" collapsed="false">
      <c r="A68" s="0" t="s">
        <v>303</v>
      </c>
      <c r="B68" s="0" t="n">
        <v>99</v>
      </c>
      <c r="C68" s="0" t="n">
        <v>23</v>
      </c>
      <c r="D68" s="0" t="n">
        <v>497</v>
      </c>
      <c r="E68" s="0" t="n">
        <v>3.106</v>
      </c>
      <c r="F68" s="0" t="s">
        <v>692</v>
      </c>
      <c r="G68" s="11" t="s">
        <v>755</v>
      </c>
      <c r="H68" s="0" t="str">
        <f aca="false">LEFT(A68,2)</f>
        <v>el</v>
      </c>
      <c r="I68" s="12" t="str">
        <f aca="false">IFERROR(RIGHT(LEFT(A68,FIND("-",A68,4)-1),4),"")</f>
        <v/>
      </c>
      <c r="J68" s="12" t="str">
        <f aca="false">IFERROR(IF(FIND("-",RIGHT(A68,3))&gt;0,RIGHT(A68,2),"dasf"), "NO COUNTRY")</f>
        <v>NO COUNTRY</v>
      </c>
      <c r="K68" s="2" t="n">
        <f aca="false">B68/SUM(B:B)</f>
        <v>0.00027335078360558</v>
      </c>
      <c r="L68" s="12" t="str">
        <f aca="false">_xlfn.IFNA(VLOOKUP(H68,appB_lang!A:A,1,0),"NOT SUPPORTED")</f>
        <v>NOT SUPPORTED</v>
      </c>
    </row>
    <row r="69" customFormat="false" ht="12.8" hidden="false" customHeight="false" outlineLevel="0" collapsed="false">
      <c r="A69" s="0" t="s">
        <v>571</v>
      </c>
      <c r="B69" s="0" t="n">
        <v>92</v>
      </c>
      <c r="C69" s="0" t="n">
        <v>31</v>
      </c>
      <c r="D69" s="0" t="n">
        <v>298</v>
      </c>
      <c r="E69" s="0" t="n">
        <v>2.142</v>
      </c>
      <c r="F69" s="0" t="s">
        <v>756</v>
      </c>
      <c r="G69" s="11" t="s">
        <v>617</v>
      </c>
      <c r="H69" s="0" t="str">
        <f aca="false">LEFT(A69,2)</f>
        <v>de</v>
      </c>
      <c r="I69" s="12" t="str">
        <f aca="false">IFERROR(RIGHT(LEFT(A69,FIND("-",A69,4)-1),4),"")</f>
        <v/>
      </c>
      <c r="J69" s="12" t="str">
        <f aca="false">IFERROR(IF(FIND("-",RIGHT(A69,3))&gt;0,RIGHT(A69,2),"dasf"), "NO COUNTRY")</f>
        <v>lu</v>
      </c>
      <c r="K69" s="2" t="n">
        <f aca="false">B69/SUM(B:B)</f>
        <v>0.000254022950421347</v>
      </c>
      <c r="L69" s="12" t="str">
        <f aca="false">_xlfn.IFNA(VLOOKUP(H69,appB_lang!A:A,1,0),"NOT SUPPORTED")</f>
        <v>de</v>
      </c>
    </row>
    <row r="70" customFormat="false" ht="12.8" hidden="false" customHeight="false" outlineLevel="0" collapsed="false">
      <c r="A70" s="0" t="s">
        <v>291</v>
      </c>
      <c r="B70" s="0" t="n">
        <v>92</v>
      </c>
      <c r="C70" s="0" t="n">
        <v>23</v>
      </c>
      <c r="D70" s="0" t="n">
        <v>329</v>
      </c>
      <c r="E70" s="0" t="n">
        <v>1.721</v>
      </c>
      <c r="F70" s="0" t="s">
        <v>757</v>
      </c>
      <c r="G70" s="11" t="s">
        <v>758</v>
      </c>
      <c r="H70" s="0" t="str">
        <f aca="false">LEFT(A70,2)</f>
        <v>en</v>
      </c>
      <c r="I70" s="12" t="str">
        <f aca="false">IFERROR(RIGHT(LEFT(A70,FIND("-",A70,4)-1),4),"")</f>
        <v/>
      </c>
      <c r="J70" s="12" t="str">
        <f aca="false">IFERROR(IF(FIND("-",RIGHT(A70,3))&gt;0,RIGHT(A70,2),"dasf"), "NO COUNTRY")</f>
        <v>fr</v>
      </c>
      <c r="K70" s="2" t="n">
        <f aca="false">B70/SUM(B:B)</f>
        <v>0.000254022950421347</v>
      </c>
      <c r="L70" s="12" t="str">
        <f aca="false">_xlfn.IFNA(VLOOKUP(H70,appB_lang!A:A,1,0),"NOT SUPPORTED")</f>
        <v>en</v>
      </c>
    </row>
    <row r="71" customFormat="false" ht="12.8" hidden="false" customHeight="false" outlineLevel="0" collapsed="false">
      <c r="A71" s="0" t="s">
        <v>297</v>
      </c>
      <c r="B71" s="0" t="n">
        <v>92</v>
      </c>
      <c r="C71" s="0" t="n">
        <v>8</v>
      </c>
      <c r="D71" s="0" t="n">
        <v>428</v>
      </c>
      <c r="E71" s="0" t="n">
        <v>3.274</v>
      </c>
      <c r="F71" s="0" t="s">
        <v>354</v>
      </c>
      <c r="G71" s="11" t="s">
        <v>759</v>
      </c>
      <c r="H71" s="0" t="str">
        <f aca="false">LEFT(A71,2)</f>
        <v>en</v>
      </c>
      <c r="I71" s="12" t="str">
        <f aca="false">IFERROR(RIGHT(LEFT(A71,FIND("-",A71,4)-1),4),"")</f>
        <v/>
      </c>
      <c r="J71" s="12" t="str">
        <f aca="false">IFERROR(IF(FIND("-",RIGHT(A71,3))&gt;0,RIGHT(A71,2),"dasf"), "NO COUNTRY")</f>
        <v>it</v>
      </c>
      <c r="K71" s="2" t="n">
        <f aca="false">B71/SUM(B:B)</f>
        <v>0.000254022950421347</v>
      </c>
      <c r="L71" s="12" t="str">
        <f aca="false">_xlfn.IFNA(VLOOKUP(H71,appB_lang!A:A,1,0),"NOT SUPPORTED")</f>
        <v>en</v>
      </c>
    </row>
    <row r="72" customFormat="false" ht="12.8" hidden="false" customHeight="false" outlineLevel="0" collapsed="false">
      <c r="A72" s="0" t="s">
        <v>271</v>
      </c>
      <c r="B72" s="0" t="n">
        <v>92</v>
      </c>
      <c r="C72" s="0" t="n">
        <v>15</v>
      </c>
      <c r="D72" s="0" t="n">
        <v>230</v>
      </c>
      <c r="E72" s="0" t="n">
        <v>1.775</v>
      </c>
      <c r="F72" s="0" t="s">
        <v>760</v>
      </c>
      <c r="G72" s="11" t="s">
        <v>761</v>
      </c>
      <c r="H72" s="0" t="str">
        <f aca="false">LEFT(A72,2)</f>
        <v>es</v>
      </c>
      <c r="I72" s="12" t="str">
        <f aca="false">IFERROR(RIGHT(LEFT(A72,FIND("-",A72,4)-1),4),"")</f>
        <v/>
      </c>
      <c r="J72" s="12" t="str">
        <f aca="false">IFERROR(IF(FIND("-",RIGHT(A72,3))&gt;0,RIGHT(A72,2),"dasf"), "NO COUNTRY")</f>
        <v>ec</v>
      </c>
      <c r="K72" s="2" t="n">
        <f aca="false">B72/SUM(B:B)</f>
        <v>0.000254022950421347</v>
      </c>
      <c r="L72" s="12" t="str">
        <f aca="false">_xlfn.IFNA(VLOOKUP(H72,appB_lang!A:A,1,0),"NOT SUPPORTED")</f>
        <v>es</v>
      </c>
    </row>
    <row r="73" customFormat="false" ht="12.8" hidden="false" customHeight="false" outlineLevel="0" collapsed="false">
      <c r="A73" s="0" t="s">
        <v>414</v>
      </c>
      <c r="B73" s="0" t="n">
        <v>92</v>
      </c>
      <c r="C73" s="0" t="n">
        <v>23</v>
      </c>
      <c r="D73" s="0" t="n">
        <v>283</v>
      </c>
      <c r="E73" s="0" t="n">
        <v>2.609</v>
      </c>
      <c r="F73" s="0" t="s">
        <v>762</v>
      </c>
      <c r="G73" s="11" t="s">
        <v>202</v>
      </c>
      <c r="H73" s="0" t="str">
        <f aca="false">LEFT(A73,2)</f>
        <v>it</v>
      </c>
      <c r="I73" s="12" t="str">
        <f aca="false">IFERROR(RIGHT(LEFT(A73,FIND("-",A73,4)-1),4),"")</f>
        <v/>
      </c>
      <c r="J73" s="12" t="str">
        <f aca="false">IFERROR(IF(FIND("-",RIGHT(A73,3))&gt;0,RIGHT(A73,2),"dasf"), "NO COUNTRY")</f>
        <v>ch</v>
      </c>
      <c r="K73" s="2" t="n">
        <f aca="false">B73/SUM(B:B)</f>
        <v>0.000254022950421347</v>
      </c>
      <c r="L73" s="12" t="str">
        <f aca="false">_xlfn.IFNA(VLOOKUP(H73,appB_lang!A:A,1,0),"NOT SUPPORTED")</f>
        <v>it</v>
      </c>
    </row>
    <row r="74" customFormat="false" ht="12.8" hidden="false" customHeight="false" outlineLevel="0" collapsed="false">
      <c r="A74" s="0" t="s">
        <v>350</v>
      </c>
      <c r="B74" s="0" t="n">
        <v>84</v>
      </c>
      <c r="C74" s="0" t="n">
        <v>23</v>
      </c>
      <c r="D74" s="0" t="n">
        <v>321</v>
      </c>
      <c r="E74" s="0" t="n">
        <v>1.668</v>
      </c>
      <c r="F74" s="0" t="s">
        <v>763</v>
      </c>
      <c r="G74" s="11" t="s">
        <v>764</v>
      </c>
      <c r="H74" s="0" t="str">
        <f aca="false">LEFT(A74,2)</f>
        <v>hr</v>
      </c>
      <c r="I74" s="12" t="str">
        <f aca="false">IFERROR(RIGHT(LEFT(A74,FIND("-",A74,4)-1),4),"")</f>
        <v/>
      </c>
      <c r="J74" s="12" t="str">
        <f aca="false">IFERROR(IF(FIND("-",RIGHT(A74,3))&gt;0,RIGHT(A74,2),"dasf"), "NO COUNTRY")</f>
        <v>NO COUNTRY</v>
      </c>
      <c r="K74" s="2" t="n">
        <f aca="false">B74/SUM(B:B)</f>
        <v>0.000231933998210795</v>
      </c>
      <c r="L74" s="12" t="str">
        <f aca="false">_xlfn.IFNA(VLOOKUP(H74,appB_lang!A:A,1,0),"NOT SUPPORTED")</f>
        <v>NOT SUPPORTED</v>
      </c>
    </row>
    <row r="75" customFormat="false" ht="12.8" hidden="false" customHeight="false" outlineLevel="0" collapsed="false">
      <c r="A75" s="0" t="s">
        <v>150</v>
      </c>
      <c r="B75" s="0" t="n">
        <v>84</v>
      </c>
      <c r="C75" s="0" t="n">
        <v>31</v>
      </c>
      <c r="D75" s="0" t="n">
        <v>176</v>
      </c>
      <c r="E75" s="0" t="n">
        <v>773</v>
      </c>
      <c r="F75" s="0" t="s">
        <v>765</v>
      </c>
      <c r="G75" s="11" t="s">
        <v>481</v>
      </c>
      <c r="H75" s="0" t="str">
        <f aca="false">LEFT(A75,2)</f>
        <v>hu</v>
      </c>
      <c r="I75" s="12" t="str">
        <f aca="false">IFERROR(RIGHT(LEFT(A75,FIND("-",A75,4)-1),4),"")</f>
        <v/>
      </c>
      <c r="J75" s="12" t="str">
        <f aca="false">IFERROR(IF(FIND("-",RIGHT(A75,3))&gt;0,RIGHT(A75,2),"dasf"), "NO COUNTRY")</f>
        <v>hu</v>
      </c>
      <c r="K75" s="2" t="n">
        <f aca="false">B75/SUM(B:B)</f>
        <v>0.000231933998210795</v>
      </c>
      <c r="L75" s="12" t="str">
        <f aca="false">_xlfn.IFNA(VLOOKUP(H75,appB_lang!A:A,1,0),"NOT SUPPORTED")</f>
        <v>NOT SUPPORTED</v>
      </c>
    </row>
    <row r="76" customFormat="false" ht="12.8" hidden="false" customHeight="false" outlineLevel="0" collapsed="false">
      <c r="A76" s="0" t="s">
        <v>15</v>
      </c>
      <c r="B76" s="0" t="n">
        <v>84</v>
      </c>
      <c r="C76" s="0" t="n">
        <v>15</v>
      </c>
      <c r="D76" s="0" t="n">
        <v>428</v>
      </c>
      <c r="E76" s="0" t="n">
        <v>2.288</v>
      </c>
      <c r="F76" s="0" t="s">
        <v>766</v>
      </c>
      <c r="G76" s="11" t="s">
        <v>747</v>
      </c>
      <c r="H76" s="0" t="str">
        <f aca="false">LEFT(A76,2)</f>
        <v>ro</v>
      </c>
      <c r="I76" s="12" t="str">
        <f aca="false">IFERROR(RIGHT(LEFT(A76,FIND("-",A76,4)-1),4),"")</f>
        <v/>
      </c>
      <c r="J76" s="12" t="str">
        <f aca="false">IFERROR(IF(FIND("-",RIGHT(A76,3))&gt;0,RIGHT(A76,2),"dasf"), "NO COUNTRY")</f>
        <v>NO COUNTRY</v>
      </c>
      <c r="K76" s="2" t="n">
        <f aca="false">B76/SUM(B:B)</f>
        <v>0.000231933998210795</v>
      </c>
      <c r="L76" s="12" t="str">
        <f aca="false">_xlfn.IFNA(VLOOKUP(H76,appB_lang!A:A,1,0),"NOT SUPPORTED")</f>
        <v>NOT SUPPORTED</v>
      </c>
    </row>
    <row r="77" customFormat="false" ht="12.8" hidden="false" customHeight="false" outlineLevel="0" collapsed="false">
      <c r="A77" s="0" t="s">
        <v>264</v>
      </c>
      <c r="B77" s="0" t="n">
        <v>69</v>
      </c>
      <c r="C77" s="0" t="n">
        <v>15</v>
      </c>
      <c r="D77" s="0" t="n">
        <v>84</v>
      </c>
      <c r="E77" s="0" t="n">
        <v>650</v>
      </c>
      <c r="F77" s="0" t="s">
        <v>767</v>
      </c>
      <c r="G77" s="11" t="s">
        <v>768</v>
      </c>
      <c r="H77" s="0" t="str">
        <f aca="false">LEFT(A77,2)</f>
        <v>en</v>
      </c>
      <c r="I77" s="12" t="str">
        <f aca="false">IFERROR(RIGHT(LEFT(A77,FIND("-",A77,4)-1),4),"")</f>
        <v/>
      </c>
      <c r="J77" s="12" t="str">
        <f aca="false">IFERROR(IF(FIND("-",RIGHT(A77,3))&gt;0,RIGHT(A77,2),"dasf"), "NO COUNTRY")</f>
        <v>th</v>
      </c>
      <c r="K77" s="2" t="n">
        <f aca="false">B77/SUM(B:B)</f>
        <v>0.00019051721281601</v>
      </c>
      <c r="L77" s="12" t="str">
        <f aca="false">_xlfn.IFNA(VLOOKUP(H77,appB_lang!A:A,1,0),"NOT SUPPORTED")</f>
        <v>en</v>
      </c>
    </row>
    <row r="78" customFormat="false" ht="12.8" hidden="false" customHeight="false" outlineLevel="0" collapsed="false">
      <c r="A78" s="0" t="s">
        <v>626</v>
      </c>
      <c r="B78" s="0" t="n">
        <v>69</v>
      </c>
      <c r="C78" s="0" t="n">
        <v>15</v>
      </c>
      <c r="D78" s="0" t="n">
        <v>230</v>
      </c>
      <c r="E78" s="0" t="n">
        <v>1.201</v>
      </c>
      <c r="F78" s="0" t="s">
        <v>524</v>
      </c>
      <c r="G78" s="11" t="s">
        <v>59</v>
      </c>
      <c r="H78" s="0" t="str">
        <f aca="false">LEFT(A78,2)</f>
        <v>fr</v>
      </c>
      <c r="I78" s="12" t="str">
        <f aca="false">IFERROR(RIGHT(LEFT(A78,FIND("-",A78,4)-1),4),"")</f>
        <v/>
      </c>
      <c r="J78" s="12" t="str">
        <f aca="false">IFERROR(IF(FIND("-",RIGHT(A78,3))&gt;0,RIGHT(A78,2),"dasf"), "NO COUNTRY")</f>
        <v>lu</v>
      </c>
      <c r="K78" s="2" t="n">
        <f aca="false">B78/SUM(B:B)</f>
        <v>0.00019051721281601</v>
      </c>
      <c r="L78" s="12" t="str">
        <f aca="false">_xlfn.IFNA(VLOOKUP(H78,appB_lang!A:A,1,0),"NOT SUPPORTED")</f>
        <v>fr</v>
      </c>
    </row>
    <row r="79" customFormat="false" ht="12.8" hidden="false" customHeight="false" outlineLevel="0" collapsed="false">
      <c r="A79" s="0" t="s">
        <v>424</v>
      </c>
      <c r="B79" s="0" t="n">
        <v>61</v>
      </c>
      <c r="C79" s="0" t="n">
        <v>0</v>
      </c>
      <c r="D79" s="0" t="n">
        <v>130</v>
      </c>
      <c r="E79" s="0" t="n">
        <v>574</v>
      </c>
      <c r="F79" s="0" t="s">
        <v>668</v>
      </c>
      <c r="G79" s="11" t="s">
        <v>311</v>
      </c>
      <c r="H79" s="0" t="str">
        <f aca="false">LEFT(A79,2)</f>
        <v>en</v>
      </c>
      <c r="I79" s="12" t="str">
        <f aca="false">IFERROR(RIGHT(LEFT(A79,FIND("-",A79,4)-1),4),"")</f>
        <v/>
      </c>
      <c r="J79" s="12" t="str">
        <f aca="false">IFERROR(IF(FIND("-",RIGHT(A79,3))&gt;0,RIGHT(A79,2),"dasf"), "NO COUNTRY")</f>
        <v>ch</v>
      </c>
      <c r="K79" s="2" t="n">
        <f aca="false">B79/SUM(B:B)</f>
        <v>0.000168428260605458</v>
      </c>
      <c r="L79" s="12" t="str">
        <f aca="false">_xlfn.IFNA(VLOOKUP(H79,appB_lang!A:A,1,0),"NOT SUPPORTED")</f>
        <v>en</v>
      </c>
    </row>
    <row r="80" customFormat="false" ht="12.8" hidden="false" customHeight="false" outlineLevel="0" collapsed="false">
      <c r="A80" s="0" t="s">
        <v>269</v>
      </c>
      <c r="B80" s="0" t="n">
        <v>61</v>
      </c>
      <c r="C80" s="0" t="n">
        <v>31</v>
      </c>
      <c r="D80" s="0" t="n">
        <v>138</v>
      </c>
      <c r="E80" s="0" t="n">
        <v>1.438</v>
      </c>
      <c r="F80" s="0" t="s">
        <v>195</v>
      </c>
      <c r="G80" s="11" t="s">
        <v>152</v>
      </c>
      <c r="H80" s="0" t="str">
        <f aca="false">LEFT(A80,2)</f>
        <v>en</v>
      </c>
      <c r="I80" s="12" t="str">
        <f aca="false">IFERROR(RIGHT(LEFT(A80,FIND("-",A80,4)-1),4),"")</f>
        <v/>
      </c>
      <c r="J80" s="12" t="str">
        <f aca="false">IFERROR(IF(FIND("-",RIGHT(A80,3))&gt;0,RIGHT(A80,2),"dasf"), "NO COUNTRY")</f>
        <v>nl</v>
      </c>
      <c r="K80" s="2" t="n">
        <f aca="false">B80/SUM(B:B)</f>
        <v>0.000168428260605458</v>
      </c>
      <c r="L80" s="12" t="str">
        <f aca="false">_xlfn.IFNA(VLOOKUP(H80,appB_lang!A:A,1,0),"NOT SUPPORTED")</f>
        <v>en</v>
      </c>
    </row>
    <row r="81" customFormat="false" ht="12.8" hidden="false" customHeight="false" outlineLevel="0" collapsed="false">
      <c r="A81" s="0" t="s">
        <v>197</v>
      </c>
      <c r="B81" s="0" t="n">
        <v>61</v>
      </c>
      <c r="C81" s="0" t="n">
        <v>15</v>
      </c>
      <c r="D81" s="0" t="n">
        <v>191</v>
      </c>
      <c r="E81" s="0" t="n">
        <v>1.04</v>
      </c>
      <c r="F81" s="0" t="s">
        <v>769</v>
      </c>
      <c r="G81" s="11" t="s">
        <v>770</v>
      </c>
      <c r="H81" s="0" t="str">
        <f aca="false">LEFT(A81,2)</f>
        <v>sk</v>
      </c>
      <c r="I81" s="12" t="str">
        <f aca="false">IFERROR(RIGHT(LEFT(A81,FIND("-",A81,4)-1),4),"")</f>
        <v/>
      </c>
      <c r="J81" s="12" t="str">
        <f aca="false">IFERROR(IF(FIND("-",RIGHT(A81,3))&gt;0,RIGHT(A81,2),"dasf"), "NO COUNTRY")</f>
        <v>sk</v>
      </c>
      <c r="K81" s="2" t="n">
        <f aca="false">B81/SUM(B:B)</f>
        <v>0.000168428260605458</v>
      </c>
      <c r="L81" s="12" t="str">
        <f aca="false">_xlfn.IFNA(VLOOKUP(H81,appB_lang!A:A,1,0),"NOT SUPPORTED")</f>
        <v>NOT SUPPORTED</v>
      </c>
    </row>
    <row r="82" customFormat="false" ht="12.8" hidden="false" customHeight="false" outlineLevel="0" collapsed="false">
      <c r="A82" s="0" t="s">
        <v>439</v>
      </c>
      <c r="B82" s="0" t="n">
        <v>54</v>
      </c>
      <c r="C82" s="0" t="n">
        <v>15</v>
      </c>
      <c r="D82" s="0" t="n">
        <v>138</v>
      </c>
      <c r="E82" s="0" t="n">
        <v>1.125</v>
      </c>
      <c r="F82" s="0" t="s">
        <v>771</v>
      </c>
      <c r="G82" s="11" t="s">
        <v>772</v>
      </c>
      <c r="H82" s="0" t="str">
        <f aca="false">LEFT(A82,2)</f>
        <v>de</v>
      </c>
      <c r="I82" s="12" t="str">
        <f aca="false">IFERROR(RIGHT(LEFT(A82,FIND("-",A82,4)-1),4),"")</f>
        <v/>
      </c>
      <c r="J82" s="12" t="str">
        <f aca="false">IFERROR(IF(FIND("-",RIGHT(A82,3))&gt;0,RIGHT(A82,2),"dasf"), "NO COUNTRY")</f>
        <v>us</v>
      </c>
      <c r="K82" s="2" t="n">
        <f aca="false">B82/SUM(B:B)</f>
        <v>0.000149100427421225</v>
      </c>
      <c r="L82" s="12" t="str">
        <f aca="false">_xlfn.IFNA(VLOOKUP(H82,appB_lang!A:A,1,0),"NOT SUPPORTED")</f>
        <v>de</v>
      </c>
    </row>
    <row r="83" customFormat="false" ht="12.8" hidden="false" customHeight="false" outlineLevel="0" collapsed="false">
      <c r="A83" s="0" t="s">
        <v>367</v>
      </c>
      <c r="B83" s="0" t="n">
        <v>54</v>
      </c>
      <c r="C83" s="0" t="n">
        <v>23</v>
      </c>
      <c r="D83" s="0" t="n">
        <v>298</v>
      </c>
      <c r="E83" s="0" t="n">
        <v>2.02</v>
      </c>
      <c r="F83" s="0" t="s">
        <v>773</v>
      </c>
      <c r="G83" s="11" t="s">
        <v>774</v>
      </c>
      <c r="H83" s="0" t="str">
        <f aca="false">LEFT(A83,2)</f>
        <v>en</v>
      </c>
      <c r="I83" s="12" t="str">
        <f aca="false">IFERROR(RIGHT(LEFT(A83,FIND("-",A83,4)-1),4),"")</f>
        <v/>
      </c>
      <c r="J83" s="12" t="str">
        <f aca="false">IFERROR(IF(FIND("-",RIGHT(A83,3))&gt;0,RIGHT(A83,2),"dasf"), "NO COUNTRY")</f>
        <v>co</v>
      </c>
      <c r="K83" s="2" t="n">
        <f aca="false">B83/SUM(B:B)</f>
        <v>0.000149100427421225</v>
      </c>
      <c r="L83" s="12" t="str">
        <f aca="false">_xlfn.IFNA(VLOOKUP(H83,appB_lang!A:A,1,0),"NOT SUPPORTED")</f>
        <v>en</v>
      </c>
    </row>
    <row r="84" customFormat="false" ht="12.8" hidden="false" customHeight="false" outlineLevel="0" collapsed="false">
      <c r="A84" s="0" t="s">
        <v>343</v>
      </c>
      <c r="B84" s="0" t="n">
        <v>54</v>
      </c>
      <c r="C84" s="0" t="n">
        <v>0</v>
      </c>
      <c r="D84" s="0" t="n">
        <v>321</v>
      </c>
      <c r="E84" s="0" t="n">
        <v>1.637</v>
      </c>
      <c r="F84" s="0" t="s">
        <v>775</v>
      </c>
      <c r="G84" s="11" t="s">
        <v>602</v>
      </c>
      <c r="H84" s="0" t="str">
        <f aca="false">LEFT(A84,2)</f>
        <v>en</v>
      </c>
      <c r="I84" s="12" t="str">
        <f aca="false">IFERROR(RIGHT(LEFT(A84,FIND("-",A84,4)-1),4),"")</f>
        <v/>
      </c>
      <c r="J84" s="12" t="str">
        <f aca="false">IFERROR(IF(FIND("-",RIGHT(A84,3))&gt;0,RIGHT(A84,2),"dasf"), "NO COUNTRY")</f>
        <v>mx</v>
      </c>
      <c r="K84" s="2" t="n">
        <f aca="false">B84/SUM(B:B)</f>
        <v>0.000149100427421225</v>
      </c>
      <c r="L84" s="12" t="str">
        <f aca="false">_xlfn.IFNA(VLOOKUP(H84,appB_lang!A:A,1,0),"NOT SUPPORTED")</f>
        <v>en</v>
      </c>
    </row>
    <row r="85" customFormat="false" ht="12.8" hidden="false" customHeight="false" outlineLevel="0" collapsed="false">
      <c r="A85" s="0" t="s">
        <v>348</v>
      </c>
      <c r="B85" s="0" t="n">
        <v>54</v>
      </c>
      <c r="C85" s="0" t="n">
        <v>23</v>
      </c>
      <c r="D85" s="0" t="n">
        <v>107</v>
      </c>
      <c r="E85" s="0" t="n">
        <v>620</v>
      </c>
      <c r="F85" s="0" t="s">
        <v>776</v>
      </c>
      <c r="G85" s="11" t="s">
        <v>777</v>
      </c>
      <c r="H85" s="0" t="str">
        <f aca="false">LEFT(A85,2)</f>
        <v>es</v>
      </c>
      <c r="I85" s="12" t="str">
        <f aca="false">IFERROR(RIGHT(LEFT(A85,FIND("-",A85,4)-1),4),"")</f>
        <v/>
      </c>
      <c r="J85" s="12" t="str">
        <f aca="false">IFERROR(IF(FIND("-",RIGHT(A85,3))&gt;0,RIGHT(A85,2),"dasf"), "NO COUNTRY")</f>
        <v>ve</v>
      </c>
      <c r="K85" s="2" t="n">
        <f aca="false">B85/SUM(B:B)</f>
        <v>0.000149100427421225</v>
      </c>
      <c r="L85" s="12" t="str">
        <f aca="false">_xlfn.IFNA(VLOOKUP(H85,appB_lang!A:A,1,0),"NOT SUPPORTED")</f>
        <v>es</v>
      </c>
    </row>
    <row r="86" customFormat="false" ht="12.8" hidden="false" customHeight="false" outlineLevel="0" collapsed="false">
      <c r="A86" s="0" t="s">
        <v>294</v>
      </c>
      <c r="B86" s="0" t="n">
        <v>54</v>
      </c>
      <c r="C86" s="0" t="n">
        <v>8</v>
      </c>
      <c r="D86" s="0" t="n">
        <v>191</v>
      </c>
      <c r="E86" s="0" t="n">
        <v>1.369</v>
      </c>
      <c r="F86" s="0" t="s">
        <v>643</v>
      </c>
      <c r="G86" s="11" t="s">
        <v>770</v>
      </c>
      <c r="H86" s="0" t="str">
        <f aca="false">LEFT(A86,2)</f>
        <v>fi</v>
      </c>
      <c r="I86" s="12" t="str">
        <f aca="false">IFERROR(RIGHT(LEFT(A86,FIND("-",A86,4)-1),4),"")</f>
        <v/>
      </c>
      <c r="J86" s="12" t="str">
        <f aca="false">IFERROR(IF(FIND("-",RIGHT(A86,3))&gt;0,RIGHT(A86,2),"dasf"), "NO COUNTRY")</f>
        <v>NO COUNTRY</v>
      </c>
      <c r="K86" s="2" t="n">
        <f aca="false">B86/SUM(B:B)</f>
        <v>0.000149100427421225</v>
      </c>
      <c r="L86" s="12" t="str">
        <f aca="false">_xlfn.IFNA(VLOOKUP(H86,appB_lang!A:A,1,0),"NOT SUPPORTED")</f>
        <v>NOT SUPPORTED</v>
      </c>
    </row>
    <row r="87" customFormat="false" ht="12.8" hidden="false" customHeight="false" outlineLevel="0" collapsed="false">
      <c r="A87" s="0" t="s">
        <v>8</v>
      </c>
      <c r="B87" s="0" t="n">
        <v>46</v>
      </c>
      <c r="C87" s="0" t="n">
        <v>38</v>
      </c>
      <c r="D87" s="0" t="n">
        <v>184</v>
      </c>
      <c r="E87" s="0" t="n">
        <v>1.385</v>
      </c>
      <c r="F87" s="0" t="s">
        <v>43</v>
      </c>
      <c r="G87" s="11" t="s">
        <v>778</v>
      </c>
      <c r="H87" s="0" t="str">
        <f aca="false">LEFT(A87,2)</f>
        <v>ar</v>
      </c>
      <c r="I87" s="12" t="str">
        <f aca="false">IFERROR(RIGHT(LEFT(A87,FIND("-",A87,4)-1),4),"")</f>
        <v/>
      </c>
      <c r="J87" s="12" t="str">
        <f aca="false">IFERROR(IF(FIND("-",RIGHT(A87,3))&gt;0,RIGHT(A87,2),"dasf"), "NO COUNTRY")</f>
        <v>NO COUNTRY</v>
      </c>
      <c r="K87" s="2" t="n">
        <f aca="false">B87/SUM(B:B)</f>
        <v>0.000127011475210673</v>
      </c>
      <c r="L87" s="12" t="str">
        <f aca="false">_xlfn.IFNA(VLOOKUP(H87,appB_lang!A:A,1,0),"NOT SUPPORTED")</f>
        <v>NOT SUPPORTED</v>
      </c>
    </row>
    <row r="88" customFormat="false" ht="12.8" hidden="false" customHeight="false" outlineLevel="0" collapsed="false">
      <c r="A88" s="0" t="s">
        <v>229</v>
      </c>
      <c r="B88" s="0" t="n">
        <v>46</v>
      </c>
      <c r="C88" s="0" t="n">
        <v>31</v>
      </c>
      <c r="D88" s="0" t="n">
        <v>46</v>
      </c>
      <c r="E88" s="0" t="n">
        <v>298</v>
      </c>
      <c r="F88" s="0" t="s">
        <v>723</v>
      </c>
      <c r="G88" s="11" t="s">
        <v>372</v>
      </c>
      <c r="H88" s="0" t="str">
        <f aca="false">LEFT(A88,2)</f>
        <v>en</v>
      </c>
      <c r="I88" s="12" t="str">
        <f aca="false">IFERROR(RIGHT(LEFT(A88,FIND("-",A88,4)-1),4),"")</f>
        <v/>
      </c>
      <c r="J88" s="12" t="str">
        <f aca="false">IFERROR(IF(FIND("-",RIGHT(A88,3))&gt;0,RIGHT(A88,2),"dasf"), "NO COUNTRY")</f>
        <v>cn</v>
      </c>
      <c r="K88" s="2" t="n">
        <f aca="false">B88/SUM(B:B)</f>
        <v>0.000127011475210673</v>
      </c>
      <c r="L88" s="12" t="str">
        <f aca="false">_xlfn.IFNA(VLOOKUP(H88,appB_lang!A:A,1,0),"NOT SUPPORTED")</f>
        <v>en</v>
      </c>
    </row>
    <row r="89" customFormat="false" ht="12.8" hidden="false" customHeight="false" outlineLevel="0" collapsed="false">
      <c r="A89" s="0" t="s">
        <v>779</v>
      </c>
      <c r="B89" s="0" t="n">
        <v>46</v>
      </c>
      <c r="C89" s="0" t="n">
        <v>0</v>
      </c>
      <c r="D89" s="0" t="n">
        <v>92</v>
      </c>
      <c r="E89" s="0" t="n">
        <v>421</v>
      </c>
      <c r="F89" s="0" t="s">
        <v>780</v>
      </c>
      <c r="G89" s="11" t="s">
        <v>125</v>
      </c>
      <c r="H89" s="0" t="str">
        <f aca="false">LEFT(A89,2)</f>
        <v>en</v>
      </c>
      <c r="I89" s="12" t="str">
        <f aca="false">IFERROR(RIGHT(LEFT(A89,FIND("-",A89,4)-1),4),"")</f>
        <v/>
      </c>
      <c r="J89" s="12" t="str">
        <f aca="false">IFERROR(IF(FIND("-",RIGHT(A89,3))&gt;0,RIGHT(A89,2),"dasf"), "NO COUNTRY")</f>
        <v>lu</v>
      </c>
      <c r="K89" s="2" t="n">
        <f aca="false">B89/SUM(B:B)</f>
        <v>0.000127011475210673</v>
      </c>
      <c r="L89" s="12" t="str">
        <f aca="false">_xlfn.IFNA(VLOOKUP(H89,appB_lang!A:A,1,0),"NOT SUPPORTED")</f>
        <v>en</v>
      </c>
    </row>
    <row r="90" customFormat="false" ht="12.8" hidden="false" customHeight="false" outlineLevel="0" collapsed="false">
      <c r="A90" s="0" t="s">
        <v>360</v>
      </c>
      <c r="B90" s="0" t="n">
        <v>46</v>
      </c>
      <c r="C90" s="0" t="n">
        <v>23</v>
      </c>
      <c r="D90" s="0" t="n">
        <v>161</v>
      </c>
      <c r="E90" s="0" t="n">
        <v>1.301</v>
      </c>
      <c r="F90" s="0" t="s">
        <v>781</v>
      </c>
      <c r="G90" s="11" t="s">
        <v>452</v>
      </c>
      <c r="H90" s="0" t="str">
        <f aca="false">LEFT(A90,2)</f>
        <v>es</v>
      </c>
      <c r="I90" s="12" t="str">
        <f aca="false">IFERROR(RIGHT(LEFT(A90,FIND("-",A90,4)-1),4),"")</f>
        <v/>
      </c>
      <c r="J90" s="12" t="str">
        <f aca="false">IFERROR(IF(FIND("-",RIGHT(A90,3))&gt;0,RIGHT(A90,2),"dasf"), "NO COUNTRY")</f>
        <v>NO COUNTRY</v>
      </c>
      <c r="K90" s="2" t="n">
        <f aca="false">B90/SUM(B:B)</f>
        <v>0.000127011475210673</v>
      </c>
      <c r="L90" s="12" t="str">
        <f aca="false">_xlfn.IFNA(VLOOKUP(H90,appB_lang!A:A,1,0),"NOT SUPPORTED")</f>
        <v>es</v>
      </c>
    </row>
    <row r="91" customFormat="false" ht="12.8" hidden="false" customHeight="false" outlineLevel="0" collapsed="false">
      <c r="A91" s="0" t="s">
        <v>427</v>
      </c>
      <c r="B91" s="0" t="n">
        <v>46</v>
      </c>
      <c r="C91" s="0" t="n">
        <v>8</v>
      </c>
      <c r="D91" s="0" t="n">
        <v>130</v>
      </c>
      <c r="E91" s="0" t="n">
        <v>773</v>
      </c>
      <c r="F91" s="0" t="s">
        <v>782</v>
      </c>
      <c r="G91" s="11" t="s">
        <v>698</v>
      </c>
      <c r="H91" s="0" t="str">
        <f aca="false">LEFT(A91,2)</f>
        <v>es</v>
      </c>
      <c r="I91" s="12" t="str">
        <f aca="false">IFERROR(RIGHT(LEFT(A91,FIND("-",A91,4)-1),4),"")</f>
        <v/>
      </c>
      <c r="J91" s="12" t="str">
        <f aca="false">IFERROR(IF(FIND("-",RIGHT(A91,3))&gt;0,RIGHT(A91,2),"dasf"), "NO COUNTRY")</f>
        <v>sv</v>
      </c>
      <c r="K91" s="2" t="n">
        <f aca="false">B91/SUM(B:B)</f>
        <v>0.000127011475210673</v>
      </c>
      <c r="L91" s="12" t="str">
        <f aca="false">_xlfn.IFNA(VLOOKUP(H91,appB_lang!A:A,1,0),"NOT SUPPORTED")</f>
        <v>es</v>
      </c>
    </row>
    <row r="92" customFormat="false" ht="12.8" hidden="false" customHeight="false" outlineLevel="0" collapsed="false">
      <c r="A92" s="0" t="s">
        <v>200</v>
      </c>
      <c r="B92" s="0" t="n">
        <v>46</v>
      </c>
      <c r="C92" s="0" t="n">
        <v>23</v>
      </c>
      <c r="D92" s="0" t="n">
        <v>99</v>
      </c>
      <c r="E92" s="0" t="n">
        <v>849</v>
      </c>
      <c r="F92" s="0" t="s">
        <v>349</v>
      </c>
      <c r="G92" s="11" t="s">
        <v>708</v>
      </c>
      <c r="H92" s="0" t="str">
        <f aca="false">LEFT(A92,2)</f>
        <v>fi</v>
      </c>
      <c r="I92" s="12" t="str">
        <f aca="false">IFERROR(RIGHT(LEFT(A92,FIND("-",A92,4)-1),4),"")</f>
        <v/>
      </c>
      <c r="J92" s="12" t="str">
        <f aca="false">IFERROR(IF(FIND("-",RIGHT(A92,3))&gt;0,RIGHT(A92,2),"dasf"), "NO COUNTRY")</f>
        <v>fi</v>
      </c>
      <c r="K92" s="2" t="n">
        <f aca="false">B92/SUM(B:B)</f>
        <v>0.000127011475210673</v>
      </c>
      <c r="L92" s="12" t="str">
        <f aca="false">_xlfn.IFNA(VLOOKUP(H92,appB_lang!A:A,1,0),"NOT SUPPORTED")</f>
        <v>NOT SUPPORTED</v>
      </c>
    </row>
    <row r="93" customFormat="false" ht="12.8" hidden="false" customHeight="false" outlineLevel="0" collapsed="false">
      <c r="A93" s="0" t="s">
        <v>7</v>
      </c>
      <c r="B93" s="0" t="n">
        <v>46</v>
      </c>
      <c r="C93" s="0" t="n">
        <v>8</v>
      </c>
      <c r="D93" s="0" t="n">
        <v>61</v>
      </c>
      <c r="E93" s="0" t="n">
        <v>520</v>
      </c>
      <c r="F93" s="0" t="s">
        <v>783</v>
      </c>
      <c r="G93" s="11" t="s">
        <v>359</v>
      </c>
      <c r="H93" s="0" t="str">
        <f aca="false">LEFT(A93,2)</f>
        <v>nb</v>
      </c>
      <c r="I93" s="12" t="str">
        <f aca="false">IFERROR(RIGHT(LEFT(A93,FIND("-",A93,4)-1),4),"")</f>
        <v/>
      </c>
      <c r="J93" s="12" t="str">
        <f aca="false">IFERROR(IF(FIND("-",RIGHT(A93,3))&gt;0,RIGHT(A93,2),"dasf"), "NO COUNTRY")</f>
        <v>NO COUNTRY</v>
      </c>
      <c r="K93" s="2" t="n">
        <f aca="false">B93/SUM(B:B)</f>
        <v>0.000127011475210673</v>
      </c>
      <c r="L93" s="12" t="str">
        <f aca="false">_xlfn.IFNA(VLOOKUP(H93,appB_lang!A:A,1,0),"NOT SUPPORTED")</f>
        <v>NOT SUPPORTED</v>
      </c>
    </row>
    <row r="94" customFormat="false" ht="12.8" hidden="false" customHeight="false" outlineLevel="0" collapsed="false">
      <c r="A94" s="0" t="s">
        <v>176</v>
      </c>
      <c r="B94" s="0" t="n">
        <v>46</v>
      </c>
      <c r="C94" s="0" t="n">
        <v>8</v>
      </c>
      <c r="D94" s="0" t="n">
        <v>122</v>
      </c>
      <c r="E94" s="0" t="n">
        <v>803</v>
      </c>
      <c r="F94" s="0" t="s">
        <v>784</v>
      </c>
      <c r="G94" s="11" t="s">
        <v>666</v>
      </c>
      <c r="H94" s="0" t="str">
        <f aca="false">LEFT(A94,2)</f>
        <v>zh</v>
      </c>
      <c r="I94" s="12" t="str">
        <f aca="false">IFERROR(RIGHT(LEFT(A94,FIND("-",A94,4)-1),4),"")</f>
        <v/>
      </c>
      <c r="J94" s="12" t="str">
        <f aca="false">IFERROR(IF(FIND("-",RIGHT(A94,3))&gt;0,RIGHT(A94,2),"dasf"), "NO COUNTRY")</f>
        <v>tw</v>
      </c>
      <c r="K94" s="2" t="n">
        <f aca="false">B94/SUM(B:B)</f>
        <v>0.000127011475210673</v>
      </c>
      <c r="L94" s="12" t="str">
        <f aca="false">_xlfn.IFNA(VLOOKUP(H94,appB_lang!A:A,1,0),"NOT SUPPORTED")</f>
        <v>zh</v>
      </c>
    </row>
    <row r="95" customFormat="false" ht="12.8" hidden="false" customHeight="false" outlineLevel="0" collapsed="false">
      <c r="A95" s="0" t="s">
        <v>498</v>
      </c>
      <c r="B95" s="0" t="n">
        <v>38</v>
      </c>
      <c r="C95" s="0" t="n">
        <v>8</v>
      </c>
      <c r="D95" s="0" t="n">
        <v>161</v>
      </c>
      <c r="E95" s="0" t="n">
        <v>1.584</v>
      </c>
      <c r="F95" s="0" t="s">
        <v>204</v>
      </c>
      <c r="G95" s="11" t="s">
        <v>785</v>
      </c>
      <c r="H95" s="0" t="str">
        <f aca="false">LEFT(A95,2)</f>
        <v>en</v>
      </c>
      <c r="I95" s="12" t="str">
        <f aca="false">IFERROR(RIGHT(LEFT(A95,FIND("-",A95,4)-1),4),"")</f>
        <v/>
      </c>
      <c r="J95" s="12" t="str">
        <f aca="false">IFERROR(IF(FIND("-",RIGHT(A95,3))&gt;0,RIGHT(A95,2),"dasf"), "NO COUNTRY")</f>
        <v>il</v>
      </c>
      <c r="K95" s="2" t="n">
        <f aca="false">B95/SUM(B:B)</f>
        <v>0.000104922523000121</v>
      </c>
      <c r="L95" s="12" t="str">
        <f aca="false">_xlfn.IFNA(VLOOKUP(H95,appB_lang!A:A,1,0),"NOT SUPPORTED")</f>
        <v>en</v>
      </c>
    </row>
    <row r="96" customFormat="false" ht="12.8" hidden="false" customHeight="false" outlineLevel="0" collapsed="false">
      <c r="A96" s="0" t="s">
        <v>164</v>
      </c>
      <c r="B96" s="0" t="n">
        <v>31</v>
      </c>
      <c r="C96" s="0" t="n">
        <v>0</v>
      </c>
      <c r="D96" s="0" t="n">
        <v>214</v>
      </c>
      <c r="E96" s="0" t="n">
        <v>1.125</v>
      </c>
      <c r="F96" s="0" t="s">
        <v>397</v>
      </c>
      <c r="G96" s="11" t="s">
        <v>592</v>
      </c>
      <c r="H96" s="0" t="str">
        <f aca="false">LEFT(A96,2)</f>
        <v>el</v>
      </c>
      <c r="I96" s="12" t="str">
        <f aca="false">IFERROR(RIGHT(LEFT(A96,FIND("-",A96,4)-1),4),"")</f>
        <v/>
      </c>
      <c r="J96" s="12" t="str">
        <f aca="false">IFERROR(IF(FIND("-",RIGHT(A96,3))&gt;0,RIGHT(A96,2),"dasf"), "NO COUNTRY")</f>
        <v>gr</v>
      </c>
      <c r="K96" s="2" t="n">
        <f aca="false">B96/SUM(B:B)</f>
        <v>8.55946898158886E-005</v>
      </c>
      <c r="L96" s="12" t="str">
        <f aca="false">_xlfn.IFNA(VLOOKUP(H96,appB_lang!A:A,1,0),"NOT SUPPORTED")</f>
        <v>NOT SUPPORTED</v>
      </c>
    </row>
    <row r="97" customFormat="false" ht="12.8" hidden="false" customHeight="false" outlineLevel="0" collapsed="false">
      <c r="A97" s="0" t="s">
        <v>365</v>
      </c>
      <c r="B97" s="0" t="n">
        <v>31</v>
      </c>
      <c r="C97" s="0" t="n">
        <v>8</v>
      </c>
      <c r="D97" s="0" t="n">
        <v>61</v>
      </c>
      <c r="E97" s="0" t="n">
        <v>352</v>
      </c>
      <c r="F97" s="0" t="s">
        <v>786</v>
      </c>
      <c r="G97" s="11" t="s">
        <v>578</v>
      </c>
      <c r="H97" s="0" t="str">
        <f aca="false">LEFT(A97,2)</f>
        <v>en</v>
      </c>
      <c r="I97" s="12" t="str">
        <f aca="false">IFERROR(RIGHT(LEFT(A97,FIND("-",A97,4)-1),4),"")</f>
        <v/>
      </c>
      <c r="J97" s="12" t="str">
        <f aca="false">IFERROR(IF(FIND("-",RIGHT(A97,3))&gt;0,RIGHT(A97,2),"dasf"), "NO COUNTRY")</f>
        <v>at</v>
      </c>
      <c r="K97" s="2" t="n">
        <f aca="false">B97/SUM(B:B)</f>
        <v>8.55946898158886E-005</v>
      </c>
      <c r="L97" s="12" t="str">
        <f aca="false">_xlfn.IFNA(VLOOKUP(H97,appB_lang!A:A,1,0),"NOT SUPPORTED")</f>
        <v>en</v>
      </c>
    </row>
    <row r="98" customFormat="false" ht="12.8" hidden="false" customHeight="false" outlineLevel="0" collapsed="false">
      <c r="A98" s="0" t="s">
        <v>404</v>
      </c>
      <c r="B98" s="0" t="n">
        <v>31</v>
      </c>
      <c r="C98" s="0" t="n">
        <v>0</v>
      </c>
      <c r="D98" s="0" t="n">
        <v>122</v>
      </c>
      <c r="E98" s="0" t="n">
        <v>604</v>
      </c>
      <c r="F98" s="0" t="s">
        <v>787</v>
      </c>
      <c r="G98" s="11" t="s">
        <v>431</v>
      </c>
      <c r="H98" s="0" t="str">
        <f aca="false">LEFT(A98,2)</f>
        <v>en</v>
      </c>
      <c r="I98" s="12" t="str">
        <f aca="false">IFERROR(RIGHT(LEFT(A98,FIND("-",A98,4)-1),4),"")</f>
        <v/>
      </c>
      <c r="J98" s="12" t="str">
        <f aca="false">IFERROR(IF(FIND("-",RIGHT(A98,3))&gt;0,RIGHT(A98,2),"dasf"), "NO COUNTRY")</f>
        <v>cz</v>
      </c>
      <c r="K98" s="2" t="n">
        <f aca="false">B98/SUM(B:B)</f>
        <v>8.55946898158886E-005</v>
      </c>
      <c r="L98" s="12" t="str">
        <f aca="false">_xlfn.IFNA(VLOOKUP(H98,appB_lang!A:A,1,0),"NOT SUPPORTED")</f>
        <v>en</v>
      </c>
    </row>
    <row r="99" customFormat="false" ht="12.8" hidden="false" customHeight="false" outlineLevel="0" collapsed="false">
      <c r="A99" s="0" t="s">
        <v>585</v>
      </c>
      <c r="B99" s="0" t="n">
        <v>31</v>
      </c>
      <c r="C99" s="0" t="n">
        <v>0</v>
      </c>
      <c r="D99" s="0" t="n">
        <v>92</v>
      </c>
      <c r="E99" s="0" t="n">
        <v>520</v>
      </c>
      <c r="F99" s="0" t="s">
        <v>304</v>
      </c>
      <c r="G99" s="11" t="s">
        <v>788</v>
      </c>
      <c r="H99" s="0" t="str">
        <f aca="false">LEFT(A99,2)</f>
        <v>en</v>
      </c>
      <c r="I99" s="12" t="str">
        <f aca="false">IFERROR(RIGHT(LEFT(A99,FIND("-",A99,4)-1),4),"")</f>
        <v/>
      </c>
      <c r="J99" s="12" t="str">
        <f aca="false">IFERROR(IF(FIND("-",RIGHT(A99,3))&gt;0,RIGHT(A99,2),"dasf"), "NO COUNTRY")</f>
        <v>ec</v>
      </c>
      <c r="K99" s="2" t="n">
        <f aca="false">B99/SUM(B:B)</f>
        <v>8.55946898158886E-005</v>
      </c>
      <c r="L99" s="12" t="str">
        <f aca="false">_xlfn.IFNA(VLOOKUP(H99,appB_lang!A:A,1,0),"NOT SUPPORTED")</f>
        <v>en</v>
      </c>
    </row>
    <row r="100" customFormat="false" ht="12.8" hidden="false" customHeight="false" outlineLevel="0" collapsed="false">
      <c r="A100" s="0" t="s">
        <v>128</v>
      </c>
      <c r="B100" s="0" t="n">
        <v>31</v>
      </c>
      <c r="C100" s="0" t="n">
        <v>8</v>
      </c>
      <c r="D100" s="0" t="n">
        <v>77</v>
      </c>
      <c r="E100" s="0" t="n">
        <v>474</v>
      </c>
      <c r="F100" s="0" t="s">
        <v>789</v>
      </c>
      <c r="G100" s="11" t="s">
        <v>790</v>
      </c>
      <c r="H100" s="0" t="str">
        <f aca="false">LEFT(A100,2)</f>
        <v>en</v>
      </c>
      <c r="I100" s="12" t="str">
        <f aca="false">IFERROR(RIGHT(LEFT(A100,FIND("-",A100,4)-1),4),"")</f>
        <v/>
      </c>
      <c r="J100" s="12" t="str">
        <f aca="false">IFERROR(IF(FIND("-",RIGHT(A100,3))&gt;0,RIGHT(A100,2),"dasf"), "NO COUNTRY")</f>
        <v>in</v>
      </c>
      <c r="K100" s="2" t="n">
        <f aca="false">B100/SUM(B:B)</f>
        <v>8.55946898158886E-005</v>
      </c>
      <c r="L100" s="12" t="str">
        <f aca="false">_xlfn.IFNA(VLOOKUP(H100,appB_lang!A:A,1,0),"NOT SUPPORTED")</f>
        <v>en</v>
      </c>
    </row>
    <row r="101" customFormat="false" ht="12.8" hidden="false" customHeight="false" outlineLevel="0" collapsed="false">
      <c r="A101" s="0" t="s">
        <v>318</v>
      </c>
      <c r="B101" s="0" t="n">
        <v>31</v>
      </c>
      <c r="C101" s="0" t="n">
        <v>23</v>
      </c>
      <c r="D101" s="0" t="n">
        <v>92</v>
      </c>
      <c r="E101" s="0" t="n">
        <v>704</v>
      </c>
      <c r="F101" s="0" t="s">
        <v>354</v>
      </c>
      <c r="G101" s="11" t="s">
        <v>791</v>
      </c>
      <c r="H101" s="0" t="str">
        <f aca="false">LEFT(A101,2)</f>
        <v>en</v>
      </c>
      <c r="I101" s="12" t="str">
        <f aca="false">IFERROR(RIGHT(LEFT(A101,FIND("-",A101,4)-1),4),"")</f>
        <v/>
      </c>
      <c r="J101" s="12" t="str">
        <f aca="false">IFERROR(IF(FIND("-",RIGHT(A101,3))&gt;0,RIGHT(A101,2),"dasf"), "NO COUNTRY")</f>
        <v>my</v>
      </c>
      <c r="K101" s="2" t="n">
        <f aca="false">B101/SUM(B:B)</f>
        <v>8.55946898158886E-005</v>
      </c>
      <c r="L101" s="12" t="str">
        <f aca="false">_xlfn.IFNA(VLOOKUP(H101,appB_lang!A:A,1,0),"NOT SUPPORTED")</f>
        <v>en</v>
      </c>
    </row>
    <row r="102" customFormat="false" ht="12.8" hidden="false" customHeight="false" outlineLevel="0" collapsed="false">
      <c r="A102" s="0" t="s">
        <v>286</v>
      </c>
      <c r="B102" s="0" t="n">
        <v>31</v>
      </c>
      <c r="C102" s="0" t="n">
        <v>8</v>
      </c>
      <c r="D102" s="0" t="n">
        <v>161</v>
      </c>
      <c r="E102" s="0" t="n">
        <v>796</v>
      </c>
      <c r="F102" s="0" t="s">
        <v>792</v>
      </c>
      <c r="G102" s="11" t="s">
        <v>793</v>
      </c>
      <c r="H102" s="0" t="str">
        <f aca="false">LEFT(A102,2)</f>
        <v>en</v>
      </c>
      <c r="I102" s="12" t="str">
        <f aca="false">IFERROR(RIGHT(LEFT(A102,FIND("-",A102,4)-1),4),"")</f>
        <v/>
      </c>
      <c r="J102" s="12" t="str">
        <f aca="false">IFERROR(IF(FIND("-",RIGHT(A102,3))&gt;0,RIGHT(A102,2),"dasf"), "NO COUNTRY")</f>
        <v>ru</v>
      </c>
      <c r="K102" s="2" t="n">
        <f aca="false">B102/SUM(B:B)</f>
        <v>8.55946898158886E-005</v>
      </c>
      <c r="L102" s="12" t="str">
        <f aca="false">_xlfn.IFNA(VLOOKUP(H102,appB_lang!A:A,1,0),"NOT SUPPORTED")</f>
        <v>en</v>
      </c>
    </row>
    <row r="103" customFormat="false" ht="12.8" hidden="false" customHeight="false" outlineLevel="0" collapsed="false">
      <c r="A103" s="0" t="s">
        <v>346</v>
      </c>
      <c r="B103" s="0" t="n">
        <v>31</v>
      </c>
      <c r="C103" s="0" t="n">
        <v>8</v>
      </c>
      <c r="D103" s="0" t="n">
        <v>61</v>
      </c>
      <c r="E103" s="0" t="n">
        <v>421</v>
      </c>
      <c r="F103" s="0" t="s">
        <v>794</v>
      </c>
      <c r="G103" s="11" t="s">
        <v>191</v>
      </c>
      <c r="H103" s="0" t="str">
        <f aca="false">LEFT(A103,2)</f>
        <v>es</v>
      </c>
      <c r="I103" s="12" t="str">
        <f aca="false">IFERROR(RIGHT(LEFT(A103,FIND("-",A103,4)-1),4),"")</f>
        <v/>
      </c>
      <c r="J103" s="12" t="str">
        <f aca="false">IFERROR(IF(FIND("-",RIGHT(A103,3))&gt;0,RIGHT(A103,2),"dasf"), "NO COUNTRY")</f>
        <v>bo</v>
      </c>
      <c r="K103" s="2" t="n">
        <f aca="false">B103/SUM(B:B)</f>
        <v>8.55946898158886E-005</v>
      </c>
      <c r="L103" s="12" t="str">
        <f aca="false">_xlfn.IFNA(VLOOKUP(H103,appB_lang!A:A,1,0),"NOT SUPPORTED")</f>
        <v>es</v>
      </c>
    </row>
    <row r="104" customFormat="false" ht="12.8" hidden="false" customHeight="false" outlineLevel="0" collapsed="false">
      <c r="A104" s="0" t="s">
        <v>370</v>
      </c>
      <c r="B104" s="0" t="n">
        <v>31</v>
      </c>
      <c r="C104" s="0" t="n">
        <v>8</v>
      </c>
      <c r="D104" s="0" t="n">
        <v>61</v>
      </c>
      <c r="E104" s="0" t="n">
        <v>773</v>
      </c>
      <c r="F104" s="0" t="s">
        <v>795</v>
      </c>
      <c r="G104" s="11" t="s">
        <v>59</v>
      </c>
      <c r="H104" s="0" t="str">
        <f aca="false">LEFT(A104,2)</f>
        <v>es</v>
      </c>
      <c r="I104" s="12" t="str">
        <f aca="false">IFERROR(RIGHT(LEFT(A104,FIND("-",A104,4)-1),4),"")</f>
        <v/>
      </c>
      <c r="J104" s="12" t="str">
        <f aca="false">IFERROR(IF(FIND("-",RIGHT(A104,3))&gt;0,RIGHT(A104,2),"dasf"), "NO COUNTRY")</f>
        <v>do</v>
      </c>
      <c r="K104" s="2" t="n">
        <f aca="false">B104/SUM(B:B)</f>
        <v>8.55946898158886E-005</v>
      </c>
      <c r="L104" s="12" t="str">
        <f aca="false">_xlfn.IFNA(VLOOKUP(H104,appB_lang!A:A,1,0),"NOT SUPPORTED")</f>
        <v>es</v>
      </c>
    </row>
    <row r="105" customFormat="false" ht="12.8" hidden="false" customHeight="false" outlineLevel="0" collapsed="false">
      <c r="A105" s="0" t="s">
        <v>520</v>
      </c>
      <c r="B105" s="0" t="n">
        <v>31</v>
      </c>
      <c r="C105" s="0" t="n">
        <v>8</v>
      </c>
      <c r="D105" s="0" t="n">
        <v>107</v>
      </c>
      <c r="E105" s="0" t="n">
        <v>513</v>
      </c>
      <c r="F105" s="0" t="s">
        <v>796</v>
      </c>
      <c r="G105" s="11" t="s">
        <v>380</v>
      </c>
      <c r="H105" s="0" t="str">
        <f aca="false">LEFT(A105,2)</f>
        <v>es</v>
      </c>
      <c r="I105" s="12" t="str">
        <f aca="false">IFERROR(RIGHT(LEFT(A105,FIND("-",A105,4)-1),4),"")</f>
        <v/>
      </c>
      <c r="J105" s="12" t="str">
        <f aca="false">IFERROR(IF(FIND("-",RIGHT(A105,3))&gt;0,RIGHT(A105,2),"dasf"), "NO COUNTRY")</f>
        <v>gb</v>
      </c>
      <c r="K105" s="2" t="n">
        <f aca="false">B105/SUM(B:B)</f>
        <v>8.55946898158886E-005</v>
      </c>
      <c r="L105" s="12" t="str">
        <f aca="false">_xlfn.IFNA(VLOOKUP(H105,appB_lang!A:A,1,0),"NOT SUPPORTED")</f>
        <v>es</v>
      </c>
    </row>
    <row r="106" customFormat="false" ht="12.8" hidden="false" customHeight="false" outlineLevel="0" collapsed="false">
      <c r="A106" s="0" t="s">
        <v>247</v>
      </c>
      <c r="B106" s="0" t="n">
        <v>31</v>
      </c>
      <c r="C106" s="0" t="n">
        <v>0</v>
      </c>
      <c r="D106" s="0" t="n">
        <v>191</v>
      </c>
      <c r="E106" s="0" t="n">
        <v>857</v>
      </c>
      <c r="F106" s="0" t="s">
        <v>797</v>
      </c>
      <c r="G106" s="11" t="s">
        <v>617</v>
      </c>
      <c r="H106" s="0" t="str">
        <f aca="false">LEFT(A106,2)</f>
        <v>es</v>
      </c>
      <c r="I106" s="12" t="str">
        <f aca="false">IFERROR(RIGHT(LEFT(A106,FIND("-",A106,4)-1),4),"")</f>
        <v/>
      </c>
      <c r="J106" s="12" t="str">
        <f aca="false">IFERROR(IF(FIND("-",RIGHT(A106,3))&gt;0,RIGHT(A106,2),"dasf"), "NO COUNTRY")</f>
        <v>pe</v>
      </c>
      <c r="K106" s="2" t="n">
        <f aca="false">B106/SUM(B:B)</f>
        <v>8.55946898158886E-005</v>
      </c>
      <c r="L106" s="12" t="str">
        <f aca="false">_xlfn.IFNA(VLOOKUP(H106,appB_lang!A:A,1,0),"NOT SUPPORTED")</f>
        <v>es</v>
      </c>
    </row>
    <row r="107" customFormat="false" ht="12.8" hidden="false" customHeight="false" outlineLevel="0" collapsed="false">
      <c r="A107" s="0" t="s">
        <v>373</v>
      </c>
      <c r="B107" s="0" t="n">
        <v>31</v>
      </c>
      <c r="C107" s="0" t="n">
        <v>8</v>
      </c>
      <c r="D107" s="0" t="n">
        <v>54</v>
      </c>
      <c r="E107" s="0" t="n">
        <v>275</v>
      </c>
      <c r="F107" s="0" t="s">
        <v>798</v>
      </c>
      <c r="G107" s="11" t="s">
        <v>651</v>
      </c>
      <c r="H107" s="0" t="str">
        <f aca="false">LEFT(A107,2)</f>
        <v>es</v>
      </c>
      <c r="I107" s="12" t="str">
        <f aca="false">IFERROR(RIGHT(LEFT(A107,FIND("-",A107,4)-1),4),"")</f>
        <v/>
      </c>
      <c r="J107" s="12" t="str">
        <f aca="false">IFERROR(IF(FIND("-",RIGHT(A107,3))&gt;0,RIGHT(A107,2),"dasf"), "NO COUNTRY")</f>
        <v>uy</v>
      </c>
      <c r="K107" s="2" t="n">
        <f aca="false">B107/SUM(B:B)</f>
        <v>8.55946898158886E-005</v>
      </c>
      <c r="L107" s="12" t="str">
        <f aca="false">_xlfn.IFNA(VLOOKUP(H107,appB_lang!A:A,1,0),"NOT SUPPORTED")</f>
        <v>es</v>
      </c>
    </row>
    <row r="108" customFormat="false" ht="12.8" hidden="false" customHeight="false" outlineLevel="0" collapsed="false">
      <c r="A108" s="0" t="s">
        <v>472</v>
      </c>
      <c r="B108" s="0" t="n">
        <v>31</v>
      </c>
      <c r="C108" s="0" t="n">
        <v>0</v>
      </c>
      <c r="D108" s="0" t="n">
        <v>38</v>
      </c>
      <c r="E108" s="0" t="n">
        <v>145</v>
      </c>
      <c r="F108" s="0" t="s">
        <v>799</v>
      </c>
      <c r="G108" s="11" t="s">
        <v>800</v>
      </c>
      <c r="H108" s="0" t="str">
        <f aca="false">LEFT(A108,2)</f>
        <v>he</v>
      </c>
      <c r="I108" s="12" t="str">
        <f aca="false">IFERROR(RIGHT(LEFT(A108,FIND("-",A108,4)-1),4),"")</f>
        <v/>
      </c>
      <c r="J108" s="12" t="str">
        <f aca="false">IFERROR(IF(FIND("-",RIGHT(A108,3))&gt;0,RIGHT(A108,2),"dasf"), "NO COUNTRY")</f>
        <v>il</v>
      </c>
      <c r="K108" s="2" t="n">
        <f aca="false">B108/SUM(B:B)</f>
        <v>8.55946898158886E-005</v>
      </c>
      <c r="L108" s="12" t="str">
        <f aca="false">_xlfn.IFNA(VLOOKUP(H108,appB_lang!A:A,1,0),"NOT SUPPORTED")</f>
        <v>NOT SUPPORTED</v>
      </c>
    </row>
    <row r="109" customFormat="false" ht="12.8" hidden="false" customHeight="false" outlineLevel="0" collapsed="false">
      <c r="A109" s="0" t="s">
        <v>194</v>
      </c>
      <c r="B109" s="0" t="n">
        <v>31</v>
      </c>
      <c r="C109" s="0" t="n">
        <v>15</v>
      </c>
      <c r="D109" s="0" t="n">
        <v>54</v>
      </c>
      <c r="E109" s="0" t="n">
        <v>1.117</v>
      </c>
      <c r="F109" s="0" t="s">
        <v>801</v>
      </c>
      <c r="G109" s="11" t="s">
        <v>705</v>
      </c>
      <c r="H109" s="0" t="str">
        <f aca="false">LEFT(A109,2)</f>
        <v>th</v>
      </c>
      <c r="I109" s="12" t="str">
        <f aca="false">IFERROR(RIGHT(LEFT(A109,FIND("-",A109,4)-1),4),"")</f>
        <v/>
      </c>
      <c r="J109" s="12" t="str">
        <f aca="false">IFERROR(IF(FIND("-",RIGHT(A109,3))&gt;0,RIGHT(A109,2),"dasf"), "NO COUNTRY")</f>
        <v>th</v>
      </c>
      <c r="K109" s="2" t="n">
        <f aca="false">B109/SUM(B:B)</f>
        <v>8.55946898158886E-005</v>
      </c>
      <c r="L109" s="12" t="str">
        <f aca="false">_xlfn.IFNA(VLOOKUP(H109,appB_lang!A:A,1,0),"NOT SUPPORTED")</f>
        <v>NOT SUPPORTED</v>
      </c>
    </row>
    <row r="110" customFormat="false" ht="12.8" hidden="false" customHeight="false" outlineLevel="0" collapsed="false">
      <c r="A110" s="0" t="s">
        <v>217</v>
      </c>
      <c r="B110" s="0" t="n">
        <v>31</v>
      </c>
      <c r="C110" s="0" t="n">
        <v>8</v>
      </c>
      <c r="D110" s="0" t="n">
        <v>145</v>
      </c>
      <c r="E110" s="0" t="n">
        <v>773</v>
      </c>
      <c r="F110" s="0" t="s">
        <v>802</v>
      </c>
      <c r="G110" s="11" t="s">
        <v>803</v>
      </c>
      <c r="H110" s="0" t="str">
        <f aca="false">LEFT(A110,2)</f>
        <v>uk</v>
      </c>
      <c r="I110" s="12" t="str">
        <f aca="false">IFERROR(RIGHT(LEFT(A110,FIND("-",A110,4)-1),4),"")</f>
        <v/>
      </c>
      <c r="J110" s="12" t="str">
        <f aca="false">IFERROR(IF(FIND("-",RIGHT(A110,3))&gt;0,RIGHT(A110,2),"dasf"), "NO COUNTRY")</f>
        <v>ua</v>
      </c>
      <c r="K110" s="2" t="n">
        <f aca="false">B110/SUM(B:B)</f>
        <v>8.55946898158886E-005</v>
      </c>
      <c r="L110" s="12" t="str">
        <f aca="false">_xlfn.IFNA(VLOOKUP(H110,appB_lang!A:A,1,0),"NOT SUPPORTED")</f>
        <v>NOT SUPPORTED</v>
      </c>
    </row>
    <row r="111" customFormat="false" ht="12.8" hidden="false" customHeight="false" outlineLevel="0" collapsed="false">
      <c r="A111" s="0" t="s">
        <v>309</v>
      </c>
      <c r="B111" s="0" t="n">
        <v>31</v>
      </c>
      <c r="C111" s="0" t="n">
        <v>23</v>
      </c>
      <c r="D111" s="0" t="n">
        <v>199</v>
      </c>
      <c r="E111" s="0" t="n">
        <v>2.295</v>
      </c>
      <c r="F111" s="0" t="s">
        <v>804</v>
      </c>
      <c r="G111" s="11" t="s">
        <v>484</v>
      </c>
      <c r="H111" s="0" t="str">
        <f aca="false">LEFT(A111,2)</f>
        <v>vi</v>
      </c>
      <c r="I111" s="12" t="str">
        <f aca="false">IFERROR(RIGHT(LEFT(A111,FIND("-",A111,4)-1),4),"")</f>
        <v/>
      </c>
      <c r="J111" s="12" t="str">
        <f aca="false">IFERROR(IF(FIND("-",RIGHT(A111,3))&gt;0,RIGHT(A111,2),"dasf"), "NO COUNTRY")</f>
        <v>NO COUNTRY</v>
      </c>
      <c r="K111" s="2" t="n">
        <f aca="false">B111/SUM(B:B)</f>
        <v>8.55946898158886E-005</v>
      </c>
      <c r="L111" s="12" t="str">
        <f aca="false">_xlfn.IFNA(VLOOKUP(H111,appB_lang!A:A,1,0),"NOT SUPPORTED")</f>
        <v>NOT SUPPORTED</v>
      </c>
    </row>
    <row r="112" customFormat="false" ht="12.8" hidden="false" customHeight="false" outlineLevel="0" collapsed="false">
      <c r="A112" s="0" t="s">
        <v>232</v>
      </c>
      <c r="B112" s="0" t="n">
        <v>31</v>
      </c>
      <c r="C112" s="0" t="n">
        <v>15</v>
      </c>
      <c r="D112" s="0" t="n">
        <v>61</v>
      </c>
      <c r="E112" s="0" t="n">
        <v>490</v>
      </c>
      <c r="F112" s="0" t="s">
        <v>805</v>
      </c>
      <c r="G112" s="11" t="s">
        <v>806</v>
      </c>
      <c r="H112" s="0" t="str">
        <f aca="false">LEFT(A112,2)</f>
        <v>zh</v>
      </c>
      <c r="I112" s="12" t="str">
        <f aca="false">IFERROR(RIGHT(LEFT(A112,FIND("-",A112,4)-1),4),"")</f>
        <v/>
      </c>
      <c r="J112" s="12" t="str">
        <f aca="false">IFERROR(IF(FIND("-",RIGHT(A112,3))&gt;0,RIGHT(A112,2),"dasf"), "NO COUNTRY")</f>
        <v>hk</v>
      </c>
      <c r="K112" s="2" t="n">
        <f aca="false">B112/SUM(B:B)</f>
        <v>8.55946898158886E-005</v>
      </c>
      <c r="L112" s="12" t="str">
        <f aca="false">_xlfn.IFNA(VLOOKUP(H112,appB_lang!A:A,1,0),"NOT SUPPORTED")</f>
        <v>zh</v>
      </c>
    </row>
    <row r="113" customFormat="false" ht="12.8" hidden="false" customHeight="false" outlineLevel="0" collapsed="false">
      <c r="A113" s="0" t="s">
        <v>406</v>
      </c>
      <c r="B113" s="0" t="n">
        <v>23</v>
      </c>
      <c r="C113" s="0" t="n">
        <v>0</v>
      </c>
      <c r="D113" s="0" t="n">
        <v>77</v>
      </c>
      <c r="E113" s="0" t="n">
        <v>306</v>
      </c>
      <c r="F113" s="0" t="s">
        <v>807</v>
      </c>
      <c r="G113" s="11" t="s">
        <v>342</v>
      </c>
      <c r="H113" s="0" t="str">
        <f aca="false">LEFT(A113,2)</f>
        <v>en</v>
      </c>
      <c r="I113" s="12" t="str">
        <f aca="false">IFERROR(RIGHT(LEFT(A113,FIND("-",A113,4)-1),4),"")</f>
        <v/>
      </c>
      <c r="J113" s="12" t="str">
        <f aca="false">IFERROR(IF(FIND("-",RIGHT(A113,3))&gt;0,RIGHT(A113,2),"dasf"), "NO COUNTRY")</f>
        <v>fi</v>
      </c>
      <c r="K113" s="2" t="n">
        <f aca="false">B113/SUM(B:B)</f>
        <v>6.35057376053367E-005</v>
      </c>
      <c r="L113" s="12" t="str">
        <f aca="false">_xlfn.IFNA(VLOOKUP(H113,appB_lang!A:A,1,0),"NOT SUPPORTED")</f>
        <v>en</v>
      </c>
    </row>
    <row r="114" customFormat="false" ht="12.8" hidden="false" customHeight="false" outlineLevel="0" collapsed="false">
      <c r="A114" s="0" t="s">
        <v>509</v>
      </c>
      <c r="B114" s="0" t="n">
        <v>23</v>
      </c>
      <c r="C114" s="0" t="n">
        <v>15</v>
      </c>
      <c r="D114" s="0" t="n">
        <v>184</v>
      </c>
      <c r="E114" s="0" t="n">
        <v>2.043</v>
      </c>
      <c r="F114" s="0" t="s">
        <v>808</v>
      </c>
      <c r="G114" s="11" t="s">
        <v>118</v>
      </c>
      <c r="H114" s="0" t="str">
        <f aca="false">LEFT(A114,2)</f>
        <v>en</v>
      </c>
      <c r="I114" s="12" t="str">
        <f aca="false">IFERROR(RIGHT(LEFT(A114,FIND("-",A114,4)-1),4),"")</f>
        <v/>
      </c>
      <c r="J114" s="12" t="str">
        <f aca="false">IFERROR(IF(FIND("-",RIGHT(A114,3))&gt;0,RIGHT(A114,2),"dasf"), "NO COUNTRY")</f>
        <v>pt</v>
      </c>
      <c r="K114" s="2" t="n">
        <f aca="false">B114/SUM(B:B)</f>
        <v>6.35057376053367E-005</v>
      </c>
      <c r="L114" s="12" t="str">
        <f aca="false">_xlfn.IFNA(VLOOKUP(H114,appB_lang!A:A,1,0),"NOT SUPPORTED")</f>
        <v>en</v>
      </c>
    </row>
    <row r="115" customFormat="false" ht="12.8" hidden="false" customHeight="false" outlineLevel="0" collapsed="false">
      <c r="A115" s="0" t="s">
        <v>363</v>
      </c>
      <c r="B115" s="0" t="n">
        <v>23</v>
      </c>
      <c r="C115" s="0" t="n">
        <v>8</v>
      </c>
      <c r="D115" s="0" t="n">
        <v>31</v>
      </c>
      <c r="E115" s="0" t="n">
        <v>191</v>
      </c>
      <c r="F115" s="0" t="s">
        <v>789</v>
      </c>
      <c r="G115" s="11" t="s">
        <v>444</v>
      </c>
      <c r="H115" s="0" t="str">
        <f aca="false">LEFT(A115,2)</f>
        <v>es</v>
      </c>
      <c r="I115" s="12" t="str">
        <f aca="false">IFERROR(RIGHT(LEFT(A115,FIND("-",A115,4)-1),4),"")</f>
        <v/>
      </c>
      <c r="J115" s="12" t="str">
        <f aca="false">IFERROR(IF(FIND("-",RIGHT(A115,3))&gt;0,RIGHT(A115,2),"dasf"), "NO COUNTRY")</f>
        <v>gt</v>
      </c>
      <c r="K115" s="2" t="n">
        <f aca="false">B115/SUM(B:B)</f>
        <v>6.35057376053367E-005</v>
      </c>
      <c r="L115" s="12" t="str">
        <f aca="false">_xlfn.IFNA(VLOOKUP(H115,appB_lang!A:A,1,0),"NOT SUPPORTED")</f>
        <v>es</v>
      </c>
    </row>
    <row r="116" customFormat="false" ht="12.8" hidden="false" customHeight="false" outlineLevel="0" collapsed="false">
      <c r="A116" s="0" t="s">
        <v>612</v>
      </c>
      <c r="B116" s="0" t="n">
        <v>23</v>
      </c>
      <c r="C116" s="0" t="n">
        <v>8</v>
      </c>
      <c r="D116" s="0" t="n">
        <v>199</v>
      </c>
      <c r="E116" s="0" t="n">
        <v>949</v>
      </c>
      <c r="F116" s="0" t="s">
        <v>809</v>
      </c>
      <c r="G116" s="11" t="s">
        <v>452</v>
      </c>
      <c r="H116" s="0" t="str">
        <f aca="false">LEFT(A116,2)</f>
        <v>es</v>
      </c>
      <c r="I116" s="12" t="str">
        <f aca="false">IFERROR(RIGHT(LEFT(A116,FIND("-",A116,4)-1),4),"")</f>
        <v/>
      </c>
      <c r="J116" s="12" t="str">
        <f aca="false">IFERROR(IF(FIND("-",RIGHT(A116,3))&gt;0,RIGHT(A116,2),"dasf"), "NO COUNTRY")</f>
        <v>pa</v>
      </c>
      <c r="K116" s="2" t="n">
        <f aca="false">B116/SUM(B:B)</f>
        <v>6.35057376053367E-005</v>
      </c>
      <c r="L116" s="12" t="str">
        <f aca="false">_xlfn.IFNA(VLOOKUP(H116,appB_lang!A:A,1,0),"NOT SUPPORTED")</f>
        <v>es</v>
      </c>
    </row>
    <row r="117" customFormat="false" ht="12.8" hidden="false" customHeight="false" outlineLevel="0" collapsed="false">
      <c r="A117" s="0" t="s">
        <v>430</v>
      </c>
      <c r="B117" s="0" t="n">
        <v>23</v>
      </c>
      <c r="C117" s="0" t="n">
        <v>0</v>
      </c>
      <c r="D117" s="0" t="n">
        <v>46</v>
      </c>
      <c r="E117" s="0" t="n">
        <v>214</v>
      </c>
      <c r="F117" s="0" t="s">
        <v>810</v>
      </c>
      <c r="G117" s="11" t="s">
        <v>811</v>
      </c>
      <c r="H117" s="0" t="str">
        <f aca="false">LEFT(A117,2)</f>
        <v>it</v>
      </c>
      <c r="I117" s="12" t="str">
        <f aca="false">IFERROR(RIGHT(LEFT(A117,FIND("-",A117,4)-1),4),"")</f>
        <v/>
      </c>
      <c r="J117" s="12" t="str">
        <f aca="false">IFERROR(IF(FIND("-",RIGHT(A117,3))&gt;0,RIGHT(A117,2),"dasf"), "NO COUNTRY")</f>
        <v>us</v>
      </c>
      <c r="K117" s="2" t="n">
        <f aca="false">B117/SUM(B:B)</f>
        <v>6.35057376053367E-005</v>
      </c>
      <c r="L117" s="12" t="str">
        <f aca="false">_xlfn.IFNA(VLOOKUP(H117,appB_lang!A:A,1,0),"NOT SUPPORTED")</f>
        <v>it</v>
      </c>
    </row>
    <row r="118" customFormat="false" ht="12.8" hidden="false" customHeight="false" outlineLevel="0" collapsed="false">
      <c r="A118" s="0" t="s">
        <v>812</v>
      </c>
      <c r="B118" s="0" t="n">
        <v>23</v>
      </c>
      <c r="C118" s="0" t="n">
        <v>8</v>
      </c>
      <c r="D118" s="0" t="n">
        <v>92</v>
      </c>
      <c r="E118" s="0" t="n">
        <v>474</v>
      </c>
      <c r="F118" s="0" t="s">
        <v>813</v>
      </c>
      <c r="G118" s="11" t="s">
        <v>814</v>
      </c>
      <c r="H118" s="0" t="str">
        <f aca="false">LEFT(A118,2)</f>
        <v>nl</v>
      </c>
      <c r="I118" s="12" t="str">
        <f aca="false">IFERROR(RIGHT(LEFT(A118,FIND("-",A118,4)-1),4),"")</f>
        <v/>
      </c>
      <c r="J118" s="12" t="str">
        <f aca="false">IFERROR(IF(FIND("-",RIGHT(A118,3))&gt;0,RIGHT(A118,2),"dasf"), "NO COUNTRY")</f>
        <v>de</v>
      </c>
      <c r="K118" s="2" t="n">
        <f aca="false">B118/SUM(B:B)</f>
        <v>6.35057376053367E-005</v>
      </c>
      <c r="L118" s="12" t="str">
        <f aca="false">_xlfn.IFNA(VLOOKUP(H118,appB_lang!A:A,1,0),"NOT SUPPORTED")</f>
        <v>NOT SUPPORTED</v>
      </c>
    </row>
    <row r="119" customFormat="false" ht="12.8" hidden="false" customHeight="false" outlineLevel="0" collapsed="false">
      <c r="A119" s="0" t="s">
        <v>544</v>
      </c>
      <c r="B119" s="0" t="n">
        <v>23</v>
      </c>
      <c r="C119" s="0" t="n">
        <v>0</v>
      </c>
      <c r="D119" s="0" t="n">
        <v>23</v>
      </c>
      <c r="E119" s="0" t="n">
        <v>199</v>
      </c>
      <c r="F119" s="0" t="s">
        <v>815</v>
      </c>
      <c r="G119" s="11" t="s">
        <v>816</v>
      </c>
      <c r="H119" s="0" t="str">
        <f aca="false">LEFT(A119,2)</f>
        <v>pl</v>
      </c>
      <c r="I119" s="12" t="str">
        <f aca="false">IFERROR(RIGHT(LEFT(A119,FIND("-",A119,4)-1),4),"")</f>
        <v/>
      </c>
      <c r="J119" s="12" t="str">
        <f aca="false">IFERROR(IF(FIND("-",RIGHT(A119,3))&gt;0,RIGHT(A119,2),"dasf"), "NO COUNTRY")</f>
        <v>gb</v>
      </c>
      <c r="K119" s="2" t="n">
        <f aca="false">B119/SUM(B:B)</f>
        <v>6.35057376053367E-005</v>
      </c>
      <c r="L119" s="12" t="str">
        <f aca="false">_xlfn.IFNA(VLOOKUP(H119,appB_lang!A:A,1,0),"NOT SUPPORTED")</f>
        <v>pl</v>
      </c>
    </row>
    <row r="120" customFormat="false" ht="12.8" hidden="false" customHeight="false" outlineLevel="0" collapsed="false">
      <c r="A120" s="0" t="s">
        <v>167</v>
      </c>
      <c r="B120" s="0" t="n">
        <v>23</v>
      </c>
      <c r="C120" s="0" t="n">
        <v>15</v>
      </c>
      <c r="D120" s="0" t="n">
        <v>61</v>
      </c>
      <c r="E120" s="0" t="n">
        <v>360</v>
      </c>
      <c r="F120" s="0" t="s">
        <v>707</v>
      </c>
      <c r="G120" s="11" t="s">
        <v>311</v>
      </c>
      <c r="H120" s="0" t="str">
        <f aca="false">LEFT(A120,2)</f>
        <v>ro</v>
      </c>
      <c r="I120" s="12" t="str">
        <f aca="false">IFERROR(RIGHT(LEFT(A120,FIND("-",A120,4)-1),4),"")</f>
        <v/>
      </c>
      <c r="J120" s="12" t="str">
        <f aca="false">IFERROR(IF(FIND("-",RIGHT(A120,3))&gt;0,RIGHT(A120,2),"dasf"), "NO COUNTRY")</f>
        <v>ro</v>
      </c>
      <c r="K120" s="2" t="n">
        <f aca="false">B120/SUM(B:B)</f>
        <v>6.35057376053367E-005</v>
      </c>
      <c r="L120" s="12" t="str">
        <f aca="false">_xlfn.IFNA(VLOOKUP(H120,appB_lang!A:A,1,0),"NOT SUPPORTED")</f>
        <v>NOT SUPPORTED</v>
      </c>
    </row>
    <row r="121" customFormat="false" ht="12.8" hidden="false" customHeight="false" outlineLevel="0" collapsed="false">
      <c r="A121" s="0" t="s">
        <v>288</v>
      </c>
      <c r="B121" s="0" t="n">
        <v>15</v>
      </c>
      <c r="C121" s="0" t="n">
        <v>8</v>
      </c>
      <c r="D121" s="0" t="n">
        <v>54</v>
      </c>
      <c r="E121" s="0" t="n">
        <v>482</v>
      </c>
      <c r="F121" s="0" t="s">
        <v>440</v>
      </c>
      <c r="G121" s="11" t="s">
        <v>817</v>
      </c>
      <c r="H121" s="0" t="str">
        <f aca="false">LEFT(A121,2)</f>
        <v>ar</v>
      </c>
      <c r="I121" s="12" t="str">
        <f aca="false">IFERROR(RIGHT(LEFT(A121,FIND("-",A121,4)-1),4),"")</f>
        <v/>
      </c>
      <c r="J121" s="12" t="str">
        <f aca="false">IFERROR(IF(FIND("-",RIGHT(A121,3))&gt;0,RIGHT(A121,2),"dasf"), "NO COUNTRY")</f>
        <v>sa</v>
      </c>
      <c r="K121" s="2" t="n">
        <f aca="false">B121/SUM(B:B)</f>
        <v>4.14167853947848E-005</v>
      </c>
      <c r="L121" s="12" t="str">
        <f aca="false">_xlfn.IFNA(VLOOKUP(H121,appB_lang!A:A,1,0),"NOT SUPPORTED")</f>
        <v>NOT SUPPORTED</v>
      </c>
    </row>
    <row r="122" customFormat="false" ht="12.8" hidden="false" customHeight="false" outlineLevel="0" collapsed="false">
      <c r="A122" s="0" t="s">
        <v>818</v>
      </c>
      <c r="B122" s="0" t="n">
        <v>15</v>
      </c>
      <c r="C122" s="0" t="n">
        <v>0</v>
      </c>
      <c r="D122" s="0" t="n">
        <v>99</v>
      </c>
      <c r="E122" s="0" t="n">
        <v>1.071</v>
      </c>
      <c r="F122" s="0" t="s">
        <v>819</v>
      </c>
      <c r="G122" s="11" t="s">
        <v>199</v>
      </c>
      <c r="H122" s="0" t="str">
        <f aca="false">LEFT(A122,2)</f>
        <v>de</v>
      </c>
      <c r="I122" s="12" t="str">
        <f aca="false">IFERROR(RIGHT(LEFT(A122,FIND("-",A122,4)-1),4),"")</f>
        <v/>
      </c>
      <c r="J122" s="12" t="str">
        <f aca="false">IFERROR(IF(FIND("-",RIGHT(A122,3))&gt;0,RIGHT(A122,2),"dasf"), "NO COUNTRY")</f>
        <v>es</v>
      </c>
      <c r="K122" s="2" t="n">
        <f aca="false">B122/SUM(B:B)</f>
        <v>4.14167853947848E-005</v>
      </c>
      <c r="L122" s="12" t="str">
        <f aca="false">_xlfn.IFNA(VLOOKUP(H122,appB_lang!A:A,1,0),"NOT SUPPORTED")</f>
        <v>de</v>
      </c>
    </row>
    <row r="123" customFormat="false" ht="12.8" hidden="false" customHeight="false" outlineLevel="0" collapsed="false">
      <c r="A123" s="0" t="s">
        <v>438</v>
      </c>
      <c r="B123" s="0" t="n">
        <v>15</v>
      </c>
      <c r="C123" s="0" t="n">
        <v>0</v>
      </c>
      <c r="D123" s="0" t="n">
        <v>15</v>
      </c>
      <c r="E123" s="0" t="n">
        <v>69</v>
      </c>
      <c r="F123" s="0" t="s">
        <v>820</v>
      </c>
      <c r="G123" s="11" t="s">
        <v>821</v>
      </c>
      <c r="H123" s="0" t="str">
        <f aca="false">LEFT(A123,2)</f>
        <v>de</v>
      </c>
      <c r="I123" s="12" t="str">
        <f aca="false">IFERROR(RIGHT(LEFT(A123,FIND("-",A123,4)-1),4),"")</f>
        <v/>
      </c>
      <c r="J123" s="12" t="str">
        <f aca="false">IFERROR(IF(FIND("-",RIGHT(A123,3))&gt;0,RIGHT(A123,2),"dasf"), "NO COUNTRY")</f>
        <v>it</v>
      </c>
      <c r="K123" s="2" t="n">
        <f aca="false">B123/SUM(B:B)</f>
        <v>4.14167853947848E-005</v>
      </c>
      <c r="L123" s="12" t="str">
        <f aca="false">_xlfn.IFNA(VLOOKUP(H123,appB_lang!A:A,1,0),"NOT SUPPORTED")</f>
        <v>de</v>
      </c>
    </row>
    <row r="124" customFormat="false" ht="12.8" hidden="false" customHeight="false" outlineLevel="0" collapsed="false">
      <c r="A124" s="0" t="s">
        <v>334</v>
      </c>
      <c r="B124" s="0" t="n">
        <v>15</v>
      </c>
      <c r="C124" s="0" t="n">
        <v>0</v>
      </c>
      <c r="D124" s="0" t="n">
        <v>115</v>
      </c>
      <c r="E124" s="0" t="n">
        <v>650</v>
      </c>
      <c r="F124" s="0" t="s">
        <v>304</v>
      </c>
      <c r="G124" s="11" t="s">
        <v>285</v>
      </c>
      <c r="H124" s="0" t="str">
        <f aca="false">LEFT(A124,2)</f>
        <v>en</v>
      </c>
      <c r="I124" s="12" t="str">
        <f aca="false">IFERROR(RIGHT(LEFT(A124,FIND("-",A124,4)-1),4),"")</f>
        <v/>
      </c>
      <c r="J124" s="12" t="str">
        <f aca="false">IFERROR(IF(FIND("-",RIGHT(A124,3))&gt;0,RIGHT(A124,2),"dasf"), "NO COUNTRY")</f>
        <v>be</v>
      </c>
      <c r="K124" s="2" t="n">
        <f aca="false">B124/SUM(B:B)</f>
        <v>4.14167853947848E-005</v>
      </c>
      <c r="L124" s="12" t="str">
        <f aca="false">_xlfn.IFNA(VLOOKUP(H124,appB_lang!A:A,1,0),"NOT SUPPORTED")</f>
        <v>en</v>
      </c>
    </row>
    <row r="125" customFormat="false" ht="12.8" hidden="false" customHeight="false" outlineLevel="0" collapsed="false">
      <c r="A125" s="0" t="s">
        <v>822</v>
      </c>
      <c r="B125" s="0" t="n">
        <v>15</v>
      </c>
      <c r="C125" s="0" t="n">
        <v>0</v>
      </c>
      <c r="D125" s="0" t="n">
        <v>84</v>
      </c>
      <c r="E125" s="0" t="n">
        <v>497</v>
      </c>
      <c r="F125" s="0" t="s">
        <v>823</v>
      </c>
      <c r="G125" s="11" t="s">
        <v>446</v>
      </c>
      <c r="H125" s="0" t="str">
        <f aca="false">LEFT(A125,2)</f>
        <v>en</v>
      </c>
      <c r="I125" s="12" t="str">
        <f aca="false">IFERROR(RIGHT(LEFT(A125,FIND("-",A125,4)-1),4),"")</f>
        <v/>
      </c>
      <c r="J125" s="12" t="str">
        <f aca="false">IFERROR(IF(FIND("-",RIGHT(A125,3))&gt;0,RIGHT(A125,2),"dasf"), "NO COUNTRY")</f>
        <v>cr</v>
      </c>
      <c r="K125" s="2" t="n">
        <f aca="false">B125/SUM(B:B)</f>
        <v>4.14167853947848E-005</v>
      </c>
      <c r="L125" s="12" t="str">
        <f aca="false">_xlfn.IFNA(VLOOKUP(H125,appB_lang!A:A,1,0),"NOT SUPPORTED")</f>
        <v>en</v>
      </c>
    </row>
    <row r="126" customFormat="false" ht="12.8" hidden="false" customHeight="false" outlineLevel="0" collapsed="false">
      <c r="A126" s="0" t="s">
        <v>590</v>
      </c>
      <c r="B126" s="0" t="n">
        <v>15</v>
      </c>
      <c r="C126" s="0" t="n">
        <v>0</v>
      </c>
      <c r="D126" s="0" t="n">
        <v>77</v>
      </c>
      <c r="E126" s="0" t="n">
        <v>352</v>
      </c>
      <c r="F126" s="0" t="s">
        <v>824</v>
      </c>
      <c r="G126" s="11" t="s">
        <v>169</v>
      </c>
      <c r="H126" s="0" t="str">
        <f aca="false">LEFT(A126,2)</f>
        <v>en</v>
      </c>
      <c r="I126" s="12" t="str">
        <f aca="false">IFERROR(RIGHT(LEFT(A126,FIND("-",A126,4)-1),4),"")</f>
        <v/>
      </c>
      <c r="J126" s="12" t="str">
        <f aca="false">IFERROR(IF(FIND("-",RIGHT(A126,3))&gt;0,RIGHT(A126,2),"dasf"), "NO COUNTRY")</f>
        <v>gr</v>
      </c>
      <c r="K126" s="2" t="n">
        <f aca="false">B126/SUM(B:B)</f>
        <v>4.14167853947848E-005</v>
      </c>
      <c r="L126" s="12" t="str">
        <f aca="false">_xlfn.IFNA(VLOOKUP(H126,appB_lang!A:A,1,0),"NOT SUPPORTED")</f>
        <v>en</v>
      </c>
    </row>
    <row r="127" customFormat="false" ht="12.8" hidden="false" customHeight="false" outlineLevel="0" collapsed="false">
      <c r="A127" s="0" t="s">
        <v>825</v>
      </c>
      <c r="B127" s="0" t="n">
        <v>15</v>
      </c>
      <c r="C127" s="0" t="n">
        <v>8</v>
      </c>
      <c r="D127" s="0" t="n">
        <v>46</v>
      </c>
      <c r="E127" s="0" t="n">
        <v>268</v>
      </c>
      <c r="F127" s="0" t="s">
        <v>727</v>
      </c>
      <c r="G127" s="11" t="s">
        <v>826</v>
      </c>
      <c r="H127" s="0" t="str">
        <f aca="false">LEFT(A127,2)</f>
        <v>en</v>
      </c>
      <c r="I127" s="12" t="str">
        <f aca="false">IFERROR(RIGHT(LEFT(A127,FIND("-",A127,4)-1),4),"")</f>
        <v/>
      </c>
      <c r="J127" s="12" t="str">
        <f aca="false">IFERROR(IF(FIND("-",RIGHT(A127,3))&gt;0,RIGHT(A127,2),"dasf"), "NO COUNTRY")</f>
        <v>gt</v>
      </c>
      <c r="K127" s="2" t="n">
        <f aca="false">B127/SUM(B:B)</f>
        <v>4.14167853947848E-005</v>
      </c>
      <c r="L127" s="12" t="str">
        <f aca="false">_xlfn.IFNA(VLOOKUP(H127,appB_lang!A:A,1,0),"NOT SUPPORTED")</f>
        <v>en</v>
      </c>
    </row>
    <row r="128" customFormat="false" ht="12.8" hidden="false" customHeight="false" outlineLevel="0" collapsed="false">
      <c r="A128" s="0" t="s">
        <v>315</v>
      </c>
      <c r="B128" s="0" t="n">
        <v>15</v>
      </c>
      <c r="C128" s="0" t="n">
        <v>0</v>
      </c>
      <c r="D128" s="0" t="n">
        <v>46</v>
      </c>
      <c r="E128" s="0" t="n">
        <v>306</v>
      </c>
      <c r="F128" s="0" t="s">
        <v>827</v>
      </c>
      <c r="G128" s="11" t="s">
        <v>746</v>
      </c>
      <c r="H128" s="0" t="str">
        <f aca="false">LEFT(A128,2)</f>
        <v>en</v>
      </c>
      <c r="I128" s="12" t="str">
        <f aca="false">IFERROR(RIGHT(LEFT(A128,FIND("-",A128,4)-1),4),"")</f>
        <v/>
      </c>
      <c r="J128" s="12" t="str">
        <f aca="false">IFERROR(IF(FIND("-",RIGHT(A128,3))&gt;0,RIGHT(A128,2),"dasf"), "NO COUNTRY")</f>
        <v>hk</v>
      </c>
      <c r="K128" s="2" t="n">
        <f aca="false">B128/SUM(B:B)</f>
        <v>4.14167853947848E-005</v>
      </c>
      <c r="L128" s="12" t="str">
        <f aca="false">_xlfn.IFNA(VLOOKUP(H128,appB_lang!A:A,1,0),"NOT SUPPORTED")</f>
        <v>en</v>
      </c>
    </row>
    <row r="129" customFormat="false" ht="12.8" hidden="false" customHeight="false" outlineLevel="0" collapsed="false">
      <c r="A129" s="0" t="s">
        <v>300</v>
      </c>
      <c r="B129" s="0" t="n">
        <v>15</v>
      </c>
      <c r="C129" s="0" t="n">
        <v>8</v>
      </c>
      <c r="D129" s="0" t="n">
        <v>31</v>
      </c>
      <c r="E129" s="0" t="n">
        <v>260</v>
      </c>
      <c r="F129" s="0" t="s">
        <v>828</v>
      </c>
      <c r="G129" s="11" t="s">
        <v>829</v>
      </c>
      <c r="H129" s="0" t="str">
        <f aca="false">LEFT(A129,2)</f>
        <v>en</v>
      </c>
      <c r="I129" s="12" t="str">
        <f aca="false">IFERROR(RIGHT(LEFT(A129,FIND("-",A129,4)-1),4),"")</f>
        <v/>
      </c>
      <c r="J129" s="12" t="str">
        <f aca="false">IFERROR(IF(FIND("-",RIGHT(A129,3))&gt;0,RIGHT(A129,2),"dasf"), "NO COUNTRY")</f>
        <v>jp</v>
      </c>
      <c r="K129" s="2" t="n">
        <f aca="false">B129/SUM(B:B)</f>
        <v>4.14167853947848E-005</v>
      </c>
      <c r="L129" s="12" t="str">
        <f aca="false">_xlfn.IFNA(VLOOKUP(H129,appB_lang!A:A,1,0),"NOT SUPPORTED")</f>
        <v>en</v>
      </c>
    </row>
    <row r="130" customFormat="false" ht="12.8" hidden="false" customHeight="false" outlineLevel="0" collapsed="false">
      <c r="A130" s="0" t="s">
        <v>331</v>
      </c>
      <c r="B130" s="0" t="n">
        <v>15</v>
      </c>
      <c r="C130" s="0" t="n">
        <v>0</v>
      </c>
      <c r="D130" s="0" t="n">
        <v>61</v>
      </c>
      <c r="E130" s="0" t="n">
        <v>268</v>
      </c>
      <c r="F130" s="0" t="s">
        <v>765</v>
      </c>
      <c r="G130" s="11" t="s">
        <v>493</v>
      </c>
      <c r="H130" s="0" t="str">
        <f aca="false">LEFT(A130,2)</f>
        <v>en</v>
      </c>
      <c r="I130" s="12" t="str">
        <f aca="false">IFERROR(RIGHT(LEFT(A130,FIND("-",A130,4)-1),4),"")</f>
        <v/>
      </c>
      <c r="J130" s="12" t="str">
        <f aca="false">IFERROR(IF(FIND("-",RIGHT(A130,3))&gt;0,RIGHT(A130,2),"dasf"), "NO COUNTRY")</f>
        <v>kr</v>
      </c>
      <c r="K130" s="2" t="n">
        <f aca="false">B130/SUM(B:B)</f>
        <v>4.14167853947848E-005</v>
      </c>
      <c r="L130" s="12" t="str">
        <f aca="false">_xlfn.IFNA(VLOOKUP(H130,appB_lang!A:A,1,0),"NOT SUPPORTED")</f>
        <v>en</v>
      </c>
    </row>
    <row r="131" customFormat="false" ht="12.8" hidden="false" customHeight="false" outlineLevel="0" collapsed="false">
      <c r="A131" s="0" t="s">
        <v>830</v>
      </c>
      <c r="B131" s="0" t="n">
        <v>15</v>
      </c>
      <c r="C131" s="0" t="n">
        <v>0</v>
      </c>
      <c r="D131" s="0" t="n">
        <v>23</v>
      </c>
      <c r="E131" s="0" t="n">
        <v>275</v>
      </c>
      <c r="F131" s="0" t="s">
        <v>831</v>
      </c>
      <c r="G131" s="11" t="s">
        <v>139</v>
      </c>
      <c r="H131" s="0" t="str">
        <f aca="false">LEFT(A131,2)</f>
        <v>en</v>
      </c>
      <c r="I131" s="12" t="str">
        <f aca="false">IFERROR(RIGHT(LEFT(A131,FIND("-",A131,4)-1),4),"")</f>
        <v/>
      </c>
      <c r="J131" s="12" t="str">
        <f aca="false">IFERROR(IF(FIND("-",RIGHT(A131,3))&gt;0,RIGHT(A131,2),"dasf"), "NO COUNTRY")</f>
        <v>mk</v>
      </c>
      <c r="K131" s="2" t="n">
        <f aca="false">B131/SUM(B:B)</f>
        <v>4.14167853947848E-005</v>
      </c>
      <c r="L131" s="12" t="str">
        <f aca="false">_xlfn.IFNA(VLOOKUP(H131,appB_lang!A:A,1,0),"NOT SUPPORTED")</f>
        <v>en</v>
      </c>
    </row>
    <row r="132" customFormat="false" ht="12.8" hidden="false" customHeight="false" outlineLevel="0" collapsed="false">
      <c r="A132" s="0" t="s">
        <v>234</v>
      </c>
      <c r="B132" s="0" t="n">
        <v>15</v>
      </c>
      <c r="C132" s="0" t="n">
        <v>8</v>
      </c>
      <c r="D132" s="0" t="n">
        <v>77</v>
      </c>
      <c r="E132" s="0" t="n">
        <v>329</v>
      </c>
      <c r="F132" s="0" t="s">
        <v>832</v>
      </c>
      <c r="G132" s="11" t="s">
        <v>311</v>
      </c>
      <c r="H132" s="0" t="str">
        <f aca="false">LEFT(A132,2)</f>
        <v>en</v>
      </c>
      <c r="I132" s="12" t="str">
        <f aca="false">IFERROR(RIGHT(LEFT(A132,FIND("-",A132,4)-1),4),"")</f>
        <v/>
      </c>
      <c r="J132" s="12" t="str">
        <f aca="false">IFERROR(IF(FIND("-",RIGHT(A132,3))&gt;0,RIGHT(A132,2),"dasf"), "NO COUNTRY")</f>
        <v>nz</v>
      </c>
      <c r="K132" s="2" t="n">
        <f aca="false">B132/SUM(B:B)</f>
        <v>4.14167853947848E-005</v>
      </c>
      <c r="L132" s="12" t="str">
        <f aca="false">_xlfn.IFNA(VLOOKUP(H132,appB_lang!A:A,1,0),"NOT SUPPORTED")</f>
        <v>en</v>
      </c>
    </row>
    <row r="133" customFormat="false" ht="12.8" hidden="false" customHeight="false" outlineLevel="0" collapsed="false">
      <c r="A133" s="0" t="s">
        <v>381</v>
      </c>
      <c r="B133" s="0" t="n">
        <v>15</v>
      </c>
      <c r="C133" s="0" t="n">
        <v>8</v>
      </c>
      <c r="D133" s="0" t="n">
        <v>54</v>
      </c>
      <c r="E133" s="0" t="n">
        <v>482</v>
      </c>
      <c r="F133" s="0" t="s">
        <v>440</v>
      </c>
      <c r="G133" s="11" t="s">
        <v>751</v>
      </c>
      <c r="H133" s="0" t="str">
        <f aca="false">LEFT(A133,2)</f>
        <v>en</v>
      </c>
      <c r="I133" s="12" t="str">
        <f aca="false">IFERROR(RIGHT(LEFT(A133,FIND("-",A133,4)-1),4),"")</f>
        <v/>
      </c>
      <c r="J133" s="12" t="str">
        <f aca="false">IFERROR(IF(FIND("-",RIGHT(A133,3))&gt;0,RIGHT(A133,2),"dasf"), "NO COUNTRY")</f>
        <v>ro</v>
      </c>
      <c r="K133" s="2" t="n">
        <f aca="false">B133/SUM(B:B)</f>
        <v>4.14167853947848E-005</v>
      </c>
      <c r="L133" s="12" t="str">
        <f aca="false">_xlfn.IFNA(VLOOKUP(H133,appB_lang!A:A,1,0),"NOT SUPPORTED")</f>
        <v>en</v>
      </c>
    </row>
    <row r="134" customFormat="false" ht="12.8" hidden="false" customHeight="false" outlineLevel="0" collapsed="false">
      <c r="A134" s="0" t="s">
        <v>425</v>
      </c>
      <c r="B134" s="0" t="n">
        <v>15</v>
      </c>
      <c r="C134" s="0" t="n">
        <v>8</v>
      </c>
      <c r="D134" s="0" t="n">
        <v>31</v>
      </c>
      <c r="E134" s="0" t="n">
        <v>207</v>
      </c>
      <c r="F134" s="0" t="s">
        <v>646</v>
      </c>
      <c r="G134" s="11" t="s">
        <v>833</v>
      </c>
      <c r="H134" s="0" t="str">
        <f aca="false">LEFT(A134,2)</f>
        <v>en</v>
      </c>
      <c r="I134" s="12" t="str">
        <f aca="false">IFERROR(RIGHT(LEFT(A134,FIND("-",A134,4)-1),4),"")</f>
        <v/>
      </c>
      <c r="J134" s="12" t="str">
        <f aca="false">IFERROR(IF(FIND("-",RIGHT(A134,3))&gt;0,RIGHT(A134,2),"dasf"), "NO COUNTRY")</f>
        <v>sa</v>
      </c>
      <c r="K134" s="2" t="n">
        <f aca="false">B134/SUM(B:B)</f>
        <v>4.14167853947848E-005</v>
      </c>
      <c r="L134" s="12" t="str">
        <f aca="false">_xlfn.IFNA(VLOOKUP(H134,appB_lang!A:A,1,0),"NOT SUPPORTED")</f>
        <v>en</v>
      </c>
    </row>
    <row r="135" customFormat="false" ht="12.8" hidden="false" customHeight="false" outlineLevel="0" collapsed="false">
      <c r="A135" s="0" t="s">
        <v>250</v>
      </c>
      <c r="B135" s="0" t="n">
        <v>15</v>
      </c>
      <c r="C135" s="0" t="n">
        <v>0</v>
      </c>
      <c r="D135" s="0" t="n">
        <v>168</v>
      </c>
      <c r="E135" s="0" t="n">
        <v>1.094</v>
      </c>
      <c r="F135" s="0" t="s">
        <v>834</v>
      </c>
      <c r="G135" s="11" t="s">
        <v>835</v>
      </c>
      <c r="H135" s="0" t="str">
        <f aca="false">LEFT(A135,2)</f>
        <v>en</v>
      </c>
      <c r="I135" s="12" t="str">
        <f aca="false">IFERROR(RIGHT(LEFT(A135,FIND("-",A135,4)-1),4),"")</f>
        <v/>
      </c>
      <c r="J135" s="12" t="str">
        <f aca="false">IFERROR(IF(FIND("-",RIGHT(A135,3))&gt;0,RIGHT(A135,2),"dasf"), "NO COUNTRY")</f>
        <v>sg</v>
      </c>
      <c r="K135" s="2" t="n">
        <f aca="false">B135/SUM(B:B)</f>
        <v>4.14167853947848E-005</v>
      </c>
      <c r="L135" s="12" t="str">
        <f aca="false">_xlfn.IFNA(VLOOKUP(H135,appB_lang!A:A,1,0),"NOT SUPPORTED")</f>
        <v>en</v>
      </c>
    </row>
    <row r="136" customFormat="false" ht="12.8" hidden="false" customHeight="false" outlineLevel="0" collapsed="false">
      <c r="A136" s="0" t="s">
        <v>461</v>
      </c>
      <c r="B136" s="0" t="n">
        <v>15</v>
      </c>
      <c r="C136" s="0" t="n">
        <v>0</v>
      </c>
      <c r="D136" s="0" t="n">
        <v>46</v>
      </c>
      <c r="E136" s="0" t="n">
        <v>168</v>
      </c>
      <c r="F136" s="0" t="s">
        <v>836</v>
      </c>
      <c r="G136" s="11" t="s">
        <v>490</v>
      </c>
      <c r="H136" s="0" t="str">
        <f aca="false">LEFT(A136,2)</f>
        <v>en</v>
      </c>
      <c r="I136" s="12" t="str">
        <f aca="false">IFERROR(RIGHT(LEFT(A136,FIND("-",A136,4)-1),4),"")</f>
        <v/>
      </c>
      <c r="J136" s="12" t="str">
        <f aca="false">IFERROR(IF(FIND("-",RIGHT(A136,3))&gt;0,RIGHT(A136,2),"dasf"), "NO COUNTRY")</f>
        <v>ua</v>
      </c>
      <c r="K136" s="2" t="n">
        <f aca="false">B136/SUM(B:B)</f>
        <v>4.14167853947848E-005</v>
      </c>
      <c r="L136" s="12" t="str">
        <f aca="false">_xlfn.IFNA(VLOOKUP(H136,appB_lang!A:A,1,0),"NOT SUPPORTED")</f>
        <v>en</v>
      </c>
    </row>
    <row r="137" customFormat="false" ht="12.8" hidden="false" customHeight="false" outlineLevel="0" collapsed="false">
      <c r="A137" s="0" t="s">
        <v>837</v>
      </c>
      <c r="B137" s="0" t="n">
        <v>15</v>
      </c>
      <c r="C137" s="0" t="n">
        <v>8</v>
      </c>
      <c r="D137" s="0" t="n">
        <v>15</v>
      </c>
      <c r="E137" s="0" t="n">
        <v>99</v>
      </c>
      <c r="F137" s="0" t="s">
        <v>838</v>
      </c>
      <c r="G137" s="11" t="s">
        <v>839</v>
      </c>
      <c r="H137" s="0" t="str">
        <f aca="false">LEFT(A137,2)</f>
        <v>en</v>
      </c>
      <c r="I137" s="12" t="str">
        <f aca="false">IFERROR(RIGHT(LEFT(A137,FIND("-",A137,4)-1),4),"")</f>
        <v/>
      </c>
      <c r="J137" s="12" t="str">
        <f aca="false">IFERROR(IF(FIND("-",RIGHT(A137,3))&gt;0,RIGHT(A137,2),"dasf"), "NO COUNTRY")</f>
        <v>ve</v>
      </c>
      <c r="K137" s="2" t="n">
        <f aca="false">B137/SUM(B:B)</f>
        <v>4.14167853947848E-005</v>
      </c>
      <c r="L137" s="12" t="str">
        <f aca="false">_xlfn.IFNA(VLOOKUP(H137,appB_lang!A:A,1,0),"NOT SUPPORTED")</f>
        <v>en</v>
      </c>
    </row>
    <row r="138" customFormat="false" ht="12.8" hidden="false" customHeight="false" outlineLevel="0" collapsed="false">
      <c r="A138" s="0" t="s">
        <v>840</v>
      </c>
      <c r="B138" s="0" t="n">
        <v>15</v>
      </c>
      <c r="C138" s="0" t="n">
        <v>0</v>
      </c>
      <c r="D138" s="0" t="n">
        <v>23</v>
      </c>
      <c r="E138" s="0" t="n">
        <v>199</v>
      </c>
      <c r="F138" s="0" t="s">
        <v>815</v>
      </c>
      <c r="G138" s="11" t="s">
        <v>841</v>
      </c>
      <c r="H138" s="0" t="str">
        <f aca="false">LEFT(A138,2)</f>
        <v>es</v>
      </c>
      <c r="I138" s="12" t="str">
        <f aca="false">IFERROR(RIGHT(LEFT(A138,FIND("-",A138,4)-1),4),"")</f>
        <v/>
      </c>
      <c r="J138" s="12" t="str">
        <f aca="false">IFERROR(IF(FIND("-",RIGHT(A138,3))&gt;0,RIGHT(A138,2),"dasf"), "NO COUNTRY")</f>
        <v>ad</v>
      </c>
      <c r="K138" s="2" t="n">
        <f aca="false">B138/SUM(B:B)</f>
        <v>4.14167853947848E-005</v>
      </c>
      <c r="L138" s="12" t="str">
        <f aca="false">_xlfn.IFNA(VLOOKUP(H138,appB_lang!A:A,1,0),"NOT SUPPORTED")</f>
        <v>es</v>
      </c>
    </row>
    <row r="139" customFormat="false" ht="12.8" hidden="false" customHeight="false" outlineLevel="0" collapsed="false">
      <c r="A139" s="0" t="s">
        <v>523</v>
      </c>
      <c r="B139" s="0" t="n">
        <v>15</v>
      </c>
      <c r="C139" s="0" t="n">
        <v>0</v>
      </c>
      <c r="D139" s="0" t="n">
        <v>61</v>
      </c>
      <c r="E139" s="0" t="n">
        <v>252</v>
      </c>
      <c r="F139" s="0" t="s">
        <v>842</v>
      </c>
      <c r="G139" s="11" t="s">
        <v>843</v>
      </c>
      <c r="H139" s="0" t="str">
        <f aca="false">LEFT(A139,2)</f>
        <v>es</v>
      </c>
      <c r="I139" s="12" t="str">
        <f aca="false">IFERROR(RIGHT(LEFT(A139,FIND("-",A139,4)-1),4),"")</f>
        <v/>
      </c>
      <c r="J139" s="12" t="str">
        <f aca="false">IFERROR(IF(FIND("-",RIGHT(A139,3))&gt;0,RIGHT(A139,2),"dasf"), "NO COUNTRY")</f>
        <v>hn</v>
      </c>
      <c r="K139" s="2" t="n">
        <f aca="false">B139/SUM(B:B)</f>
        <v>4.14167853947848E-005</v>
      </c>
      <c r="L139" s="12" t="str">
        <f aca="false">_xlfn.IFNA(VLOOKUP(H139,appB_lang!A:A,1,0),"NOT SUPPORTED")</f>
        <v>es</v>
      </c>
    </row>
    <row r="140" customFormat="false" ht="12.8" hidden="false" customHeight="false" outlineLevel="0" collapsed="false">
      <c r="A140" s="0" t="s">
        <v>525</v>
      </c>
      <c r="B140" s="0" t="n">
        <v>15</v>
      </c>
      <c r="C140" s="0" t="n">
        <v>15</v>
      </c>
      <c r="D140" s="0" t="n">
        <v>92</v>
      </c>
      <c r="E140" s="0" t="n">
        <v>490</v>
      </c>
      <c r="F140" s="0" t="s">
        <v>802</v>
      </c>
      <c r="G140" s="11" t="s">
        <v>97</v>
      </c>
      <c r="H140" s="0" t="str">
        <f aca="false">LEFT(A140,2)</f>
        <v>es</v>
      </c>
      <c r="I140" s="12" t="str">
        <f aca="false">IFERROR(RIGHT(LEFT(A140,FIND("-",A140,4)-1),4),"")</f>
        <v/>
      </c>
      <c r="J140" s="12" t="str">
        <f aca="false">IFERROR(IF(FIND("-",RIGHT(A140,3))&gt;0,RIGHT(A140,2),"dasf"), "NO COUNTRY")</f>
        <v>pr</v>
      </c>
      <c r="K140" s="2" t="n">
        <f aca="false">B140/SUM(B:B)</f>
        <v>4.14167853947848E-005</v>
      </c>
      <c r="L140" s="12" t="str">
        <f aca="false">_xlfn.IFNA(VLOOKUP(H140,appB_lang!A:A,1,0),"NOT SUPPORTED")</f>
        <v>es</v>
      </c>
    </row>
    <row r="141" customFormat="false" ht="12.8" hidden="false" customHeight="false" outlineLevel="0" collapsed="false">
      <c r="A141" s="0" t="s">
        <v>844</v>
      </c>
      <c r="B141" s="0" t="n">
        <v>15</v>
      </c>
      <c r="C141" s="0" t="n">
        <v>0</v>
      </c>
      <c r="D141" s="0" t="n">
        <v>31</v>
      </c>
      <c r="E141" s="0" t="n">
        <v>122</v>
      </c>
      <c r="F141" s="0" t="s">
        <v>505</v>
      </c>
      <c r="G141" s="11" t="s">
        <v>845</v>
      </c>
      <c r="H141" s="0" t="str">
        <f aca="false">LEFT(A141,2)</f>
        <v>fr</v>
      </c>
      <c r="I141" s="12" t="str">
        <f aca="false">IFERROR(RIGHT(LEFT(A141,FIND("-",A141,4)-1),4),"")</f>
        <v/>
      </c>
      <c r="J141" s="12" t="str">
        <f aca="false">IFERROR(IF(FIND("-",RIGHT(A141,3))&gt;0,RIGHT(A141,2),"dasf"), "NO COUNTRY")</f>
        <v>es</v>
      </c>
      <c r="K141" s="2" t="n">
        <f aca="false">B141/SUM(B:B)</f>
        <v>4.14167853947848E-005</v>
      </c>
      <c r="L141" s="12" t="str">
        <f aca="false">_xlfn.IFNA(VLOOKUP(H141,appB_lang!A:A,1,0),"NOT SUPPORTED")</f>
        <v>fr</v>
      </c>
    </row>
    <row r="142" customFormat="false" ht="12.8" hidden="false" customHeight="false" outlineLevel="0" collapsed="false">
      <c r="A142" s="0" t="s">
        <v>631</v>
      </c>
      <c r="B142" s="0" t="n">
        <v>15</v>
      </c>
      <c r="C142" s="0" t="n">
        <v>0</v>
      </c>
      <c r="D142" s="0" t="n">
        <v>38</v>
      </c>
      <c r="E142" s="0" t="n">
        <v>268</v>
      </c>
      <c r="F142" s="0" t="s">
        <v>846</v>
      </c>
      <c r="G142" s="11" t="s">
        <v>847</v>
      </c>
      <c r="H142" s="0" t="str">
        <f aca="false">LEFT(A142,2)</f>
        <v>fr</v>
      </c>
      <c r="I142" s="12" t="str">
        <f aca="false">IFERROR(RIGHT(LEFT(A142,FIND("-",A142,4)-1),4),"")</f>
        <v/>
      </c>
      <c r="J142" s="12" t="str">
        <f aca="false">IFERROR(IF(FIND("-",RIGHT(A142,3))&gt;0,RIGHT(A142,2),"dasf"), "NO COUNTRY")</f>
        <v>mq</v>
      </c>
      <c r="K142" s="2" t="n">
        <f aca="false">B142/SUM(B:B)</f>
        <v>4.14167853947848E-005</v>
      </c>
      <c r="L142" s="12" t="str">
        <f aca="false">_xlfn.IFNA(VLOOKUP(H142,appB_lang!A:A,1,0),"NOT SUPPORTED")</f>
        <v>fr</v>
      </c>
    </row>
    <row r="143" customFormat="false" ht="12.8" hidden="false" customHeight="false" outlineLevel="0" collapsed="false">
      <c r="A143" s="0" t="s">
        <v>848</v>
      </c>
      <c r="B143" s="0" t="n">
        <v>15</v>
      </c>
      <c r="C143" s="0" t="n">
        <v>8</v>
      </c>
      <c r="D143" s="0" t="n">
        <v>31</v>
      </c>
      <c r="E143" s="0" t="n">
        <v>191</v>
      </c>
      <c r="F143" s="0" t="s">
        <v>789</v>
      </c>
      <c r="G143" s="11" t="s">
        <v>849</v>
      </c>
      <c r="H143" s="0" t="str">
        <f aca="false">LEFT(A143,2)</f>
        <v>fr</v>
      </c>
      <c r="I143" s="12" t="str">
        <f aca="false">IFERROR(RIGHT(LEFT(A143,FIND("-",A143,4)-1),4),"")</f>
        <v/>
      </c>
      <c r="J143" s="12" t="str">
        <f aca="false">IFERROR(IF(FIND("-",RIGHT(A143,3))&gt;0,RIGHT(A143,2),"dasf"), "NO COUNTRY")</f>
        <v>nc</v>
      </c>
      <c r="K143" s="2" t="n">
        <f aca="false">B143/SUM(B:B)</f>
        <v>4.14167853947848E-005</v>
      </c>
      <c r="L143" s="12" t="str">
        <f aca="false">_xlfn.IFNA(VLOOKUP(H143,appB_lang!A:A,1,0),"NOT SUPPORTED")</f>
        <v>fr</v>
      </c>
    </row>
    <row r="144" customFormat="false" ht="12.8" hidden="false" customHeight="false" outlineLevel="0" collapsed="false">
      <c r="A144" s="0" t="s">
        <v>470</v>
      </c>
      <c r="B144" s="0" t="n">
        <v>15</v>
      </c>
      <c r="C144" s="0" t="n">
        <v>0</v>
      </c>
      <c r="D144" s="0" t="n">
        <v>99</v>
      </c>
      <c r="E144" s="0" t="n">
        <v>383</v>
      </c>
      <c r="F144" s="0" t="s">
        <v>415</v>
      </c>
      <c r="G144" s="11" t="s">
        <v>88</v>
      </c>
      <c r="H144" s="0" t="str">
        <f aca="false">LEFT(A144,2)</f>
        <v>fr</v>
      </c>
      <c r="I144" s="12" t="str">
        <f aca="false">IFERROR(RIGHT(LEFT(A144,FIND("-",A144,4)-1),4),"")</f>
        <v/>
      </c>
      <c r="J144" s="12" t="str">
        <f aca="false">IFERROR(IF(FIND("-",RIGHT(A144,3))&gt;0,RIGHT(A144,2),"dasf"), "NO COUNTRY")</f>
        <v>re</v>
      </c>
      <c r="K144" s="2" t="n">
        <f aca="false">B144/SUM(B:B)</f>
        <v>4.14167853947848E-005</v>
      </c>
      <c r="L144" s="12" t="str">
        <f aca="false">_xlfn.IFNA(VLOOKUP(H144,appB_lang!A:A,1,0),"NOT SUPPORTED")</f>
        <v>fr</v>
      </c>
    </row>
    <row r="145" customFormat="false" ht="12.8" hidden="false" customHeight="false" outlineLevel="0" collapsed="false">
      <c r="A145" s="0" t="s">
        <v>850</v>
      </c>
      <c r="B145" s="0" t="n">
        <v>15</v>
      </c>
      <c r="C145" s="0" t="n">
        <v>0</v>
      </c>
      <c r="D145" s="0" t="n">
        <v>46</v>
      </c>
      <c r="E145" s="0" t="n">
        <v>337</v>
      </c>
      <c r="F145" s="0" t="s">
        <v>851</v>
      </c>
      <c r="G145" s="11" t="s">
        <v>826</v>
      </c>
      <c r="H145" s="0" t="str">
        <f aca="false">LEFT(A145,2)</f>
        <v>it</v>
      </c>
      <c r="I145" s="12" t="str">
        <f aca="false">IFERROR(RIGHT(LEFT(A145,FIND("-",A145,4)-1),4),"")</f>
        <v/>
      </c>
      <c r="J145" s="12" t="str">
        <f aca="false">IFERROR(IF(FIND("-",RIGHT(A145,3))&gt;0,RIGHT(A145,2),"dasf"), "NO COUNTRY")</f>
        <v>es</v>
      </c>
      <c r="K145" s="2" t="n">
        <f aca="false">B145/SUM(B:B)</f>
        <v>4.14167853947848E-005</v>
      </c>
      <c r="L145" s="12" t="str">
        <f aca="false">_xlfn.IFNA(VLOOKUP(H145,appB_lang!A:A,1,0),"NOT SUPPORTED")</f>
        <v>it</v>
      </c>
    </row>
    <row r="146" customFormat="false" ht="12.8" hidden="false" customHeight="false" outlineLevel="0" collapsed="false">
      <c r="A146" s="0" t="s">
        <v>158</v>
      </c>
      <c r="B146" s="0" t="n">
        <v>15</v>
      </c>
      <c r="C146" s="0" t="n">
        <v>8</v>
      </c>
      <c r="D146" s="0" t="n">
        <v>31</v>
      </c>
      <c r="E146" s="0" t="n">
        <v>69</v>
      </c>
      <c r="F146" s="0" t="s">
        <v>852</v>
      </c>
      <c r="G146" s="11" t="s">
        <v>853</v>
      </c>
      <c r="H146" s="0" t="str">
        <f aca="false">LEFT(A146,2)</f>
        <v>nb</v>
      </c>
      <c r="I146" s="12" t="str">
        <f aca="false">IFERROR(RIGHT(LEFT(A146,FIND("-",A146,4)-1),4),"")</f>
        <v/>
      </c>
      <c r="J146" s="12" t="str">
        <f aca="false">IFERROR(IF(FIND("-",RIGHT(A146,3))&gt;0,RIGHT(A146,2),"dasf"), "NO COUNTRY")</f>
        <v>no</v>
      </c>
      <c r="K146" s="2" t="n">
        <f aca="false">B146/SUM(B:B)</f>
        <v>4.14167853947848E-005</v>
      </c>
      <c r="L146" s="12" t="str">
        <f aca="false">_xlfn.IFNA(VLOOKUP(H146,appB_lang!A:A,1,0),"NOT SUPPORTED")</f>
        <v>NOT SUPPORTED</v>
      </c>
    </row>
    <row r="147" customFormat="false" ht="12.8" hidden="false" customHeight="false" outlineLevel="0" collapsed="false">
      <c r="A147" s="0" t="s">
        <v>854</v>
      </c>
      <c r="B147" s="0" t="n">
        <v>15</v>
      </c>
      <c r="C147" s="0" t="n">
        <v>0</v>
      </c>
      <c r="D147" s="0" t="n">
        <v>31</v>
      </c>
      <c r="E147" s="0" t="n">
        <v>107</v>
      </c>
      <c r="F147" s="0" t="s">
        <v>855</v>
      </c>
      <c r="G147" s="11" t="s">
        <v>856</v>
      </c>
      <c r="H147" s="0" t="str">
        <f aca="false">LEFT(A147,2)</f>
        <v>pl</v>
      </c>
      <c r="I147" s="12" t="str">
        <f aca="false">IFERROR(RIGHT(LEFT(A147,FIND("-",A147,4)-1),4),"")</f>
        <v/>
      </c>
      <c r="J147" s="12" t="str">
        <f aca="false">IFERROR(IF(FIND("-",RIGHT(A147,3))&gt;0,RIGHT(A147,2),"dasf"), "NO COUNTRY")</f>
        <v>de</v>
      </c>
      <c r="K147" s="2" t="n">
        <f aca="false">B147/SUM(B:B)</f>
        <v>4.14167853947848E-005</v>
      </c>
      <c r="L147" s="12" t="str">
        <f aca="false">_xlfn.IFNA(VLOOKUP(H147,appB_lang!A:A,1,0),"NOT SUPPORTED")</f>
        <v>pl</v>
      </c>
    </row>
    <row r="148" customFormat="false" ht="12.8" hidden="false" customHeight="false" outlineLevel="0" collapsed="false">
      <c r="A148" s="0" t="s">
        <v>277</v>
      </c>
      <c r="B148" s="0" t="n">
        <v>15</v>
      </c>
      <c r="C148" s="0" t="n">
        <v>0</v>
      </c>
      <c r="D148" s="0" t="n">
        <v>260</v>
      </c>
      <c r="E148" s="0" t="n">
        <v>857</v>
      </c>
      <c r="F148" s="0" t="s">
        <v>857</v>
      </c>
      <c r="G148" s="11" t="s">
        <v>747</v>
      </c>
      <c r="H148" s="0" t="str">
        <f aca="false">LEFT(A148,2)</f>
        <v>ru</v>
      </c>
      <c r="I148" s="12" t="str">
        <f aca="false">IFERROR(RIGHT(LEFT(A148,FIND("-",A148,4)-1),4),"")</f>
        <v/>
      </c>
      <c r="J148" s="12" t="str">
        <f aca="false">IFERROR(IF(FIND("-",RIGHT(A148,3))&gt;0,RIGHT(A148,2),"dasf"), "NO COUNTRY")</f>
        <v>by</v>
      </c>
      <c r="K148" s="2" t="n">
        <f aca="false">B148/SUM(B:B)</f>
        <v>4.14167853947848E-005</v>
      </c>
      <c r="L148" s="12" t="str">
        <f aca="false">_xlfn.IFNA(VLOOKUP(H148,appB_lang!A:A,1,0),"NOT SUPPORTED")</f>
        <v>ru</v>
      </c>
    </row>
    <row r="149" customFormat="false" ht="12.8" hidden="false" customHeight="false" outlineLevel="0" collapsed="false">
      <c r="A149" s="0" t="s">
        <v>391</v>
      </c>
      <c r="B149" s="0" t="n">
        <v>15</v>
      </c>
      <c r="C149" s="0" t="n">
        <v>15</v>
      </c>
      <c r="D149" s="0" t="n">
        <v>15</v>
      </c>
      <c r="E149" s="0" t="n">
        <v>138</v>
      </c>
      <c r="F149" s="0" t="s">
        <v>858</v>
      </c>
      <c r="G149" s="11" t="s">
        <v>859</v>
      </c>
      <c r="H149" s="0" t="str">
        <f aca="false">LEFT(A149,2)</f>
        <v>zh</v>
      </c>
      <c r="I149" s="12" t="str">
        <f aca="false">IFERROR(RIGHT(LEFT(A149,FIND("-",A149,4)-1),4),"")</f>
        <v>hans</v>
      </c>
      <c r="J149" s="12" t="str">
        <f aca="false">IFERROR(IF(FIND("-",RIGHT(A149,3))&gt;0,RIGHT(A149,2),"dasf"), "NO COUNTRY")</f>
        <v>us</v>
      </c>
      <c r="K149" s="2" t="n">
        <f aca="false">B149/SUM(B:B)</f>
        <v>4.14167853947848E-005</v>
      </c>
      <c r="L149" s="12" t="str">
        <f aca="false">_xlfn.IFNA(VLOOKUP(H149,appB_lang!A:A,1,0),"NOT SUPPORTED")</f>
        <v>zh</v>
      </c>
    </row>
    <row r="150" customFormat="false" ht="12.8" hidden="false" customHeight="false" outlineLevel="0" collapsed="false">
      <c r="A150" s="0" t="s">
        <v>860</v>
      </c>
      <c r="B150" s="0" t="n">
        <v>8</v>
      </c>
      <c r="C150" s="0" t="n">
        <v>0</v>
      </c>
      <c r="D150" s="0" t="n">
        <v>46</v>
      </c>
      <c r="E150" s="0" t="n">
        <v>168</v>
      </c>
      <c r="F150" s="0" t="s">
        <v>836</v>
      </c>
      <c r="G150" s="11" t="s">
        <v>861</v>
      </c>
      <c r="H150" s="0" t="str">
        <f aca="false">LEFT(A150,2)</f>
        <v>ar</v>
      </c>
      <c r="I150" s="12" t="str">
        <f aca="false">IFERROR(RIGHT(LEFT(A150,FIND("-",A150,4)-1),4),"")</f>
        <v/>
      </c>
      <c r="J150" s="12" t="str">
        <f aca="false">IFERROR(IF(FIND("-",RIGHT(A150,3))&gt;0,RIGHT(A150,2),"dasf"), "NO COUNTRY")</f>
        <v>kw</v>
      </c>
      <c r="K150" s="2" t="n">
        <f aca="false">B150/SUM(B:B)</f>
        <v>2.20889522105519E-005</v>
      </c>
      <c r="L150" s="12" t="str">
        <f aca="false">_xlfn.IFNA(VLOOKUP(H150,appB_lang!A:A,1,0),"NOT SUPPORTED")</f>
        <v>NOT SUPPORTED</v>
      </c>
    </row>
    <row r="151" customFormat="false" ht="12.8" hidden="false" customHeight="false" outlineLevel="0" collapsed="false">
      <c r="A151" s="0" t="s">
        <v>565</v>
      </c>
      <c r="B151" s="0" t="n">
        <v>8</v>
      </c>
      <c r="C151" s="0" t="n">
        <v>0</v>
      </c>
      <c r="D151" s="0" t="n">
        <v>8</v>
      </c>
      <c r="E151" s="0" t="n">
        <v>84</v>
      </c>
      <c r="F151" s="0" t="s">
        <v>862</v>
      </c>
      <c r="G151" s="11" t="s">
        <v>755</v>
      </c>
      <c r="H151" s="0" t="str">
        <f aca="false">LEFT(A151,2)</f>
        <v>bg</v>
      </c>
      <c r="I151" s="12" t="str">
        <f aca="false">IFERROR(RIGHT(LEFT(A151,FIND("-",A151,4)-1),4),"")</f>
        <v/>
      </c>
      <c r="J151" s="12" t="str">
        <f aca="false">IFERROR(IF(FIND("-",RIGHT(A151,3))&gt;0,RIGHT(A151,2),"dasf"), "NO COUNTRY")</f>
        <v>NO COUNTRY</v>
      </c>
      <c r="K151" s="2" t="n">
        <f aca="false">B151/SUM(B:B)</f>
        <v>2.20889522105519E-005</v>
      </c>
      <c r="L151" s="12" t="str">
        <f aca="false">_xlfn.IFNA(VLOOKUP(H151,appB_lang!A:A,1,0),"NOT SUPPORTED")</f>
        <v>NOT SUPPORTED</v>
      </c>
    </row>
    <row r="152" customFormat="false" ht="12.8" hidden="false" customHeight="false" outlineLevel="0" collapsed="false">
      <c r="A152" s="0" t="s">
        <v>863</v>
      </c>
      <c r="B152" s="0" t="n">
        <v>8</v>
      </c>
      <c r="C152" s="0" t="n">
        <v>8</v>
      </c>
      <c r="D152" s="0" t="n">
        <v>15</v>
      </c>
      <c r="E152" s="0" t="n">
        <v>115</v>
      </c>
      <c r="F152" s="0" t="s">
        <v>864</v>
      </c>
      <c r="G152" s="11" t="s">
        <v>342</v>
      </c>
      <c r="H152" s="0" t="str">
        <f aca="false">LEFT(A152,2)</f>
        <v>ca</v>
      </c>
      <c r="I152" s="12" t="str">
        <f aca="false">IFERROR(RIGHT(LEFT(A152,FIND("-",A152,4)-1),4),"")</f>
        <v/>
      </c>
      <c r="J152" s="12" t="str">
        <f aca="false">IFERROR(IF(FIND("-",RIGHT(A152,3))&gt;0,RIGHT(A152,2),"dasf"), "NO COUNTRY")</f>
        <v>gb</v>
      </c>
      <c r="K152" s="2" t="n">
        <f aca="false">B152/SUM(B:B)</f>
        <v>2.20889522105519E-005</v>
      </c>
      <c r="L152" s="12" t="str">
        <f aca="false">_xlfn.IFNA(VLOOKUP(H152,appB_lang!A:A,1,0),"NOT SUPPORTED")</f>
        <v>NOT SUPPORTED</v>
      </c>
    </row>
    <row r="153" customFormat="false" ht="12.8" hidden="false" customHeight="false" outlineLevel="0" collapsed="false">
      <c r="A153" s="0" t="s">
        <v>865</v>
      </c>
      <c r="B153" s="0" t="n">
        <v>8</v>
      </c>
      <c r="C153" s="0" t="n">
        <v>0</v>
      </c>
      <c r="D153" s="0" t="n">
        <v>31</v>
      </c>
      <c r="E153" s="0" t="n">
        <v>145</v>
      </c>
      <c r="F153" s="0" t="s">
        <v>866</v>
      </c>
      <c r="G153" s="11" t="s">
        <v>540</v>
      </c>
      <c r="H153" s="0" t="str">
        <f aca="false">LEFT(A153,2)</f>
        <v>ca</v>
      </c>
      <c r="I153" s="12" t="str">
        <f aca="false">IFERROR(RIGHT(LEFT(A153,FIND("-",A153,4)-1),4),"")</f>
        <v/>
      </c>
      <c r="J153" s="12" t="str">
        <f aca="false">IFERROR(IF(FIND("-",RIGHT(A153,3))&gt;0,RIGHT(A153,2),"dasf"), "NO COUNTRY")</f>
        <v>sv</v>
      </c>
      <c r="K153" s="2" t="n">
        <f aca="false">B153/SUM(B:B)</f>
        <v>2.20889522105519E-005</v>
      </c>
      <c r="L153" s="12" t="str">
        <f aca="false">_xlfn.IFNA(VLOOKUP(H153,appB_lang!A:A,1,0),"NOT SUPPORTED")</f>
        <v>NOT SUPPORTED</v>
      </c>
    </row>
    <row r="154" customFormat="false" ht="12.8" hidden="false" customHeight="false" outlineLevel="0" collapsed="false">
      <c r="A154" s="0" t="s">
        <v>867</v>
      </c>
      <c r="B154" s="0" t="n">
        <v>8</v>
      </c>
      <c r="C154" s="0" t="n">
        <v>0</v>
      </c>
      <c r="D154" s="0" t="n">
        <v>23</v>
      </c>
      <c r="E154" s="0" t="n">
        <v>54</v>
      </c>
      <c r="F154" s="0" t="s">
        <v>868</v>
      </c>
      <c r="G154" s="11" t="s">
        <v>869</v>
      </c>
      <c r="H154" s="0" t="str">
        <f aca="false">LEFT(A154,2)</f>
        <v>da</v>
      </c>
      <c r="I154" s="12" t="str">
        <f aca="false">IFERROR(RIGHT(LEFT(A154,FIND("-",A154,4)-1),4),"")</f>
        <v/>
      </c>
      <c r="J154" s="12" t="str">
        <f aca="false">IFERROR(IF(FIND("-",RIGHT(A154,3))&gt;0,RIGHT(A154,2),"dasf"), "NO COUNTRY")</f>
        <v>us</v>
      </c>
      <c r="K154" s="2" t="n">
        <f aca="false">B154/SUM(B:B)</f>
        <v>2.20889522105519E-005</v>
      </c>
      <c r="L154" s="12" t="str">
        <f aca="false">_xlfn.IFNA(VLOOKUP(H154,appB_lang!A:A,1,0),"NOT SUPPORTED")</f>
        <v>NOT SUPPORTED</v>
      </c>
    </row>
    <row r="155" customFormat="false" ht="12.8" hidden="false" customHeight="false" outlineLevel="0" collapsed="false">
      <c r="A155" s="0" t="s">
        <v>870</v>
      </c>
      <c r="B155" s="0" t="n">
        <v>8</v>
      </c>
      <c r="C155" s="0" t="n">
        <v>8</v>
      </c>
      <c r="D155" s="0" t="n">
        <v>23</v>
      </c>
      <c r="E155" s="0" t="n">
        <v>275</v>
      </c>
      <c r="F155" s="0" t="s">
        <v>831</v>
      </c>
      <c r="G155" s="11" t="s">
        <v>871</v>
      </c>
      <c r="H155" s="0" t="str">
        <f aca="false">LEFT(A155,2)</f>
        <v>de</v>
      </c>
      <c r="I155" s="12" t="str">
        <f aca="false">IFERROR(RIGHT(LEFT(A155,FIND("-",A155,4)-1),4),"")</f>
        <v/>
      </c>
      <c r="J155" s="12" t="str">
        <f aca="false">IFERROR(IF(FIND("-",RIGHT(A155,3))&gt;0,RIGHT(A155,2),"dasf"), "NO COUNTRY")</f>
        <v>bg</v>
      </c>
      <c r="K155" s="2" t="n">
        <f aca="false">B155/SUM(B:B)</f>
        <v>2.20889522105519E-005</v>
      </c>
      <c r="L155" s="12" t="str">
        <f aca="false">_xlfn.IFNA(VLOOKUP(H155,appB_lang!A:A,1,0),"NOT SUPPORTED")</f>
        <v>de</v>
      </c>
    </row>
    <row r="156" customFormat="false" ht="12.8" hidden="false" customHeight="false" outlineLevel="0" collapsed="false">
      <c r="A156" s="0" t="s">
        <v>872</v>
      </c>
      <c r="B156" s="0" t="n">
        <v>8</v>
      </c>
      <c r="C156" s="0" t="n">
        <v>8</v>
      </c>
      <c r="D156" s="0" t="n">
        <v>8</v>
      </c>
      <c r="E156" s="0" t="n">
        <v>8</v>
      </c>
      <c r="F156" s="0" t="s">
        <v>873</v>
      </c>
      <c r="G156" s="11" t="s">
        <v>325</v>
      </c>
      <c r="H156" s="0" t="str">
        <f aca="false">LEFT(A156,2)</f>
        <v>de</v>
      </c>
      <c r="I156" s="12" t="str">
        <f aca="false">IFERROR(RIGHT(LEFT(A156,FIND("-",A156,4)-1),4),"")</f>
        <v/>
      </c>
      <c r="J156" s="12" t="str">
        <f aca="false">IFERROR(IF(FIND("-",RIGHT(A156,3))&gt;0,RIGHT(A156,2),"dasf"), "NO COUNTRY")</f>
        <v>ca</v>
      </c>
      <c r="K156" s="2" t="n">
        <f aca="false">B156/SUM(B:B)</f>
        <v>2.20889522105519E-005</v>
      </c>
      <c r="L156" s="12" t="str">
        <f aca="false">_xlfn.IFNA(VLOOKUP(H156,appB_lang!A:A,1,0),"NOT SUPPORTED")</f>
        <v>de</v>
      </c>
    </row>
    <row r="157" customFormat="false" ht="12.8" hidden="false" customHeight="false" outlineLevel="0" collapsed="false">
      <c r="A157" s="0" t="s">
        <v>874</v>
      </c>
      <c r="B157" s="0" t="n">
        <v>8</v>
      </c>
      <c r="C157" s="0" t="n">
        <v>0</v>
      </c>
      <c r="D157" s="0" t="n">
        <v>8</v>
      </c>
      <c r="E157" s="0" t="n">
        <v>69</v>
      </c>
      <c r="F157" s="0" t="s">
        <v>526</v>
      </c>
      <c r="G157" s="11" t="s">
        <v>875</v>
      </c>
      <c r="H157" s="0" t="str">
        <f aca="false">LEFT(A157,2)</f>
        <v>de</v>
      </c>
      <c r="I157" s="12" t="str">
        <f aca="false">IFERROR(RIGHT(LEFT(A157,FIND("-",A157,4)-1),4),"")</f>
        <v/>
      </c>
      <c r="J157" s="12" t="str">
        <f aca="false">IFERROR(IF(FIND("-",RIGHT(A157,3))&gt;0,RIGHT(A157,2),"dasf"), "NO COUNTRY")</f>
        <v>cn</v>
      </c>
      <c r="K157" s="2" t="n">
        <f aca="false">B157/SUM(B:B)</f>
        <v>2.20889522105519E-005</v>
      </c>
      <c r="L157" s="12" t="str">
        <f aca="false">_xlfn.IFNA(VLOOKUP(H157,appB_lang!A:A,1,0),"NOT SUPPORTED")</f>
        <v>de</v>
      </c>
    </row>
    <row r="158" customFormat="false" ht="12.8" hidden="false" customHeight="false" outlineLevel="0" collapsed="false">
      <c r="A158" s="0" t="s">
        <v>876</v>
      </c>
      <c r="B158" s="0" t="n">
        <v>8</v>
      </c>
      <c r="C158" s="0" t="n">
        <v>0</v>
      </c>
      <c r="D158" s="0" t="n">
        <v>8</v>
      </c>
      <c r="E158" s="0" t="n">
        <v>8</v>
      </c>
      <c r="F158" s="0" t="s">
        <v>873</v>
      </c>
      <c r="G158" s="11" t="s">
        <v>325</v>
      </c>
      <c r="H158" s="0" t="str">
        <f aca="false">LEFT(A158,2)</f>
        <v>de</v>
      </c>
      <c r="I158" s="12" t="str">
        <f aca="false">IFERROR(RIGHT(LEFT(A158,FIND("-",A158,4)-1),4),"")</f>
        <v/>
      </c>
      <c r="J158" s="12" t="str">
        <f aca="false">IFERROR(IF(FIND("-",RIGHT(A158,3))&gt;0,RIGHT(A158,2),"dasf"), "NO COUNTRY")</f>
        <v>mx</v>
      </c>
      <c r="K158" s="2" t="n">
        <f aca="false">B158/SUM(B:B)</f>
        <v>2.20889522105519E-005</v>
      </c>
      <c r="L158" s="12" t="str">
        <f aca="false">_xlfn.IFNA(VLOOKUP(H158,appB_lang!A:A,1,0),"NOT SUPPORTED")</f>
        <v>de</v>
      </c>
    </row>
    <row r="159" customFormat="false" ht="12.8" hidden="false" customHeight="false" outlineLevel="0" collapsed="false">
      <c r="A159" s="0" t="s">
        <v>877</v>
      </c>
      <c r="B159" s="0" t="n">
        <v>8</v>
      </c>
      <c r="C159" s="0" t="n">
        <v>8</v>
      </c>
      <c r="D159" s="0" t="n">
        <v>8</v>
      </c>
      <c r="E159" s="0" t="n">
        <v>38</v>
      </c>
      <c r="F159" s="0" t="s">
        <v>878</v>
      </c>
      <c r="G159" s="11" t="s">
        <v>532</v>
      </c>
      <c r="H159" s="0" t="str">
        <f aca="false">LEFT(A159,2)</f>
        <v>de</v>
      </c>
      <c r="I159" s="12" t="str">
        <f aca="false">IFERROR(RIGHT(LEFT(A159,FIND("-",A159,4)-1),4),"")</f>
        <v/>
      </c>
      <c r="J159" s="12" t="str">
        <f aca="false">IFERROR(IF(FIND("-",RIGHT(A159,3))&gt;0,RIGHT(A159,2),"dasf"), "NO COUNTRY")</f>
        <v>nz</v>
      </c>
      <c r="K159" s="2" t="n">
        <f aca="false">B159/SUM(B:B)</f>
        <v>2.20889522105519E-005</v>
      </c>
      <c r="L159" s="12" t="str">
        <f aca="false">_xlfn.IFNA(VLOOKUP(H159,appB_lang!A:A,1,0),"NOT SUPPORTED")</f>
        <v>de</v>
      </c>
    </row>
    <row r="160" customFormat="false" ht="12.8" hidden="false" customHeight="false" outlineLevel="0" collapsed="false">
      <c r="A160" s="0" t="s">
        <v>879</v>
      </c>
      <c r="B160" s="0" t="n">
        <v>8</v>
      </c>
      <c r="C160" s="0" t="n">
        <v>0</v>
      </c>
      <c r="D160" s="0" t="n">
        <v>8</v>
      </c>
      <c r="E160" s="0" t="n">
        <v>8</v>
      </c>
      <c r="F160" s="0" t="s">
        <v>873</v>
      </c>
      <c r="G160" s="11" t="s">
        <v>325</v>
      </c>
      <c r="H160" s="0" t="str">
        <f aca="false">LEFT(A160,2)</f>
        <v>el</v>
      </c>
      <c r="I160" s="12" t="str">
        <f aca="false">IFERROR(RIGHT(LEFT(A160,FIND("-",A160,4)-1),4),"")</f>
        <v/>
      </c>
      <c r="J160" s="12" t="str">
        <f aca="false">IFERROR(IF(FIND("-",RIGHT(A160,3))&gt;0,RIGHT(A160,2),"dasf"), "NO COUNTRY")</f>
        <v>de</v>
      </c>
      <c r="K160" s="2" t="n">
        <f aca="false">B160/SUM(B:B)</f>
        <v>2.20889522105519E-005</v>
      </c>
      <c r="L160" s="12" t="str">
        <f aca="false">_xlfn.IFNA(VLOOKUP(H160,appB_lang!A:A,1,0),"NOT SUPPORTED")</f>
        <v>NOT SUPPORTED</v>
      </c>
    </row>
    <row r="161" customFormat="false" ht="12.8" hidden="false" customHeight="false" outlineLevel="0" collapsed="false">
      <c r="A161" s="0" t="s">
        <v>494</v>
      </c>
      <c r="B161" s="0" t="n">
        <v>8</v>
      </c>
      <c r="C161" s="0" t="n">
        <v>0</v>
      </c>
      <c r="D161" s="0" t="n">
        <v>8</v>
      </c>
      <c r="E161" s="0" t="n">
        <v>15</v>
      </c>
      <c r="F161" s="0" t="s">
        <v>880</v>
      </c>
      <c r="G161" s="11" t="s">
        <v>581</v>
      </c>
      <c r="H161" s="0" t="str">
        <f aca="false">LEFT(A161,2)</f>
        <v>en</v>
      </c>
      <c r="I161" s="12" t="str">
        <f aca="false">IFERROR(RIGHT(LEFT(A161,FIND("-",A161,4)-1),4),"")</f>
        <v/>
      </c>
      <c r="J161" s="12" t="str">
        <f aca="false">IFERROR(IF(FIND("-",RIGHT(A161,3))&gt;0,RIGHT(A161,2),"dasf"), "NO COUNTRY")</f>
        <v>NO COUNTRY</v>
      </c>
      <c r="K161" s="2" t="n">
        <f aca="false">B161/SUM(B:B)</f>
        <v>2.20889522105519E-005</v>
      </c>
      <c r="L161" s="12" t="str">
        <f aca="false">_xlfn.IFNA(VLOOKUP(H161,appB_lang!A:A,1,0),"NOT SUPPORTED")</f>
        <v>en</v>
      </c>
    </row>
    <row r="162" customFormat="false" ht="12.8" hidden="false" customHeight="false" outlineLevel="0" collapsed="false">
      <c r="A162" s="0" t="s">
        <v>442</v>
      </c>
      <c r="B162" s="0" t="n">
        <v>8</v>
      </c>
      <c r="C162" s="0" t="n">
        <v>0</v>
      </c>
      <c r="D162" s="0" t="n">
        <v>153</v>
      </c>
      <c r="E162" s="0" t="n">
        <v>1.239</v>
      </c>
      <c r="F162" s="0" t="s">
        <v>539</v>
      </c>
      <c r="G162" s="11" t="s">
        <v>881</v>
      </c>
      <c r="H162" s="0" t="str">
        <f aca="false">LEFT(A162,2)</f>
        <v>en</v>
      </c>
      <c r="I162" s="12" t="str">
        <f aca="false">IFERROR(RIGHT(LEFT(A162,FIND("-",A162,4)-1),4),"")</f>
        <v/>
      </c>
      <c r="J162" s="12" t="str">
        <f aca="false">IFERROR(IF(FIND("-",RIGHT(A162,3))&gt;0,RIGHT(A162,2),"dasf"), "NO COUNTRY")</f>
        <v>ae</v>
      </c>
      <c r="K162" s="2" t="n">
        <f aca="false">B162/SUM(B:B)</f>
        <v>2.20889522105519E-005</v>
      </c>
      <c r="L162" s="12" t="str">
        <f aca="false">_xlfn.IFNA(VLOOKUP(H162,appB_lang!A:A,1,0),"NOT SUPPORTED")</f>
        <v>en</v>
      </c>
    </row>
    <row r="163" customFormat="false" ht="12.8" hidden="false" customHeight="false" outlineLevel="0" collapsed="false">
      <c r="A163" s="0" t="s">
        <v>882</v>
      </c>
      <c r="B163" s="0" t="n">
        <v>8</v>
      </c>
      <c r="C163" s="0" t="n">
        <v>8</v>
      </c>
      <c r="D163" s="0" t="n">
        <v>15</v>
      </c>
      <c r="E163" s="0" t="n">
        <v>77</v>
      </c>
      <c r="F163" s="0" t="s">
        <v>344</v>
      </c>
      <c r="G163" s="11" t="s">
        <v>413</v>
      </c>
      <c r="H163" s="0" t="str">
        <f aca="false">LEFT(A163,2)</f>
        <v>en</v>
      </c>
      <c r="I163" s="12" t="str">
        <f aca="false">IFERROR(RIGHT(LEFT(A163,FIND("-",A163,4)-1),4),"")</f>
        <v/>
      </c>
      <c r="J163" s="12" t="str">
        <f aca="false">IFERROR(IF(FIND("-",RIGHT(A163,3))&gt;0,RIGHT(A163,2),"dasf"), "NO COUNTRY")</f>
        <v>al</v>
      </c>
      <c r="K163" s="2" t="n">
        <f aca="false">B163/SUM(B:B)</f>
        <v>2.20889522105519E-005</v>
      </c>
      <c r="L163" s="12" t="str">
        <f aca="false">_xlfn.IFNA(VLOOKUP(H163,appB_lang!A:A,1,0),"NOT SUPPORTED")</f>
        <v>en</v>
      </c>
    </row>
    <row r="164" customFormat="false" ht="12.8" hidden="false" customHeight="false" outlineLevel="0" collapsed="false">
      <c r="A164" s="0" t="s">
        <v>496</v>
      </c>
      <c r="B164" s="0" t="n">
        <v>8</v>
      </c>
      <c r="C164" s="0" t="n">
        <v>0</v>
      </c>
      <c r="D164" s="0" t="n">
        <v>8</v>
      </c>
      <c r="E164" s="0" t="n">
        <v>54</v>
      </c>
      <c r="F164" s="0" t="s">
        <v>712</v>
      </c>
      <c r="G164" s="11" t="s">
        <v>503</v>
      </c>
      <c r="H164" s="0" t="str">
        <f aca="false">LEFT(A164,2)</f>
        <v>en</v>
      </c>
      <c r="I164" s="12" t="str">
        <f aca="false">IFERROR(RIGHT(LEFT(A164,FIND("-",A164,4)-1),4),"")</f>
        <v/>
      </c>
      <c r="J164" s="12" t="str">
        <f aca="false">IFERROR(IF(FIND("-",RIGHT(A164,3))&gt;0,RIGHT(A164,2),"dasf"), "NO COUNTRY")</f>
        <v>bg</v>
      </c>
      <c r="K164" s="2" t="n">
        <f aca="false">B164/SUM(B:B)</f>
        <v>2.20889522105519E-005</v>
      </c>
      <c r="L164" s="12" t="str">
        <f aca="false">_xlfn.IFNA(VLOOKUP(H164,appB_lang!A:A,1,0),"NOT SUPPORTED")</f>
        <v>en</v>
      </c>
    </row>
    <row r="165" customFormat="false" ht="12.8" hidden="false" customHeight="false" outlineLevel="0" collapsed="false">
      <c r="A165" s="0" t="s">
        <v>329</v>
      </c>
      <c r="B165" s="0" t="n">
        <v>8</v>
      </c>
      <c r="C165" s="0" t="n">
        <v>0</v>
      </c>
      <c r="D165" s="0" t="n">
        <v>8</v>
      </c>
      <c r="E165" s="0" t="n">
        <v>15</v>
      </c>
      <c r="F165" s="0" t="s">
        <v>880</v>
      </c>
      <c r="G165" s="11" t="s">
        <v>883</v>
      </c>
      <c r="H165" s="0" t="str">
        <f aca="false">LEFT(A165,2)</f>
        <v>en</v>
      </c>
      <c r="I165" s="12" t="str">
        <f aca="false">IFERROR(RIGHT(LEFT(A165,FIND("-",A165,4)-1),4),"")</f>
        <v/>
      </c>
      <c r="J165" s="12" t="str">
        <f aca="false">IFERROR(IF(FIND("-",RIGHT(A165,3))&gt;0,RIGHT(A165,2),"dasf"), "NO COUNTRY")</f>
        <v>br</v>
      </c>
      <c r="K165" s="2" t="n">
        <f aca="false">B165/SUM(B:B)</f>
        <v>2.20889522105519E-005</v>
      </c>
      <c r="L165" s="12" t="str">
        <f aca="false">_xlfn.IFNA(VLOOKUP(H165,appB_lang!A:A,1,0),"NOT SUPPORTED")</f>
        <v>en</v>
      </c>
    </row>
    <row r="166" customFormat="false" ht="12.8" hidden="false" customHeight="false" outlineLevel="0" collapsed="false">
      <c r="A166" s="0" t="s">
        <v>884</v>
      </c>
      <c r="B166" s="0" t="n">
        <v>8</v>
      </c>
      <c r="C166" s="0" t="n">
        <v>0</v>
      </c>
      <c r="D166" s="0" t="n">
        <v>15</v>
      </c>
      <c r="E166" s="0" t="n">
        <v>69</v>
      </c>
      <c r="F166" s="0" t="s">
        <v>820</v>
      </c>
      <c r="G166" s="11" t="s">
        <v>885</v>
      </c>
      <c r="H166" s="0" t="str">
        <f aca="false">LEFT(A166,2)</f>
        <v>en</v>
      </c>
      <c r="I166" s="12" t="str">
        <f aca="false">IFERROR(RIGHT(LEFT(A166,FIND("-",A166,4)-1),4),"")</f>
        <v/>
      </c>
      <c r="J166" s="12" t="str">
        <f aca="false">IFERROR(IF(FIND("-",RIGHT(A166,3))&gt;0,RIGHT(A166,2),"dasf"), "NO COUNTRY")</f>
        <v>bw</v>
      </c>
      <c r="K166" s="2" t="n">
        <f aca="false">B166/SUM(B:B)</f>
        <v>2.20889522105519E-005</v>
      </c>
      <c r="L166" s="12" t="str">
        <f aca="false">_xlfn.IFNA(VLOOKUP(H166,appB_lang!A:A,1,0),"NOT SUPPORTED")</f>
        <v>en</v>
      </c>
    </row>
    <row r="167" customFormat="false" ht="12.8" hidden="false" customHeight="false" outlineLevel="0" collapsed="false">
      <c r="A167" s="0" t="s">
        <v>886</v>
      </c>
      <c r="B167" s="0" t="n">
        <v>8</v>
      </c>
      <c r="C167" s="0" t="n">
        <v>0</v>
      </c>
      <c r="D167" s="0" t="n">
        <v>8</v>
      </c>
      <c r="E167" s="0" t="n">
        <v>130</v>
      </c>
      <c r="F167" s="0" t="s">
        <v>887</v>
      </c>
      <c r="G167" s="11" t="s">
        <v>888</v>
      </c>
      <c r="H167" s="0" t="str">
        <f aca="false">LEFT(A167,2)</f>
        <v>en</v>
      </c>
      <c r="I167" s="12" t="str">
        <f aca="false">IFERROR(RIGHT(LEFT(A167,FIND("-",A167,4)-1),4),"")</f>
        <v/>
      </c>
      <c r="J167" s="12" t="str">
        <f aca="false">IFERROR(IF(FIND("-",RIGHT(A167,3))&gt;0,RIGHT(A167,2),"dasf"), "NO COUNTRY")</f>
        <v>cl</v>
      </c>
      <c r="K167" s="2" t="n">
        <f aca="false">B167/SUM(B:B)</f>
        <v>2.20889522105519E-005</v>
      </c>
      <c r="L167" s="12" t="str">
        <f aca="false">_xlfn.IFNA(VLOOKUP(H167,appB_lang!A:A,1,0),"NOT SUPPORTED")</f>
        <v>en</v>
      </c>
    </row>
    <row r="168" customFormat="false" ht="12.8" hidden="false" customHeight="false" outlineLevel="0" collapsed="false">
      <c r="A168" s="0" t="s">
        <v>889</v>
      </c>
      <c r="B168" s="0" t="n">
        <v>8</v>
      </c>
      <c r="C168" s="0" t="n">
        <v>0</v>
      </c>
      <c r="D168" s="0" t="n">
        <v>15</v>
      </c>
      <c r="E168" s="0" t="n">
        <v>15</v>
      </c>
      <c r="F168" s="0" t="s">
        <v>873</v>
      </c>
      <c r="G168" s="11" t="s">
        <v>325</v>
      </c>
      <c r="H168" s="0" t="str">
        <f aca="false">LEFT(A168,2)</f>
        <v>en</v>
      </c>
      <c r="I168" s="12" t="str">
        <f aca="false">IFERROR(RIGHT(LEFT(A168,FIND("-",A168,4)-1),4),"")</f>
        <v/>
      </c>
      <c r="J168" s="12" t="str">
        <f aca="false">IFERROR(IF(FIND("-",RIGHT(A168,3))&gt;0,RIGHT(A168,2),"dasf"), "NO COUNTRY")</f>
        <v>cy</v>
      </c>
      <c r="K168" s="2" t="n">
        <f aca="false">B168/SUM(B:B)</f>
        <v>2.20889522105519E-005</v>
      </c>
      <c r="L168" s="12" t="str">
        <f aca="false">_xlfn.IFNA(VLOOKUP(H168,appB_lang!A:A,1,0),"NOT SUPPORTED")</f>
        <v>en</v>
      </c>
    </row>
    <row r="169" customFormat="false" ht="12.8" hidden="false" customHeight="false" outlineLevel="0" collapsed="false">
      <c r="A169" s="0" t="s">
        <v>337</v>
      </c>
      <c r="B169" s="0" t="n">
        <v>8</v>
      </c>
      <c r="C169" s="0" t="n">
        <v>0</v>
      </c>
      <c r="D169" s="0" t="n">
        <v>8</v>
      </c>
      <c r="E169" s="0" t="n">
        <v>15</v>
      </c>
      <c r="F169" s="0" t="s">
        <v>880</v>
      </c>
      <c r="G169" s="11" t="s">
        <v>890</v>
      </c>
      <c r="H169" s="0" t="str">
        <f aca="false">LEFT(A169,2)</f>
        <v>en</v>
      </c>
      <c r="I169" s="12" t="str">
        <f aca="false">IFERROR(RIGHT(LEFT(A169,FIND("-",A169,4)-1),4),"")</f>
        <v/>
      </c>
      <c r="J169" s="12" t="str">
        <f aca="false">IFERROR(IF(FIND("-",RIGHT(A169,3))&gt;0,RIGHT(A169,2),"dasf"), "NO COUNTRY")</f>
        <v>dk</v>
      </c>
      <c r="K169" s="2" t="n">
        <f aca="false">B169/SUM(B:B)</f>
        <v>2.20889522105519E-005</v>
      </c>
      <c r="L169" s="12" t="str">
        <f aca="false">_xlfn.IFNA(VLOOKUP(H169,appB_lang!A:A,1,0),"NOT SUPPORTED")</f>
        <v>en</v>
      </c>
    </row>
    <row r="170" customFormat="false" ht="12.8" hidden="false" customHeight="false" outlineLevel="0" collapsed="false">
      <c r="A170" s="0" t="s">
        <v>891</v>
      </c>
      <c r="B170" s="0" t="n">
        <v>8</v>
      </c>
      <c r="C170" s="0" t="n">
        <v>0</v>
      </c>
      <c r="D170" s="0" t="n">
        <v>15</v>
      </c>
      <c r="E170" s="0" t="n">
        <v>31</v>
      </c>
      <c r="F170" s="0" t="s">
        <v>892</v>
      </c>
      <c r="G170" s="11" t="s">
        <v>890</v>
      </c>
      <c r="H170" s="0" t="str">
        <f aca="false">LEFT(A170,2)</f>
        <v>en</v>
      </c>
      <c r="I170" s="12" t="str">
        <f aca="false">IFERROR(RIGHT(LEFT(A170,FIND("-",A170,4)-1),4),"")</f>
        <v/>
      </c>
      <c r="J170" s="12" t="str">
        <f aca="false">IFERROR(IF(FIND("-",RIGHT(A170,3))&gt;0,RIGHT(A170,2),"dasf"), "NO COUNTRY")</f>
        <v>hn</v>
      </c>
      <c r="K170" s="2" t="n">
        <f aca="false">B170/SUM(B:B)</f>
        <v>2.20889522105519E-005</v>
      </c>
      <c r="L170" s="12" t="str">
        <f aca="false">_xlfn.IFNA(VLOOKUP(H170,appB_lang!A:A,1,0),"NOT SUPPORTED")</f>
        <v>en</v>
      </c>
    </row>
    <row r="171" customFormat="false" ht="12.8" hidden="false" customHeight="false" outlineLevel="0" collapsed="false">
      <c r="A171" s="0" t="s">
        <v>893</v>
      </c>
      <c r="B171" s="0" t="n">
        <v>8</v>
      </c>
      <c r="C171" s="0" t="n">
        <v>0</v>
      </c>
      <c r="D171" s="0" t="n">
        <v>31</v>
      </c>
      <c r="E171" s="0" t="n">
        <v>360</v>
      </c>
      <c r="F171" s="0" t="s">
        <v>894</v>
      </c>
      <c r="G171" s="11" t="s">
        <v>602</v>
      </c>
      <c r="H171" s="0" t="str">
        <f aca="false">LEFT(A171,2)</f>
        <v>en</v>
      </c>
      <c r="I171" s="12" t="str">
        <f aca="false">IFERROR(RIGHT(LEFT(A171,FIND("-",A171,4)-1),4),"")</f>
        <v/>
      </c>
      <c r="J171" s="12" t="str">
        <f aca="false">IFERROR(IF(FIND("-",RIGHT(A171,3))&gt;0,RIGHT(A171,2),"dasf"), "NO COUNTRY")</f>
        <v>hr</v>
      </c>
      <c r="K171" s="2" t="n">
        <f aca="false">B171/SUM(B:B)</f>
        <v>2.20889522105519E-005</v>
      </c>
      <c r="L171" s="12" t="str">
        <f aca="false">_xlfn.IFNA(VLOOKUP(H171,appB_lang!A:A,1,0),"NOT SUPPORTED")</f>
        <v>en</v>
      </c>
    </row>
    <row r="172" customFormat="false" ht="12.8" hidden="false" customHeight="false" outlineLevel="0" collapsed="false">
      <c r="A172" s="0" t="s">
        <v>409</v>
      </c>
      <c r="B172" s="0" t="n">
        <v>8</v>
      </c>
      <c r="C172" s="0" t="n">
        <v>0</v>
      </c>
      <c r="D172" s="0" t="n">
        <v>8</v>
      </c>
      <c r="E172" s="0" t="n">
        <v>8</v>
      </c>
      <c r="F172" s="0" t="s">
        <v>873</v>
      </c>
      <c r="G172" s="11" t="s">
        <v>325</v>
      </c>
      <c r="H172" s="0" t="str">
        <f aca="false">LEFT(A172,2)</f>
        <v>en</v>
      </c>
      <c r="I172" s="12" t="str">
        <f aca="false">IFERROR(RIGHT(LEFT(A172,FIND("-",A172,4)-1),4),"")</f>
        <v/>
      </c>
      <c r="J172" s="12" t="str">
        <f aca="false">IFERROR(IF(FIND("-",RIGHT(A172,3))&gt;0,RIGHT(A172,2),"dasf"), "NO COUNTRY")</f>
        <v>hu</v>
      </c>
      <c r="K172" s="2" t="n">
        <f aca="false">B172/SUM(B:B)</f>
        <v>2.20889522105519E-005</v>
      </c>
      <c r="L172" s="12" t="str">
        <f aca="false">_xlfn.IFNA(VLOOKUP(H172,appB_lang!A:A,1,0),"NOT SUPPORTED")</f>
        <v>en</v>
      </c>
    </row>
    <row r="173" customFormat="false" ht="12.8" hidden="false" customHeight="false" outlineLevel="0" collapsed="false">
      <c r="A173" s="0" t="s">
        <v>356</v>
      </c>
      <c r="B173" s="0" t="n">
        <v>8</v>
      </c>
      <c r="C173" s="0" t="n">
        <v>0</v>
      </c>
      <c r="D173" s="0" t="n">
        <v>8</v>
      </c>
      <c r="E173" s="0" t="n">
        <v>8</v>
      </c>
      <c r="F173" s="0" t="s">
        <v>873</v>
      </c>
      <c r="G173" s="11" t="s">
        <v>325</v>
      </c>
      <c r="H173" s="0" t="str">
        <f aca="false">LEFT(A173,2)</f>
        <v>en</v>
      </c>
      <c r="I173" s="12" t="str">
        <f aca="false">IFERROR(RIGHT(LEFT(A173,FIND("-",A173,4)-1),4),"")</f>
        <v/>
      </c>
      <c r="J173" s="12" t="str">
        <f aca="false">IFERROR(IF(FIND("-",RIGHT(A173,3))&gt;0,RIGHT(A173,2),"dasf"), "NO COUNTRY")</f>
        <v>id</v>
      </c>
      <c r="K173" s="2" t="n">
        <f aca="false">B173/SUM(B:B)</f>
        <v>2.20889522105519E-005</v>
      </c>
      <c r="L173" s="12" t="str">
        <f aca="false">_xlfn.IFNA(VLOOKUP(H173,appB_lang!A:A,1,0),"NOT SUPPORTED")</f>
        <v>en</v>
      </c>
    </row>
    <row r="174" customFormat="false" ht="12.8" hidden="false" customHeight="false" outlineLevel="0" collapsed="false">
      <c r="A174" s="0" t="s">
        <v>241</v>
      </c>
      <c r="B174" s="0" t="n">
        <v>8</v>
      </c>
      <c r="C174" s="0" t="n">
        <v>0</v>
      </c>
      <c r="D174" s="0" t="n">
        <v>46</v>
      </c>
      <c r="E174" s="0" t="n">
        <v>153</v>
      </c>
      <c r="F174" s="0" t="s">
        <v>895</v>
      </c>
      <c r="G174" s="11" t="s">
        <v>896</v>
      </c>
      <c r="H174" s="0" t="str">
        <f aca="false">LEFT(A174,2)</f>
        <v>en</v>
      </c>
      <c r="I174" s="12" t="str">
        <f aca="false">IFERROR(RIGHT(LEFT(A174,FIND("-",A174,4)-1),4),"")</f>
        <v/>
      </c>
      <c r="J174" s="12" t="str">
        <f aca="false">IFERROR(IF(FIND("-",RIGHT(A174,3))&gt;0,RIGHT(A174,2),"dasf"), "NO COUNTRY")</f>
        <v>ie</v>
      </c>
      <c r="K174" s="2" t="n">
        <f aca="false">B174/SUM(B:B)</f>
        <v>2.20889522105519E-005</v>
      </c>
      <c r="L174" s="12" t="str">
        <f aca="false">_xlfn.IFNA(VLOOKUP(H174,appB_lang!A:A,1,0),"NOT SUPPORTED")</f>
        <v>en</v>
      </c>
    </row>
    <row r="175" customFormat="false" ht="12.8" hidden="false" customHeight="false" outlineLevel="0" collapsed="false">
      <c r="A175" s="0" t="s">
        <v>897</v>
      </c>
      <c r="B175" s="0" t="n">
        <v>8</v>
      </c>
      <c r="C175" s="0" t="n">
        <v>8</v>
      </c>
      <c r="D175" s="0" t="n">
        <v>8</v>
      </c>
      <c r="E175" s="0" t="n">
        <v>413</v>
      </c>
      <c r="F175" s="0" t="s">
        <v>898</v>
      </c>
      <c r="G175" s="11" t="s">
        <v>899</v>
      </c>
      <c r="H175" s="0" t="str">
        <f aca="false">LEFT(A175,2)</f>
        <v>en</v>
      </c>
      <c r="I175" s="12" t="str">
        <f aca="false">IFERROR(RIGHT(LEFT(A175,FIND("-",A175,4)-1),4),"")</f>
        <v/>
      </c>
      <c r="J175" s="12" t="str">
        <f aca="false">IFERROR(IF(FIND("-",RIGHT(A175,3))&gt;0,RIGHT(A175,2),"dasf"), "NO COUNTRY")</f>
        <v>lv</v>
      </c>
      <c r="K175" s="2" t="n">
        <f aca="false">B175/SUM(B:B)</f>
        <v>2.20889522105519E-005</v>
      </c>
      <c r="L175" s="12" t="str">
        <f aca="false">_xlfn.IFNA(VLOOKUP(H175,appB_lang!A:A,1,0),"NOT SUPPORTED")</f>
        <v>en</v>
      </c>
    </row>
    <row r="176" customFormat="false" ht="12.8" hidden="false" customHeight="false" outlineLevel="0" collapsed="false">
      <c r="A176" s="0" t="s">
        <v>900</v>
      </c>
      <c r="B176" s="0" t="n">
        <v>8</v>
      </c>
      <c r="C176" s="0" t="n">
        <v>8</v>
      </c>
      <c r="D176" s="0" t="n">
        <v>8</v>
      </c>
      <c r="E176" s="0" t="n">
        <v>298</v>
      </c>
      <c r="F176" s="0" t="s">
        <v>901</v>
      </c>
      <c r="G176" s="11" t="s">
        <v>902</v>
      </c>
      <c r="H176" s="0" t="str">
        <f aca="false">LEFT(A176,2)</f>
        <v>en</v>
      </c>
      <c r="I176" s="12" t="str">
        <f aca="false">IFERROR(RIGHT(LEFT(A176,FIND("-",A176,4)-1),4),"")</f>
        <v/>
      </c>
      <c r="J176" s="12" t="str">
        <f aca="false">IFERROR(IF(FIND("-",RIGHT(A176,3))&gt;0,RIGHT(A176,2),"dasf"), "NO COUNTRY")</f>
        <v>mu</v>
      </c>
      <c r="K176" s="2" t="n">
        <f aca="false">B176/SUM(B:B)</f>
        <v>2.20889522105519E-005</v>
      </c>
      <c r="L176" s="12" t="str">
        <f aca="false">_xlfn.IFNA(VLOOKUP(H176,appB_lang!A:A,1,0),"NOT SUPPORTED")</f>
        <v>en</v>
      </c>
    </row>
    <row r="177" customFormat="false" ht="12.8" hidden="false" customHeight="false" outlineLevel="0" collapsed="false">
      <c r="A177" s="0" t="s">
        <v>458</v>
      </c>
      <c r="B177" s="0" t="n">
        <v>8</v>
      </c>
      <c r="C177" s="0" t="n">
        <v>0</v>
      </c>
      <c r="D177" s="0" t="n">
        <v>23</v>
      </c>
      <c r="E177" s="0" t="n">
        <v>268</v>
      </c>
      <c r="F177" s="0" t="s">
        <v>903</v>
      </c>
      <c r="G177" s="11" t="s">
        <v>904</v>
      </c>
      <c r="H177" s="0" t="str">
        <f aca="false">LEFT(A177,2)</f>
        <v>en</v>
      </c>
      <c r="I177" s="12" t="str">
        <f aca="false">IFERROR(RIGHT(LEFT(A177,FIND("-",A177,4)-1),4),"")</f>
        <v/>
      </c>
      <c r="J177" s="12" t="str">
        <f aca="false">IFERROR(IF(FIND("-",RIGHT(A177,3))&gt;0,RIGHT(A177,2),"dasf"), "NO COUNTRY")</f>
        <v>pl</v>
      </c>
      <c r="K177" s="2" t="n">
        <f aca="false">B177/SUM(B:B)</f>
        <v>2.20889522105519E-005</v>
      </c>
      <c r="L177" s="12" t="str">
        <f aca="false">_xlfn.IFNA(VLOOKUP(H177,appB_lang!A:A,1,0),"NOT SUPPORTED")</f>
        <v>en</v>
      </c>
    </row>
    <row r="178" customFormat="false" ht="12.8" hidden="false" customHeight="false" outlineLevel="0" collapsed="false">
      <c r="A178" s="0" t="s">
        <v>905</v>
      </c>
      <c r="B178" s="0" t="n">
        <v>8</v>
      </c>
      <c r="C178" s="0" t="n">
        <v>0</v>
      </c>
      <c r="D178" s="0" t="n">
        <v>8</v>
      </c>
      <c r="E178" s="0" t="n">
        <v>31</v>
      </c>
      <c r="F178" s="0" t="s">
        <v>906</v>
      </c>
      <c r="G178" s="11" t="s">
        <v>352</v>
      </c>
      <c r="H178" s="0" t="str">
        <f aca="false">LEFT(A178,2)</f>
        <v>en</v>
      </c>
      <c r="I178" s="12" t="str">
        <f aca="false">IFERROR(RIGHT(LEFT(A178,FIND("-",A178,4)-1),4),"")</f>
        <v/>
      </c>
      <c r="J178" s="12" t="str">
        <f aca="false">IFERROR(IF(FIND("-",RIGHT(A178,3))&gt;0,RIGHT(A178,2),"dasf"), "NO COUNTRY")</f>
        <v>pr</v>
      </c>
      <c r="K178" s="2" t="n">
        <f aca="false">B178/SUM(B:B)</f>
        <v>2.20889522105519E-005</v>
      </c>
      <c r="L178" s="12" t="str">
        <f aca="false">_xlfn.IFNA(VLOOKUP(H178,appB_lang!A:A,1,0),"NOT SUPPORTED")</f>
        <v>en</v>
      </c>
    </row>
    <row r="179" customFormat="false" ht="12.8" hidden="false" customHeight="false" outlineLevel="0" collapsed="false">
      <c r="A179" s="0" t="s">
        <v>907</v>
      </c>
      <c r="B179" s="0" t="n">
        <v>8</v>
      </c>
      <c r="C179" s="0" t="n">
        <v>0</v>
      </c>
      <c r="D179" s="0" t="n">
        <v>15</v>
      </c>
      <c r="E179" s="0" t="n">
        <v>46</v>
      </c>
      <c r="F179" s="0" t="s">
        <v>908</v>
      </c>
      <c r="G179" s="11" t="s">
        <v>581</v>
      </c>
      <c r="H179" s="0" t="str">
        <f aca="false">LEFT(A179,2)</f>
        <v>en</v>
      </c>
      <c r="I179" s="12" t="str">
        <f aca="false">IFERROR(RIGHT(LEFT(A179,FIND("-",A179,4)-1),4),"")</f>
        <v/>
      </c>
      <c r="J179" s="12" t="str">
        <f aca="false">IFERROR(IF(FIND("-",RIGHT(A179,3))&gt;0,RIGHT(A179,2),"dasf"), "NO COUNTRY")</f>
        <v>py</v>
      </c>
      <c r="K179" s="2" t="n">
        <f aca="false">B179/SUM(B:B)</f>
        <v>2.20889522105519E-005</v>
      </c>
      <c r="L179" s="12" t="str">
        <f aca="false">_xlfn.IFNA(VLOOKUP(H179,appB_lang!A:A,1,0),"NOT SUPPORTED")</f>
        <v>en</v>
      </c>
    </row>
    <row r="180" customFormat="false" ht="12.8" hidden="false" customHeight="false" outlineLevel="0" collapsed="false">
      <c r="A180" s="0" t="s">
        <v>515</v>
      </c>
      <c r="B180" s="0" t="n">
        <v>8</v>
      </c>
      <c r="C180" s="0" t="n">
        <v>0</v>
      </c>
      <c r="D180" s="0" t="n">
        <v>8</v>
      </c>
      <c r="E180" s="0" t="n">
        <v>15</v>
      </c>
      <c r="F180" s="0" t="s">
        <v>880</v>
      </c>
      <c r="G180" s="11" t="s">
        <v>909</v>
      </c>
      <c r="H180" s="0" t="str">
        <f aca="false">LEFT(A180,2)</f>
        <v>en</v>
      </c>
      <c r="I180" s="12" t="str">
        <f aca="false">IFERROR(RIGHT(LEFT(A180,FIND("-",A180,4)-1),4),"")</f>
        <v/>
      </c>
      <c r="J180" s="12" t="str">
        <f aca="false">IFERROR(IF(FIND("-",RIGHT(A180,3))&gt;0,RIGHT(A180,2),"dasf"), "NO COUNTRY")</f>
        <v>se</v>
      </c>
      <c r="K180" s="2" t="n">
        <f aca="false">B180/SUM(B:B)</f>
        <v>2.20889522105519E-005</v>
      </c>
      <c r="L180" s="12" t="str">
        <f aca="false">_xlfn.IFNA(VLOOKUP(H180,appB_lang!A:A,1,0),"NOT SUPPORTED")</f>
        <v>en</v>
      </c>
    </row>
    <row r="181" customFormat="false" ht="12.8" hidden="false" customHeight="false" outlineLevel="0" collapsed="false">
      <c r="A181" s="0" t="s">
        <v>518</v>
      </c>
      <c r="B181" s="0" t="n">
        <v>8</v>
      </c>
      <c r="C181" s="0" t="n">
        <v>8</v>
      </c>
      <c r="D181" s="0" t="n">
        <v>8</v>
      </c>
      <c r="E181" s="0" t="n">
        <v>298</v>
      </c>
      <c r="F181" s="0" t="s">
        <v>901</v>
      </c>
      <c r="G181" s="11" t="s">
        <v>910</v>
      </c>
      <c r="H181" s="0" t="str">
        <f aca="false">LEFT(A181,2)</f>
        <v>en</v>
      </c>
      <c r="I181" s="12" t="str">
        <f aca="false">IFERROR(RIGHT(LEFT(A181,FIND("-",A181,4)-1),4),"")</f>
        <v/>
      </c>
      <c r="J181" s="12" t="str">
        <f aca="false">IFERROR(IF(FIND("-",RIGHT(A181,3))&gt;0,RIGHT(A181,2),"dasf"), "NO COUNTRY")</f>
        <v>si</v>
      </c>
      <c r="K181" s="2" t="n">
        <f aca="false">B181/SUM(B:B)</f>
        <v>2.20889522105519E-005</v>
      </c>
      <c r="L181" s="12" t="str">
        <f aca="false">_xlfn.IFNA(VLOOKUP(H181,appB_lang!A:A,1,0),"NOT SUPPORTED")</f>
        <v>en</v>
      </c>
    </row>
    <row r="182" customFormat="false" ht="12.8" hidden="false" customHeight="false" outlineLevel="0" collapsed="false">
      <c r="A182" s="0" t="s">
        <v>600</v>
      </c>
      <c r="B182" s="0" t="n">
        <v>8</v>
      </c>
      <c r="C182" s="0" t="n">
        <v>8</v>
      </c>
      <c r="D182" s="0" t="n">
        <v>8</v>
      </c>
      <c r="E182" s="0" t="n">
        <v>46</v>
      </c>
      <c r="F182" s="0" t="s">
        <v>911</v>
      </c>
      <c r="G182" s="11" t="s">
        <v>912</v>
      </c>
      <c r="H182" s="0" t="str">
        <f aca="false">LEFT(A182,2)</f>
        <v>en</v>
      </c>
      <c r="I182" s="12" t="str">
        <f aca="false">IFERROR(RIGHT(LEFT(A182,FIND("-",A182,4)-1),4),"")</f>
        <v/>
      </c>
      <c r="J182" s="12" t="str">
        <f aca="false">IFERROR(IF(FIND("-",RIGHT(A182,3))&gt;0,RIGHT(A182,2),"dasf"), "NO COUNTRY")</f>
        <v>sk</v>
      </c>
      <c r="K182" s="2" t="n">
        <f aca="false">B182/SUM(B:B)</f>
        <v>2.20889522105519E-005</v>
      </c>
      <c r="L182" s="12" t="str">
        <f aca="false">_xlfn.IFNA(VLOOKUP(H182,appB_lang!A:A,1,0),"NOT SUPPORTED")</f>
        <v>en</v>
      </c>
    </row>
    <row r="183" customFormat="false" ht="12.8" hidden="false" customHeight="false" outlineLevel="0" collapsed="false">
      <c r="A183" s="0" t="s">
        <v>358</v>
      </c>
      <c r="B183" s="0" t="n">
        <v>8</v>
      </c>
      <c r="C183" s="0" t="n">
        <v>8</v>
      </c>
      <c r="D183" s="0" t="n">
        <v>8</v>
      </c>
      <c r="E183" s="0" t="n">
        <v>84</v>
      </c>
      <c r="F183" s="0" t="s">
        <v>862</v>
      </c>
      <c r="G183" s="11" t="s">
        <v>913</v>
      </c>
      <c r="H183" s="0" t="str">
        <f aca="false">LEFT(A183,2)</f>
        <v>en</v>
      </c>
      <c r="I183" s="12" t="str">
        <f aca="false">IFERROR(RIGHT(LEFT(A183,FIND("-",A183,4)-1),4),"")</f>
        <v/>
      </c>
      <c r="J183" s="12" t="str">
        <f aca="false">IFERROR(IF(FIND("-",RIGHT(A183,3))&gt;0,RIGHT(A183,2),"dasf"), "NO COUNTRY")</f>
        <v>tr</v>
      </c>
      <c r="K183" s="2" t="n">
        <f aca="false">B183/SUM(B:B)</f>
        <v>2.20889522105519E-005</v>
      </c>
      <c r="L183" s="12" t="str">
        <f aca="false">_xlfn.IFNA(VLOOKUP(H183,appB_lang!A:A,1,0),"NOT SUPPORTED")</f>
        <v>en</v>
      </c>
    </row>
    <row r="184" customFormat="false" ht="12.8" hidden="false" customHeight="false" outlineLevel="0" collapsed="false">
      <c r="A184" s="0" t="s">
        <v>603</v>
      </c>
      <c r="B184" s="0" t="n">
        <v>8</v>
      </c>
      <c r="C184" s="0" t="n">
        <v>0</v>
      </c>
      <c r="D184" s="0" t="n">
        <v>15</v>
      </c>
      <c r="E184" s="0" t="n">
        <v>54</v>
      </c>
      <c r="F184" s="0" t="s">
        <v>914</v>
      </c>
      <c r="G184" s="11" t="s">
        <v>915</v>
      </c>
      <c r="H184" s="0" t="str">
        <f aca="false">LEFT(A184,2)</f>
        <v>en</v>
      </c>
      <c r="I184" s="12" t="str">
        <f aca="false">IFERROR(RIGHT(LEFT(A184,FIND("-",A184,4)-1),4),"")</f>
        <v/>
      </c>
      <c r="J184" s="12" t="str">
        <f aca="false">IFERROR(IF(FIND("-",RIGHT(A184,3))&gt;0,RIGHT(A184,2),"dasf"), "NO COUNTRY")</f>
        <v>tw</v>
      </c>
      <c r="K184" s="2" t="n">
        <f aca="false">B184/SUM(B:B)</f>
        <v>2.20889522105519E-005</v>
      </c>
      <c r="L184" s="12" t="str">
        <f aca="false">_xlfn.IFNA(VLOOKUP(H184,appB_lang!A:A,1,0),"NOT SUPPORTED")</f>
        <v>en</v>
      </c>
    </row>
    <row r="185" customFormat="false" ht="12.8" hidden="false" customHeight="false" outlineLevel="0" collapsed="false">
      <c r="A185" s="0" t="s">
        <v>916</v>
      </c>
      <c r="B185" s="0" t="n">
        <v>8</v>
      </c>
      <c r="C185" s="0" t="n">
        <v>0</v>
      </c>
      <c r="D185" s="0" t="n">
        <v>8</v>
      </c>
      <c r="E185" s="0" t="n">
        <v>69</v>
      </c>
      <c r="F185" s="0" t="s">
        <v>526</v>
      </c>
      <c r="G185" s="11" t="s">
        <v>917</v>
      </c>
      <c r="H185" s="0" t="str">
        <f aca="false">LEFT(A185,2)</f>
        <v>en</v>
      </c>
      <c r="I185" s="12" t="str">
        <f aca="false">IFERROR(RIGHT(LEFT(A185,FIND("-",A185,4)-1),4),"")</f>
        <v/>
      </c>
      <c r="J185" s="12" t="str">
        <f aca="false">IFERROR(IF(FIND("-",RIGHT(A185,3))&gt;0,RIGHT(A185,2),"dasf"), "NO COUNTRY")</f>
        <v>xk</v>
      </c>
      <c r="K185" s="2" t="n">
        <f aca="false">B185/SUM(B:B)</f>
        <v>2.20889522105519E-005</v>
      </c>
      <c r="L185" s="12" t="str">
        <f aca="false">_xlfn.IFNA(VLOOKUP(H185,appB_lang!A:A,1,0),"NOT SUPPORTED")</f>
        <v>en</v>
      </c>
    </row>
    <row r="186" customFormat="false" ht="12.8" hidden="false" customHeight="false" outlineLevel="0" collapsed="false">
      <c r="A186" s="0" t="s">
        <v>918</v>
      </c>
      <c r="B186" s="0" t="n">
        <v>8</v>
      </c>
      <c r="C186" s="0" t="n">
        <v>0</v>
      </c>
      <c r="D186" s="0" t="n">
        <v>8</v>
      </c>
      <c r="E186" s="0" t="n">
        <v>38</v>
      </c>
      <c r="F186" s="0" t="s">
        <v>878</v>
      </c>
      <c r="G186" s="11" t="s">
        <v>919</v>
      </c>
      <c r="H186" s="0" t="str">
        <f aca="false">LEFT(A186,2)</f>
        <v>es</v>
      </c>
      <c r="I186" s="12" t="str">
        <f aca="false">IFERROR(RIGHT(LEFT(A186,FIND("-",A186,4)-1),4),"")</f>
        <v/>
      </c>
      <c r="J186" s="12" t="str">
        <f aca="false">IFERROR(IF(FIND("-",RIGHT(A186,3))&gt;0,RIGHT(A186,2),"dasf"), "NO COUNTRY")</f>
        <v>ai</v>
      </c>
      <c r="K186" s="2" t="n">
        <f aca="false">B186/SUM(B:B)</f>
        <v>2.20889522105519E-005</v>
      </c>
      <c r="L186" s="12" t="str">
        <f aca="false">_xlfn.IFNA(VLOOKUP(H186,appB_lang!A:A,1,0),"NOT SUPPORTED")</f>
        <v>es</v>
      </c>
    </row>
    <row r="187" customFormat="false" ht="12.8" hidden="false" customHeight="false" outlineLevel="0" collapsed="false">
      <c r="A187" s="0" t="s">
        <v>920</v>
      </c>
      <c r="B187" s="0" t="n">
        <v>8</v>
      </c>
      <c r="C187" s="0" t="n">
        <v>8</v>
      </c>
      <c r="D187" s="0" t="n">
        <v>8</v>
      </c>
      <c r="E187" s="0" t="n">
        <v>15</v>
      </c>
      <c r="F187" s="0" t="s">
        <v>880</v>
      </c>
      <c r="G187" s="11" t="s">
        <v>921</v>
      </c>
      <c r="H187" s="0" t="str">
        <f aca="false">LEFT(A187,2)</f>
        <v>es</v>
      </c>
      <c r="I187" s="12" t="str">
        <f aca="false">IFERROR(RIGHT(LEFT(A187,FIND("-",A187,4)-1),4),"")</f>
        <v/>
      </c>
      <c r="J187" s="12" t="str">
        <f aca="false">IFERROR(IF(FIND("-",RIGHT(A187,3))&gt;0,RIGHT(A187,2),"dasf"), "NO COUNTRY")</f>
        <v>ee</v>
      </c>
      <c r="K187" s="2" t="n">
        <f aca="false">B187/SUM(B:B)</f>
        <v>2.20889522105519E-005</v>
      </c>
      <c r="L187" s="12" t="str">
        <f aca="false">_xlfn.IFNA(VLOOKUP(H187,appB_lang!A:A,1,0),"NOT SUPPORTED")</f>
        <v>es</v>
      </c>
    </row>
    <row r="188" customFormat="false" ht="12.8" hidden="false" customHeight="false" outlineLevel="0" collapsed="false">
      <c r="A188" s="0" t="s">
        <v>922</v>
      </c>
      <c r="B188" s="0" t="n">
        <v>8</v>
      </c>
      <c r="C188" s="0" t="n">
        <v>0</v>
      </c>
      <c r="D188" s="0" t="n">
        <v>15</v>
      </c>
      <c r="E188" s="0" t="n">
        <v>69</v>
      </c>
      <c r="F188" s="0" t="s">
        <v>820</v>
      </c>
      <c r="G188" s="11" t="s">
        <v>923</v>
      </c>
      <c r="H188" s="0" t="str">
        <f aca="false">LEFT(A188,2)</f>
        <v>es</v>
      </c>
      <c r="I188" s="12" t="str">
        <f aca="false">IFERROR(RIGHT(LEFT(A188,FIND("-",A188,4)-1),4),"")</f>
        <v/>
      </c>
      <c r="J188" s="12" t="str">
        <f aca="false">IFERROR(IF(FIND("-",RIGHT(A188,3))&gt;0,RIGHT(A188,2),"dasf"), "NO COUNTRY")</f>
        <v>gd</v>
      </c>
      <c r="K188" s="2" t="n">
        <f aca="false">B188/SUM(B:B)</f>
        <v>2.20889522105519E-005</v>
      </c>
      <c r="L188" s="12" t="str">
        <f aca="false">_xlfn.IFNA(VLOOKUP(H188,appB_lang!A:A,1,0),"NOT SUPPORTED")</f>
        <v>es</v>
      </c>
    </row>
    <row r="189" customFormat="false" ht="12.8" hidden="false" customHeight="false" outlineLevel="0" collapsed="false">
      <c r="A189" s="0" t="s">
        <v>924</v>
      </c>
      <c r="B189" s="0" t="n">
        <v>8</v>
      </c>
      <c r="C189" s="0" t="n">
        <v>0</v>
      </c>
      <c r="D189" s="0" t="n">
        <v>46</v>
      </c>
      <c r="E189" s="0" t="n">
        <v>61</v>
      </c>
      <c r="F189" s="0" t="s">
        <v>925</v>
      </c>
      <c r="G189" s="11" t="s">
        <v>926</v>
      </c>
      <c r="H189" s="0" t="str">
        <f aca="false">LEFT(A189,2)</f>
        <v>es</v>
      </c>
      <c r="I189" s="12" t="str">
        <f aca="false">IFERROR(RIGHT(LEFT(A189,FIND("-",A189,4)-1),4),"")</f>
        <v/>
      </c>
      <c r="J189" s="12" t="str">
        <f aca="false">IFERROR(IF(FIND("-",RIGHT(A189,3))&gt;0,RIGHT(A189,2),"dasf"), "NO COUNTRY")</f>
        <v>it</v>
      </c>
      <c r="K189" s="2" t="n">
        <f aca="false">B189/SUM(B:B)</f>
        <v>2.20889522105519E-005</v>
      </c>
      <c r="L189" s="12" t="str">
        <f aca="false">_xlfn.IFNA(VLOOKUP(H189,appB_lang!A:A,1,0),"NOT SUPPORTED")</f>
        <v>es</v>
      </c>
    </row>
    <row r="190" customFormat="false" ht="12.8" hidden="false" customHeight="false" outlineLevel="0" collapsed="false">
      <c r="A190" s="0" t="s">
        <v>927</v>
      </c>
      <c r="B190" s="0" t="n">
        <v>8</v>
      </c>
      <c r="C190" s="0" t="n">
        <v>0</v>
      </c>
      <c r="D190" s="0" t="n">
        <v>46</v>
      </c>
      <c r="E190" s="0" t="n">
        <v>222</v>
      </c>
      <c r="F190" s="0" t="s">
        <v>928</v>
      </c>
      <c r="G190" s="11" t="s">
        <v>929</v>
      </c>
      <c r="H190" s="0" t="str">
        <f aca="false">LEFT(A190,2)</f>
        <v>eu</v>
      </c>
      <c r="I190" s="12" t="str">
        <f aca="false">IFERROR(RIGHT(LEFT(A190,FIND("-",A190,4)-1),4),"")</f>
        <v/>
      </c>
      <c r="J190" s="12" t="str">
        <f aca="false">IFERROR(IF(FIND("-",RIGHT(A190,3))&gt;0,RIGHT(A190,2),"dasf"), "NO COUNTRY")</f>
        <v>NO COUNTRY</v>
      </c>
      <c r="K190" s="2" t="n">
        <f aca="false">B190/SUM(B:B)</f>
        <v>2.20889522105519E-005</v>
      </c>
      <c r="L190" s="12" t="str">
        <f aca="false">_xlfn.IFNA(VLOOKUP(H190,appB_lang!A:A,1,0),"NOT SUPPORTED")</f>
        <v>NOT SUPPORTED</v>
      </c>
    </row>
    <row r="191" customFormat="false" ht="12.8" hidden="false" customHeight="false" outlineLevel="0" collapsed="false">
      <c r="A191" s="0" t="s">
        <v>930</v>
      </c>
      <c r="B191" s="0" t="n">
        <v>8</v>
      </c>
      <c r="C191" s="0" t="n">
        <v>0</v>
      </c>
      <c r="D191" s="0" t="n">
        <v>15</v>
      </c>
      <c r="E191" s="0" t="n">
        <v>77</v>
      </c>
      <c r="F191" s="0" t="s">
        <v>344</v>
      </c>
      <c r="G191" s="11" t="s">
        <v>144</v>
      </c>
      <c r="H191" s="0" t="str">
        <f aca="false">LEFT(A191,2)</f>
        <v>fr</v>
      </c>
      <c r="I191" s="12" t="str">
        <f aca="false">IFERROR(RIGHT(LEFT(A191,FIND("-",A191,4)-1),4),"")</f>
        <v/>
      </c>
      <c r="J191" s="12" t="str">
        <f aca="false">IFERROR(IF(FIND("-",RIGHT(A191,3))&gt;0,RIGHT(A191,2),"dasf"), "NO COUNTRY")</f>
        <v>ad</v>
      </c>
      <c r="K191" s="2" t="n">
        <f aca="false">B191/SUM(B:B)</f>
        <v>2.20889522105519E-005</v>
      </c>
      <c r="L191" s="12" t="str">
        <f aca="false">_xlfn.IFNA(VLOOKUP(H191,appB_lang!A:A,1,0),"NOT SUPPORTED")</f>
        <v>fr</v>
      </c>
    </row>
    <row r="192" customFormat="false" ht="12.8" hidden="false" customHeight="false" outlineLevel="0" collapsed="false">
      <c r="A192" s="0" t="s">
        <v>467</v>
      </c>
      <c r="B192" s="0" t="n">
        <v>8</v>
      </c>
      <c r="C192" s="0" t="n">
        <v>8</v>
      </c>
      <c r="D192" s="0" t="n">
        <v>15</v>
      </c>
      <c r="E192" s="0" t="n">
        <v>130</v>
      </c>
      <c r="F192" s="0" t="s">
        <v>165</v>
      </c>
      <c r="G192" s="11" t="s">
        <v>931</v>
      </c>
      <c r="H192" s="0" t="str">
        <f aca="false">LEFT(A192,2)</f>
        <v>fr</v>
      </c>
      <c r="I192" s="12" t="str">
        <f aca="false">IFERROR(RIGHT(LEFT(A192,FIND("-",A192,4)-1),4),"")</f>
        <v/>
      </c>
      <c r="J192" s="12" t="str">
        <f aca="false">IFERROR(IF(FIND("-",RIGHT(A192,3))&gt;0,RIGHT(A192,2),"dasf"), "NO COUNTRY")</f>
        <v>de</v>
      </c>
      <c r="K192" s="2" t="n">
        <f aca="false">B192/SUM(B:B)</f>
        <v>2.20889522105519E-005</v>
      </c>
      <c r="L192" s="12" t="str">
        <f aca="false">_xlfn.IFNA(VLOOKUP(H192,appB_lang!A:A,1,0),"NOT SUPPORTED")</f>
        <v>fr</v>
      </c>
    </row>
    <row r="193" customFormat="false" ht="12.8" hidden="false" customHeight="false" outlineLevel="0" collapsed="false">
      <c r="A193" s="0" t="s">
        <v>932</v>
      </c>
      <c r="B193" s="0" t="n">
        <v>8</v>
      </c>
      <c r="C193" s="0" t="n">
        <v>8</v>
      </c>
      <c r="D193" s="0" t="n">
        <v>8</v>
      </c>
      <c r="E193" s="0" t="n">
        <v>8</v>
      </c>
      <c r="F193" s="0" t="s">
        <v>873</v>
      </c>
      <c r="G193" s="11" t="s">
        <v>325</v>
      </c>
      <c r="H193" s="0" t="str">
        <f aca="false">LEFT(A193,2)</f>
        <v>fr</v>
      </c>
      <c r="I193" s="12" t="str">
        <f aca="false">IFERROR(RIGHT(LEFT(A193,FIND("-",A193,4)-1),4),"")</f>
        <v/>
      </c>
      <c r="J193" s="12" t="str">
        <f aca="false">IFERROR(IF(FIND("-",RIGHT(A193,3))&gt;0,RIGHT(A193,2),"dasf"), "NO COUNTRY")</f>
        <v>gf</v>
      </c>
      <c r="K193" s="2" t="n">
        <f aca="false">B193/SUM(B:B)</f>
        <v>2.20889522105519E-005</v>
      </c>
      <c r="L193" s="12" t="str">
        <f aca="false">_xlfn.IFNA(VLOOKUP(H193,appB_lang!A:A,1,0),"NOT SUPPORTED")</f>
        <v>fr</v>
      </c>
    </row>
    <row r="194" customFormat="false" ht="12.8" hidden="false" customHeight="false" outlineLevel="0" collapsed="false">
      <c r="A194" s="0" t="s">
        <v>933</v>
      </c>
      <c r="B194" s="0" t="n">
        <v>8</v>
      </c>
      <c r="C194" s="0" t="n">
        <v>0</v>
      </c>
      <c r="D194" s="0" t="n">
        <v>31</v>
      </c>
      <c r="E194" s="0" t="n">
        <v>222</v>
      </c>
      <c r="F194" s="0" t="s">
        <v>934</v>
      </c>
      <c r="G194" s="11" t="s">
        <v>935</v>
      </c>
      <c r="H194" s="0" t="str">
        <f aca="false">LEFT(A194,2)</f>
        <v>fr</v>
      </c>
      <c r="I194" s="12" t="str">
        <f aca="false">IFERROR(RIGHT(LEFT(A194,FIND("-",A194,4)-1),4),"")</f>
        <v/>
      </c>
      <c r="J194" s="12" t="str">
        <f aca="false">IFERROR(IF(FIND("-",RIGHT(A194,3))&gt;0,RIGHT(A194,2),"dasf"), "NO COUNTRY")</f>
        <v>gr</v>
      </c>
      <c r="K194" s="2" t="n">
        <f aca="false">B194/SUM(B:B)</f>
        <v>2.20889522105519E-005</v>
      </c>
      <c r="L194" s="12" t="str">
        <f aca="false">_xlfn.IFNA(VLOOKUP(H194,appB_lang!A:A,1,0),"NOT SUPPORTED")</f>
        <v>fr</v>
      </c>
    </row>
    <row r="195" customFormat="false" ht="12.8" hidden="false" customHeight="false" outlineLevel="0" collapsed="false">
      <c r="A195" s="0" t="s">
        <v>936</v>
      </c>
      <c r="B195" s="0" t="n">
        <v>8</v>
      </c>
      <c r="C195" s="0" t="n">
        <v>0</v>
      </c>
      <c r="D195" s="0" t="n">
        <v>8</v>
      </c>
      <c r="E195" s="0" t="n">
        <v>38</v>
      </c>
      <c r="F195" s="0" t="s">
        <v>878</v>
      </c>
      <c r="G195" s="11" t="s">
        <v>937</v>
      </c>
      <c r="H195" s="0" t="str">
        <f aca="false">LEFT(A195,2)</f>
        <v>fr</v>
      </c>
      <c r="I195" s="12" t="str">
        <f aca="false">IFERROR(RIGHT(LEFT(A195,FIND("-",A195,4)-1),4),"")</f>
        <v/>
      </c>
      <c r="J195" s="12" t="str">
        <f aca="false">IFERROR(IF(FIND("-",RIGHT(A195,3))&gt;0,RIGHT(A195,2),"dasf"), "NO COUNTRY")</f>
        <v>gt</v>
      </c>
      <c r="K195" s="2" t="n">
        <f aca="false">B195/SUM(B:B)</f>
        <v>2.20889522105519E-005</v>
      </c>
      <c r="L195" s="12" t="str">
        <f aca="false">_xlfn.IFNA(VLOOKUP(H195,appB_lang!A:A,1,0),"NOT SUPPORTED")</f>
        <v>fr</v>
      </c>
    </row>
    <row r="196" customFormat="false" ht="12.8" hidden="false" customHeight="false" outlineLevel="0" collapsed="false">
      <c r="A196" s="0" t="s">
        <v>938</v>
      </c>
      <c r="B196" s="0" t="n">
        <v>8</v>
      </c>
      <c r="C196" s="0" t="n">
        <v>0</v>
      </c>
      <c r="D196" s="0" t="n">
        <v>8</v>
      </c>
      <c r="E196" s="0" t="n">
        <v>8</v>
      </c>
      <c r="F196" s="0" t="s">
        <v>873</v>
      </c>
      <c r="G196" s="11" t="s">
        <v>325</v>
      </c>
      <c r="H196" s="0" t="str">
        <f aca="false">LEFT(A196,2)</f>
        <v>fr</v>
      </c>
      <c r="I196" s="12" t="str">
        <f aca="false">IFERROR(RIGHT(LEFT(A196,FIND("-",A196,4)-1),4),"")</f>
        <v/>
      </c>
      <c r="J196" s="12" t="str">
        <f aca="false">IFERROR(IF(FIND("-",RIGHT(A196,3))&gt;0,RIGHT(A196,2),"dasf"), "NO COUNTRY")</f>
        <v>tn</v>
      </c>
      <c r="K196" s="2" t="n">
        <f aca="false">B196/SUM(B:B)</f>
        <v>2.20889522105519E-005</v>
      </c>
      <c r="L196" s="12" t="str">
        <f aca="false">_xlfn.IFNA(VLOOKUP(H196,appB_lang!A:A,1,0),"NOT SUPPORTED")</f>
        <v>fr</v>
      </c>
    </row>
    <row r="197" customFormat="false" ht="12.8" hidden="false" customHeight="false" outlineLevel="0" collapsed="false">
      <c r="A197" s="0" t="s">
        <v>388</v>
      </c>
      <c r="B197" s="0" t="n">
        <v>8</v>
      </c>
      <c r="C197" s="0" t="n">
        <v>0</v>
      </c>
      <c r="D197" s="0" t="n">
        <v>31</v>
      </c>
      <c r="E197" s="0" t="n">
        <v>207</v>
      </c>
      <c r="F197" s="0" t="s">
        <v>646</v>
      </c>
      <c r="G197" s="11" t="s">
        <v>939</v>
      </c>
      <c r="H197" s="0" t="str">
        <f aca="false">LEFT(A197,2)</f>
        <v>fr</v>
      </c>
      <c r="I197" s="12" t="str">
        <f aca="false">IFERROR(RIGHT(LEFT(A197,FIND("-",A197,4)-1),4),"")</f>
        <v/>
      </c>
      <c r="J197" s="12" t="str">
        <f aca="false">IFERROR(IF(FIND("-",RIGHT(A197,3))&gt;0,RIGHT(A197,2),"dasf"), "NO COUNTRY")</f>
        <v>us</v>
      </c>
      <c r="K197" s="2" t="n">
        <f aca="false">B197/SUM(B:B)</f>
        <v>2.20889522105519E-005</v>
      </c>
      <c r="L197" s="12" t="str">
        <f aca="false">_xlfn.IFNA(VLOOKUP(H197,appB_lang!A:A,1,0),"NOT SUPPORTED")</f>
        <v>fr</v>
      </c>
    </row>
    <row r="198" customFormat="false" ht="12.8" hidden="false" customHeight="false" outlineLevel="0" collapsed="false">
      <c r="A198" s="0" t="s">
        <v>535</v>
      </c>
      <c r="B198" s="0" t="n">
        <v>8</v>
      </c>
      <c r="C198" s="0" t="n">
        <v>0</v>
      </c>
      <c r="D198" s="0" t="n">
        <v>15</v>
      </c>
      <c r="E198" s="0" t="n">
        <v>54</v>
      </c>
      <c r="F198" s="0" t="s">
        <v>914</v>
      </c>
      <c r="G198" s="11" t="s">
        <v>890</v>
      </c>
      <c r="H198" s="0" t="str">
        <f aca="false">LEFT(A198,2)</f>
        <v>gs</v>
      </c>
      <c r="I198" s="12" t="str">
        <f aca="false">IFERROR(RIGHT(LEFT(A198,FIND("-",A198,4)-1),4),"")</f>
        <v/>
      </c>
      <c r="J198" s="12" t="str">
        <f aca="false">IFERROR(IF(FIND("-",RIGHT(A198,3))&gt;0,RIGHT(A198,2),"dasf"), "NO COUNTRY")</f>
        <v>NO COUNTRY</v>
      </c>
      <c r="K198" s="2" t="n">
        <f aca="false">B198/SUM(B:B)</f>
        <v>2.20889522105519E-005</v>
      </c>
      <c r="L198" s="12" t="str">
        <f aca="false">_xlfn.IFNA(VLOOKUP(H198,appB_lang!A:A,1,0),"NOT SUPPORTED")</f>
        <v>NOT SUPPORTED</v>
      </c>
    </row>
    <row r="199" customFormat="false" ht="12.8" hidden="false" customHeight="false" outlineLevel="0" collapsed="false">
      <c r="A199" s="0" t="s">
        <v>940</v>
      </c>
      <c r="B199" s="0" t="n">
        <v>8</v>
      </c>
      <c r="C199" s="0" t="n">
        <v>0</v>
      </c>
      <c r="D199" s="0" t="n">
        <v>23</v>
      </c>
      <c r="E199" s="0" t="n">
        <v>92</v>
      </c>
      <c r="F199" s="0" t="s">
        <v>941</v>
      </c>
      <c r="G199" s="11" t="s">
        <v>617</v>
      </c>
      <c r="H199" s="0" t="str">
        <f aca="false">LEFT(A199,2)</f>
        <v>gs</v>
      </c>
      <c r="I199" s="12" t="str">
        <f aca="false">IFERROR(RIGHT(LEFT(A199,FIND("-",A199,4)-1),4),"")</f>
        <v>gsw</v>
      </c>
      <c r="J199" s="12" t="str">
        <f aca="false">IFERROR(IF(FIND("-",RIGHT(A199,3))&gt;0,RIGHT(A199,2),"dasf"), "NO COUNTRY")</f>
        <v>ch</v>
      </c>
      <c r="K199" s="2" t="n">
        <f aca="false">B199/SUM(B:B)</f>
        <v>2.20889522105519E-005</v>
      </c>
      <c r="L199" s="12" t="str">
        <f aca="false">_xlfn.IFNA(VLOOKUP(H199,appB_lang!A:A,1,0),"NOT SUPPORTED")</f>
        <v>NOT SUPPORTED</v>
      </c>
    </row>
    <row r="200" customFormat="false" ht="12.8" hidden="false" customHeight="false" outlineLevel="0" collapsed="false">
      <c r="A200" s="0" t="s">
        <v>942</v>
      </c>
      <c r="B200" s="0" t="n">
        <v>8</v>
      </c>
      <c r="C200" s="0" t="n">
        <v>0</v>
      </c>
      <c r="D200" s="0" t="n">
        <v>8</v>
      </c>
      <c r="E200" s="0" t="n">
        <v>31</v>
      </c>
      <c r="F200" s="0" t="s">
        <v>906</v>
      </c>
      <c r="G200" s="11" t="s">
        <v>926</v>
      </c>
      <c r="H200" s="0" t="str">
        <f aca="false">LEFT(A200,2)</f>
        <v>gs</v>
      </c>
      <c r="I200" s="12" t="str">
        <f aca="false">IFERROR(RIGHT(LEFT(A200,FIND("-",A200,4)-1),4),"")</f>
        <v>gsw</v>
      </c>
      <c r="J200" s="12" t="str">
        <f aca="false">IFERROR(IF(FIND("-",RIGHT(A200,3))&gt;0,RIGHT(A200,2),"dasf"), "NO COUNTRY")</f>
        <v>de</v>
      </c>
      <c r="K200" s="2" t="n">
        <f aca="false">B200/SUM(B:B)</f>
        <v>2.20889522105519E-005</v>
      </c>
      <c r="L200" s="12" t="str">
        <f aca="false">_xlfn.IFNA(VLOOKUP(H200,appB_lang!A:A,1,0),"NOT SUPPORTED")</f>
        <v>NOT SUPPORTED</v>
      </c>
    </row>
    <row r="201" customFormat="false" ht="12.8" hidden="false" customHeight="false" outlineLevel="0" collapsed="false">
      <c r="A201" s="0" t="s">
        <v>538</v>
      </c>
      <c r="B201" s="0" t="n">
        <v>8</v>
      </c>
      <c r="C201" s="0" t="n">
        <v>8</v>
      </c>
      <c r="D201" s="0" t="n">
        <v>8</v>
      </c>
      <c r="E201" s="0" t="n">
        <v>92</v>
      </c>
      <c r="F201" s="0" t="s">
        <v>943</v>
      </c>
      <c r="G201" s="11" t="s">
        <v>944</v>
      </c>
      <c r="H201" s="0" t="str">
        <f aca="false">LEFT(A201,2)</f>
        <v>hr</v>
      </c>
      <c r="I201" s="12" t="str">
        <f aca="false">IFERROR(RIGHT(LEFT(A201,FIND("-",A201,4)-1),4),"")</f>
        <v/>
      </c>
      <c r="J201" s="12" t="str">
        <f aca="false">IFERROR(IF(FIND("-",RIGHT(A201,3))&gt;0,RIGHT(A201,2),"dasf"), "NO COUNTRY")</f>
        <v>ba</v>
      </c>
      <c r="K201" s="2" t="n">
        <f aca="false">B201/SUM(B:B)</f>
        <v>2.20889522105519E-005</v>
      </c>
      <c r="L201" s="12" t="str">
        <f aca="false">_xlfn.IFNA(VLOOKUP(H201,appB_lang!A:A,1,0),"NOT SUPPORTED")</f>
        <v>NOT SUPPORTED</v>
      </c>
    </row>
    <row r="202" customFormat="false" ht="12.8" hidden="false" customHeight="false" outlineLevel="0" collapsed="false">
      <c r="A202" s="0" t="s">
        <v>183</v>
      </c>
      <c r="B202" s="0" t="n">
        <v>8</v>
      </c>
      <c r="C202" s="0" t="n">
        <v>0</v>
      </c>
      <c r="D202" s="0" t="n">
        <v>8</v>
      </c>
      <c r="E202" s="0" t="n">
        <v>31</v>
      </c>
      <c r="F202" s="0" t="s">
        <v>906</v>
      </c>
      <c r="G202" s="11" t="s">
        <v>945</v>
      </c>
      <c r="H202" s="0" t="str">
        <f aca="false">LEFT(A202,2)</f>
        <v>hr</v>
      </c>
      <c r="I202" s="12" t="str">
        <f aca="false">IFERROR(RIGHT(LEFT(A202,FIND("-",A202,4)-1),4),"")</f>
        <v/>
      </c>
      <c r="J202" s="12" t="str">
        <f aca="false">IFERROR(IF(FIND("-",RIGHT(A202,3))&gt;0,RIGHT(A202,2),"dasf"), "NO COUNTRY")</f>
        <v>hr</v>
      </c>
      <c r="K202" s="2" t="n">
        <f aca="false">B202/SUM(B:B)</f>
        <v>2.20889522105519E-005</v>
      </c>
      <c r="L202" s="12" t="str">
        <f aca="false">_xlfn.IFNA(VLOOKUP(H202,appB_lang!A:A,1,0),"NOT SUPPORTED")</f>
        <v>NOT SUPPORTED</v>
      </c>
    </row>
    <row r="203" customFormat="false" ht="12.8" hidden="false" customHeight="false" outlineLevel="0" collapsed="false">
      <c r="A203" s="0" t="s">
        <v>946</v>
      </c>
      <c r="B203" s="0" t="n">
        <v>8</v>
      </c>
      <c r="C203" s="0" t="n">
        <v>0</v>
      </c>
      <c r="D203" s="0" t="n">
        <v>8</v>
      </c>
      <c r="E203" s="0" t="n">
        <v>8</v>
      </c>
      <c r="F203" s="0" t="s">
        <v>873</v>
      </c>
      <c r="G203" s="11" t="s">
        <v>325</v>
      </c>
      <c r="H203" s="0" t="str">
        <f aca="false">LEFT(A203,2)</f>
        <v>hr</v>
      </c>
      <c r="I203" s="12" t="str">
        <f aca="false">IFERROR(RIGHT(LEFT(A203,FIND("-",A203,4)-1),4),"")</f>
        <v/>
      </c>
      <c r="J203" s="12" t="str">
        <f aca="false">IFERROR(IF(FIND("-",RIGHT(A203,3))&gt;0,RIGHT(A203,2),"dasf"), "NO COUNTRY")</f>
        <v>si</v>
      </c>
      <c r="K203" s="2" t="n">
        <f aca="false">B203/SUM(B:B)</f>
        <v>2.20889522105519E-005</v>
      </c>
      <c r="L203" s="12" t="str">
        <f aca="false">_xlfn.IFNA(VLOOKUP(H203,appB_lang!A:A,1,0),"NOT SUPPORTED")</f>
        <v>NOT SUPPORTED</v>
      </c>
    </row>
    <row r="204" customFormat="false" ht="12.8" hidden="false" customHeight="false" outlineLevel="0" collapsed="false">
      <c r="A204" s="0" t="s">
        <v>312</v>
      </c>
      <c r="B204" s="0" t="n">
        <v>8</v>
      </c>
      <c r="C204" s="0" t="n">
        <v>0</v>
      </c>
      <c r="D204" s="0" t="n">
        <v>8</v>
      </c>
      <c r="E204" s="0" t="n">
        <v>8</v>
      </c>
      <c r="F204" s="0" t="s">
        <v>873</v>
      </c>
      <c r="G204" s="11" t="s">
        <v>325</v>
      </c>
      <c r="H204" s="0" t="str">
        <f aca="false">LEFT(A204,2)</f>
        <v>id</v>
      </c>
      <c r="I204" s="12" t="str">
        <f aca="false">IFERROR(RIGHT(LEFT(A204,FIND("-",A204,4)-1),4),"")</f>
        <v/>
      </c>
      <c r="J204" s="12" t="str">
        <f aca="false">IFERROR(IF(FIND("-",RIGHT(A204,3))&gt;0,RIGHT(A204,2),"dasf"), "NO COUNTRY")</f>
        <v>id</v>
      </c>
      <c r="K204" s="2" t="n">
        <f aca="false">B204/SUM(B:B)</f>
        <v>2.20889522105519E-005</v>
      </c>
      <c r="L204" s="12" t="str">
        <f aca="false">_xlfn.IFNA(VLOOKUP(H204,appB_lang!A:A,1,0),"NOT SUPPORTED")</f>
        <v>NOT SUPPORTED</v>
      </c>
    </row>
    <row r="205" customFormat="false" ht="12.8" hidden="false" customHeight="false" outlineLevel="0" collapsed="false">
      <c r="A205" s="0" t="s">
        <v>447</v>
      </c>
      <c r="B205" s="0" t="n">
        <v>8</v>
      </c>
      <c r="C205" s="0" t="n">
        <v>0</v>
      </c>
      <c r="D205" s="0" t="n">
        <v>31</v>
      </c>
      <c r="E205" s="0" t="n">
        <v>107</v>
      </c>
      <c r="F205" s="0" t="s">
        <v>855</v>
      </c>
      <c r="G205" s="11" t="s">
        <v>947</v>
      </c>
      <c r="H205" s="0" t="str">
        <f aca="false">LEFT(A205,2)</f>
        <v>it</v>
      </c>
      <c r="I205" s="12" t="str">
        <f aca="false">IFERROR(RIGHT(LEFT(A205,FIND("-",A205,4)-1),4),"")</f>
        <v/>
      </c>
      <c r="J205" s="12" t="str">
        <f aca="false">IFERROR(IF(FIND("-",RIGHT(A205,3))&gt;0,RIGHT(A205,2),"dasf"), "NO COUNTRY")</f>
        <v>de</v>
      </c>
      <c r="K205" s="2" t="n">
        <f aca="false">B205/SUM(B:B)</f>
        <v>2.20889522105519E-005</v>
      </c>
      <c r="L205" s="12" t="str">
        <f aca="false">_xlfn.IFNA(VLOOKUP(H205,appB_lang!A:A,1,0),"NOT SUPPORTED")</f>
        <v>it</v>
      </c>
    </row>
    <row r="206" customFormat="false" ht="12.8" hidden="false" customHeight="false" outlineLevel="0" collapsed="false">
      <c r="A206" s="0" t="s">
        <v>948</v>
      </c>
      <c r="B206" s="0" t="n">
        <v>8</v>
      </c>
      <c r="C206" s="0" t="n">
        <v>0</v>
      </c>
      <c r="D206" s="0" t="n">
        <v>46</v>
      </c>
      <c r="E206" s="0" t="n">
        <v>199</v>
      </c>
      <c r="F206" s="0" t="s">
        <v>949</v>
      </c>
      <c r="G206" s="11" t="s">
        <v>950</v>
      </c>
      <c r="H206" s="0" t="str">
        <f aca="false">LEFT(A206,2)</f>
        <v>it</v>
      </c>
      <c r="I206" s="12" t="str">
        <f aca="false">IFERROR(RIGHT(LEFT(A206,FIND("-",A206,4)-1),4),"")</f>
        <v/>
      </c>
      <c r="J206" s="12" t="str">
        <f aca="false">IFERROR(IF(FIND("-",RIGHT(A206,3))&gt;0,RIGHT(A206,2),"dasf"), "NO COUNTRY")</f>
        <v>fr</v>
      </c>
      <c r="K206" s="2" t="n">
        <f aca="false">B206/SUM(B:B)</f>
        <v>2.20889522105519E-005</v>
      </c>
      <c r="L206" s="12" t="str">
        <f aca="false">_xlfn.IFNA(VLOOKUP(H206,appB_lang!A:A,1,0),"NOT SUPPORTED")</f>
        <v>it</v>
      </c>
    </row>
    <row r="207" customFormat="false" ht="12.8" hidden="false" customHeight="false" outlineLevel="0" collapsed="false">
      <c r="A207" s="0" t="s">
        <v>634</v>
      </c>
      <c r="B207" s="0" t="n">
        <v>8</v>
      </c>
      <c r="C207" s="0" t="n">
        <v>0</v>
      </c>
      <c r="D207" s="0" t="n">
        <v>8</v>
      </c>
      <c r="E207" s="0" t="n">
        <v>115</v>
      </c>
      <c r="F207" s="0" t="s">
        <v>951</v>
      </c>
      <c r="G207" s="11" t="s">
        <v>68</v>
      </c>
      <c r="H207" s="0" t="str">
        <f aca="false">LEFT(A207,2)</f>
        <v>it</v>
      </c>
      <c r="I207" s="12" t="str">
        <f aca="false">IFERROR(RIGHT(LEFT(A207,FIND("-",A207,4)-1),4),"")</f>
        <v/>
      </c>
      <c r="J207" s="12" t="str">
        <f aca="false">IFERROR(IF(FIND("-",RIGHT(A207,3))&gt;0,RIGHT(A207,2),"dasf"), "NO COUNTRY")</f>
        <v>gb</v>
      </c>
      <c r="K207" s="2" t="n">
        <f aca="false">B207/SUM(B:B)</f>
        <v>2.20889522105519E-005</v>
      </c>
      <c r="L207" s="12" t="str">
        <f aca="false">_xlfn.IFNA(VLOOKUP(H207,appB_lang!A:A,1,0),"NOT SUPPORTED")</f>
        <v>it</v>
      </c>
    </row>
    <row r="208" customFormat="false" ht="12.8" hidden="false" customHeight="false" outlineLevel="0" collapsed="false">
      <c r="A208" s="0" t="s">
        <v>952</v>
      </c>
      <c r="B208" s="0" t="n">
        <v>8</v>
      </c>
      <c r="C208" s="0" t="n">
        <v>8</v>
      </c>
      <c r="D208" s="0" t="n">
        <v>15</v>
      </c>
      <c r="E208" s="0" t="n">
        <v>275</v>
      </c>
      <c r="F208" s="0" t="s">
        <v>953</v>
      </c>
      <c r="G208" s="11" t="s">
        <v>790</v>
      </c>
      <c r="H208" s="0" t="str">
        <f aca="false">LEFT(A208,2)</f>
        <v>it</v>
      </c>
      <c r="I208" s="12" t="str">
        <f aca="false">IFERROR(RIGHT(LEFT(A208,FIND("-",A208,4)-1),4),"")</f>
        <v/>
      </c>
      <c r="J208" s="12" t="str">
        <f aca="false">IFERROR(IF(FIND("-",RIGHT(A208,3))&gt;0,RIGHT(A208,2),"dasf"), "NO COUNTRY")</f>
        <v>nl</v>
      </c>
      <c r="K208" s="2" t="n">
        <f aca="false">B208/SUM(B:B)</f>
        <v>2.20889522105519E-005</v>
      </c>
      <c r="L208" s="12" t="str">
        <f aca="false">_xlfn.IFNA(VLOOKUP(H208,appB_lang!A:A,1,0),"NOT SUPPORTED")</f>
        <v>it</v>
      </c>
    </row>
    <row r="209" customFormat="false" ht="12.8" hidden="false" customHeight="false" outlineLevel="0" collapsed="false">
      <c r="A209" s="0" t="s">
        <v>639</v>
      </c>
      <c r="B209" s="0" t="n">
        <v>8</v>
      </c>
      <c r="C209" s="0" t="n">
        <v>0</v>
      </c>
      <c r="D209" s="0" t="n">
        <v>61</v>
      </c>
      <c r="E209" s="0" t="n">
        <v>337</v>
      </c>
      <c r="F209" s="0" t="s">
        <v>954</v>
      </c>
      <c r="G209" s="11" t="s">
        <v>955</v>
      </c>
      <c r="H209" s="0" t="str">
        <f aca="false">LEFT(A209,2)</f>
        <v>ja</v>
      </c>
      <c r="I209" s="12" t="str">
        <f aca="false">IFERROR(RIGHT(LEFT(A209,FIND("-",A209,4)-1),4),"")</f>
        <v/>
      </c>
      <c r="J209" s="12" t="str">
        <f aca="false">IFERROR(IF(FIND("-",RIGHT(A209,3))&gt;0,RIGHT(A209,2),"dasf"), "NO COUNTRY")</f>
        <v>gb</v>
      </c>
      <c r="K209" s="2" t="n">
        <f aca="false">B209/SUM(B:B)</f>
        <v>2.20889522105519E-005</v>
      </c>
      <c r="L209" s="12" t="str">
        <f aca="false">_xlfn.IFNA(VLOOKUP(H209,appB_lang!A:A,1,0),"NOT SUPPORTED")</f>
        <v>ja</v>
      </c>
    </row>
    <row r="210" customFormat="false" ht="12.8" hidden="false" customHeight="false" outlineLevel="0" collapsed="false">
      <c r="A210" s="0" t="s">
        <v>956</v>
      </c>
      <c r="B210" s="0" t="n">
        <v>8</v>
      </c>
      <c r="C210" s="0" t="n">
        <v>0</v>
      </c>
      <c r="D210" s="0" t="n">
        <v>214</v>
      </c>
      <c r="E210" s="0" t="n">
        <v>589</v>
      </c>
      <c r="F210" s="0" t="s">
        <v>957</v>
      </c>
      <c r="G210" s="11" t="s">
        <v>641</v>
      </c>
      <c r="H210" s="0" t="str">
        <f aca="false">LEFT(A210,2)</f>
        <v>ko</v>
      </c>
      <c r="I210" s="12" t="str">
        <f aca="false">IFERROR(RIGHT(LEFT(A210,FIND("-",A210,4)-1),4),"")</f>
        <v/>
      </c>
      <c r="J210" s="12" t="str">
        <f aca="false">IFERROR(IF(FIND("-",RIGHT(A210,3))&gt;0,RIGHT(A210,2),"dasf"), "NO COUNTRY")</f>
        <v>gb</v>
      </c>
      <c r="K210" s="2" t="n">
        <f aca="false">B210/SUM(B:B)</f>
        <v>2.20889522105519E-005</v>
      </c>
      <c r="L210" s="12" t="str">
        <f aca="false">_xlfn.IFNA(VLOOKUP(H210,appB_lang!A:A,1,0),"NOT SUPPORTED")</f>
        <v>ko</v>
      </c>
    </row>
    <row r="211" customFormat="false" ht="12.8" hidden="false" customHeight="false" outlineLevel="0" collapsed="false">
      <c r="A211" s="0" t="s">
        <v>958</v>
      </c>
      <c r="B211" s="0" t="n">
        <v>8</v>
      </c>
      <c r="C211" s="0" t="n">
        <v>8</v>
      </c>
      <c r="D211" s="0" t="n">
        <v>15</v>
      </c>
      <c r="E211" s="0" t="n">
        <v>298</v>
      </c>
      <c r="F211" s="0" t="s">
        <v>959</v>
      </c>
      <c r="G211" s="11" t="s">
        <v>960</v>
      </c>
      <c r="H211" s="0" t="str">
        <f aca="false">LEFT(A211,2)</f>
        <v>lb</v>
      </c>
      <c r="I211" s="12" t="str">
        <f aca="false">IFERROR(RIGHT(LEFT(A211,FIND("-",A211,4)-1),4),"")</f>
        <v/>
      </c>
      <c r="J211" s="12" t="str">
        <f aca="false">IFERROR(IF(FIND("-",RIGHT(A211,3))&gt;0,RIGHT(A211,2),"dasf"), "NO COUNTRY")</f>
        <v>lu</v>
      </c>
      <c r="K211" s="2" t="n">
        <f aca="false">B211/SUM(B:B)</f>
        <v>2.20889522105519E-005</v>
      </c>
      <c r="L211" s="12" t="str">
        <f aca="false">_xlfn.IFNA(VLOOKUP(H211,appB_lang!A:A,1,0),"NOT SUPPORTED")</f>
        <v>NOT SUPPORTED</v>
      </c>
    </row>
    <row r="212" customFormat="false" ht="12.8" hidden="false" customHeight="false" outlineLevel="0" collapsed="false">
      <c r="A212" s="0" t="s">
        <v>961</v>
      </c>
      <c r="B212" s="0" t="n">
        <v>8</v>
      </c>
      <c r="C212" s="0" t="n">
        <v>0</v>
      </c>
      <c r="D212" s="0" t="n">
        <v>15</v>
      </c>
      <c r="E212" s="0" t="n">
        <v>23</v>
      </c>
      <c r="F212" s="0" t="s">
        <v>962</v>
      </c>
      <c r="G212" s="11" t="s">
        <v>817</v>
      </c>
      <c r="H212" s="0" t="str">
        <f aca="false">LEFT(A212,2)</f>
        <v>lv</v>
      </c>
      <c r="I212" s="12" t="str">
        <f aca="false">IFERROR(RIGHT(LEFT(A212,FIND("-",A212,4)-1),4),"")</f>
        <v/>
      </c>
      <c r="J212" s="12" t="str">
        <f aca="false">IFERROR(IF(FIND("-",RIGHT(A212,3))&gt;0,RIGHT(A212,2),"dasf"), "NO COUNTRY")</f>
        <v>NO COUNTRY</v>
      </c>
      <c r="K212" s="2" t="n">
        <f aca="false">B212/SUM(B:B)</f>
        <v>2.20889522105519E-005</v>
      </c>
      <c r="L212" s="12" t="str">
        <f aca="false">_xlfn.IFNA(VLOOKUP(H212,appB_lang!A:A,1,0),"NOT SUPPORTED")</f>
        <v>NOT SUPPORTED</v>
      </c>
    </row>
    <row r="213" customFormat="false" ht="12.8" hidden="false" customHeight="false" outlineLevel="0" collapsed="false">
      <c r="A213" s="0" t="s">
        <v>963</v>
      </c>
      <c r="B213" s="0" t="n">
        <v>8</v>
      </c>
      <c r="C213" s="0" t="n">
        <v>0</v>
      </c>
      <c r="D213" s="0" t="n">
        <v>92</v>
      </c>
      <c r="E213" s="0" t="n">
        <v>627</v>
      </c>
      <c r="F213" s="0" t="s">
        <v>964</v>
      </c>
      <c r="G213" s="11" t="s">
        <v>965</v>
      </c>
      <c r="H213" s="0" t="str">
        <f aca="false">LEFT(A213,2)</f>
        <v>na</v>
      </c>
      <c r="I213" s="12" t="str">
        <f aca="false">IFERROR(RIGHT(LEFT(A213,FIND("-",A213,4)-1),4),"")</f>
        <v/>
      </c>
      <c r="J213" s="12" t="str">
        <f aca="false">IFERROR(IF(FIND("-",RIGHT(A213,3))&gt;0,RIGHT(A213,2),"dasf"), "NO COUNTRY")</f>
        <v>NO COUNTRY</v>
      </c>
      <c r="K213" s="2" t="n">
        <f aca="false">B213/SUM(B:B)</f>
        <v>2.20889522105519E-005</v>
      </c>
      <c r="L213" s="12" t="str">
        <f aca="false">_xlfn.IFNA(VLOOKUP(H213,appB_lang!A:A,1,0),"NOT SUPPORTED")</f>
        <v>NOT SUPPORTED</v>
      </c>
    </row>
    <row r="214" customFormat="false" ht="12.8" hidden="false" customHeight="false" outlineLevel="0" collapsed="false">
      <c r="A214" s="0" t="s">
        <v>966</v>
      </c>
      <c r="B214" s="0" t="n">
        <v>8</v>
      </c>
      <c r="C214" s="0" t="n">
        <v>0</v>
      </c>
      <c r="D214" s="0" t="n">
        <v>84</v>
      </c>
      <c r="E214" s="0" t="n">
        <v>627</v>
      </c>
      <c r="F214" s="0" t="s">
        <v>967</v>
      </c>
      <c r="G214" s="11" t="s">
        <v>968</v>
      </c>
      <c r="H214" s="0" t="str">
        <f aca="false">LEFT(A214,2)</f>
        <v>na</v>
      </c>
      <c r="I214" s="12" t="str">
        <f aca="false">IFERROR(RIGHT(LEFT(A214,FIND("-",A214,4)-1),4),"")</f>
        <v>nap</v>
      </c>
      <c r="J214" s="12" t="str">
        <f aca="false">IFERROR(IF(FIND("-",RIGHT(A214,3))&gt;0,RIGHT(A214,2),"dasf"), "NO COUNTRY")</f>
        <v>it</v>
      </c>
      <c r="K214" s="2" t="n">
        <f aca="false">B214/SUM(B:B)</f>
        <v>2.20889522105519E-005</v>
      </c>
      <c r="L214" s="12" t="str">
        <f aca="false">_xlfn.IFNA(VLOOKUP(H214,appB_lang!A:A,1,0),"NOT SUPPORTED")</f>
        <v>NOT SUPPORTED</v>
      </c>
    </row>
    <row r="215" customFormat="false" ht="12.8" hidden="false" customHeight="false" outlineLevel="0" collapsed="false">
      <c r="A215" s="0" t="s">
        <v>541</v>
      </c>
      <c r="B215" s="0" t="n">
        <v>8</v>
      </c>
      <c r="C215" s="0" t="n">
        <v>0</v>
      </c>
      <c r="D215" s="0" t="n">
        <v>15</v>
      </c>
      <c r="E215" s="0" t="n">
        <v>15</v>
      </c>
      <c r="F215" s="0" t="s">
        <v>873</v>
      </c>
      <c r="G215" s="11" t="s">
        <v>325</v>
      </c>
      <c r="H215" s="0" t="str">
        <f aca="false">LEFT(A215,2)</f>
        <v>nl</v>
      </c>
      <c r="I215" s="12" t="str">
        <f aca="false">IFERROR(RIGHT(LEFT(A215,FIND("-",A215,4)-1),4),"")</f>
        <v/>
      </c>
      <c r="J215" s="12" t="str">
        <f aca="false">IFERROR(IF(FIND("-",RIGHT(A215,3))&gt;0,RIGHT(A215,2),"dasf"), "NO COUNTRY")</f>
        <v>us</v>
      </c>
      <c r="K215" s="2" t="n">
        <f aca="false">B215/SUM(B:B)</f>
        <v>2.20889522105519E-005</v>
      </c>
      <c r="L215" s="12" t="str">
        <f aca="false">_xlfn.IFNA(VLOOKUP(H215,appB_lang!A:A,1,0),"NOT SUPPORTED")</f>
        <v>NOT SUPPORTED</v>
      </c>
    </row>
    <row r="216" customFormat="false" ht="12.8" hidden="false" customHeight="false" outlineLevel="0" collapsed="false">
      <c r="A216" s="0" t="s">
        <v>969</v>
      </c>
      <c r="B216" s="0" t="n">
        <v>8</v>
      </c>
      <c r="C216" s="0" t="n">
        <v>8</v>
      </c>
      <c r="D216" s="0" t="n">
        <v>8</v>
      </c>
      <c r="E216" s="0" t="n">
        <v>15</v>
      </c>
      <c r="F216" s="0" t="s">
        <v>880</v>
      </c>
      <c r="G216" s="11" t="s">
        <v>883</v>
      </c>
      <c r="H216" s="0" t="str">
        <f aca="false">LEFT(A216,2)</f>
        <v>pl</v>
      </c>
      <c r="I216" s="12" t="str">
        <f aca="false">IFERROR(RIGHT(LEFT(A216,FIND("-",A216,4)-1),4),"")</f>
        <v/>
      </c>
      <c r="J216" s="12" t="str">
        <f aca="false">IFERROR(IF(FIND("-",RIGHT(A216,3))&gt;0,RIGHT(A216,2),"dasf"), "NO COUNTRY")</f>
        <v>at</v>
      </c>
      <c r="K216" s="2" t="n">
        <f aca="false">B216/SUM(B:B)</f>
        <v>2.20889522105519E-005</v>
      </c>
      <c r="L216" s="12" t="str">
        <f aca="false">_xlfn.IFNA(VLOOKUP(H216,appB_lang!A:A,1,0),"NOT SUPPORTED")</f>
        <v>pl</v>
      </c>
    </row>
    <row r="217" customFormat="false" ht="12.8" hidden="false" customHeight="false" outlineLevel="0" collapsed="false">
      <c r="A217" s="0" t="s">
        <v>547</v>
      </c>
      <c r="B217" s="0" t="n">
        <v>8</v>
      </c>
      <c r="C217" s="0" t="n">
        <v>0</v>
      </c>
      <c r="D217" s="0" t="n">
        <v>77</v>
      </c>
      <c r="E217" s="0" t="n">
        <v>444</v>
      </c>
      <c r="F217" s="0" t="s">
        <v>786</v>
      </c>
      <c r="G217" s="11" t="s">
        <v>970</v>
      </c>
      <c r="H217" s="0" t="str">
        <f aca="false">LEFT(A217,2)</f>
        <v>pl</v>
      </c>
      <c r="I217" s="12" t="str">
        <f aca="false">IFERROR(RIGHT(LEFT(A217,FIND("-",A217,4)-1),4),"")</f>
        <v/>
      </c>
      <c r="J217" s="12" t="str">
        <f aca="false">IFERROR(IF(FIND("-",RIGHT(A217,3))&gt;0,RIGHT(A217,2),"dasf"), "NO COUNTRY")</f>
        <v>us</v>
      </c>
      <c r="K217" s="2" t="n">
        <f aca="false">B217/SUM(B:B)</f>
        <v>2.20889522105519E-005</v>
      </c>
      <c r="L217" s="12" t="str">
        <f aca="false">_xlfn.IFNA(VLOOKUP(H217,appB_lang!A:A,1,0),"NOT SUPPORTED")</f>
        <v>pl</v>
      </c>
    </row>
    <row r="218" customFormat="false" ht="12.8" hidden="false" customHeight="false" outlineLevel="0" collapsed="false">
      <c r="A218" s="0" t="s">
        <v>971</v>
      </c>
      <c r="B218" s="0" t="n">
        <v>8</v>
      </c>
      <c r="C218" s="0" t="n">
        <v>0</v>
      </c>
      <c r="D218" s="0" t="n">
        <v>46</v>
      </c>
      <c r="E218" s="0" t="n">
        <v>199</v>
      </c>
      <c r="F218" s="0" t="s">
        <v>949</v>
      </c>
      <c r="G218" s="11" t="s">
        <v>972</v>
      </c>
      <c r="H218" s="0" t="str">
        <f aca="false">LEFT(A218,2)</f>
        <v>ro</v>
      </c>
      <c r="I218" s="12" t="str">
        <f aca="false">IFERROR(RIGHT(LEFT(A218,FIND("-",A218,4)-1),4),"")</f>
        <v/>
      </c>
      <c r="J218" s="12" t="str">
        <f aca="false">IFERROR(IF(FIND("-",RIGHT(A218,3))&gt;0,RIGHT(A218,2),"dasf"), "NO COUNTRY")</f>
        <v>de</v>
      </c>
      <c r="K218" s="2" t="n">
        <f aca="false">B218/SUM(B:B)</f>
        <v>2.20889522105519E-005</v>
      </c>
      <c r="L218" s="12" t="str">
        <f aca="false">_xlfn.IFNA(VLOOKUP(H218,appB_lang!A:A,1,0),"NOT SUPPORTED")</f>
        <v>NOT SUPPORTED</v>
      </c>
    </row>
    <row r="219" customFormat="false" ht="12.8" hidden="false" customHeight="false" outlineLevel="0" collapsed="false">
      <c r="A219" s="0" t="s">
        <v>450</v>
      </c>
      <c r="B219" s="0" t="n">
        <v>8</v>
      </c>
      <c r="C219" s="0" t="n">
        <v>0</v>
      </c>
      <c r="D219" s="0" t="n">
        <v>8</v>
      </c>
      <c r="E219" s="0" t="n">
        <v>8</v>
      </c>
      <c r="F219" s="0" t="s">
        <v>873</v>
      </c>
      <c r="G219" s="11" t="s">
        <v>325</v>
      </c>
      <c r="H219" s="0" t="str">
        <f aca="false">LEFT(A219,2)</f>
        <v>ru</v>
      </c>
      <c r="I219" s="12" t="str">
        <f aca="false">IFERROR(RIGHT(LEFT(A219,FIND("-",A219,4)-1),4),"")</f>
        <v/>
      </c>
      <c r="J219" s="12" t="str">
        <f aca="false">IFERROR(IF(FIND("-",RIGHT(A219,3))&gt;0,RIGHT(A219,2),"dasf"), "NO COUNTRY")</f>
        <v>de</v>
      </c>
      <c r="K219" s="2" t="n">
        <f aca="false">B219/SUM(B:B)</f>
        <v>2.20889522105519E-005</v>
      </c>
      <c r="L219" s="12" t="str">
        <f aca="false">_xlfn.IFNA(VLOOKUP(H219,appB_lang!A:A,1,0),"NOT SUPPORTED")</f>
        <v>ru</v>
      </c>
    </row>
    <row r="220" customFormat="false" ht="12.8" hidden="false" customHeight="false" outlineLevel="0" collapsed="false">
      <c r="A220" s="0" t="s">
        <v>973</v>
      </c>
      <c r="B220" s="0" t="n">
        <v>8</v>
      </c>
      <c r="C220" s="0" t="n">
        <v>0</v>
      </c>
      <c r="D220" s="0" t="n">
        <v>31</v>
      </c>
      <c r="E220" s="0" t="n">
        <v>168</v>
      </c>
      <c r="F220" s="0" t="s">
        <v>974</v>
      </c>
      <c r="G220" s="11" t="s">
        <v>975</v>
      </c>
      <c r="H220" s="0" t="str">
        <f aca="false">LEFT(A220,2)</f>
        <v>ru</v>
      </c>
      <c r="I220" s="12" t="str">
        <f aca="false">IFERROR(RIGHT(LEFT(A220,FIND("-",A220,4)-1),4),"")</f>
        <v/>
      </c>
      <c r="J220" s="12" t="str">
        <f aca="false">IFERROR(IF(FIND("-",RIGHT(A220,3))&gt;0,RIGHT(A220,2),"dasf"), "NO COUNTRY")</f>
        <v>ee</v>
      </c>
      <c r="K220" s="2" t="n">
        <f aca="false">B220/SUM(B:B)</f>
        <v>2.20889522105519E-005</v>
      </c>
      <c r="L220" s="12" t="str">
        <f aca="false">_xlfn.IFNA(VLOOKUP(H220,appB_lang!A:A,1,0),"NOT SUPPORTED")</f>
        <v>ru</v>
      </c>
    </row>
    <row r="221" customFormat="false" ht="12.8" hidden="false" customHeight="false" outlineLevel="0" collapsed="false">
      <c r="A221" s="0" t="s">
        <v>453</v>
      </c>
      <c r="B221" s="0" t="n">
        <v>8</v>
      </c>
      <c r="C221" s="0" t="n">
        <v>0</v>
      </c>
      <c r="D221" s="0" t="n">
        <v>15</v>
      </c>
      <c r="E221" s="0" t="n">
        <v>54</v>
      </c>
      <c r="F221" s="0" t="s">
        <v>914</v>
      </c>
      <c r="G221" s="11" t="s">
        <v>976</v>
      </c>
      <c r="H221" s="0" t="str">
        <f aca="false">LEFT(A221,2)</f>
        <v>ru</v>
      </c>
      <c r="I221" s="12" t="str">
        <f aca="false">IFERROR(RIGHT(LEFT(A221,FIND("-",A221,4)-1),4),"")</f>
        <v/>
      </c>
      <c r="J221" s="12" t="str">
        <f aca="false">IFERROR(IF(FIND("-",RIGHT(A221,3))&gt;0,RIGHT(A221,2),"dasf"), "NO COUNTRY")</f>
        <v>il</v>
      </c>
      <c r="K221" s="2" t="n">
        <f aca="false">B221/SUM(B:B)</f>
        <v>2.20889522105519E-005</v>
      </c>
      <c r="L221" s="12" t="str">
        <f aca="false">_xlfn.IFNA(VLOOKUP(H221,appB_lang!A:A,1,0),"NOT SUPPORTED")</f>
        <v>ru</v>
      </c>
    </row>
    <row r="222" customFormat="false" ht="12.8" hidden="false" customHeight="false" outlineLevel="0" collapsed="false">
      <c r="A222" s="0" t="s">
        <v>977</v>
      </c>
      <c r="B222" s="0" t="n">
        <v>8</v>
      </c>
      <c r="C222" s="0" t="n">
        <v>0</v>
      </c>
      <c r="D222" s="0" t="n">
        <v>8</v>
      </c>
      <c r="E222" s="0" t="n">
        <v>15</v>
      </c>
      <c r="F222" s="0" t="s">
        <v>880</v>
      </c>
      <c r="G222" s="11" t="s">
        <v>917</v>
      </c>
      <c r="H222" s="0" t="str">
        <f aca="false">LEFT(A222,2)</f>
        <v>ru</v>
      </c>
      <c r="I222" s="12" t="str">
        <f aca="false">IFERROR(RIGHT(LEFT(A222,FIND("-",A222,4)-1),4),"")</f>
        <v/>
      </c>
      <c r="J222" s="12" t="str">
        <f aca="false">IFERROR(IF(FIND("-",RIGHT(A222,3))&gt;0,RIGHT(A222,2),"dasf"), "NO COUNTRY")</f>
        <v>it</v>
      </c>
      <c r="K222" s="2" t="n">
        <f aca="false">B222/SUM(B:B)</f>
        <v>2.20889522105519E-005</v>
      </c>
      <c r="L222" s="12" t="str">
        <f aca="false">_xlfn.IFNA(VLOOKUP(H222,appB_lang!A:A,1,0),"NOT SUPPORTED")</f>
        <v>ru</v>
      </c>
    </row>
    <row r="223" customFormat="false" ht="12.8" hidden="false" customHeight="false" outlineLevel="0" collapsed="false">
      <c r="A223" s="0" t="s">
        <v>978</v>
      </c>
      <c r="B223" s="0" t="n">
        <v>8</v>
      </c>
      <c r="C223" s="0" t="n">
        <v>8</v>
      </c>
      <c r="D223" s="0" t="n">
        <v>8</v>
      </c>
      <c r="E223" s="0" t="n">
        <v>31</v>
      </c>
      <c r="F223" s="0" t="s">
        <v>906</v>
      </c>
      <c r="G223" s="11" t="s">
        <v>121</v>
      </c>
      <c r="H223" s="0" t="str">
        <f aca="false">LEFT(A223,2)</f>
        <v>ru</v>
      </c>
      <c r="I223" s="12" t="str">
        <f aca="false">IFERROR(RIGHT(LEFT(A223,FIND("-",A223,4)-1),4),"")</f>
        <v/>
      </c>
      <c r="J223" s="12" t="str">
        <f aca="false">IFERROR(IF(FIND("-",RIGHT(A223,3))&gt;0,RIGHT(A223,2),"dasf"), "NO COUNTRY")</f>
        <v>md</v>
      </c>
      <c r="K223" s="2" t="n">
        <f aca="false">B223/SUM(B:B)</f>
        <v>2.20889522105519E-005</v>
      </c>
      <c r="L223" s="12" t="str">
        <f aca="false">_xlfn.IFNA(VLOOKUP(H223,appB_lang!A:A,1,0),"NOT SUPPORTED")</f>
        <v>ru</v>
      </c>
    </row>
    <row r="224" customFormat="false" ht="12.8" hidden="false" customHeight="false" outlineLevel="0" collapsed="false">
      <c r="A224" s="0" t="s">
        <v>979</v>
      </c>
      <c r="B224" s="0" t="n">
        <v>8</v>
      </c>
      <c r="C224" s="0" t="n">
        <v>0</v>
      </c>
      <c r="D224" s="0" t="n">
        <v>8</v>
      </c>
      <c r="E224" s="0" t="n">
        <v>46</v>
      </c>
      <c r="F224" s="0" t="s">
        <v>911</v>
      </c>
      <c r="G224" s="11" t="s">
        <v>856</v>
      </c>
      <c r="H224" s="0" t="str">
        <f aca="false">LEFT(A224,2)</f>
        <v>ru</v>
      </c>
      <c r="I224" s="12" t="str">
        <f aca="false">IFERROR(RIGHT(LEFT(A224,FIND("-",A224,4)-1),4),"")</f>
        <v/>
      </c>
      <c r="J224" s="12" t="str">
        <f aca="false">IFERROR(IF(FIND("-",RIGHT(A224,3))&gt;0,RIGHT(A224,2),"dasf"), "NO COUNTRY")</f>
        <v>mt</v>
      </c>
      <c r="K224" s="2" t="n">
        <f aca="false">B224/SUM(B:B)</f>
        <v>2.20889522105519E-005</v>
      </c>
      <c r="L224" s="12" t="str">
        <f aca="false">_xlfn.IFNA(VLOOKUP(H224,appB_lang!A:A,1,0),"NOT SUPPORTED")</f>
        <v>ru</v>
      </c>
    </row>
    <row r="225" customFormat="false" ht="12.8" hidden="false" customHeight="false" outlineLevel="0" collapsed="false">
      <c r="A225" s="0" t="s">
        <v>980</v>
      </c>
      <c r="B225" s="0" t="n">
        <v>8</v>
      </c>
      <c r="C225" s="0" t="n">
        <v>0</v>
      </c>
      <c r="D225" s="0" t="n">
        <v>8</v>
      </c>
      <c r="E225" s="0" t="n">
        <v>38</v>
      </c>
      <c r="F225" s="0" t="s">
        <v>878</v>
      </c>
      <c r="G225" s="11" t="s">
        <v>487</v>
      </c>
      <c r="H225" s="0" t="str">
        <f aca="false">LEFT(A225,2)</f>
        <v>sk</v>
      </c>
      <c r="I225" s="12" t="str">
        <f aca="false">IFERROR(RIGHT(LEFT(A225,FIND("-",A225,4)-1),4),"")</f>
        <v/>
      </c>
      <c r="J225" s="12" t="str">
        <f aca="false">IFERROR(IF(FIND("-",RIGHT(A225,3))&gt;0,RIGHT(A225,2),"dasf"), "NO COUNTRY")</f>
        <v>gb</v>
      </c>
      <c r="K225" s="2" t="n">
        <f aca="false">B225/SUM(B:B)</f>
        <v>2.20889522105519E-005</v>
      </c>
      <c r="L225" s="12" t="str">
        <f aca="false">_xlfn.IFNA(VLOOKUP(H225,appB_lang!A:A,1,0),"NOT SUPPORTED")</f>
        <v>NOT SUPPORTED</v>
      </c>
    </row>
    <row r="226" customFormat="false" ht="12.8" hidden="false" customHeight="false" outlineLevel="0" collapsed="false">
      <c r="A226" s="0" t="s">
        <v>981</v>
      </c>
      <c r="B226" s="0" t="n">
        <v>8</v>
      </c>
      <c r="C226" s="0" t="n">
        <v>0</v>
      </c>
      <c r="D226" s="0" t="n">
        <v>31</v>
      </c>
      <c r="E226" s="0" t="n">
        <v>191</v>
      </c>
      <c r="F226" s="0" t="s">
        <v>789</v>
      </c>
      <c r="G226" s="11" t="s">
        <v>982</v>
      </c>
      <c r="H226" s="0" t="str">
        <f aca="false">LEFT(A226,2)</f>
        <v>sl</v>
      </c>
      <c r="I226" s="12" t="str">
        <f aca="false">IFERROR(RIGHT(LEFT(A226,FIND("-",A226,4)-1),4),"")</f>
        <v/>
      </c>
      <c r="J226" s="12" t="str">
        <f aca="false">IFERROR(IF(FIND("-",RIGHT(A226,3))&gt;0,RIGHT(A226,2),"dasf"), "NO COUNTRY")</f>
        <v>NO COUNTRY</v>
      </c>
      <c r="K226" s="2" t="n">
        <f aca="false">B226/SUM(B:B)</f>
        <v>2.20889522105519E-005</v>
      </c>
      <c r="L226" s="12" t="str">
        <f aca="false">_xlfn.IFNA(VLOOKUP(H226,appB_lang!A:A,1,0),"NOT SUPPORTED")</f>
        <v>NOT SUPPORTED</v>
      </c>
    </row>
    <row r="227" customFormat="false" ht="12.8" hidden="false" customHeight="false" outlineLevel="0" collapsed="false">
      <c r="A227" s="0" t="s">
        <v>280</v>
      </c>
      <c r="B227" s="0" t="n">
        <v>8</v>
      </c>
      <c r="C227" s="0" t="n">
        <v>0</v>
      </c>
      <c r="D227" s="0" t="n">
        <v>23</v>
      </c>
      <c r="E227" s="0" t="n">
        <v>161</v>
      </c>
      <c r="F227" s="0" t="s">
        <v>983</v>
      </c>
      <c r="G227" s="11" t="s">
        <v>733</v>
      </c>
      <c r="H227" s="0" t="str">
        <f aca="false">LEFT(A227,2)</f>
        <v>sl</v>
      </c>
      <c r="I227" s="12" t="str">
        <f aca="false">IFERROR(RIGHT(LEFT(A227,FIND("-",A227,4)-1),4),"")</f>
        <v/>
      </c>
      <c r="J227" s="12" t="str">
        <f aca="false">IFERROR(IF(FIND("-",RIGHT(A227,3))&gt;0,RIGHT(A227,2),"dasf"), "NO COUNTRY")</f>
        <v>si</v>
      </c>
      <c r="K227" s="2" t="n">
        <f aca="false">B227/SUM(B:B)</f>
        <v>2.20889522105519E-005</v>
      </c>
      <c r="L227" s="12" t="str">
        <f aca="false">_xlfn.IFNA(VLOOKUP(H227,appB_lang!A:A,1,0),"NOT SUPPORTED")</f>
        <v>NOT SUPPORTED</v>
      </c>
    </row>
    <row r="228" customFormat="false" ht="12.8" hidden="false" customHeight="false" outlineLevel="0" collapsed="false">
      <c r="A228" s="0" t="s">
        <v>984</v>
      </c>
      <c r="B228" s="0" t="n">
        <v>8</v>
      </c>
      <c r="C228" s="0" t="n">
        <v>8</v>
      </c>
      <c r="D228" s="0" t="n">
        <v>31</v>
      </c>
      <c r="E228" s="0" t="n">
        <v>337</v>
      </c>
      <c r="F228" s="0" t="s">
        <v>985</v>
      </c>
      <c r="G228" s="11" t="s">
        <v>986</v>
      </c>
      <c r="H228" s="0" t="str">
        <f aca="false">LEFT(A228,2)</f>
        <v>sq</v>
      </c>
      <c r="I228" s="12" t="str">
        <f aca="false">IFERROR(RIGHT(LEFT(A228,FIND("-",A228,4)-1),4),"")</f>
        <v/>
      </c>
      <c r="J228" s="12" t="str">
        <f aca="false">IFERROR(IF(FIND("-",RIGHT(A228,3))&gt;0,RIGHT(A228,2),"dasf"), "NO COUNTRY")</f>
        <v>NO COUNTRY</v>
      </c>
      <c r="K228" s="2" t="n">
        <f aca="false">B228/SUM(B:B)</f>
        <v>2.20889522105519E-005</v>
      </c>
      <c r="L228" s="12" t="str">
        <f aca="false">_xlfn.IFNA(VLOOKUP(H228,appB_lang!A:A,1,0),"NOT SUPPORTED")</f>
        <v>NOT SUPPORTED</v>
      </c>
    </row>
    <row r="229" customFormat="false" ht="12.8" hidden="false" customHeight="false" outlineLevel="0" collapsed="false">
      <c r="A229" s="0" t="s">
        <v>987</v>
      </c>
      <c r="B229" s="0" t="n">
        <v>8</v>
      </c>
      <c r="C229" s="0" t="n">
        <v>8</v>
      </c>
      <c r="D229" s="0" t="n">
        <v>31</v>
      </c>
      <c r="E229" s="0" t="n">
        <v>275</v>
      </c>
      <c r="F229" s="0" t="s">
        <v>988</v>
      </c>
      <c r="G229" s="11" t="s">
        <v>989</v>
      </c>
      <c r="H229" s="0" t="str">
        <f aca="false">LEFT(A229,2)</f>
        <v>ta</v>
      </c>
      <c r="I229" s="12" t="str">
        <f aca="false">IFERROR(RIGHT(LEFT(A229,FIND("-",A229,4)-1),4),"")</f>
        <v/>
      </c>
      <c r="J229" s="12" t="str">
        <f aca="false">IFERROR(IF(FIND("-",RIGHT(A229,3))&gt;0,RIGHT(A229,2),"dasf"), "NO COUNTRY")</f>
        <v>NO COUNTRY</v>
      </c>
      <c r="K229" s="2" t="n">
        <f aca="false">B229/SUM(B:B)</f>
        <v>2.20889522105519E-005</v>
      </c>
      <c r="L229" s="12" t="str">
        <f aca="false">_xlfn.IFNA(VLOOKUP(H229,appB_lang!A:A,1,0),"NOT SUPPORTED")</f>
        <v>NOT SUPPORTED</v>
      </c>
    </row>
    <row r="230" customFormat="false" ht="12.8" hidden="false" customHeight="false" outlineLevel="0" collapsed="false">
      <c r="A230" s="0" t="s">
        <v>990</v>
      </c>
      <c r="B230" s="0" t="n">
        <v>8</v>
      </c>
      <c r="C230" s="0" t="n">
        <v>0</v>
      </c>
      <c r="D230" s="0" t="n">
        <v>8</v>
      </c>
      <c r="E230" s="0" t="n">
        <v>107</v>
      </c>
      <c r="F230" s="0" t="s">
        <v>480</v>
      </c>
      <c r="G230" s="11" t="s">
        <v>833</v>
      </c>
      <c r="H230" s="0" t="str">
        <f aca="false">LEFT(A230,2)</f>
        <v>tr</v>
      </c>
      <c r="I230" s="12" t="str">
        <f aca="false">IFERROR(RIGHT(LEFT(A230,FIND("-",A230,4)-1),4),"")</f>
        <v/>
      </c>
      <c r="J230" s="12" t="str">
        <f aca="false">IFERROR(IF(FIND("-",RIGHT(A230,3))&gt;0,RIGHT(A230,2),"dasf"), "NO COUNTRY")</f>
        <v>au</v>
      </c>
      <c r="K230" s="2" t="n">
        <f aca="false">B230/SUM(B:B)</f>
        <v>2.20889522105519E-005</v>
      </c>
      <c r="L230" s="12" t="str">
        <f aca="false">_xlfn.IFNA(VLOOKUP(H230,appB_lang!A:A,1,0),"NOT SUPPORTED")</f>
        <v>tr</v>
      </c>
    </row>
    <row r="231" customFormat="false" ht="12.8" hidden="false" customHeight="false" outlineLevel="0" collapsed="false">
      <c r="A231" s="0" t="s">
        <v>991</v>
      </c>
      <c r="B231" s="0" t="n">
        <v>8</v>
      </c>
      <c r="C231" s="0" t="n">
        <v>0</v>
      </c>
      <c r="D231" s="0" t="n">
        <v>15</v>
      </c>
      <c r="E231" s="0" t="n">
        <v>69</v>
      </c>
      <c r="F231" s="0" t="s">
        <v>820</v>
      </c>
      <c r="G231" s="11" t="s">
        <v>992</v>
      </c>
      <c r="H231" s="0" t="str">
        <f aca="false">LEFT(A231,2)</f>
        <v>zh</v>
      </c>
      <c r="I231" s="12" t="str">
        <f aca="false">IFERROR(RIGHT(LEFT(A231,FIND("-",A231,4)-1),4),"")</f>
        <v>hant</v>
      </c>
      <c r="J231" s="12" t="str">
        <f aca="false">IFERROR(IF(FIND("-",RIGHT(A231,3))&gt;0,RIGHT(A231,2),"dasf"), "NO COUNTRY")</f>
        <v>my</v>
      </c>
      <c r="K231" s="2" t="n">
        <f aca="false">B231/SUM(B:B)</f>
        <v>2.20889522105519E-005</v>
      </c>
      <c r="L231" s="12" t="str">
        <f aca="false">_xlfn.IFNA(VLOOKUP(H231,appB_lang!A:A,1,0),"NOT SUPPORTED")</f>
        <v>zh</v>
      </c>
    </row>
    <row r="232" customFormat="false" ht="12.8" hidden="false" customHeight="false" outlineLevel="0" collapsed="false">
      <c r="A232" s="0" t="s">
        <v>993</v>
      </c>
      <c r="B232" s="0" t="n">
        <v>8</v>
      </c>
      <c r="C232" s="0" t="n">
        <v>0</v>
      </c>
      <c r="D232" s="0" t="n">
        <v>15</v>
      </c>
      <c r="E232" s="0" t="n">
        <v>184</v>
      </c>
      <c r="F232" s="0" t="s">
        <v>994</v>
      </c>
      <c r="G232" s="11" t="s">
        <v>995</v>
      </c>
      <c r="H232" s="0" t="str">
        <f aca="false">LEFT(A232,2)</f>
        <v>zh</v>
      </c>
      <c r="I232" s="12" t="str">
        <f aca="false">IFERROR(RIGHT(LEFT(A232,FIND("-",A232,4)-1),4),"")</f>
        <v>hant</v>
      </c>
      <c r="J232" s="12" t="str">
        <f aca="false">IFERROR(IF(FIND("-",RIGHT(A232,3))&gt;0,RIGHT(A232,2),"dasf"), "NO COUNTRY")</f>
        <v>th</v>
      </c>
      <c r="K232" s="2" t="n">
        <f aca="false">B232/SUM(B:B)</f>
        <v>2.20889522105519E-005</v>
      </c>
      <c r="L232" s="12" t="str">
        <f aca="false">_xlfn.IFNA(VLOOKUP(H232,appB_lang!A:A,1,0),"NOT SUPPORTED")</f>
        <v>zh</v>
      </c>
    </row>
  </sheetData>
  <autoFilter ref="A6:L2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29FCF"/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678</v>
      </c>
      <c r="B1" s="0" t="s">
        <v>996</v>
      </c>
      <c r="C1" s="13" t="s">
        <v>679</v>
      </c>
    </row>
    <row r="2" customFormat="false" ht="12.8" hidden="false" customHeight="false" outlineLevel="0" collapsed="false">
      <c r="A2" s="0" t="s">
        <v>39</v>
      </c>
      <c r="B2" s="0" t="s">
        <v>39</v>
      </c>
      <c r="C2" s="2" t="n">
        <f aca="false">SUMIF(input_data_app_b!H:H,A:A,input_data_app_b!K:K)</f>
        <v>0.0703450294335289</v>
      </c>
    </row>
    <row r="3" customFormat="false" ht="12.8" hidden="false" customHeight="false" outlineLevel="0" collapsed="false">
      <c r="A3" s="0" t="s">
        <v>48</v>
      </c>
      <c r="B3" s="0" t="s">
        <v>48</v>
      </c>
      <c r="C3" s="2" t="n">
        <f aca="false">SUMIF(input_data_app_b!H:H,A:A,input_data_app_b!K:K)</f>
        <v>0.134121356703445</v>
      </c>
    </row>
    <row r="4" customFormat="false" ht="12.8" hidden="false" customHeight="false" outlineLevel="0" collapsed="false">
      <c r="A4" s="0" t="s">
        <v>77</v>
      </c>
      <c r="B4" s="0" t="s">
        <v>77</v>
      </c>
      <c r="C4" s="2" t="n">
        <f aca="false">SUMIF(input_data_app_b!H:H,A:A,input_data_app_b!K:K)</f>
        <v>0.0871657665418641</v>
      </c>
    </row>
    <row r="5" customFormat="false" ht="12.8" hidden="false" customHeight="false" outlineLevel="0" collapsed="false">
      <c r="A5" s="0" t="s">
        <v>74</v>
      </c>
      <c r="B5" s="0" t="s">
        <v>74</v>
      </c>
      <c r="C5" s="2" t="n">
        <f aca="false">SUMIF(input_data_app_b!H:H,A:A,input_data_app_b!K:K)</f>
        <v>0.0624040511138354</v>
      </c>
    </row>
    <row r="6" customFormat="false" ht="12.8" hidden="false" customHeight="false" outlineLevel="0" collapsed="false">
      <c r="A6" s="0" t="s">
        <v>51</v>
      </c>
      <c r="B6" s="0" t="s">
        <v>51</v>
      </c>
      <c r="C6" s="2" t="n">
        <f aca="false">SUMIF(input_data_app_b!H:H,A:A,input_data_app_b!K:K)</f>
        <v>0.075963906652088</v>
      </c>
    </row>
    <row r="7" customFormat="false" ht="12.8" hidden="false" customHeight="false" outlineLevel="0" collapsed="false">
      <c r="A7" s="0" t="s">
        <v>95</v>
      </c>
      <c r="B7" s="0" t="s">
        <v>95</v>
      </c>
      <c r="C7" s="2" t="n">
        <f aca="false">SUMIF(input_data_app_b!H:H,A:A,input_data_app_b!K:K)</f>
        <v>0.0111963376517235</v>
      </c>
    </row>
    <row r="8" customFormat="false" ht="12.8" hidden="false" customHeight="false" outlineLevel="0" collapsed="false">
      <c r="A8" s="0" t="s">
        <v>14</v>
      </c>
      <c r="B8" s="0" t="s">
        <v>14</v>
      </c>
      <c r="C8" s="2" t="n">
        <f aca="false">SUMIF(input_data_app_b!H:H,A:A,input_data_app_b!K:K)</f>
        <v>0.00139436510829109</v>
      </c>
    </row>
    <row r="9" customFormat="false" ht="12.8" hidden="false" customHeight="false" outlineLevel="0" collapsed="false">
      <c r="A9" s="0" t="s">
        <v>140</v>
      </c>
      <c r="B9" s="0" t="s">
        <v>140</v>
      </c>
      <c r="C9" s="2" t="n">
        <f aca="false">SUMIF(input_data_app_b!H:H,A:A,input_data_app_b!K:K)</f>
        <v>0.0116657278861977</v>
      </c>
    </row>
    <row r="10" customFormat="false" ht="12.8" hidden="false" customHeight="false" outlineLevel="0" collapsed="false">
      <c r="A10" s="0" t="s">
        <v>137</v>
      </c>
      <c r="B10" s="0" t="s">
        <v>680</v>
      </c>
      <c r="C10" s="2" t="n">
        <f aca="false">SUMIF(input_data_app_b!H:H,A:A,input_data_app_b!K:K)</f>
        <v>0.00616833990479662</v>
      </c>
    </row>
    <row r="11" customFormat="false" ht="12.8" hidden="false" customHeight="false" outlineLevel="0" collapsed="false">
      <c r="A11" s="0" t="s">
        <v>681</v>
      </c>
      <c r="B11" s="0" t="s">
        <v>682</v>
      </c>
      <c r="C11" s="2" t="n">
        <f aca="false">SUMIF(input_data_app_b!H:H,A:A,input_data_app_b!K:K)</f>
        <v>0.00587290016898048</v>
      </c>
    </row>
    <row r="12" customFormat="false" ht="12.8" hidden="false" customHeight="false" outlineLevel="0" collapsed="false">
      <c r="A12" s="0" t="s">
        <v>119</v>
      </c>
      <c r="B12" s="0" t="s">
        <v>119</v>
      </c>
      <c r="C12" s="2" t="n">
        <f aca="false">SUMIF(input_data_app_b!H:H,A:A,input_data_app_b!K:K)</f>
        <v>0.00150204875031753</v>
      </c>
    </row>
    <row r="13" customFormat="false" ht="12.8" hidden="false" customHeight="false" outlineLevel="0" collapsed="false">
      <c r="A13" s="0" t="s">
        <v>683</v>
      </c>
      <c r="B13" s="0" t="s">
        <v>683</v>
      </c>
      <c r="C13" s="2" t="n">
        <f aca="false">SUMIF(input_data_app_b!H:H,A:A,input_data_app_b!K:K)</f>
        <v>0</v>
      </c>
    </row>
    <row r="14" customFormat="false" ht="12.8" hidden="false" customHeight="false" outlineLevel="0" collapsed="false">
      <c r="A14" s="0" t="s">
        <v>203</v>
      </c>
      <c r="B14" s="0" t="s">
        <v>684</v>
      </c>
      <c r="C14" s="2" t="n">
        <f aca="false">SUMIF(input_data_app_b!H:H,A:A,input_data_app_b!K:K)</f>
        <v>0.00435152358547872</v>
      </c>
    </row>
    <row r="15" customFormat="false" ht="12.8" hidden="false" customHeight="false" outlineLevel="0" collapsed="false">
      <c r="A15" s="0" t="s">
        <v>160</v>
      </c>
      <c r="B15" s="0" t="s">
        <v>160</v>
      </c>
      <c r="C15" s="2" t="n">
        <f aca="false">SUMIF(input_data_app_b!H:H,A:A,input_data_app_b!K:K)</f>
        <v>0.0022392675303447</v>
      </c>
    </row>
  </sheetData>
  <conditionalFormatting sqref="C2:C1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729FCF"/>
    <pageSetUpPr fitToPage="false"/>
  </sheetPr>
  <dimension ref="A1:I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24.6"/>
    <col collapsed="false" customWidth="true" hidden="false" outlineLevel="0" max="7" min="7" style="0" width="3.9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6" t="s">
        <v>35</v>
      </c>
      <c r="B1" s="17" t="s">
        <v>997</v>
      </c>
    </row>
    <row r="3" customFormat="false" ht="12.8" hidden="false" customHeight="false" outlineLevel="0" collapsed="false">
      <c r="A3" s="18"/>
      <c r="B3" s="19" t="s">
        <v>686</v>
      </c>
      <c r="C3" s="20"/>
      <c r="F3" s="0" t="s">
        <v>1</v>
      </c>
      <c r="H3" s="36" t="n">
        <v>0.732838721889974</v>
      </c>
      <c r="I3" s="0" t="s">
        <v>2</v>
      </c>
    </row>
    <row r="4" customFormat="false" ht="12.8" hidden="false" customHeight="false" outlineLevel="0" collapsed="false">
      <c r="A4" s="21" t="s">
        <v>31</v>
      </c>
      <c r="B4" s="22" t="s">
        <v>687</v>
      </c>
      <c r="C4" s="23" t="s">
        <v>688</v>
      </c>
      <c r="G4" s="35" t="s">
        <v>998</v>
      </c>
      <c r="H4" s="2"/>
    </row>
    <row r="5" customFormat="false" ht="12.8" hidden="false" customHeight="false" outlineLevel="0" collapsed="false">
      <c r="A5" s="24" t="s">
        <v>8</v>
      </c>
      <c r="B5" s="25" t="n">
        <v>69</v>
      </c>
      <c r="C5" s="26" t="n">
        <v>0.00019051721281601</v>
      </c>
      <c r="H5" s="2"/>
    </row>
    <row r="6" customFormat="false" ht="12.8" hidden="false" customHeight="false" outlineLevel="0" collapsed="false">
      <c r="A6" s="27" t="s">
        <v>565</v>
      </c>
      <c r="B6" s="28" t="n">
        <v>8</v>
      </c>
      <c r="C6" s="29" t="n">
        <v>2.20889522105519E-005</v>
      </c>
      <c r="F6" s="0" t="s">
        <v>4</v>
      </c>
      <c r="G6" s="4" t="s">
        <v>281</v>
      </c>
      <c r="H6" s="5" t="n">
        <v>0.0584752816549965</v>
      </c>
      <c r="I6" s="0" t="s">
        <v>2</v>
      </c>
    </row>
    <row r="7" customFormat="false" ht="12.8" hidden="false" customHeight="false" outlineLevel="0" collapsed="false">
      <c r="A7" s="27" t="s">
        <v>281</v>
      </c>
      <c r="B7" s="28" t="n">
        <v>1033</v>
      </c>
      <c r="C7" s="29" t="n">
        <v>0.00285223595418752</v>
      </c>
      <c r="G7" s="4" t="s">
        <v>681</v>
      </c>
      <c r="H7" s="5" t="n">
        <v>0.0442864498563987</v>
      </c>
    </row>
    <row r="8" customFormat="false" ht="12.8" hidden="false" customHeight="false" outlineLevel="0" collapsed="false">
      <c r="A8" s="27" t="s">
        <v>203</v>
      </c>
      <c r="B8" s="28" t="n">
        <v>1576</v>
      </c>
      <c r="C8" s="29" t="n">
        <v>0.00435152358547873</v>
      </c>
      <c r="G8" s="4" t="s">
        <v>6</v>
      </c>
      <c r="H8" s="5" t="n">
        <v>0.043757398566614</v>
      </c>
    </row>
    <row r="9" customFormat="false" ht="12.8" hidden="false" customHeight="false" outlineLevel="0" collapsed="false">
      <c r="A9" s="27" t="s">
        <v>6</v>
      </c>
      <c r="B9" s="28" t="n">
        <v>773</v>
      </c>
      <c r="C9" s="29" t="n">
        <v>0.00213434500734458</v>
      </c>
      <c r="G9" s="4" t="s">
        <v>5</v>
      </c>
      <c r="H9" s="5" t="n">
        <v>0.0333416659194511</v>
      </c>
    </row>
    <row r="10" customFormat="false" ht="12.8" hidden="false" customHeight="false" outlineLevel="0" collapsed="false">
      <c r="A10" s="27" t="s">
        <v>48</v>
      </c>
      <c r="B10" s="28" t="n">
        <v>48575</v>
      </c>
      <c r="C10" s="29" t="n">
        <v>0.134121356703445</v>
      </c>
      <c r="G10" s="4" t="s">
        <v>137</v>
      </c>
      <c r="H10" s="5" t="n">
        <v>0.0325865253025317</v>
      </c>
    </row>
    <row r="11" customFormat="false" ht="12.8" hidden="false" customHeight="false" outlineLevel="0" collapsed="false">
      <c r="A11" s="27" t="s">
        <v>303</v>
      </c>
      <c r="B11" s="28" t="n">
        <v>138</v>
      </c>
      <c r="C11" s="29" t="n">
        <v>0.000381034425632021</v>
      </c>
      <c r="G11" s="4" t="s">
        <v>203</v>
      </c>
      <c r="H11" s="5" t="n">
        <v>0.0281948788106864</v>
      </c>
    </row>
    <row r="12" customFormat="false" ht="12.8" hidden="false" customHeight="false" outlineLevel="0" collapsed="false">
      <c r="A12" s="27" t="s">
        <v>39</v>
      </c>
      <c r="B12" s="28" t="n">
        <v>25477</v>
      </c>
      <c r="C12" s="29" t="n">
        <v>0.0703450294335287</v>
      </c>
      <c r="G12" s="4" t="s">
        <v>326</v>
      </c>
      <c r="H12" s="5" t="n">
        <v>0.0216805739340403</v>
      </c>
    </row>
    <row r="13" customFormat="false" ht="12.8" hidden="false" customHeight="false" outlineLevel="0" collapsed="false">
      <c r="A13" s="27" t="s">
        <v>77</v>
      </c>
      <c r="B13" s="28" t="n">
        <v>31569</v>
      </c>
      <c r="C13" s="29" t="n">
        <v>0.0871657665418641</v>
      </c>
      <c r="G13" s="4" t="s">
        <v>223</v>
      </c>
      <c r="H13" s="5" t="n">
        <v>0.0182275321325352</v>
      </c>
    </row>
    <row r="14" customFormat="false" ht="12.8" hidden="false" customHeight="false" outlineLevel="0" collapsed="false">
      <c r="A14" s="27" t="s">
        <v>927</v>
      </c>
      <c r="B14" s="28" t="n">
        <v>8</v>
      </c>
      <c r="C14" s="29" t="n">
        <v>2.20889522105519E-005</v>
      </c>
      <c r="G14" s="4" t="s">
        <v>9</v>
      </c>
      <c r="H14" s="5" t="n">
        <v>0.0181709248898876</v>
      </c>
    </row>
    <row r="15" customFormat="false" ht="12.8" hidden="false" customHeight="false" outlineLevel="0" collapsed="false">
      <c r="A15" s="27" t="s">
        <v>294</v>
      </c>
      <c r="B15" s="28" t="n">
        <v>100</v>
      </c>
      <c r="C15" s="29" t="n">
        <v>0.000276111902631898</v>
      </c>
      <c r="G15" s="4" t="s">
        <v>255</v>
      </c>
      <c r="H15" s="5" t="n">
        <v>0.0121705571692394</v>
      </c>
    </row>
    <row r="16" customFormat="false" ht="12.8" hidden="false" customHeight="false" outlineLevel="0" collapsed="false">
      <c r="A16" s="27" t="s">
        <v>51</v>
      </c>
      <c r="B16" s="28" t="n">
        <v>27512</v>
      </c>
      <c r="C16" s="29" t="n">
        <v>0.0759639066520879</v>
      </c>
      <c r="G16" s="4" t="s">
        <v>89</v>
      </c>
      <c r="H16" s="5" t="n">
        <v>0.0119758282545315</v>
      </c>
    </row>
    <row r="17" customFormat="false" ht="12.8" hidden="false" customHeight="false" outlineLevel="0" collapsed="false">
      <c r="A17" s="27" t="s">
        <v>999</v>
      </c>
      <c r="B17" s="28" t="n">
        <v>24</v>
      </c>
      <c r="C17" s="29" t="n">
        <v>6.62668566316557E-005</v>
      </c>
      <c r="G17" s="4"/>
      <c r="H17" s="5"/>
    </row>
    <row r="18" customFormat="false" ht="12.8" hidden="false" customHeight="false" outlineLevel="0" collapsed="false">
      <c r="A18" s="27" t="s">
        <v>255</v>
      </c>
      <c r="B18" s="28" t="n">
        <v>215</v>
      </c>
      <c r="C18" s="29" t="n">
        <v>0.000593640590658583</v>
      </c>
    </row>
    <row r="19" customFormat="false" ht="12.8" hidden="false" customHeight="false" outlineLevel="0" collapsed="false">
      <c r="A19" s="27" t="s">
        <v>350</v>
      </c>
      <c r="B19" s="28" t="n">
        <v>108</v>
      </c>
      <c r="C19" s="29" t="n">
        <v>0.000298200854842451</v>
      </c>
      <c r="F19" s="9" t="s">
        <v>17</v>
      </c>
    </row>
    <row r="20" customFormat="false" ht="12.8" hidden="false" customHeight="false" outlineLevel="0" collapsed="false">
      <c r="A20" s="27" t="s">
        <v>9</v>
      </c>
      <c r="B20" s="28" t="n">
        <v>321</v>
      </c>
      <c r="C20" s="29" t="n">
        <v>0.000886319207448395</v>
      </c>
      <c r="F20" s="0" t="s">
        <v>18</v>
      </c>
    </row>
    <row r="21" customFormat="false" ht="12.8" hidden="false" customHeight="false" outlineLevel="0" collapsed="false">
      <c r="A21" s="27" t="s">
        <v>1000</v>
      </c>
      <c r="B21" s="28" t="n">
        <v>8</v>
      </c>
      <c r="C21" s="29" t="n">
        <v>2.20889522105519E-005</v>
      </c>
      <c r="F21" s="0" t="s">
        <v>19</v>
      </c>
    </row>
    <row r="22" customFormat="false" ht="12.8" hidden="false" customHeight="false" outlineLevel="0" collapsed="false">
      <c r="A22" s="27" t="s">
        <v>74</v>
      </c>
      <c r="B22" s="28" t="n">
        <v>22601</v>
      </c>
      <c r="C22" s="29" t="n">
        <v>0.0624040511138354</v>
      </c>
    </row>
    <row r="23" customFormat="false" ht="12.8" hidden="false" customHeight="false" outlineLevel="0" collapsed="false">
      <c r="A23" s="27" t="s">
        <v>137</v>
      </c>
      <c r="B23" s="28" t="n">
        <v>2234</v>
      </c>
      <c r="C23" s="29" t="n">
        <v>0.00616833990479662</v>
      </c>
    </row>
    <row r="24" customFormat="false" ht="12.8" hidden="false" customHeight="false" outlineLevel="0" collapsed="false">
      <c r="A24" s="27" t="s">
        <v>119</v>
      </c>
      <c r="B24" s="28" t="n">
        <v>544</v>
      </c>
      <c r="C24" s="29" t="n">
        <v>0.00150204875031753</v>
      </c>
    </row>
    <row r="25" customFormat="false" ht="12.8" hidden="false" customHeight="false" outlineLevel="0" collapsed="false">
      <c r="A25" s="27" t="s">
        <v>1001</v>
      </c>
      <c r="B25" s="28" t="n">
        <v>8</v>
      </c>
      <c r="C25" s="29" t="n">
        <v>2.20889522105519E-005</v>
      </c>
    </row>
    <row r="26" customFormat="false" ht="12.8" hidden="false" customHeight="false" outlineLevel="0" collapsed="false">
      <c r="A26" s="27" t="s">
        <v>961</v>
      </c>
      <c r="B26" s="28" t="n">
        <v>8</v>
      </c>
      <c r="C26" s="29" t="n">
        <v>2.20889522105519E-005</v>
      </c>
    </row>
    <row r="27" customFormat="false" ht="12.8" hidden="false" customHeight="false" outlineLevel="0" collapsed="false">
      <c r="A27" s="27" t="s">
        <v>1002</v>
      </c>
      <c r="B27" s="28" t="n">
        <v>16</v>
      </c>
      <c r="C27" s="29" t="n">
        <v>4.41779044211038E-005</v>
      </c>
    </row>
    <row r="28" customFormat="false" ht="12.8" hidden="false" customHeight="false" outlineLevel="0" collapsed="false">
      <c r="A28" s="27" t="s">
        <v>7</v>
      </c>
      <c r="B28" s="28" t="n">
        <v>61</v>
      </c>
      <c r="C28" s="29" t="n">
        <v>0.000168428260605458</v>
      </c>
    </row>
    <row r="29" customFormat="false" ht="12.8" hidden="false" customHeight="false" outlineLevel="0" collapsed="false">
      <c r="A29" s="27" t="s">
        <v>89</v>
      </c>
      <c r="B29" s="28" t="n">
        <v>4767</v>
      </c>
      <c r="C29" s="29" t="n">
        <v>0.0131622543984626</v>
      </c>
    </row>
    <row r="30" customFormat="false" ht="12.8" hidden="false" customHeight="false" outlineLevel="0" collapsed="false">
      <c r="A30" s="27" t="s">
        <v>160</v>
      </c>
      <c r="B30" s="28" t="n">
        <v>811</v>
      </c>
      <c r="C30" s="29" t="n">
        <v>0.0022392675303447</v>
      </c>
    </row>
    <row r="31" customFormat="false" ht="12.8" hidden="false" customHeight="false" outlineLevel="0" collapsed="false">
      <c r="A31" s="27" t="s">
        <v>95</v>
      </c>
      <c r="B31" s="28" t="n">
        <v>4055</v>
      </c>
      <c r="C31" s="29" t="n">
        <v>0.0111963376517235</v>
      </c>
    </row>
    <row r="32" customFormat="false" ht="12.8" hidden="false" customHeight="false" outlineLevel="0" collapsed="false">
      <c r="A32" s="27" t="s">
        <v>15</v>
      </c>
      <c r="B32" s="28" t="n">
        <v>115</v>
      </c>
      <c r="C32" s="29" t="n">
        <v>0.000317528688026684</v>
      </c>
    </row>
    <row r="33" customFormat="false" ht="12.8" hidden="false" customHeight="false" outlineLevel="0" collapsed="false">
      <c r="A33" s="27" t="s">
        <v>140</v>
      </c>
      <c r="B33" s="28" t="n">
        <v>4225</v>
      </c>
      <c r="C33" s="29" t="n">
        <v>0.0116657278861977</v>
      </c>
    </row>
    <row r="34" customFormat="false" ht="12.8" hidden="false" customHeight="false" outlineLevel="0" collapsed="false">
      <c r="A34" s="27" t="s">
        <v>326</v>
      </c>
      <c r="B34" s="28" t="n">
        <v>383</v>
      </c>
      <c r="C34" s="29" t="n">
        <v>0.00105750858708017</v>
      </c>
    </row>
    <row r="35" customFormat="false" ht="12.8" hidden="false" customHeight="false" outlineLevel="0" collapsed="false">
      <c r="A35" s="27" t="s">
        <v>981</v>
      </c>
      <c r="B35" s="28" t="n">
        <v>16</v>
      </c>
      <c r="C35" s="29" t="n">
        <v>4.41779044211038E-005</v>
      </c>
    </row>
    <row r="36" customFormat="false" ht="12.8" hidden="false" customHeight="false" outlineLevel="0" collapsed="false">
      <c r="A36" s="27" t="s">
        <v>984</v>
      </c>
      <c r="B36" s="28" t="n">
        <v>8</v>
      </c>
      <c r="C36" s="29" t="n">
        <v>2.20889522105519E-005</v>
      </c>
    </row>
    <row r="37" customFormat="false" ht="12.8" hidden="false" customHeight="false" outlineLevel="0" collapsed="false">
      <c r="A37" s="27" t="s">
        <v>5</v>
      </c>
      <c r="B37" s="28" t="n">
        <v>589</v>
      </c>
      <c r="C37" s="29" t="n">
        <v>0.00162629910650189</v>
      </c>
    </row>
    <row r="38" customFormat="false" ht="12.8" hidden="false" customHeight="false" outlineLevel="0" collapsed="false">
      <c r="A38" s="27" t="s">
        <v>987</v>
      </c>
      <c r="B38" s="28" t="n">
        <v>8</v>
      </c>
      <c r="C38" s="29" t="n">
        <v>2.20889522105519E-005</v>
      </c>
    </row>
    <row r="39" customFormat="false" ht="12.8" hidden="false" customHeight="false" outlineLevel="0" collapsed="false">
      <c r="A39" s="27" t="s">
        <v>223</v>
      </c>
      <c r="B39" s="28" t="n">
        <v>322</v>
      </c>
      <c r="C39" s="29" t="n">
        <v>0.000889080326474714</v>
      </c>
    </row>
    <row r="40" customFormat="false" ht="12.8" hidden="false" customHeight="false" outlineLevel="0" collapsed="false">
      <c r="A40" s="27" t="s">
        <v>14</v>
      </c>
      <c r="B40" s="28" t="n">
        <v>505</v>
      </c>
      <c r="C40" s="29" t="n">
        <v>0.00139436510829109</v>
      </c>
    </row>
    <row r="41" customFormat="false" ht="12.8" hidden="false" customHeight="false" outlineLevel="0" collapsed="false">
      <c r="A41" s="27" t="s">
        <v>283</v>
      </c>
      <c r="B41" s="28" t="n">
        <v>138</v>
      </c>
      <c r="C41" s="29" t="n">
        <v>0.000381034425632021</v>
      </c>
    </row>
    <row r="42" customFormat="false" ht="12.8" hidden="false" customHeight="false" outlineLevel="0" collapsed="false">
      <c r="A42" s="27" t="s">
        <v>309</v>
      </c>
      <c r="B42" s="28" t="n">
        <v>31</v>
      </c>
      <c r="C42" s="29" t="n">
        <v>8.55946898158886E-005</v>
      </c>
    </row>
    <row r="43" customFormat="false" ht="12.8" hidden="false" customHeight="false" outlineLevel="0" collapsed="false">
      <c r="A43" s="27" t="s">
        <v>681</v>
      </c>
      <c r="B43" s="30" t="n">
        <v>2127</v>
      </c>
      <c r="C43" s="31" t="n">
        <v>0.00587290016898049</v>
      </c>
    </row>
    <row r="44" customFormat="false" ht="12.8" hidden="false" customHeight="false" outlineLevel="0" collapsed="false">
      <c r="A44" s="32" t="s">
        <v>689</v>
      </c>
      <c r="B44" s="33" t="n">
        <v>181086</v>
      </c>
      <c r="C44" s="3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26.92"/>
    <col collapsed="false" customWidth="true" hidden="false" outlineLevel="0" max="2" min="2" style="0" width="10.31"/>
    <col collapsed="false" customWidth="true" hidden="true" outlineLevel="0" max="3" min="3" style="0" width="10.2"/>
    <col collapsed="false" customWidth="true" hidden="true" outlineLevel="0" max="4" min="4" style="0" width="8.71"/>
    <col collapsed="false" customWidth="true" hidden="true" outlineLevel="0" max="5" min="5" style="0" width="12.42"/>
    <col collapsed="false" customWidth="true" hidden="true" outlineLevel="0" max="6" min="6" style="0" width="14.91"/>
    <col collapsed="false" customWidth="true" hidden="true" outlineLevel="0" max="7" min="7" style="0" width="17.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20</v>
      </c>
    </row>
    <row r="2" customFormat="false" ht="12.8" hidden="false" customHeight="false" outlineLevel="0" collapsed="false">
      <c r="A2" s="0" t="s">
        <v>1003</v>
      </c>
    </row>
    <row r="3" customFormat="false" ht="12.8" hidden="false" customHeight="false" outlineLevel="0" collapsed="false">
      <c r="A3" s="0" t="s">
        <v>22</v>
      </c>
    </row>
    <row r="4" customFormat="false" ht="12.8" hidden="false" customHeight="false" outlineLevel="0" collapsed="false">
      <c r="A4" s="0" t="s">
        <v>23</v>
      </c>
    </row>
    <row r="6" customFormat="false" ht="12.8" hidden="false" customHeight="false" outlineLevel="0" collapsed="false">
      <c r="A6" s="10" t="s">
        <v>24</v>
      </c>
      <c r="B6" s="10" t="s">
        <v>25</v>
      </c>
      <c r="C6" s="10" t="s">
        <v>26</v>
      </c>
      <c r="D6" s="10" t="s">
        <v>27</v>
      </c>
      <c r="E6" s="10" t="s">
        <v>28</v>
      </c>
      <c r="F6" s="10" t="s">
        <v>29</v>
      </c>
      <c r="G6" s="10" t="s">
        <v>30</v>
      </c>
      <c r="H6" s="10" t="s">
        <v>31</v>
      </c>
      <c r="I6" s="10" t="s">
        <v>32</v>
      </c>
      <c r="J6" s="10" t="s">
        <v>33</v>
      </c>
      <c r="K6" s="10" t="s">
        <v>34</v>
      </c>
      <c r="L6" s="10" t="s">
        <v>35</v>
      </c>
    </row>
    <row r="7" customFormat="false" ht="12.8" hidden="false" customHeight="false" outlineLevel="0" collapsed="false">
      <c r="A7" s="0" t="s">
        <v>42</v>
      </c>
      <c r="B7" s="0" t="n">
        <v>183930</v>
      </c>
      <c r="C7" s="0" t="n">
        <v>92.521</v>
      </c>
      <c r="D7" s="0" t="n">
        <v>458.831</v>
      </c>
      <c r="E7" s="0" t="s">
        <v>1004</v>
      </c>
      <c r="F7" s="0" t="s">
        <v>807</v>
      </c>
      <c r="G7" s="11" t="s">
        <v>225</v>
      </c>
      <c r="H7" s="0" t="str">
        <f aca="false">LEFT(A7,2)</f>
        <v>en</v>
      </c>
      <c r="I7" s="12" t="str">
        <f aca="false">IFERROR(RIGHT(LEFT(A7,FIND("-",A7,4)-1),4),"")</f>
        <v/>
      </c>
      <c r="J7" s="12" t="str">
        <f aca="false">IFERROR(IF(FIND("-",RIGHT(A7,3))&gt;0,RIGHT(A7,2),"dasf"), "NO COUNTRY")</f>
        <v>us</v>
      </c>
      <c r="K7" s="2" t="n">
        <f aca="false">B7/SUM(B:B)</f>
        <v>0.382403572676014</v>
      </c>
      <c r="L7" s="12" t="str">
        <f aca="false">_xlfn.IFNA(VLOOKUP(H7,appC_lang!A:A,1,0),"NOT SUPPORTED")</f>
        <v>en</v>
      </c>
    </row>
    <row r="8" customFormat="false" ht="12.8" hidden="false" customHeight="false" outlineLevel="0" collapsed="false">
      <c r="A8" s="0" t="s">
        <v>54</v>
      </c>
      <c r="B8" s="0" t="n">
        <v>39067</v>
      </c>
      <c r="C8" s="0" t="n">
        <v>14.434</v>
      </c>
      <c r="D8" s="0" t="n">
        <v>177.446</v>
      </c>
      <c r="E8" s="0" t="n">
        <v>915.899</v>
      </c>
      <c r="F8" s="0" t="s">
        <v>1005</v>
      </c>
      <c r="G8" s="11" t="s">
        <v>693</v>
      </c>
      <c r="H8" s="0" t="str">
        <f aca="false">LEFT(A8,2)</f>
        <v>it</v>
      </c>
      <c r="I8" s="12" t="str">
        <f aca="false">IFERROR(RIGHT(LEFT(A8,FIND("-",A8,4)-1),4),"")</f>
        <v/>
      </c>
      <c r="J8" s="12" t="str">
        <f aca="false">IFERROR(IF(FIND("-",RIGHT(A8,3))&gt;0,RIGHT(A8,2),"dasf"), "NO COUNTRY")</f>
        <v>it</v>
      </c>
      <c r="K8" s="2" t="n">
        <f aca="false">B8/SUM(B:B)</f>
        <v>0.081223076027477</v>
      </c>
      <c r="L8" s="12" t="str">
        <f aca="false">_xlfn.IFNA(VLOOKUP(H8,appC_lang!A:A,1,0),"NOT SUPPORTED")</f>
        <v>it</v>
      </c>
    </row>
    <row r="9" customFormat="false" ht="12.8" hidden="false" customHeight="false" outlineLevel="0" collapsed="false">
      <c r="A9" s="0" t="s">
        <v>36</v>
      </c>
      <c r="B9" s="0" t="n">
        <v>36038</v>
      </c>
      <c r="C9" s="0" t="n">
        <v>13.381</v>
      </c>
      <c r="D9" s="0" t="n">
        <v>127.755</v>
      </c>
      <c r="E9" s="0" t="n">
        <v>660.922</v>
      </c>
      <c r="F9" s="0" t="s">
        <v>1006</v>
      </c>
      <c r="G9" s="11" t="s">
        <v>1007</v>
      </c>
      <c r="H9" s="0" t="str">
        <f aca="false">LEFT(A9,2)</f>
        <v>fr</v>
      </c>
      <c r="I9" s="12" t="str">
        <f aca="false">IFERROR(RIGHT(LEFT(A9,FIND("-",A9,4)-1),4),"")</f>
        <v/>
      </c>
      <c r="J9" s="12" t="str">
        <f aca="false">IFERROR(IF(FIND("-",RIGHT(A9,3))&gt;0,RIGHT(A9,2),"dasf"), "NO COUNTRY")</f>
        <v>fr</v>
      </c>
      <c r="K9" s="2" t="n">
        <f aca="false">B9/SUM(B:B)</f>
        <v>0.0749255692497048</v>
      </c>
      <c r="L9" s="12" t="str">
        <f aca="false">_xlfn.IFNA(VLOOKUP(H9,appC_lang!A:A,1,0),"NOT SUPPORTED")</f>
        <v>fr</v>
      </c>
    </row>
    <row r="10" customFormat="false" ht="12.8" hidden="false" customHeight="false" outlineLevel="0" collapsed="false">
      <c r="A10" s="0" t="s">
        <v>134</v>
      </c>
      <c r="B10" s="0" t="n">
        <v>25638</v>
      </c>
      <c r="C10" s="0" t="n">
        <v>11.24</v>
      </c>
      <c r="D10" s="0" t="n">
        <v>115.285</v>
      </c>
      <c r="E10" s="0" t="n">
        <v>595.861</v>
      </c>
      <c r="F10" s="0" t="s">
        <v>1006</v>
      </c>
      <c r="G10" s="11" t="s">
        <v>701</v>
      </c>
      <c r="H10" s="0" t="str">
        <f aca="false">LEFT(A10,2)</f>
        <v>es</v>
      </c>
      <c r="I10" s="12" t="str">
        <f aca="false">IFERROR(RIGHT(LEFT(A10,FIND("-",A10,4)-1),4),"")</f>
        <v/>
      </c>
      <c r="J10" s="12" t="str">
        <f aca="false">IFERROR(IF(FIND("-",RIGHT(A10,3))&gt;0,RIGHT(A10,2),"dasf"), "NO COUNTRY")</f>
        <v>es</v>
      </c>
      <c r="K10" s="2" t="n">
        <f aca="false">B10/SUM(B:B)</f>
        <v>0.0533032283818173</v>
      </c>
      <c r="L10" s="12" t="str">
        <f aca="false">_xlfn.IFNA(VLOOKUP(H10,appC_lang!A:A,1,0),"NOT SUPPORTED")</f>
        <v>es</v>
      </c>
    </row>
    <row r="11" customFormat="false" ht="12.8" hidden="false" customHeight="false" outlineLevel="0" collapsed="false">
      <c r="A11" s="0" t="s">
        <v>45</v>
      </c>
      <c r="B11" s="0" t="n">
        <v>23497</v>
      </c>
      <c r="C11" s="0" t="n">
        <v>9.643</v>
      </c>
      <c r="D11" s="0" t="n">
        <v>89.362</v>
      </c>
      <c r="E11" s="0" t="n">
        <v>468.899</v>
      </c>
      <c r="F11" s="0" t="s">
        <v>1008</v>
      </c>
      <c r="G11" s="11" t="s">
        <v>738</v>
      </c>
      <c r="H11" s="0" t="str">
        <f aca="false">LEFT(A11,2)</f>
        <v>en</v>
      </c>
      <c r="I11" s="12" t="str">
        <f aca="false">IFERROR(RIGHT(LEFT(A11,FIND("-",A11,4)-1),4),"")</f>
        <v/>
      </c>
      <c r="J11" s="12" t="str">
        <f aca="false">IFERROR(IF(FIND("-",RIGHT(A11,3))&gt;0,RIGHT(A11,2),"dasf"), "NO COUNTRY")</f>
        <v>gb</v>
      </c>
      <c r="K11" s="2" t="n">
        <f aca="false">B11/SUM(B:B)</f>
        <v>0.0488519368627647</v>
      </c>
      <c r="L11" s="12" t="str">
        <f aca="false">_xlfn.IFNA(VLOOKUP(H11,appC_lang!A:A,1,0),"NOT SUPPORTED")</f>
        <v>en</v>
      </c>
    </row>
    <row r="12" customFormat="false" ht="12.8" hidden="false" customHeight="false" outlineLevel="0" collapsed="false">
      <c r="A12" s="0" t="s">
        <v>39</v>
      </c>
      <c r="B12" s="0" t="n">
        <v>20906</v>
      </c>
      <c r="C12" s="0" t="n">
        <v>11.5</v>
      </c>
      <c r="D12" s="0" t="n">
        <v>33.956</v>
      </c>
      <c r="E12" s="0" t="n">
        <v>103.855</v>
      </c>
      <c r="F12" s="0" t="s">
        <v>1009</v>
      </c>
      <c r="G12" s="11" t="s">
        <v>1010</v>
      </c>
      <c r="H12" s="0" t="str">
        <f aca="false">LEFT(A12,2)</f>
        <v>en</v>
      </c>
      <c r="I12" s="12" t="str">
        <f aca="false">IFERROR(RIGHT(LEFT(A12,FIND("-",A12,4)-1),4),"")</f>
        <v/>
      </c>
      <c r="J12" s="12" t="str">
        <f aca="false">IFERROR(IF(FIND("-",RIGHT(A12,3))&gt;0,RIGHT(A12,2),"dasf"), "NO COUNTRY")</f>
        <v>NO COUNTRY</v>
      </c>
      <c r="K12" s="2" t="n">
        <f aca="false">B12/SUM(B:B)</f>
        <v>0.0434650632869285</v>
      </c>
      <c r="L12" s="12" t="str">
        <f aca="false">_xlfn.IFNA(VLOOKUP(H12,appC_lang!A:A,1,0),"NOT SUPPORTED")</f>
        <v>en</v>
      </c>
    </row>
    <row r="13" customFormat="false" ht="12.8" hidden="false" customHeight="false" outlineLevel="0" collapsed="false">
      <c r="A13" s="0" t="s">
        <v>98</v>
      </c>
      <c r="B13" s="0" t="n">
        <v>16564</v>
      </c>
      <c r="C13" s="0" t="n">
        <v>7.477</v>
      </c>
      <c r="D13" s="0" t="n">
        <v>62.529</v>
      </c>
      <c r="E13" s="0" t="n">
        <v>328.84</v>
      </c>
      <c r="F13" s="0" t="s">
        <v>397</v>
      </c>
      <c r="G13" s="11" t="s">
        <v>355</v>
      </c>
      <c r="H13" s="0" t="str">
        <f aca="false">LEFT(A13,2)</f>
        <v>de</v>
      </c>
      <c r="I13" s="12" t="str">
        <f aca="false">IFERROR(RIGHT(LEFT(A13,FIND("-",A13,4)-1),4),"")</f>
        <v/>
      </c>
      <c r="J13" s="12" t="str">
        <f aca="false">IFERROR(IF(FIND("-",RIGHT(A13,3))&gt;0,RIGHT(A13,2),"dasf"), "NO COUNTRY")</f>
        <v>de</v>
      </c>
      <c r="K13" s="2" t="n">
        <f aca="false">B13/SUM(B:B)</f>
        <v>0.0344377359745854</v>
      </c>
      <c r="L13" s="12" t="str">
        <f aca="false">_xlfn.IFNA(VLOOKUP(H13,appC_lang!A:A,1,0),"NOT SUPPORTED")</f>
        <v>de</v>
      </c>
    </row>
    <row r="14" customFormat="false" ht="12.8" hidden="false" customHeight="false" outlineLevel="0" collapsed="false">
      <c r="A14" s="0" t="s">
        <v>60</v>
      </c>
      <c r="B14" s="0" t="n">
        <v>15582</v>
      </c>
      <c r="C14" s="0" t="n">
        <v>8.412</v>
      </c>
      <c r="D14" s="0" t="n">
        <v>52.732</v>
      </c>
      <c r="E14" s="0" t="n">
        <v>298.09</v>
      </c>
      <c r="F14" s="0" t="s">
        <v>304</v>
      </c>
      <c r="G14" s="11" t="s">
        <v>50</v>
      </c>
      <c r="H14" s="0" t="str">
        <f aca="false">LEFT(A14,2)</f>
        <v>ru</v>
      </c>
      <c r="I14" s="12" t="str">
        <f aca="false">IFERROR(RIGHT(LEFT(A14,FIND("-",A14,4)-1),4),"")</f>
        <v/>
      </c>
      <c r="J14" s="12" t="str">
        <f aca="false">IFERROR(IF(FIND("-",RIGHT(A14,3))&gt;0,RIGHT(A14,2),"dasf"), "NO COUNTRY")</f>
        <v>ru</v>
      </c>
      <c r="K14" s="2" t="n">
        <f aca="false">B14/SUM(B:B)</f>
        <v>0.0323960880195599</v>
      </c>
      <c r="L14" s="12" t="str">
        <f aca="false">_xlfn.IFNA(VLOOKUP(H14,appC_lang!A:A,1,0),"NOT SUPPORTED")</f>
        <v>ru</v>
      </c>
    </row>
    <row r="15" customFormat="false" ht="12.8" hidden="false" customHeight="false" outlineLevel="0" collapsed="false">
      <c r="A15" s="0" t="s">
        <v>101</v>
      </c>
      <c r="B15" s="0" t="n">
        <v>15428</v>
      </c>
      <c r="C15" s="0" t="n">
        <v>11.157</v>
      </c>
      <c r="D15" s="0" t="n">
        <v>47.515</v>
      </c>
      <c r="E15" s="0" t="n">
        <v>304.172</v>
      </c>
      <c r="F15" s="0" t="s">
        <v>181</v>
      </c>
      <c r="G15" s="11" t="s">
        <v>1011</v>
      </c>
      <c r="H15" s="0" t="str">
        <f aca="false">LEFT(A15,2)</f>
        <v>zh</v>
      </c>
      <c r="I15" s="12" t="str">
        <f aca="false">IFERROR(RIGHT(LEFT(A15,FIND("-",A15,4)-1),4),"")</f>
        <v/>
      </c>
      <c r="J15" s="12" t="str">
        <f aca="false">IFERROR(IF(FIND("-",RIGHT(A15,3))&gt;0,RIGHT(A15,2),"dasf"), "NO COUNTRY")</f>
        <v>cn</v>
      </c>
      <c r="K15" s="2" t="n">
        <f aca="false">B15/SUM(B:B)</f>
        <v>0.0320759110490162</v>
      </c>
      <c r="L15" s="12" t="str">
        <f aca="false">_xlfn.IFNA(VLOOKUP(H15,appC_lang!A:A,1,0),"NOT SUPPORTED")</f>
        <v>zh</v>
      </c>
    </row>
    <row r="16" customFormat="false" ht="12.8" hidden="false" customHeight="false" outlineLevel="0" collapsed="false">
      <c r="A16" s="0" t="s">
        <v>83</v>
      </c>
      <c r="B16" s="0" t="n">
        <v>10625</v>
      </c>
      <c r="C16" s="0" t="n">
        <v>4.685</v>
      </c>
      <c r="D16" s="0" t="n">
        <v>36.973</v>
      </c>
      <c r="E16" s="0" t="n">
        <v>196.093</v>
      </c>
      <c r="F16" s="0" t="s">
        <v>1012</v>
      </c>
      <c r="G16" s="11" t="s">
        <v>806</v>
      </c>
      <c r="H16" s="0" t="str">
        <f aca="false">LEFT(A16,2)</f>
        <v>tr</v>
      </c>
      <c r="I16" s="12" t="str">
        <f aca="false">IFERROR(RIGHT(LEFT(A16,FIND("-",A16,4)-1),4),"")</f>
        <v/>
      </c>
      <c r="J16" s="12" t="str">
        <f aca="false">IFERROR(IF(FIND("-",RIGHT(A16,3))&gt;0,RIGHT(A16,2),"dasf"), "NO COUNTRY")</f>
        <v>tr</v>
      </c>
      <c r="K16" s="2" t="n">
        <f aca="false">B16/SUM(B:B)</f>
        <v>0.0220901318962793</v>
      </c>
      <c r="L16" s="12" t="str">
        <f aca="false">_xlfn.IFNA(VLOOKUP(H16,appC_lang!A:A,1,0),"NOT SUPPORTED")</f>
        <v>NOT SUPPORTED</v>
      </c>
    </row>
    <row r="17" customFormat="false" ht="12.8" hidden="false" customHeight="false" outlineLevel="0" collapsed="false">
      <c r="A17" s="0" t="s">
        <v>80</v>
      </c>
      <c r="B17" s="0" t="n">
        <v>9347</v>
      </c>
      <c r="C17" s="0" t="n">
        <v>4.247</v>
      </c>
      <c r="D17" s="0" t="n">
        <v>36.405</v>
      </c>
      <c r="E17" s="0" t="n">
        <v>187.976</v>
      </c>
      <c r="F17" s="0" t="s">
        <v>1005</v>
      </c>
      <c r="G17" s="11" t="s">
        <v>1007</v>
      </c>
      <c r="H17" s="0" t="str">
        <f aca="false">LEFT(A17,2)</f>
        <v>es</v>
      </c>
      <c r="I17" s="12" t="str">
        <f aca="false">IFERROR(RIGHT(LEFT(A17,FIND("-",A17,4)-1),4),"")</f>
        <v/>
      </c>
      <c r="J17" s="12" t="str">
        <f aca="false">IFERROR(IF(FIND("-",RIGHT(A17,3))&gt;0,RIGHT(A17,2),"dasf"), "NO COUNTRY")</f>
        <v>us</v>
      </c>
      <c r="K17" s="2" t="n">
        <f aca="false">B17/SUM(B:B)</f>
        <v>0.0194330788550139</v>
      </c>
      <c r="L17" s="12" t="str">
        <f aca="false">_xlfn.IFNA(VLOOKUP(H17,appC_lang!A:A,1,0),"NOT SUPPORTED")</f>
        <v>es</v>
      </c>
    </row>
    <row r="18" customFormat="false" ht="12.8" hidden="false" customHeight="false" outlineLevel="0" collapsed="false">
      <c r="A18" s="0" t="s">
        <v>63</v>
      </c>
      <c r="B18" s="0" t="n">
        <v>8104</v>
      </c>
      <c r="C18" s="0" t="n">
        <v>4.141</v>
      </c>
      <c r="D18" s="0" t="n">
        <v>33.447</v>
      </c>
      <c r="E18" s="0" t="n">
        <v>185.113</v>
      </c>
      <c r="F18" s="0" t="s">
        <v>1013</v>
      </c>
      <c r="G18" s="11" t="s">
        <v>127</v>
      </c>
      <c r="H18" s="0" t="str">
        <f aca="false">LEFT(A18,2)</f>
        <v>pt</v>
      </c>
      <c r="I18" s="12" t="str">
        <f aca="false">IFERROR(RIGHT(LEFT(A18,FIND("-",A18,4)-1),4),"")</f>
        <v/>
      </c>
      <c r="J18" s="12" t="str">
        <f aca="false">IFERROR(IF(FIND("-",RIGHT(A18,3))&gt;0,RIGHT(A18,2),"dasf"), "NO COUNTRY")</f>
        <v>br</v>
      </c>
      <c r="K18" s="2" t="n">
        <f aca="false">B18/SUM(B:B)</f>
        <v>0.0168487933070539</v>
      </c>
      <c r="L18" s="12" t="str">
        <f aca="false">_xlfn.IFNA(VLOOKUP(H18,appC_lang!A:A,1,0),"NOT SUPPORTED")</f>
        <v>pt</v>
      </c>
    </row>
    <row r="19" customFormat="false" ht="12.8" hidden="false" customHeight="false" outlineLevel="0" collapsed="false">
      <c r="A19" s="0" t="s">
        <v>116</v>
      </c>
      <c r="B19" s="0" t="n">
        <v>4366</v>
      </c>
      <c r="C19" s="0" t="n">
        <v>1.195</v>
      </c>
      <c r="D19" s="0" t="n">
        <v>14.695</v>
      </c>
      <c r="E19" s="0" t="n">
        <v>75.579</v>
      </c>
      <c r="F19" s="0" t="s">
        <v>1014</v>
      </c>
      <c r="G19" s="11" t="s">
        <v>121</v>
      </c>
      <c r="H19" s="0" t="str">
        <f aca="false">LEFT(A19,2)</f>
        <v>cs</v>
      </c>
      <c r="I19" s="12" t="str">
        <f aca="false">IFERROR(RIGHT(LEFT(A19,FIND("-",A19,4)-1),4),"")</f>
        <v/>
      </c>
      <c r="J19" s="12" t="str">
        <f aca="false">IFERROR(IF(FIND("-",RIGHT(A19,3))&gt;0,RIGHT(A19,2),"dasf"), "NO COUNTRY")</f>
        <v>cz</v>
      </c>
      <c r="K19" s="2" t="n">
        <f aca="false">B19/SUM(B:B)</f>
        <v>0.00907722502203816</v>
      </c>
      <c r="L19" s="12" t="str">
        <f aca="false">_xlfn.IFNA(VLOOKUP(H19,appC_lang!A:A,1,0),"NOT SUPPORTED")</f>
        <v>cs</v>
      </c>
    </row>
    <row r="20" customFormat="false" ht="12.8" hidden="false" customHeight="false" outlineLevel="0" collapsed="false">
      <c r="A20" s="0" t="s">
        <v>150</v>
      </c>
      <c r="B20" s="0" t="n">
        <v>3963</v>
      </c>
      <c r="C20" s="0" t="n">
        <v>2.627</v>
      </c>
      <c r="D20" s="0" t="n">
        <v>12.719</v>
      </c>
      <c r="E20" s="0" t="n">
        <v>81.825</v>
      </c>
      <c r="F20" s="0" t="s">
        <v>1015</v>
      </c>
      <c r="G20" s="11" t="s">
        <v>710</v>
      </c>
      <c r="H20" s="0" t="str">
        <f aca="false">LEFT(A20,2)</f>
        <v>hu</v>
      </c>
      <c r="I20" s="12" t="str">
        <f aca="false">IFERROR(RIGHT(LEFT(A20,FIND("-",A20,4)-1),4),"")</f>
        <v/>
      </c>
      <c r="J20" s="12" t="str">
        <f aca="false">IFERROR(IF(FIND("-",RIGHT(A20,3))&gt;0,RIGHT(A20,2),"dasf"), "NO COUNTRY")</f>
        <v>hu</v>
      </c>
      <c r="K20" s="2" t="n">
        <f aca="false">B20/SUM(B:B)</f>
        <v>0.00823935931340752</v>
      </c>
      <c r="L20" s="12" t="str">
        <f aca="false">_xlfn.IFNA(VLOOKUP(H20,appC_lang!A:A,1,0),"NOT SUPPORTED")</f>
        <v>NOT SUPPORTED</v>
      </c>
    </row>
    <row r="21" customFormat="false" ht="12.8" hidden="false" customHeight="false" outlineLevel="0" collapsed="false">
      <c r="A21" s="0" t="s">
        <v>71</v>
      </c>
      <c r="B21" s="0" t="n">
        <v>3609</v>
      </c>
      <c r="C21" s="0" t="n">
        <v>1.858</v>
      </c>
      <c r="D21" s="0" t="n">
        <v>13.653</v>
      </c>
      <c r="E21" s="0" t="n">
        <v>69.343</v>
      </c>
      <c r="F21" s="0" t="s">
        <v>1016</v>
      </c>
      <c r="G21" s="11" t="s">
        <v>1017</v>
      </c>
      <c r="H21" s="0" t="str">
        <f aca="false">LEFT(A21,2)</f>
        <v>nl</v>
      </c>
      <c r="I21" s="12" t="str">
        <f aca="false">IFERROR(RIGHT(LEFT(A21,FIND("-",A21,4)-1),4),"")</f>
        <v/>
      </c>
      <c r="J21" s="12" t="str">
        <f aca="false">IFERROR(IF(FIND("-",RIGHT(A21,3))&gt;0,RIGHT(A21,2),"dasf"), "NO COUNTRY")</f>
        <v>nl</v>
      </c>
      <c r="K21" s="2" t="n">
        <f aca="false">B21/SUM(B:B)</f>
        <v>0.00750336809540442</v>
      </c>
      <c r="L21" s="12" t="str">
        <f aca="false">_xlfn.IFNA(VLOOKUP(H21,appC_lang!A:A,1,0),"NOT SUPPORTED")</f>
        <v>nl</v>
      </c>
    </row>
    <row r="22" customFormat="false" ht="12.8" hidden="false" customHeight="false" outlineLevel="0" collapsed="false">
      <c r="A22" s="0" t="s">
        <v>128</v>
      </c>
      <c r="B22" s="0" t="n">
        <v>3478</v>
      </c>
      <c r="C22" s="0" t="n">
        <v>1.775</v>
      </c>
      <c r="D22" s="0" t="n">
        <v>16.008</v>
      </c>
      <c r="E22" s="0" t="n">
        <v>86.097</v>
      </c>
      <c r="F22" s="0" t="s">
        <v>1018</v>
      </c>
      <c r="G22" s="11" t="s">
        <v>484</v>
      </c>
      <c r="H22" s="0" t="str">
        <f aca="false">LEFT(A22,2)</f>
        <v>en</v>
      </c>
      <c r="I22" s="12" t="str">
        <f aca="false">IFERROR(RIGHT(LEFT(A22,FIND("-",A22,4)-1),4),"")</f>
        <v/>
      </c>
      <c r="J22" s="12" t="str">
        <f aca="false">IFERROR(IF(FIND("-",RIGHT(A22,3))&gt;0,RIGHT(A22,2),"dasf"), "NO COUNTRY")</f>
        <v>in</v>
      </c>
      <c r="K22" s="2" t="n">
        <f aca="false">B22/SUM(B:B)</f>
        <v>0.00723100976331853</v>
      </c>
      <c r="L22" s="12" t="str">
        <f aca="false">_xlfn.IFNA(VLOOKUP(H22,appC_lang!A:A,1,0),"NOT SUPPORTED")</f>
        <v>en</v>
      </c>
    </row>
    <row r="23" customFormat="false" ht="12.8" hidden="false" customHeight="false" outlineLevel="0" collapsed="false">
      <c r="A23" s="0" t="s">
        <v>92</v>
      </c>
      <c r="B23" s="0" t="n">
        <v>3171</v>
      </c>
      <c r="C23" s="0" t="n">
        <v>1.952</v>
      </c>
      <c r="D23" s="0" t="n">
        <v>9.915</v>
      </c>
      <c r="E23" s="0" t="n">
        <v>50.319</v>
      </c>
      <c r="F23" s="0" t="s">
        <v>1016</v>
      </c>
      <c r="G23" s="11" t="s">
        <v>1019</v>
      </c>
      <c r="H23" s="0" t="str">
        <f aca="false">LEFT(A23,2)</f>
        <v>ko</v>
      </c>
      <c r="I23" s="12" t="str">
        <f aca="false">IFERROR(RIGHT(LEFT(A23,FIND("-",A23,4)-1),4),"")</f>
        <v/>
      </c>
      <c r="J23" s="12" t="str">
        <f aca="false">IFERROR(IF(FIND("-",RIGHT(A23,3))&gt;0,RIGHT(A23,2),"dasf"), "NO COUNTRY")</f>
        <v>kr</v>
      </c>
      <c r="K23" s="2" t="n">
        <f aca="false">B23/SUM(B:B)</f>
        <v>0.00659273489346839</v>
      </c>
      <c r="L23" s="12" t="str">
        <f aca="false">_xlfn.IFNA(VLOOKUP(H23,appC_lang!A:A,1,0),"NOT SUPPORTED")</f>
        <v>ko</v>
      </c>
    </row>
    <row r="24" customFormat="false" ht="12.8" hidden="false" customHeight="false" outlineLevel="0" collapsed="false">
      <c r="A24" s="0" t="s">
        <v>167</v>
      </c>
      <c r="B24" s="0" t="n">
        <v>2970</v>
      </c>
      <c r="C24" s="0" t="n">
        <v>1.964</v>
      </c>
      <c r="D24" s="0" t="n">
        <v>8.578</v>
      </c>
      <c r="E24" s="0" t="n">
        <v>49.798</v>
      </c>
      <c r="F24" s="0" t="s">
        <v>1020</v>
      </c>
      <c r="G24" s="11" t="s">
        <v>1021</v>
      </c>
      <c r="H24" s="0" t="str">
        <f aca="false">LEFT(A24,2)</f>
        <v>ro</v>
      </c>
      <c r="I24" s="12" t="str">
        <f aca="false">IFERROR(RIGHT(LEFT(A24,FIND("-",A24,4)-1),4),"")</f>
        <v/>
      </c>
      <c r="J24" s="12" t="str">
        <f aca="false">IFERROR(IF(FIND("-",RIGHT(A24,3))&gt;0,RIGHT(A24,2),"dasf"), "NO COUNTRY")</f>
        <v>ro</v>
      </c>
      <c r="K24" s="2" t="n">
        <f aca="false">B24/SUM(B:B)</f>
        <v>0.00617484157477172</v>
      </c>
      <c r="L24" s="12" t="str">
        <f aca="false">_xlfn.IFNA(VLOOKUP(H24,appC_lang!A:A,1,0),"NOT SUPPORTED")</f>
        <v>NOT SUPPORTED</v>
      </c>
    </row>
    <row r="25" customFormat="false" ht="12.8" hidden="false" customHeight="false" outlineLevel="0" collapsed="false">
      <c r="A25" s="0" t="s">
        <v>474</v>
      </c>
      <c r="B25" s="0" t="n">
        <v>2946</v>
      </c>
      <c r="C25" s="0" t="n">
        <v>1.503</v>
      </c>
      <c r="D25" s="0" t="n">
        <v>4.295</v>
      </c>
      <c r="E25" s="0" t="n">
        <v>13.582</v>
      </c>
      <c r="F25" s="0" t="s">
        <v>1022</v>
      </c>
      <c r="G25" s="11" t="s">
        <v>1023</v>
      </c>
      <c r="H25" s="0" t="str">
        <f aca="false">LEFT(A25,2)</f>
        <v>hi</v>
      </c>
      <c r="I25" s="12" t="str">
        <f aca="false">IFERROR(RIGHT(LEFT(A25,FIND("-",A25,4)-1),4),"")</f>
        <v/>
      </c>
      <c r="J25" s="12" t="str">
        <f aca="false">IFERROR(IF(FIND("-",RIGHT(A25,3))&gt;0,RIGHT(A25,2),"dasf"), "NO COUNTRY")</f>
        <v>in</v>
      </c>
      <c r="K25" s="2" t="n">
        <f aca="false">B25/SUM(B:B)</f>
        <v>0.00612494386507659</v>
      </c>
      <c r="L25" s="12" t="str">
        <f aca="false">_xlfn.IFNA(VLOOKUP(H25,appC_lang!A:A,1,0),"NOT SUPPORTED")</f>
        <v>NOT SUPPORTED</v>
      </c>
    </row>
    <row r="26" customFormat="false" ht="12.8" hidden="false" customHeight="false" outlineLevel="0" collapsed="false">
      <c r="A26" s="0" t="s">
        <v>110</v>
      </c>
      <c r="B26" s="0" t="n">
        <v>2934</v>
      </c>
      <c r="C26" s="0" t="n">
        <v>1.006</v>
      </c>
      <c r="D26" s="0" t="n">
        <v>10.565</v>
      </c>
      <c r="E26" s="0" t="n">
        <v>52.91</v>
      </c>
      <c r="F26" s="0" t="s">
        <v>1024</v>
      </c>
      <c r="G26" s="11" t="s">
        <v>282</v>
      </c>
      <c r="H26" s="0" t="str">
        <f aca="false">LEFT(A26,2)</f>
        <v>en</v>
      </c>
      <c r="I26" s="12" t="str">
        <f aca="false">IFERROR(RIGHT(LEFT(A26,FIND("-",A26,4)-1),4),"")</f>
        <v/>
      </c>
      <c r="J26" s="12" t="str">
        <f aca="false">IFERROR(IF(FIND("-",RIGHT(A26,3))&gt;0,RIGHT(A26,2),"dasf"), "NO COUNTRY")</f>
        <v>ca</v>
      </c>
      <c r="K26" s="2" t="n">
        <f aca="false">B26/SUM(B:B)</f>
        <v>0.00609999501022903</v>
      </c>
      <c r="L26" s="12" t="str">
        <f aca="false">_xlfn.IFNA(VLOOKUP(H26,appC_lang!A:A,1,0),"NOT SUPPORTED")</f>
        <v>en</v>
      </c>
    </row>
    <row r="27" customFormat="false" ht="12.8" hidden="false" customHeight="false" outlineLevel="0" collapsed="false">
      <c r="A27" s="0" t="s">
        <v>107</v>
      </c>
      <c r="B27" s="0" t="n">
        <v>2709</v>
      </c>
      <c r="C27" s="0" t="n">
        <v>1.136</v>
      </c>
      <c r="D27" s="0" t="n">
        <v>14.304</v>
      </c>
      <c r="E27" s="0" t="n">
        <v>67.214</v>
      </c>
      <c r="F27" s="0" t="s">
        <v>1025</v>
      </c>
      <c r="G27" s="11" t="s">
        <v>738</v>
      </c>
      <c r="H27" s="0" t="str">
        <f aca="false">LEFT(A27,2)</f>
        <v>en</v>
      </c>
      <c r="I27" s="12" t="str">
        <f aca="false">IFERROR(RIGHT(LEFT(A27,FIND("-",A27,4)-1),4),"")</f>
        <v/>
      </c>
      <c r="J27" s="12" t="str">
        <f aca="false">IFERROR(IF(FIND("-",RIGHT(A27,3))&gt;0,RIGHT(A27,2),"dasf"), "NO COUNTRY")</f>
        <v>au</v>
      </c>
      <c r="K27" s="2" t="n">
        <f aca="false">B27/SUM(B:B)</f>
        <v>0.00563220398183723</v>
      </c>
      <c r="L27" s="12" t="str">
        <f aca="false">_xlfn.IFNA(VLOOKUP(H27,appC_lang!A:A,1,0),"NOT SUPPORTED")</f>
        <v>en</v>
      </c>
    </row>
    <row r="28" customFormat="false" ht="12.8" hidden="false" customHeight="false" outlineLevel="0" collapsed="false">
      <c r="A28" s="0" t="s">
        <v>69</v>
      </c>
      <c r="B28" s="0" t="n">
        <v>2579</v>
      </c>
      <c r="C28" s="0" t="n">
        <v>1.124</v>
      </c>
      <c r="D28" s="0" t="n">
        <v>15.262</v>
      </c>
      <c r="E28" s="0" t="n">
        <v>74.774</v>
      </c>
      <c r="F28" s="0" t="s">
        <v>1026</v>
      </c>
      <c r="G28" s="11" t="s">
        <v>561</v>
      </c>
      <c r="H28" s="0" t="str">
        <f aca="false">LEFT(A28,2)</f>
        <v>ja</v>
      </c>
      <c r="I28" s="12" t="str">
        <f aca="false">IFERROR(RIGHT(LEFT(A28,FIND("-",A28,4)-1),4),"")</f>
        <v/>
      </c>
      <c r="J28" s="12" t="str">
        <f aca="false">IFERROR(IF(FIND("-",RIGHT(A28,3))&gt;0,RIGHT(A28,2),"dasf"), "NO COUNTRY")</f>
        <v>jp</v>
      </c>
      <c r="K28" s="2" t="n">
        <f aca="false">B28/SUM(B:B)</f>
        <v>0.00536192472098864</v>
      </c>
      <c r="L28" s="12" t="str">
        <f aca="false">_xlfn.IFNA(VLOOKUP(H28,appC_lang!A:A,1,0),"NOT SUPPORTED")</f>
        <v>ja</v>
      </c>
    </row>
    <row r="29" customFormat="false" ht="12.8" hidden="false" customHeight="false" outlineLevel="0" collapsed="false">
      <c r="A29" s="0" t="s">
        <v>178</v>
      </c>
      <c r="B29" s="0" t="n">
        <v>2437</v>
      </c>
      <c r="C29" s="0" t="n">
        <v>1.23</v>
      </c>
      <c r="D29" s="0" t="n">
        <v>8.069</v>
      </c>
      <c r="E29" s="0" t="n">
        <v>56.282</v>
      </c>
      <c r="F29" s="0" t="s">
        <v>1027</v>
      </c>
      <c r="G29" s="11" t="s">
        <v>1028</v>
      </c>
      <c r="H29" s="0" t="str">
        <f aca="false">LEFT(A29,2)</f>
        <v>fa</v>
      </c>
      <c r="I29" s="12" t="str">
        <f aca="false">IFERROR(RIGHT(LEFT(A29,FIND("-",A29,4)-1),4),"")</f>
        <v/>
      </c>
      <c r="J29" s="12" t="str">
        <f aca="false">IFERROR(IF(FIND("-",RIGHT(A29,3))&gt;0,RIGHT(A29,2),"dasf"), "NO COUNTRY")</f>
        <v>ir</v>
      </c>
      <c r="K29" s="2" t="n">
        <f aca="false">B29/SUM(B:B)</f>
        <v>0.00506669660529248</v>
      </c>
      <c r="L29" s="12" t="str">
        <f aca="false">_xlfn.IFNA(VLOOKUP(H29,appC_lang!A:A,1,0),"NOT SUPPORTED")</f>
        <v>NOT SUPPORTED</v>
      </c>
    </row>
    <row r="30" customFormat="false" ht="12.8" hidden="false" customHeight="false" outlineLevel="0" collapsed="false">
      <c r="A30" s="0" t="s">
        <v>113</v>
      </c>
      <c r="B30" s="0" t="n">
        <v>2402</v>
      </c>
      <c r="C30" s="0" t="n">
        <v>1.017</v>
      </c>
      <c r="D30" s="0" t="n">
        <v>10.4</v>
      </c>
      <c r="E30" s="0" t="n">
        <v>54.365</v>
      </c>
      <c r="F30" s="0" t="s">
        <v>757</v>
      </c>
      <c r="G30" s="11" t="s">
        <v>714</v>
      </c>
      <c r="H30" s="0" t="str">
        <f aca="false">LEFT(A30,2)</f>
        <v>de</v>
      </c>
      <c r="I30" s="12" t="str">
        <f aca="false">IFERROR(RIGHT(LEFT(A30,FIND("-",A30,4)-1),4),"")</f>
        <v/>
      </c>
      <c r="J30" s="12" t="str">
        <f aca="false">IFERROR(IF(FIND("-",RIGHT(A30,3))&gt;0,RIGHT(A30,2),"dasf"), "NO COUNTRY")</f>
        <v>at</v>
      </c>
      <c r="K30" s="2" t="n">
        <f aca="false">B30/SUM(B:B)</f>
        <v>0.00499392911198709</v>
      </c>
      <c r="L30" s="12" t="str">
        <f aca="false">_xlfn.IFNA(VLOOKUP(H30,appC_lang!A:A,1,0),"NOT SUPPORTED")</f>
        <v>de</v>
      </c>
    </row>
    <row r="31" customFormat="false" ht="12.8" hidden="false" customHeight="false" outlineLevel="0" collapsed="false">
      <c r="A31" s="0" t="s">
        <v>104</v>
      </c>
      <c r="B31" s="0" t="n">
        <v>2272</v>
      </c>
      <c r="C31" s="0" t="n">
        <v>1.041</v>
      </c>
      <c r="D31" s="0" t="n">
        <v>7.667</v>
      </c>
      <c r="E31" s="0" t="n">
        <v>41.161</v>
      </c>
      <c r="F31" s="0" t="s">
        <v>1029</v>
      </c>
      <c r="G31" s="11" t="s">
        <v>859</v>
      </c>
      <c r="H31" s="0" t="str">
        <f aca="false">LEFT(A31,2)</f>
        <v>pl</v>
      </c>
      <c r="I31" s="12" t="str">
        <f aca="false">IFERROR(RIGHT(LEFT(A31,FIND("-",A31,4)-1),4),"")</f>
        <v/>
      </c>
      <c r="J31" s="12" t="str">
        <f aca="false">IFERROR(IF(FIND("-",RIGHT(A31,3))&gt;0,RIGHT(A31,2),"dasf"), "NO COUNTRY")</f>
        <v>pl</v>
      </c>
      <c r="K31" s="2" t="n">
        <f aca="false">B31/SUM(B:B)</f>
        <v>0.0047236498511385</v>
      </c>
      <c r="L31" s="12" t="str">
        <f aca="false">_xlfn.IFNA(VLOOKUP(H31,appC_lang!A:A,1,0),"NOT SUPPORTED")</f>
        <v>pl</v>
      </c>
    </row>
    <row r="32" customFormat="false" ht="12.8" hidden="false" customHeight="false" outlineLevel="0" collapsed="false">
      <c r="A32" s="0" t="s">
        <v>197</v>
      </c>
      <c r="B32" s="0" t="n">
        <v>2272</v>
      </c>
      <c r="C32" s="0" t="n">
        <v>1.124</v>
      </c>
      <c r="D32" s="0" t="n">
        <v>8.116</v>
      </c>
      <c r="E32" s="0" t="n">
        <v>47.645</v>
      </c>
      <c r="F32" s="0" t="s">
        <v>754</v>
      </c>
      <c r="G32" s="11" t="s">
        <v>484</v>
      </c>
      <c r="H32" s="0" t="str">
        <f aca="false">LEFT(A32,2)</f>
        <v>sk</v>
      </c>
      <c r="I32" s="12" t="str">
        <f aca="false">IFERROR(RIGHT(LEFT(A32,FIND("-",A32,4)-1),4),"")</f>
        <v/>
      </c>
      <c r="J32" s="12" t="str">
        <f aca="false">IFERROR(IF(FIND("-",RIGHT(A32,3))&gt;0,RIGHT(A32,2),"dasf"), "NO COUNTRY")</f>
        <v>sk</v>
      </c>
      <c r="K32" s="2" t="n">
        <f aca="false">B32/SUM(B:B)</f>
        <v>0.0047236498511385</v>
      </c>
      <c r="L32" s="12" t="str">
        <f aca="false">_xlfn.IFNA(VLOOKUP(H32,appC_lang!A:A,1,0),"NOT SUPPORTED")</f>
        <v>NOT SUPPORTED</v>
      </c>
    </row>
    <row r="33" customFormat="false" ht="12.8" hidden="false" customHeight="false" outlineLevel="0" collapsed="false">
      <c r="A33" s="0" t="s">
        <v>122</v>
      </c>
      <c r="B33" s="0" t="n">
        <v>2260</v>
      </c>
      <c r="C33" s="0" t="n">
        <v>1.088</v>
      </c>
      <c r="D33" s="0" t="n">
        <v>8.282</v>
      </c>
      <c r="E33" s="0" t="n">
        <v>48.083</v>
      </c>
      <c r="F33" s="0" t="s">
        <v>1020</v>
      </c>
      <c r="G33" s="11" t="s">
        <v>770</v>
      </c>
      <c r="H33" s="0" t="str">
        <f aca="false">LEFT(A33,2)</f>
        <v>pt</v>
      </c>
      <c r="I33" s="12" t="str">
        <f aca="false">IFERROR(RIGHT(LEFT(A33,FIND("-",A33,4)-1),4),"")</f>
        <v/>
      </c>
      <c r="J33" s="12" t="str">
        <f aca="false">IFERROR(IF(FIND("-",RIGHT(A33,3))&gt;0,RIGHT(A33,2),"dasf"), "NO COUNTRY")</f>
        <v>pt</v>
      </c>
      <c r="K33" s="2" t="n">
        <f aca="false">B33/SUM(B:B)</f>
        <v>0.00469870099629094</v>
      </c>
      <c r="L33" s="12" t="str">
        <f aca="false">_xlfn.IFNA(VLOOKUP(H33,appC_lang!A:A,1,0),"NOT SUPPORTED")</f>
        <v>pt</v>
      </c>
    </row>
    <row r="34" customFormat="false" ht="12.8" hidden="false" customHeight="false" outlineLevel="0" collapsed="false">
      <c r="A34" s="0" t="s">
        <v>153</v>
      </c>
      <c r="B34" s="0" t="n">
        <v>1929</v>
      </c>
      <c r="C34" s="0" t="n">
        <v>1.23</v>
      </c>
      <c r="D34" s="0" t="n">
        <v>5.762</v>
      </c>
      <c r="E34" s="0" t="n">
        <v>39.292</v>
      </c>
      <c r="F34" s="0" t="s">
        <v>964</v>
      </c>
      <c r="G34" s="11" t="s">
        <v>245</v>
      </c>
      <c r="H34" s="0" t="str">
        <f aca="false">LEFT(A34,2)</f>
        <v>ar</v>
      </c>
      <c r="I34" s="12" t="str">
        <f aca="false">IFERROR(RIGHT(LEFT(A34,FIND("-",A34,4)-1),4),"")</f>
        <v/>
      </c>
      <c r="J34" s="12" t="str">
        <f aca="false">IFERROR(IF(FIND("-",RIGHT(A34,3))&gt;0,RIGHT(A34,2),"dasf"), "NO COUNTRY")</f>
        <v>ae</v>
      </c>
      <c r="K34" s="2" t="n">
        <f aca="false">B34/SUM(B:B)</f>
        <v>0.00401052841674567</v>
      </c>
      <c r="L34" s="12" t="str">
        <f aca="false">_xlfn.IFNA(VLOOKUP(H34,appC_lang!A:A,1,0),"NOT SUPPORTED")</f>
        <v>NOT SUPPORTED</v>
      </c>
    </row>
    <row r="35" customFormat="false" ht="12.8" hidden="false" customHeight="false" outlineLevel="0" collapsed="false">
      <c r="A35" s="0" t="s">
        <v>66</v>
      </c>
      <c r="B35" s="0" t="n">
        <v>1858</v>
      </c>
      <c r="C35" s="0" t="n">
        <v>994</v>
      </c>
      <c r="D35" s="0" t="n">
        <v>5.573</v>
      </c>
      <c r="E35" s="0" t="n">
        <v>39.635</v>
      </c>
      <c r="F35" s="0" t="s">
        <v>1030</v>
      </c>
      <c r="G35" s="11" t="s">
        <v>1031</v>
      </c>
      <c r="H35" s="0" t="str">
        <f aca="false">LEFT(A35,2)</f>
        <v>es</v>
      </c>
      <c r="I35" s="12" t="str">
        <f aca="false">IFERROR(RIGHT(LEFT(A35,FIND("-",A35,4)-1),4),"")</f>
        <v/>
      </c>
      <c r="J35" s="12" t="str">
        <f aca="false">IFERROR(IF(FIND("-",RIGHT(A35,3))&gt;0,RIGHT(A35,2),"dasf"), "NO COUNTRY")</f>
        <v>mx</v>
      </c>
      <c r="K35" s="2" t="n">
        <f aca="false">B35/SUM(B:B)</f>
        <v>0.00386291435889759</v>
      </c>
      <c r="L35" s="12" t="str">
        <f aca="false">_xlfn.IFNA(VLOOKUP(H35,appC_lang!A:A,1,0),"NOT SUPPORTED")</f>
        <v>es</v>
      </c>
    </row>
    <row r="36" customFormat="false" ht="12.8" hidden="false" customHeight="false" outlineLevel="0" collapsed="false">
      <c r="A36" s="0" t="s">
        <v>246</v>
      </c>
      <c r="B36" s="0" t="n">
        <v>1846</v>
      </c>
      <c r="C36" s="0" t="n">
        <v>1.029</v>
      </c>
      <c r="D36" s="0" t="n">
        <v>6.353</v>
      </c>
      <c r="E36" s="0" t="n">
        <v>32.406</v>
      </c>
      <c r="F36" s="0" t="s">
        <v>775</v>
      </c>
      <c r="G36" s="11" t="s">
        <v>157</v>
      </c>
      <c r="H36" s="0" t="str">
        <f aca="false">LEFT(A36,2)</f>
        <v>lt</v>
      </c>
      <c r="I36" s="12" t="str">
        <f aca="false">IFERROR(RIGHT(LEFT(A36,FIND("-",A36,4)-1),4),"")</f>
        <v/>
      </c>
      <c r="J36" s="12" t="str">
        <f aca="false">IFERROR(IF(FIND("-",RIGHT(A36,3))&gt;0,RIGHT(A36,2),"dasf"), "NO COUNTRY")</f>
        <v>lt</v>
      </c>
      <c r="K36" s="2" t="n">
        <f aca="false">B36/SUM(B:B)</f>
        <v>0.00383796550405003</v>
      </c>
      <c r="L36" s="12" t="str">
        <f aca="false">_xlfn.IFNA(VLOOKUP(H36,appC_lang!A:A,1,0),"NOT SUPPORTED")</f>
        <v>NOT SUPPORTED</v>
      </c>
    </row>
    <row r="37" customFormat="false" ht="12.8" hidden="false" customHeight="false" outlineLevel="0" collapsed="false">
      <c r="A37" s="0" t="s">
        <v>183</v>
      </c>
      <c r="B37" s="0" t="n">
        <v>1763</v>
      </c>
      <c r="C37" s="0" t="n">
        <v>911</v>
      </c>
      <c r="D37" s="0" t="n">
        <v>5.04</v>
      </c>
      <c r="E37" s="0" t="n">
        <v>26.597</v>
      </c>
      <c r="F37" s="0" t="s">
        <v>513</v>
      </c>
      <c r="G37" s="11" t="s">
        <v>806</v>
      </c>
      <c r="H37" s="0" t="str">
        <f aca="false">LEFT(A37,2)</f>
        <v>hr</v>
      </c>
      <c r="I37" s="12" t="str">
        <f aca="false">IFERROR(RIGHT(LEFT(A37,FIND("-",A37,4)-1),4),"")</f>
        <v/>
      </c>
      <c r="J37" s="12" t="str">
        <f aca="false">IFERROR(IF(FIND("-",RIGHT(A37,3))&gt;0,RIGHT(A37,2),"dasf"), "NO COUNTRY")</f>
        <v>hr</v>
      </c>
      <c r="K37" s="2" t="n">
        <f aca="false">B37/SUM(B:B)</f>
        <v>0.00366540259135439</v>
      </c>
      <c r="L37" s="12" t="str">
        <f aca="false">_xlfn.IFNA(VLOOKUP(H37,appC_lang!A:A,1,0),"NOT SUPPORTED")</f>
        <v>NOT SUPPORTED</v>
      </c>
    </row>
    <row r="38" customFormat="false" ht="12.8" hidden="false" customHeight="false" outlineLevel="0" collapsed="false">
      <c r="A38" s="0" t="s">
        <v>206</v>
      </c>
      <c r="B38" s="0" t="n">
        <v>1680</v>
      </c>
      <c r="C38" s="0" t="n">
        <v>651</v>
      </c>
      <c r="D38" s="0" t="n">
        <v>4.685</v>
      </c>
      <c r="E38" s="0" t="n">
        <v>23.367</v>
      </c>
      <c r="F38" s="0" t="s">
        <v>295</v>
      </c>
      <c r="G38" s="11" t="s">
        <v>721</v>
      </c>
      <c r="H38" s="0" t="str">
        <f aca="false">LEFT(A38,2)</f>
        <v>sr</v>
      </c>
      <c r="I38" s="12" t="str">
        <f aca="false">IFERROR(RIGHT(LEFT(A38,FIND("-",A38,4)-1),4),"")</f>
        <v/>
      </c>
      <c r="J38" s="12" t="str">
        <f aca="false">IFERROR(IF(FIND("-",RIGHT(A38,3))&gt;0,RIGHT(A38,2),"dasf"), "NO COUNTRY")</f>
        <v>rs</v>
      </c>
      <c r="K38" s="2" t="n">
        <f aca="false">B38/SUM(B:B)</f>
        <v>0.00349283967865875</v>
      </c>
      <c r="L38" s="12" t="str">
        <f aca="false">_xlfn.IFNA(VLOOKUP(H38,appC_lang!A:A,1,0),"NOT SUPPORTED")</f>
        <v>NOT SUPPORTED</v>
      </c>
    </row>
    <row r="39" customFormat="false" ht="12.8" hidden="false" customHeight="false" outlineLevel="0" collapsed="false">
      <c r="A39" s="0" t="s">
        <v>252</v>
      </c>
      <c r="B39" s="0" t="n">
        <v>1656</v>
      </c>
      <c r="C39" s="0" t="n">
        <v>663</v>
      </c>
      <c r="D39" s="0" t="n">
        <v>4.318</v>
      </c>
      <c r="E39" s="0" t="n">
        <v>20.953</v>
      </c>
      <c r="F39" s="0" t="s">
        <v>1032</v>
      </c>
      <c r="G39" s="11" t="s">
        <v>592</v>
      </c>
      <c r="H39" s="0" t="str">
        <f aca="false">LEFT(A39,2)</f>
        <v>bg</v>
      </c>
      <c r="I39" s="12" t="str">
        <f aca="false">IFERROR(RIGHT(LEFT(A39,FIND("-",A39,4)-1),4),"")</f>
        <v/>
      </c>
      <c r="J39" s="12" t="str">
        <f aca="false">IFERROR(IF(FIND("-",RIGHT(A39,3))&gt;0,RIGHT(A39,2),"dasf"), "NO COUNTRY")</f>
        <v>bg</v>
      </c>
      <c r="K39" s="2" t="n">
        <f aca="false">B39/SUM(B:B)</f>
        <v>0.00344294196896362</v>
      </c>
      <c r="L39" s="12" t="str">
        <f aca="false">_xlfn.IFNA(VLOOKUP(H39,appC_lang!A:A,1,0),"NOT SUPPORTED")</f>
        <v>NOT SUPPORTED</v>
      </c>
    </row>
    <row r="40" customFormat="false" ht="12.8" hidden="false" customHeight="false" outlineLevel="0" collapsed="false">
      <c r="A40" s="0" t="s">
        <v>164</v>
      </c>
      <c r="B40" s="0" t="n">
        <v>1396</v>
      </c>
      <c r="C40" s="0" t="n">
        <v>532</v>
      </c>
      <c r="D40" s="0" t="n">
        <v>6.034</v>
      </c>
      <c r="E40" s="0" t="n">
        <v>28.478</v>
      </c>
      <c r="F40" s="0" t="s">
        <v>1033</v>
      </c>
      <c r="G40" s="11" t="s">
        <v>421</v>
      </c>
      <c r="H40" s="0" t="str">
        <f aca="false">LEFT(A40,2)</f>
        <v>el</v>
      </c>
      <c r="I40" s="12" t="str">
        <f aca="false">IFERROR(RIGHT(LEFT(A40,FIND("-",A40,4)-1),4),"")</f>
        <v/>
      </c>
      <c r="J40" s="12" t="str">
        <f aca="false">IFERROR(IF(FIND("-",RIGHT(A40,3))&gt;0,RIGHT(A40,2),"dasf"), "NO COUNTRY")</f>
        <v>gr</v>
      </c>
      <c r="K40" s="2" t="n">
        <f aca="false">B40/SUM(B:B)</f>
        <v>0.00290238344726644</v>
      </c>
      <c r="L40" s="12" t="str">
        <f aca="false">_xlfn.IFNA(VLOOKUP(H40,appC_lang!A:A,1,0),"NOT SUPPORTED")</f>
        <v>NOT SUPPORTED</v>
      </c>
    </row>
    <row r="41" customFormat="false" ht="12.8" hidden="false" customHeight="false" outlineLevel="0" collapsed="false">
      <c r="A41" s="0" t="s">
        <v>162</v>
      </c>
      <c r="B41" s="0" t="n">
        <v>1136</v>
      </c>
      <c r="C41" s="0" t="n">
        <v>627</v>
      </c>
      <c r="D41" s="0" t="n">
        <v>4.401</v>
      </c>
      <c r="E41" s="0" t="n">
        <v>23.805</v>
      </c>
      <c r="F41" s="0" t="s">
        <v>1034</v>
      </c>
      <c r="G41" s="11" t="s">
        <v>460</v>
      </c>
      <c r="H41" s="0" t="str">
        <f aca="false">LEFT(A41,2)</f>
        <v>nl</v>
      </c>
      <c r="I41" s="12" t="str">
        <f aca="false">IFERROR(RIGHT(LEFT(A41,FIND("-",A41,4)-1),4),"")</f>
        <v/>
      </c>
      <c r="J41" s="12" t="str">
        <f aca="false">IFERROR(IF(FIND("-",RIGHT(A41,3))&gt;0,RIGHT(A41,2),"dasf"), "NO COUNTRY")</f>
        <v>be</v>
      </c>
      <c r="K41" s="2" t="n">
        <f aca="false">B41/SUM(B:B)</f>
        <v>0.00236182492556925</v>
      </c>
      <c r="L41" s="12" t="str">
        <f aca="false">_xlfn.IFNA(VLOOKUP(H41,appC_lang!A:A,1,0),"NOT SUPPORTED")</f>
        <v>nl</v>
      </c>
    </row>
    <row r="42" customFormat="false" ht="12.8" hidden="false" customHeight="false" outlineLevel="0" collapsed="false">
      <c r="A42" s="0" t="s">
        <v>217</v>
      </c>
      <c r="B42" s="0" t="n">
        <v>1077</v>
      </c>
      <c r="C42" s="0" t="n">
        <v>580</v>
      </c>
      <c r="D42" s="0" t="n">
        <v>3.904</v>
      </c>
      <c r="E42" s="0" t="n">
        <v>19.687</v>
      </c>
      <c r="F42" s="0" t="s">
        <v>1035</v>
      </c>
      <c r="G42" s="11" t="s">
        <v>770</v>
      </c>
      <c r="H42" s="0" t="str">
        <f aca="false">LEFT(A42,2)</f>
        <v>uk</v>
      </c>
      <c r="I42" s="12" t="str">
        <f aca="false">IFERROR(RIGHT(LEFT(A42,FIND("-",A42,4)-1),4),"")</f>
        <v/>
      </c>
      <c r="J42" s="12" t="str">
        <f aca="false">IFERROR(IF(FIND("-",RIGHT(A42,3))&gt;0,RIGHT(A42,2),"dasf"), "NO COUNTRY")</f>
        <v>ua</v>
      </c>
      <c r="K42" s="2" t="n">
        <f aca="false">B42/SUM(B:B)</f>
        <v>0.00223915972256873</v>
      </c>
      <c r="L42" s="12" t="str">
        <f aca="false">_xlfn.IFNA(VLOOKUP(H42,appC_lang!A:A,1,0),"NOT SUPPORTED")</f>
        <v>NOT SUPPORTED</v>
      </c>
    </row>
    <row r="43" customFormat="false" ht="12.8" hidden="false" customHeight="false" outlineLevel="0" collapsed="false">
      <c r="A43" s="0" t="s">
        <v>149</v>
      </c>
      <c r="B43" s="0" t="n">
        <v>1053</v>
      </c>
      <c r="C43" s="0" t="n">
        <v>532</v>
      </c>
      <c r="D43" s="0" t="n">
        <v>3.301</v>
      </c>
      <c r="E43" s="0" t="n">
        <v>19.321</v>
      </c>
      <c r="F43" s="0" t="s">
        <v>1036</v>
      </c>
      <c r="G43" s="11" t="s">
        <v>345</v>
      </c>
      <c r="H43" s="0" t="str">
        <f aca="false">LEFT(A43,2)</f>
        <v>fr</v>
      </c>
      <c r="I43" s="12" t="str">
        <f aca="false">IFERROR(RIGHT(LEFT(A43,FIND("-",A43,4)-1),4),"")</f>
        <v/>
      </c>
      <c r="J43" s="12" t="str">
        <f aca="false">IFERROR(IF(FIND("-",RIGHT(A43,3))&gt;0,RIGHT(A43,2),"dasf"), "NO COUNTRY")</f>
        <v>ca</v>
      </c>
      <c r="K43" s="2" t="n">
        <f aca="false">B43/SUM(B:B)</f>
        <v>0.00218926201287361</v>
      </c>
      <c r="L43" s="12" t="str">
        <f aca="false">_xlfn.IFNA(VLOOKUP(H43,appC_lang!A:A,1,0),"NOT SUPPORTED")</f>
        <v>fr</v>
      </c>
    </row>
    <row r="44" customFormat="false" ht="12.8" hidden="false" customHeight="false" outlineLevel="0" collapsed="false">
      <c r="A44" s="0" t="s">
        <v>124</v>
      </c>
      <c r="B44" s="0" t="n">
        <v>923</v>
      </c>
      <c r="C44" s="0" t="n">
        <v>308</v>
      </c>
      <c r="D44" s="0" t="n">
        <v>5.087</v>
      </c>
      <c r="E44" s="0" t="n">
        <v>26.301</v>
      </c>
      <c r="F44" s="0" t="s">
        <v>1006</v>
      </c>
      <c r="G44" s="11" t="s">
        <v>859</v>
      </c>
      <c r="H44" s="0" t="str">
        <f aca="false">LEFT(A44,2)</f>
        <v>sv</v>
      </c>
      <c r="I44" s="12" t="str">
        <f aca="false">IFERROR(RIGHT(LEFT(A44,FIND("-",A44,4)-1),4),"")</f>
        <v/>
      </c>
      <c r="J44" s="12" t="str">
        <f aca="false">IFERROR(IF(FIND("-",RIGHT(A44,3))&gt;0,RIGHT(A44,2),"dasf"), "NO COUNTRY")</f>
        <v>se</v>
      </c>
      <c r="K44" s="2" t="n">
        <f aca="false">B44/SUM(B:B)</f>
        <v>0.00191898275202502</v>
      </c>
      <c r="L44" s="12" t="str">
        <f aca="false">_xlfn.IFNA(VLOOKUP(H44,appC_lang!A:A,1,0),"NOT SUPPORTED")</f>
        <v>NOT SUPPORTED</v>
      </c>
    </row>
    <row r="45" customFormat="false" ht="12.8" hidden="false" customHeight="false" outlineLevel="0" collapsed="false">
      <c r="A45" s="0" t="s">
        <v>176</v>
      </c>
      <c r="B45" s="0" t="n">
        <v>911</v>
      </c>
      <c r="C45" s="0" t="n">
        <v>592</v>
      </c>
      <c r="D45" s="0" t="n">
        <v>3.088</v>
      </c>
      <c r="E45" s="0" t="n">
        <v>17.226</v>
      </c>
      <c r="F45" s="0" t="s">
        <v>1037</v>
      </c>
      <c r="G45" s="11" t="s">
        <v>76</v>
      </c>
      <c r="H45" s="0" t="str">
        <f aca="false">LEFT(A45,2)</f>
        <v>zh</v>
      </c>
      <c r="I45" s="12" t="str">
        <f aca="false">IFERROR(RIGHT(LEFT(A45,FIND("-",A45,4)-1),4),"")</f>
        <v/>
      </c>
      <c r="J45" s="12" t="str">
        <f aca="false">IFERROR(IF(FIND("-",RIGHT(A45,3))&gt;0,RIGHT(A45,2),"dasf"), "NO COUNTRY")</f>
        <v>tw</v>
      </c>
      <c r="K45" s="2" t="n">
        <f aca="false">B45/SUM(B:B)</f>
        <v>0.00189403389717745</v>
      </c>
      <c r="L45" s="12" t="str">
        <f aca="false">_xlfn.IFNA(VLOOKUP(H45,appC_lang!A:A,1,0),"NOT SUPPORTED")</f>
        <v>zh</v>
      </c>
    </row>
    <row r="46" customFormat="false" ht="12.8" hidden="false" customHeight="false" outlineLevel="0" collapsed="false">
      <c r="A46" s="0" t="s">
        <v>147</v>
      </c>
      <c r="B46" s="0" t="n">
        <v>876</v>
      </c>
      <c r="C46" s="0" t="n">
        <v>414</v>
      </c>
      <c r="D46" s="0" t="n">
        <v>3.171</v>
      </c>
      <c r="E46" s="0" t="n">
        <v>17.534</v>
      </c>
      <c r="F46" s="0" t="s">
        <v>1013</v>
      </c>
      <c r="G46" s="11" t="s">
        <v>1038</v>
      </c>
      <c r="H46" s="0" t="str">
        <f aca="false">LEFT(A46,2)</f>
        <v>fr</v>
      </c>
      <c r="I46" s="12" t="str">
        <f aca="false">IFERROR(RIGHT(LEFT(A46,FIND("-",A46,4)-1),4),"")</f>
        <v/>
      </c>
      <c r="J46" s="12" t="str">
        <f aca="false">IFERROR(IF(FIND("-",RIGHT(A46,3))&gt;0,RIGHT(A46,2),"dasf"), "NO COUNTRY")</f>
        <v>be</v>
      </c>
      <c r="K46" s="2" t="n">
        <f aca="false">B46/SUM(B:B)</f>
        <v>0.00182126640387206</v>
      </c>
      <c r="L46" s="12" t="str">
        <f aca="false">_xlfn.IFNA(VLOOKUP(H46,appC_lang!A:A,1,0),"NOT SUPPORTED")</f>
        <v>fr</v>
      </c>
    </row>
    <row r="47" customFormat="false" ht="12.8" hidden="false" customHeight="false" outlineLevel="0" collapsed="false">
      <c r="A47" s="0" t="s">
        <v>244</v>
      </c>
      <c r="B47" s="0" t="n">
        <v>852</v>
      </c>
      <c r="C47" s="0" t="n">
        <v>260</v>
      </c>
      <c r="D47" s="0" t="n">
        <v>2.165</v>
      </c>
      <c r="E47" s="0" t="n">
        <v>9.607</v>
      </c>
      <c r="F47" s="0" t="s">
        <v>745</v>
      </c>
      <c r="G47" s="11" t="s">
        <v>473</v>
      </c>
      <c r="H47" s="0" t="str">
        <f aca="false">LEFT(A47,2)</f>
        <v>en</v>
      </c>
      <c r="I47" s="12" t="str">
        <f aca="false">IFERROR(RIGHT(LEFT(A47,FIND("-",A47,4)-1),4),"")</f>
        <v/>
      </c>
      <c r="J47" s="12" t="str">
        <f aca="false">IFERROR(IF(FIND("-",RIGHT(A47,3))&gt;0,RIGHT(A47,2),"dasf"), "NO COUNTRY")</f>
        <v>za</v>
      </c>
      <c r="K47" s="2" t="n">
        <f aca="false">B47/SUM(B:B)</f>
        <v>0.00177136869417694</v>
      </c>
      <c r="L47" s="12" t="str">
        <f aca="false">_xlfn.IFNA(VLOOKUP(H47,appC_lang!A:A,1,0),"NOT SUPPORTED")</f>
        <v>en</v>
      </c>
    </row>
    <row r="48" customFormat="false" ht="12.8" hidden="false" customHeight="false" outlineLevel="0" collapsed="false">
      <c r="A48" s="0" t="s">
        <v>186</v>
      </c>
      <c r="B48" s="0" t="n">
        <v>686</v>
      </c>
      <c r="C48" s="0" t="n">
        <v>225</v>
      </c>
      <c r="D48" s="0" t="n">
        <v>1.869</v>
      </c>
      <c r="E48" s="0" t="n">
        <v>9.986</v>
      </c>
      <c r="F48" s="0" t="s">
        <v>1039</v>
      </c>
      <c r="G48" s="11" t="s">
        <v>1040</v>
      </c>
      <c r="H48" s="0" t="str">
        <f aca="false">LEFT(A48,2)</f>
        <v>fr</v>
      </c>
      <c r="I48" s="12" t="str">
        <f aca="false">IFERROR(RIGHT(LEFT(A48,FIND("-",A48,4)-1),4),"")</f>
        <v/>
      </c>
      <c r="J48" s="12" t="str">
        <f aca="false">IFERROR(IF(FIND("-",RIGHT(A48,3))&gt;0,RIGHT(A48,2),"dasf"), "NO COUNTRY")</f>
        <v>ch</v>
      </c>
      <c r="K48" s="2" t="n">
        <f aca="false">B48/SUM(B:B)</f>
        <v>0.00142624286878566</v>
      </c>
      <c r="L48" s="12" t="str">
        <f aca="false">_xlfn.IFNA(VLOOKUP(H48,appC_lang!A:A,1,0),"NOT SUPPORTED")</f>
        <v>fr</v>
      </c>
    </row>
    <row r="49" customFormat="false" ht="12.8" hidden="false" customHeight="false" outlineLevel="0" collapsed="false">
      <c r="A49" s="0" t="s">
        <v>259</v>
      </c>
      <c r="B49" s="0" t="n">
        <v>663</v>
      </c>
      <c r="C49" s="0" t="n">
        <v>308</v>
      </c>
      <c r="D49" s="0" t="n">
        <v>3.49</v>
      </c>
      <c r="E49" s="0" t="n">
        <v>18.256</v>
      </c>
      <c r="F49" s="0" t="s">
        <v>757</v>
      </c>
      <c r="G49" s="11" t="s">
        <v>62</v>
      </c>
      <c r="H49" s="0" t="str">
        <f aca="false">LEFT(A49,2)</f>
        <v>ca</v>
      </c>
      <c r="I49" s="12" t="str">
        <f aca="false">IFERROR(RIGHT(LEFT(A49,FIND("-",A49,4)-1),4),"")</f>
        <v/>
      </c>
      <c r="J49" s="12" t="str">
        <f aca="false">IFERROR(IF(FIND("-",RIGHT(A49,3))&gt;0,RIGHT(A49,2),"dasf"), "NO COUNTRY")</f>
        <v>es</v>
      </c>
      <c r="K49" s="2" t="n">
        <f aca="false">B49/SUM(B:B)</f>
        <v>0.00137842423032783</v>
      </c>
      <c r="L49" s="12" t="str">
        <f aca="false">_xlfn.IFNA(VLOOKUP(H49,appC_lang!A:A,1,0),"NOT SUPPORTED")</f>
        <v>NOT SUPPORTED</v>
      </c>
    </row>
    <row r="50" customFormat="false" ht="12.8" hidden="false" customHeight="false" outlineLevel="0" collapsed="false">
      <c r="A50" s="0" t="s">
        <v>241</v>
      </c>
      <c r="B50" s="0" t="n">
        <v>639</v>
      </c>
      <c r="C50" s="0" t="n">
        <v>154</v>
      </c>
      <c r="D50" s="0" t="n">
        <v>1.858</v>
      </c>
      <c r="E50" s="0" t="n">
        <v>5.857</v>
      </c>
      <c r="F50" s="0" t="s">
        <v>1041</v>
      </c>
      <c r="G50" s="11" t="s">
        <v>1042</v>
      </c>
      <c r="H50" s="0" t="str">
        <f aca="false">LEFT(A50,2)</f>
        <v>en</v>
      </c>
      <c r="I50" s="12" t="str">
        <f aca="false">IFERROR(RIGHT(LEFT(A50,FIND("-",A50,4)-1),4),"")</f>
        <v/>
      </c>
      <c r="J50" s="12" t="str">
        <f aca="false">IFERROR(IF(FIND("-",RIGHT(A50,3))&gt;0,RIGHT(A50,2),"dasf"), "NO COUNTRY")</f>
        <v>ie</v>
      </c>
      <c r="K50" s="2" t="n">
        <f aca="false">B50/SUM(B:B)</f>
        <v>0.0013285265206327</v>
      </c>
      <c r="L50" s="12" t="str">
        <f aca="false">_xlfn.IFNA(VLOOKUP(H50,appC_lang!A:A,1,0),"NOT SUPPORTED")</f>
        <v>en</v>
      </c>
    </row>
    <row r="51" customFormat="false" ht="12.8" hidden="false" customHeight="false" outlineLevel="0" collapsed="false">
      <c r="A51" s="0" t="s">
        <v>209</v>
      </c>
      <c r="B51" s="0" t="n">
        <v>615</v>
      </c>
      <c r="C51" s="0" t="n">
        <v>379</v>
      </c>
      <c r="D51" s="0" t="n">
        <v>2.567</v>
      </c>
      <c r="E51" s="0" t="n">
        <v>14.801</v>
      </c>
      <c r="F51" s="0" t="s">
        <v>786</v>
      </c>
      <c r="G51" s="11" t="s">
        <v>249</v>
      </c>
      <c r="H51" s="0" t="str">
        <f aca="false">LEFT(A51,2)</f>
        <v>es</v>
      </c>
      <c r="I51" s="12" t="str">
        <f aca="false">IFERROR(RIGHT(LEFT(A51,FIND("-",A51,4)-1),4),"")</f>
        <v/>
      </c>
      <c r="J51" s="12" t="str">
        <f aca="false">IFERROR(IF(FIND("-",RIGHT(A51,3))&gt;0,RIGHT(A51,2),"dasf"), "NO COUNTRY")</f>
        <v>ar</v>
      </c>
      <c r="K51" s="2" t="n">
        <f aca="false">B51/SUM(B:B)</f>
        <v>0.00127862881093758</v>
      </c>
      <c r="L51" s="12" t="str">
        <f aca="false">_xlfn.IFNA(VLOOKUP(H51,appC_lang!A:A,1,0),"NOT SUPPORTED")</f>
        <v>es</v>
      </c>
    </row>
    <row r="52" customFormat="false" ht="12.8" hidden="false" customHeight="false" outlineLevel="0" collapsed="false">
      <c r="A52" s="0" t="s">
        <v>211</v>
      </c>
      <c r="B52" s="0" t="n">
        <v>615</v>
      </c>
      <c r="C52" s="0" t="n">
        <v>319</v>
      </c>
      <c r="D52" s="0" t="n">
        <v>1.479</v>
      </c>
      <c r="E52" s="0" t="n">
        <v>7.134</v>
      </c>
      <c r="F52" s="0" t="s">
        <v>1043</v>
      </c>
      <c r="G52" s="11" t="s">
        <v>1044</v>
      </c>
      <c r="H52" s="0" t="str">
        <f aca="false">LEFT(A52,2)</f>
        <v>iw</v>
      </c>
      <c r="I52" s="12" t="str">
        <f aca="false">IFERROR(RIGHT(LEFT(A52,FIND("-",A52,4)-1),4),"")</f>
        <v/>
      </c>
      <c r="J52" s="12" t="str">
        <f aca="false">IFERROR(IF(FIND("-",RIGHT(A52,3))&gt;0,RIGHT(A52,2),"dasf"), "NO COUNTRY")</f>
        <v>il</v>
      </c>
      <c r="K52" s="2" t="n">
        <f aca="false">B52/SUM(B:B)</f>
        <v>0.00127862881093758</v>
      </c>
      <c r="L52" s="12" t="str">
        <f aca="false">_xlfn.IFNA(VLOOKUP(H52,appC_lang!A:A,1,0),"NOT SUPPORTED")</f>
        <v>NOT SUPPORTED</v>
      </c>
    </row>
    <row r="53" customFormat="false" ht="12.8" hidden="false" customHeight="false" outlineLevel="0" collapsed="false">
      <c r="A53" s="0" t="s">
        <v>170</v>
      </c>
      <c r="B53" s="0" t="n">
        <v>603</v>
      </c>
      <c r="C53" s="0" t="n">
        <v>201</v>
      </c>
      <c r="D53" s="0" t="n">
        <v>2.07</v>
      </c>
      <c r="E53" s="0" t="n">
        <v>8.353</v>
      </c>
      <c r="F53" s="0" t="s">
        <v>1045</v>
      </c>
      <c r="G53" s="11" t="s">
        <v>912</v>
      </c>
      <c r="H53" s="0" t="str">
        <f aca="false">LEFT(A53,2)</f>
        <v>de</v>
      </c>
      <c r="I53" s="12" t="str">
        <f aca="false">IFERROR(RIGHT(LEFT(A53,FIND("-",A53,4)-1),4),"")</f>
        <v/>
      </c>
      <c r="J53" s="12" t="str">
        <f aca="false">IFERROR(IF(FIND("-",RIGHT(A53,3))&gt;0,RIGHT(A53,2),"dasf"), "NO COUNTRY")</f>
        <v>ch</v>
      </c>
      <c r="K53" s="2" t="n">
        <f aca="false">B53/SUM(B:B)</f>
        <v>0.00125367995609002</v>
      </c>
      <c r="L53" s="12" t="str">
        <f aca="false">_xlfn.IFNA(VLOOKUP(H53,appC_lang!A:A,1,0),"NOT SUPPORTED")</f>
        <v>de</v>
      </c>
    </row>
    <row r="54" customFormat="false" ht="12.8" hidden="false" customHeight="false" outlineLevel="0" collapsed="false">
      <c r="A54" s="0" t="s">
        <v>214</v>
      </c>
      <c r="B54" s="0" t="n">
        <v>580</v>
      </c>
      <c r="C54" s="0" t="n">
        <v>308</v>
      </c>
      <c r="D54" s="0" t="n">
        <v>1.881</v>
      </c>
      <c r="E54" s="0" t="n">
        <v>12.494</v>
      </c>
      <c r="F54" s="0" t="s">
        <v>1046</v>
      </c>
      <c r="G54" s="11" t="s">
        <v>369</v>
      </c>
      <c r="H54" s="0" t="str">
        <f aca="false">LEFT(A54,2)</f>
        <v>in</v>
      </c>
      <c r="I54" s="12" t="str">
        <f aca="false">IFERROR(RIGHT(LEFT(A54,FIND("-",A54,4)-1),4),"")</f>
        <v/>
      </c>
      <c r="J54" s="12" t="str">
        <f aca="false">IFERROR(IF(FIND("-",RIGHT(A54,3))&gt;0,RIGHT(A54,2),"dasf"), "NO COUNTRY")</f>
        <v>id</v>
      </c>
      <c r="K54" s="2" t="n">
        <f aca="false">B54/SUM(B:B)</f>
        <v>0.00120586131763219</v>
      </c>
      <c r="L54" s="12" t="str">
        <f aca="false">_xlfn.IFNA(VLOOKUP(H54,appC_lang!A:A,1,0),"NOT SUPPORTED")</f>
        <v>NOT SUPPORTED</v>
      </c>
    </row>
    <row r="55" customFormat="false" ht="12.8" hidden="false" customHeight="false" outlineLevel="0" collapsed="false">
      <c r="A55" s="0" t="s">
        <v>226</v>
      </c>
      <c r="B55" s="0" t="n">
        <v>532</v>
      </c>
      <c r="C55" s="0" t="n">
        <v>331</v>
      </c>
      <c r="D55" s="0" t="n">
        <v>1.479</v>
      </c>
      <c r="E55" s="0" t="n">
        <v>9.465</v>
      </c>
      <c r="F55" s="0" t="s">
        <v>181</v>
      </c>
      <c r="G55" s="11" t="s">
        <v>68</v>
      </c>
      <c r="H55" s="0" t="str">
        <f aca="false">LEFT(A55,2)</f>
        <v>ar</v>
      </c>
      <c r="I55" s="12" t="str">
        <f aca="false">IFERROR(RIGHT(LEFT(A55,FIND("-",A55,4)-1),4),"")</f>
        <v/>
      </c>
      <c r="J55" s="12" t="str">
        <f aca="false">IFERROR(IF(FIND("-",RIGHT(A55,3))&gt;0,RIGHT(A55,2),"dasf"), "NO COUNTRY")</f>
        <v>eg</v>
      </c>
      <c r="K55" s="2" t="n">
        <f aca="false">B55/SUM(B:B)</f>
        <v>0.00110606589824194</v>
      </c>
      <c r="L55" s="12" t="str">
        <f aca="false">_xlfn.IFNA(VLOOKUP(H55,appC_lang!A:A,1,0),"NOT SUPPORTED")</f>
        <v>NOT SUPPORTED</v>
      </c>
    </row>
    <row r="56" customFormat="false" ht="12.8" hidden="false" customHeight="false" outlineLevel="0" collapsed="false">
      <c r="A56" s="0" t="s">
        <v>261</v>
      </c>
      <c r="B56" s="0" t="n">
        <v>521</v>
      </c>
      <c r="C56" s="0" t="n">
        <v>284</v>
      </c>
      <c r="D56" s="0" t="n">
        <v>1.29</v>
      </c>
      <c r="E56" s="0" t="n">
        <v>7.548</v>
      </c>
      <c r="F56" s="0" t="s">
        <v>1036</v>
      </c>
      <c r="G56" s="11" t="s">
        <v>1047</v>
      </c>
      <c r="H56" s="0" t="str">
        <f aca="false">LEFT(A56,2)</f>
        <v>en</v>
      </c>
      <c r="I56" s="12" t="str">
        <f aca="false">IFERROR(RIGHT(LEFT(A56,FIND("-",A56,4)-1),4),"")</f>
        <v/>
      </c>
      <c r="J56" s="12" t="str">
        <f aca="false">IFERROR(IF(FIND("-",RIGHT(A56,3))&gt;0,RIGHT(A56,2),"dasf"), "NO COUNTRY")</f>
        <v>ph</v>
      </c>
      <c r="K56" s="2" t="n">
        <f aca="false">B56/SUM(B:B)</f>
        <v>0.00108319611463167</v>
      </c>
      <c r="L56" s="12" t="str">
        <f aca="false">_xlfn.IFNA(VLOOKUP(H56,appC_lang!A:A,1,0),"NOT SUPPORTED")</f>
        <v>en</v>
      </c>
    </row>
    <row r="57" customFormat="false" ht="12.8" hidden="false" customHeight="false" outlineLevel="0" collapsed="false">
      <c r="A57" s="0" t="s">
        <v>158</v>
      </c>
      <c r="B57" s="0" t="n">
        <v>497</v>
      </c>
      <c r="C57" s="0" t="n">
        <v>248</v>
      </c>
      <c r="D57" s="0" t="n">
        <v>3.396</v>
      </c>
      <c r="E57" s="0" t="n">
        <v>11.689</v>
      </c>
      <c r="F57" s="0" t="s">
        <v>1048</v>
      </c>
      <c r="G57" s="11" t="s">
        <v>517</v>
      </c>
      <c r="H57" s="0" t="str">
        <f aca="false">LEFT(A57,2)</f>
        <v>nb</v>
      </c>
      <c r="I57" s="12" t="str">
        <f aca="false">IFERROR(RIGHT(LEFT(A57,FIND("-",A57,4)-1),4),"")</f>
        <v/>
      </c>
      <c r="J57" s="12" t="str">
        <f aca="false">IFERROR(IF(FIND("-",RIGHT(A57,3))&gt;0,RIGHT(A57,2),"dasf"), "NO COUNTRY")</f>
        <v>no</v>
      </c>
      <c r="K57" s="2" t="n">
        <f aca="false">B57/SUM(B:B)</f>
        <v>0.00103329840493655</v>
      </c>
      <c r="L57" s="12" t="str">
        <f aca="false">_xlfn.IFNA(VLOOKUP(H57,appC_lang!A:A,1,0),"NOT SUPPORTED")</f>
        <v>NOT SUPPORTED</v>
      </c>
    </row>
    <row r="58" customFormat="false" ht="12.8" hidden="false" customHeight="false" outlineLevel="0" collapsed="false">
      <c r="A58" s="0" t="s">
        <v>234</v>
      </c>
      <c r="B58" s="0" t="n">
        <v>473</v>
      </c>
      <c r="C58" s="0" t="n">
        <v>201</v>
      </c>
      <c r="D58" s="0" t="n">
        <v>1.869</v>
      </c>
      <c r="E58" s="0" t="n">
        <v>8.992</v>
      </c>
      <c r="F58" s="0" t="s">
        <v>1049</v>
      </c>
      <c r="G58" s="11" t="s">
        <v>738</v>
      </c>
      <c r="H58" s="0" t="str">
        <f aca="false">LEFT(A58,2)</f>
        <v>en</v>
      </c>
      <c r="I58" s="12" t="str">
        <f aca="false">IFERROR(RIGHT(LEFT(A58,FIND("-",A58,4)-1),4),"")</f>
        <v/>
      </c>
      <c r="J58" s="12" t="str">
        <f aca="false">IFERROR(IF(FIND("-",RIGHT(A58,3))&gt;0,RIGHT(A58,2),"dasf"), "NO COUNTRY")</f>
        <v>nz</v>
      </c>
      <c r="K58" s="2" t="n">
        <f aca="false">B58/SUM(B:B)</f>
        <v>0.000983400695241422</v>
      </c>
      <c r="L58" s="12" t="str">
        <f aca="false">_xlfn.IFNA(VLOOKUP(H58,appC_lang!A:A,1,0),"NOT SUPPORTED")</f>
        <v>en</v>
      </c>
    </row>
    <row r="59" customFormat="false" ht="12.8" hidden="false" customHeight="false" outlineLevel="0" collapsed="false">
      <c r="A59" s="0" t="s">
        <v>384</v>
      </c>
      <c r="B59" s="0" t="n">
        <v>450</v>
      </c>
      <c r="C59" s="0" t="n">
        <v>154</v>
      </c>
      <c r="D59" s="0" t="n">
        <v>3.064</v>
      </c>
      <c r="E59" s="0" t="n">
        <v>12.648</v>
      </c>
      <c r="F59" s="0" t="s">
        <v>842</v>
      </c>
      <c r="G59" s="11" t="s">
        <v>285</v>
      </c>
      <c r="H59" s="0" t="str">
        <f aca="false">LEFT(A59,2)</f>
        <v>et</v>
      </c>
      <c r="I59" s="12" t="str">
        <f aca="false">IFERROR(RIGHT(LEFT(A59,FIND("-",A59,4)-1),4),"")</f>
        <v/>
      </c>
      <c r="J59" s="12" t="str">
        <f aca="false">IFERROR(IF(FIND("-",RIGHT(A59,3))&gt;0,RIGHT(A59,2),"dasf"), "NO COUNTRY")</f>
        <v>ee</v>
      </c>
      <c r="K59" s="2" t="n">
        <f aca="false">B59/SUM(B:B)</f>
        <v>0.000935582056783594</v>
      </c>
      <c r="L59" s="12" t="str">
        <f aca="false">_xlfn.IFNA(VLOOKUP(H59,appC_lang!A:A,1,0),"NOT SUPPORTED")</f>
        <v>NOT SUPPORTED</v>
      </c>
    </row>
    <row r="60" customFormat="false" ht="12.8" hidden="false" customHeight="false" outlineLevel="0" collapsed="false">
      <c r="A60" s="0" t="s">
        <v>274</v>
      </c>
      <c r="B60" s="0" t="n">
        <v>438</v>
      </c>
      <c r="C60" s="0" t="n">
        <v>95</v>
      </c>
      <c r="D60" s="0" t="n">
        <v>923</v>
      </c>
      <c r="E60" s="0" t="n">
        <v>3.857</v>
      </c>
      <c r="F60" s="0" t="s">
        <v>1050</v>
      </c>
      <c r="G60" s="11" t="s">
        <v>1051</v>
      </c>
      <c r="H60" s="0" t="str">
        <f aca="false">LEFT(A60,2)</f>
        <v>lv</v>
      </c>
      <c r="I60" s="12" t="str">
        <f aca="false">IFERROR(RIGHT(LEFT(A60,FIND("-",A60,4)-1),4),"")</f>
        <v/>
      </c>
      <c r="J60" s="12" t="str">
        <f aca="false">IFERROR(IF(FIND("-",RIGHT(A60,3))&gt;0,RIGHT(A60,2),"dasf"), "NO COUNTRY")</f>
        <v>lv</v>
      </c>
      <c r="K60" s="2" t="n">
        <f aca="false">B60/SUM(B:B)</f>
        <v>0.000910633201936031</v>
      </c>
      <c r="L60" s="12" t="str">
        <f aca="false">_xlfn.IFNA(VLOOKUP(H60,appC_lang!A:A,1,0),"NOT SUPPORTED")</f>
        <v>NOT SUPPORTED</v>
      </c>
    </row>
    <row r="61" customFormat="false" ht="12.8" hidden="false" customHeight="false" outlineLevel="0" collapsed="false">
      <c r="A61" s="0" t="s">
        <v>280</v>
      </c>
      <c r="B61" s="0" t="n">
        <v>426</v>
      </c>
      <c r="C61" s="0" t="n">
        <v>201</v>
      </c>
      <c r="D61" s="0" t="n">
        <v>1.207</v>
      </c>
      <c r="E61" s="0" t="n">
        <v>7.596</v>
      </c>
      <c r="F61" s="0" t="s">
        <v>1052</v>
      </c>
      <c r="G61" s="11" t="s">
        <v>1053</v>
      </c>
      <c r="H61" s="0" t="str">
        <f aca="false">LEFT(A61,2)</f>
        <v>sl</v>
      </c>
      <c r="I61" s="12" t="str">
        <f aca="false">IFERROR(RIGHT(LEFT(A61,FIND("-",A61,4)-1),4),"")</f>
        <v/>
      </c>
      <c r="J61" s="12" t="str">
        <f aca="false">IFERROR(IF(FIND("-",RIGHT(A61,3))&gt;0,RIGHT(A61,2),"dasf"), "NO COUNTRY")</f>
        <v>si</v>
      </c>
      <c r="K61" s="2" t="n">
        <f aca="false">B61/SUM(B:B)</f>
        <v>0.000885684347088469</v>
      </c>
      <c r="L61" s="12" t="str">
        <f aca="false">_xlfn.IFNA(VLOOKUP(H61,appC_lang!A:A,1,0),"NOT SUPPORTED")</f>
        <v>NOT SUPPORTED</v>
      </c>
    </row>
    <row r="62" customFormat="false" ht="12.8" hidden="false" customHeight="false" outlineLevel="0" collapsed="false">
      <c r="A62" s="0" t="s">
        <v>232</v>
      </c>
      <c r="B62" s="0" t="n">
        <v>390</v>
      </c>
      <c r="C62" s="0" t="n">
        <v>201</v>
      </c>
      <c r="D62" s="0" t="n">
        <v>2.059</v>
      </c>
      <c r="E62" s="0" t="n">
        <v>9.974</v>
      </c>
      <c r="F62" s="0" t="s">
        <v>1054</v>
      </c>
      <c r="G62" s="11" t="s">
        <v>806</v>
      </c>
      <c r="H62" s="0" t="str">
        <f aca="false">LEFT(A62,2)</f>
        <v>zh</v>
      </c>
      <c r="I62" s="12" t="str">
        <f aca="false">IFERROR(RIGHT(LEFT(A62,FIND("-",A62,4)-1),4),"")</f>
        <v/>
      </c>
      <c r="J62" s="12" t="str">
        <f aca="false">IFERROR(IF(FIND("-",RIGHT(A62,3))&gt;0,RIGHT(A62,2),"dasf"), "NO COUNTRY")</f>
        <v>hk</v>
      </c>
      <c r="K62" s="2" t="n">
        <f aca="false">B62/SUM(B:B)</f>
        <v>0.000810837782545781</v>
      </c>
      <c r="L62" s="12" t="str">
        <f aca="false">_xlfn.IFNA(VLOOKUP(H62,appC_lang!A:A,1,0),"NOT SUPPORTED")</f>
        <v>zh</v>
      </c>
    </row>
    <row r="63" customFormat="false" ht="12.8" hidden="false" customHeight="false" outlineLevel="0" collapsed="false">
      <c r="A63" s="0" t="s">
        <v>194</v>
      </c>
      <c r="B63" s="0" t="n">
        <v>308</v>
      </c>
      <c r="C63" s="0" t="n">
        <v>154</v>
      </c>
      <c r="D63" s="0" t="n">
        <v>580</v>
      </c>
      <c r="E63" s="0" t="n">
        <v>3.502</v>
      </c>
      <c r="F63" s="0" t="s">
        <v>569</v>
      </c>
      <c r="G63" s="11" t="s">
        <v>68</v>
      </c>
      <c r="H63" s="0" t="str">
        <f aca="false">LEFT(A63,2)</f>
        <v>th</v>
      </c>
      <c r="I63" s="12" t="str">
        <f aca="false">IFERROR(RIGHT(LEFT(A63,FIND("-",A63,4)-1),4),"")</f>
        <v/>
      </c>
      <c r="J63" s="12" t="str">
        <f aca="false">IFERROR(IF(FIND("-",RIGHT(A63,3))&gt;0,RIGHT(A63,2),"dasf"), "NO COUNTRY")</f>
        <v>th</v>
      </c>
      <c r="K63" s="2" t="n">
        <f aca="false">B63/SUM(B:B)</f>
        <v>0.000640353941087437</v>
      </c>
      <c r="L63" s="12" t="str">
        <f aca="false">_xlfn.IFNA(VLOOKUP(H63,appC_lang!A:A,1,0),"NOT SUPPORTED")</f>
        <v>NOT SUPPORTED</v>
      </c>
    </row>
    <row r="64" customFormat="false" ht="12.8" hidden="false" customHeight="false" outlineLevel="0" collapsed="false">
      <c r="A64" s="0" t="s">
        <v>131</v>
      </c>
      <c r="B64" s="0" t="n">
        <v>260</v>
      </c>
      <c r="C64" s="0" t="n">
        <v>130</v>
      </c>
      <c r="D64" s="0" t="n">
        <v>722</v>
      </c>
      <c r="E64" s="0" t="n">
        <v>4.153</v>
      </c>
      <c r="F64" s="0" t="s">
        <v>911</v>
      </c>
      <c r="G64" s="11" t="s">
        <v>1055</v>
      </c>
      <c r="H64" s="0" t="str">
        <f aca="false">LEFT(A64,2)</f>
        <v>da</v>
      </c>
      <c r="I64" s="12" t="str">
        <f aca="false">IFERROR(RIGHT(LEFT(A64,FIND("-",A64,4)-1),4),"")</f>
        <v/>
      </c>
      <c r="J64" s="12" t="str">
        <f aca="false">IFERROR(IF(FIND("-",RIGHT(A64,3))&gt;0,RIGHT(A64,2),"dasf"), "NO COUNTRY")</f>
        <v>dk</v>
      </c>
      <c r="K64" s="2" t="n">
        <f aca="false">B64/SUM(B:B)</f>
        <v>0.000540558521697187</v>
      </c>
      <c r="L64" s="12" t="str">
        <f aca="false">_xlfn.IFNA(VLOOKUP(H64,appC_lang!A:A,1,0),"NOT SUPPORTED")</f>
        <v>NOT SUPPORTED</v>
      </c>
    </row>
    <row r="65" customFormat="false" ht="12.8" hidden="false" customHeight="false" outlineLevel="0" collapsed="false">
      <c r="A65" s="0" t="s">
        <v>1056</v>
      </c>
      <c r="B65" s="0" t="n">
        <v>260</v>
      </c>
      <c r="C65" s="0" t="n">
        <v>166</v>
      </c>
      <c r="D65" s="0" t="n">
        <v>355</v>
      </c>
      <c r="E65" s="0" t="n">
        <v>970</v>
      </c>
      <c r="F65" s="0" t="s">
        <v>1057</v>
      </c>
      <c r="G65" s="11" t="s">
        <v>917</v>
      </c>
      <c r="H65" s="0" t="str">
        <f aca="false">LEFT(A65,2)</f>
        <v>en</v>
      </c>
      <c r="I65" s="12" t="str">
        <f aca="false">IFERROR(RIGHT(LEFT(A65,FIND("-",A65,4)-1),4),"")</f>
        <v/>
      </c>
      <c r="J65" s="12" t="str">
        <f aca="false">IFERROR(IF(FIND("-",RIGHT(A65,3))&gt;0,RIGHT(A65,2),"dasf"), "NO COUNTRY")</f>
        <v>du</v>
      </c>
      <c r="K65" s="2" t="n">
        <f aca="false">B65/SUM(B:B)</f>
        <v>0.000540558521697187</v>
      </c>
      <c r="L65" s="12" t="str">
        <f aca="false">_xlfn.IFNA(VLOOKUP(H65,appC_lang!A:A,1,0),"NOT SUPPORTED")</f>
        <v>en</v>
      </c>
    </row>
    <row r="66" customFormat="false" ht="12.8" hidden="false" customHeight="false" outlineLevel="0" collapsed="false">
      <c r="A66" s="0" t="s">
        <v>189</v>
      </c>
      <c r="B66" s="0" t="n">
        <v>260</v>
      </c>
      <c r="C66" s="0" t="n">
        <v>95</v>
      </c>
      <c r="D66" s="0" t="n">
        <v>1.207</v>
      </c>
      <c r="E66" s="0" t="n">
        <v>5.502</v>
      </c>
      <c r="F66" s="0" t="s">
        <v>557</v>
      </c>
      <c r="G66" s="11" t="s">
        <v>369</v>
      </c>
      <c r="H66" s="0" t="str">
        <f aca="false">LEFT(A66,2)</f>
        <v>ru</v>
      </c>
      <c r="I66" s="12" t="str">
        <f aca="false">IFERROR(RIGHT(LEFT(A66,FIND("-",A66,4)-1),4),"")</f>
        <v/>
      </c>
      <c r="J66" s="12" t="str">
        <f aca="false">IFERROR(IF(FIND("-",RIGHT(A66,3))&gt;0,RIGHT(A66,2),"dasf"), "NO COUNTRY")</f>
        <v>ua</v>
      </c>
      <c r="K66" s="2" t="n">
        <f aca="false">B66/SUM(B:B)</f>
        <v>0.000540558521697187</v>
      </c>
      <c r="L66" s="12" t="str">
        <f aca="false">_xlfn.IFNA(VLOOKUP(H66,appC_lang!A:A,1,0),"NOT SUPPORTED")</f>
        <v>ru</v>
      </c>
    </row>
    <row r="67" customFormat="false" ht="12.8" hidden="false" customHeight="false" outlineLevel="0" collapsed="false">
      <c r="A67" s="0" t="s">
        <v>173</v>
      </c>
      <c r="B67" s="0" t="n">
        <v>225</v>
      </c>
      <c r="C67" s="0" t="n">
        <v>130</v>
      </c>
      <c r="D67" s="0" t="n">
        <v>864</v>
      </c>
      <c r="E67" s="0" t="n">
        <v>5.277</v>
      </c>
      <c r="F67" s="0" t="s">
        <v>1058</v>
      </c>
      <c r="G67" s="11" t="s">
        <v>666</v>
      </c>
      <c r="H67" s="0" t="str">
        <f aca="false">LEFT(A67,2)</f>
        <v>es</v>
      </c>
      <c r="I67" s="12" t="str">
        <f aca="false">IFERROR(RIGHT(LEFT(A67,FIND("-",A67,4)-1),4),"")</f>
        <v/>
      </c>
      <c r="J67" s="12" t="str">
        <f aca="false">IFERROR(IF(FIND("-",RIGHT(A67,3))&gt;0,RIGHT(A67,2),"dasf"), "NO COUNTRY")</f>
        <v>cl</v>
      </c>
      <c r="K67" s="2" t="n">
        <f aca="false">B67/SUM(B:B)</f>
        <v>0.000467791028391797</v>
      </c>
      <c r="L67" s="12" t="str">
        <f aca="false">_xlfn.IFNA(VLOOKUP(H67,appC_lang!A:A,1,0),"NOT SUPPORTED")</f>
        <v>es</v>
      </c>
    </row>
    <row r="68" customFormat="false" ht="12.8" hidden="false" customHeight="false" outlineLevel="0" collapsed="false">
      <c r="A68" s="0" t="s">
        <v>200</v>
      </c>
      <c r="B68" s="0" t="n">
        <v>189</v>
      </c>
      <c r="C68" s="0" t="n">
        <v>95</v>
      </c>
      <c r="D68" s="0" t="n">
        <v>509</v>
      </c>
      <c r="E68" s="0" t="n">
        <v>3.112</v>
      </c>
      <c r="F68" s="0" t="s">
        <v>1058</v>
      </c>
      <c r="G68" s="11" t="s">
        <v>94</v>
      </c>
      <c r="H68" s="0" t="str">
        <f aca="false">LEFT(A68,2)</f>
        <v>fi</v>
      </c>
      <c r="I68" s="12" t="str">
        <f aca="false">IFERROR(RIGHT(LEFT(A68,FIND("-",A68,4)-1),4),"")</f>
        <v/>
      </c>
      <c r="J68" s="12" t="str">
        <f aca="false">IFERROR(IF(FIND("-",RIGHT(A68,3))&gt;0,RIGHT(A68,2),"dasf"), "NO COUNTRY")</f>
        <v>fi</v>
      </c>
      <c r="K68" s="2" t="n">
        <f aca="false">B68/SUM(B:B)</f>
        <v>0.000392944463849109</v>
      </c>
      <c r="L68" s="12" t="str">
        <f aca="false">_xlfn.IFNA(VLOOKUP(H68,appC_lang!A:A,1,0),"NOT SUPPORTED")</f>
        <v>NOT SUPPORTED</v>
      </c>
    </row>
    <row r="69" customFormat="false" ht="12.8" hidden="false" customHeight="false" outlineLevel="0" collapsed="false">
      <c r="A69" s="0" t="s">
        <v>192</v>
      </c>
      <c r="B69" s="0" t="n">
        <v>177</v>
      </c>
      <c r="C69" s="0" t="n">
        <v>95</v>
      </c>
      <c r="D69" s="0" t="n">
        <v>461</v>
      </c>
      <c r="E69" s="0" t="n">
        <v>2.662</v>
      </c>
      <c r="F69" s="0" t="s">
        <v>786</v>
      </c>
      <c r="G69" s="11" t="s">
        <v>738</v>
      </c>
      <c r="H69" s="0" t="str">
        <f aca="false">LEFT(A69,2)</f>
        <v>es</v>
      </c>
      <c r="I69" s="12" t="str">
        <f aca="false">IFERROR(RIGHT(LEFT(A69,FIND("-",A69,4)-1),4),"")</f>
        <v/>
      </c>
      <c r="J69" s="12" t="str">
        <f aca="false">IFERROR(IF(FIND("-",RIGHT(A69,3))&gt;0,RIGHT(A69,2),"dasf"), "NO COUNTRY")</f>
        <v>co</v>
      </c>
      <c r="K69" s="2" t="n">
        <f aca="false">B69/SUM(B:B)</f>
        <v>0.000367995609001547</v>
      </c>
      <c r="L69" s="12" t="str">
        <f aca="false">_xlfn.IFNA(VLOOKUP(H69,appC_lang!A:A,1,0),"NOT SUPPORTED")</f>
        <v>es</v>
      </c>
    </row>
    <row r="70" customFormat="false" ht="12.8" hidden="false" customHeight="false" outlineLevel="0" collapsed="false">
      <c r="A70" s="0" t="s">
        <v>386</v>
      </c>
      <c r="B70" s="0" t="n">
        <v>177</v>
      </c>
      <c r="C70" s="0" t="n">
        <v>71</v>
      </c>
      <c r="D70" s="0" t="n">
        <v>532</v>
      </c>
      <c r="E70" s="0" t="n">
        <v>3.94</v>
      </c>
      <c r="F70" s="0" t="s">
        <v>371</v>
      </c>
      <c r="G70" s="11" t="s">
        <v>1059</v>
      </c>
      <c r="H70" s="0" t="str">
        <f aca="false">LEFT(A70,2)</f>
        <v>fa</v>
      </c>
      <c r="I70" s="12" t="str">
        <f aca="false">IFERROR(RIGHT(LEFT(A70,FIND("-",A70,4)-1),4),"")</f>
        <v/>
      </c>
      <c r="J70" s="12" t="str">
        <f aca="false">IFERROR(IF(FIND("-",RIGHT(A70,3))&gt;0,RIGHT(A70,2),"dasf"), "NO COUNTRY")</f>
        <v>fa</v>
      </c>
      <c r="K70" s="2" t="n">
        <f aca="false">B70/SUM(B:B)</f>
        <v>0.000367995609001547</v>
      </c>
      <c r="L70" s="12" t="str">
        <f aca="false">_xlfn.IFNA(VLOOKUP(H70,appC_lang!A:A,1,0),"NOT SUPPORTED")</f>
        <v>NOT SUPPORTED</v>
      </c>
    </row>
    <row r="71" customFormat="false" ht="12.8" hidden="false" customHeight="false" outlineLevel="0" collapsed="false">
      <c r="A71" s="0" t="s">
        <v>237</v>
      </c>
      <c r="B71" s="0" t="n">
        <v>177</v>
      </c>
      <c r="C71" s="0" t="n">
        <v>130</v>
      </c>
      <c r="D71" s="0" t="n">
        <v>343</v>
      </c>
      <c r="E71" s="0" t="n">
        <v>2.307</v>
      </c>
      <c r="F71" s="0" t="s">
        <v>1060</v>
      </c>
      <c r="G71" s="11" t="s">
        <v>157</v>
      </c>
      <c r="H71" s="0" t="str">
        <f aca="false">LEFT(A71,2)</f>
        <v>vi</v>
      </c>
      <c r="I71" s="12" t="str">
        <f aca="false">IFERROR(RIGHT(LEFT(A71,FIND("-",A71,4)-1),4),"")</f>
        <v/>
      </c>
      <c r="J71" s="12" t="str">
        <f aca="false">IFERROR(IF(FIND("-",RIGHT(A71,3))&gt;0,RIGHT(A71,2),"dasf"), "NO COUNTRY")</f>
        <v>vn</v>
      </c>
      <c r="K71" s="2" t="n">
        <f aca="false">B71/SUM(B:B)</f>
        <v>0.000367995609001547</v>
      </c>
      <c r="L71" s="12" t="str">
        <f aca="false">_xlfn.IFNA(VLOOKUP(H71,appC_lang!A:A,1,0),"NOT SUPPORTED")</f>
        <v>NOT SUPPORTED</v>
      </c>
    </row>
    <row r="72" customFormat="false" ht="12.8" hidden="false" customHeight="false" outlineLevel="0" collapsed="false">
      <c r="A72" s="0" t="s">
        <v>378</v>
      </c>
      <c r="B72" s="0" t="n">
        <v>142</v>
      </c>
      <c r="C72" s="0" t="n">
        <v>71</v>
      </c>
      <c r="D72" s="0" t="n">
        <v>497</v>
      </c>
      <c r="E72" s="0" t="n">
        <v>2.212</v>
      </c>
      <c r="F72" s="0" t="s">
        <v>499</v>
      </c>
      <c r="G72" s="11" t="s">
        <v>282</v>
      </c>
      <c r="H72" s="0" t="str">
        <f aca="false">LEFT(A72,2)</f>
        <v>az</v>
      </c>
      <c r="I72" s="12" t="str">
        <f aca="false">IFERROR(RIGHT(LEFT(A72,FIND("-",A72,4)-1),4),"")</f>
        <v/>
      </c>
      <c r="J72" s="12" t="str">
        <f aca="false">IFERROR(IF(FIND("-",RIGHT(A72,3))&gt;0,RIGHT(A72,2),"dasf"), "NO COUNTRY")</f>
        <v>az</v>
      </c>
      <c r="K72" s="2" t="n">
        <f aca="false">B72/SUM(B:B)</f>
        <v>0.000295228115696156</v>
      </c>
      <c r="L72" s="12" t="str">
        <f aca="false">_xlfn.IFNA(VLOOKUP(H72,appC_lang!A:A,1,0),"NOT SUPPORTED")</f>
        <v>NOT SUPPORTED</v>
      </c>
    </row>
    <row r="73" customFormat="false" ht="12.8" hidden="false" customHeight="false" outlineLevel="0" collapsed="false">
      <c r="A73" s="0" t="s">
        <v>414</v>
      </c>
      <c r="B73" s="0" t="n">
        <v>142</v>
      </c>
      <c r="C73" s="0" t="n">
        <v>24</v>
      </c>
      <c r="D73" s="0" t="n">
        <v>840</v>
      </c>
      <c r="E73" s="0" t="n">
        <v>3.727</v>
      </c>
      <c r="F73" s="0" t="s">
        <v>745</v>
      </c>
      <c r="G73" s="11" t="s">
        <v>758</v>
      </c>
      <c r="H73" s="0" t="str">
        <f aca="false">LEFT(A73,2)</f>
        <v>it</v>
      </c>
      <c r="I73" s="12" t="str">
        <f aca="false">IFERROR(RIGHT(LEFT(A73,FIND("-",A73,4)-1),4),"")</f>
        <v/>
      </c>
      <c r="J73" s="12" t="str">
        <f aca="false">IFERROR(IF(FIND("-",RIGHT(A73,3))&gt;0,RIGHT(A73,2),"dasf"), "NO COUNTRY")</f>
        <v>ch</v>
      </c>
      <c r="K73" s="2" t="n">
        <f aca="false">B73/SUM(B:B)</f>
        <v>0.000295228115696156</v>
      </c>
      <c r="L73" s="12" t="str">
        <f aca="false">_xlfn.IFNA(VLOOKUP(H73,appC_lang!A:A,1,0),"NOT SUPPORTED")</f>
        <v>it</v>
      </c>
    </row>
    <row r="74" customFormat="false" ht="12.8" hidden="false" customHeight="false" outlineLevel="0" collapsed="false">
      <c r="A74" s="0" t="s">
        <v>250</v>
      </c>
      <c r="B74" s="0" t="n">
        <v>130</v>
      </c>
      <c r="C74" s="0" t="n">
        <v>83</v>
      </c>
      <c r="D74" s="0" t="n">
        <v>343</v>
      </c>
      <c r="E74" s="0" t="n">
        <v>1.81</v>
      </c>
      <c r="F74" s="0" t="s">
        <v>513</v>
      </c>
      <c r="G74" s="11" t="s">
        <v>950</v>
      </c>
      <c r="H74" s="0" t="str">
        <f aca="false">LEFT(A74,2)</f>
        <v>en</v>
      </c>
      <c r="I74" s="12" t="str">
        <f aca="false">IFERROR(RIGHT(LEFT(A74,FIND("-",A74,4)-1),4),"")</f>
        <v/>
      </c>
      <c r="J74" s="12" t="str">
        <f aca="false">IFERROR(IF(FIND("-",RIGHT(A74,3))&gt;0,RIGHT(A74,2),"dasf"), "NO COUNTRY")</f>
        <v>sg</v>
      </c>
      <c r="K74" s="2" t="n">
        <f aca="false">B74/SUM(B:B)</f>
        <v>0.000270279260848594</v>
      </c>
      <c r="L74" s="12" t="str">
        <f aca="false">_xlfn.IFNA(VLOOKUP(H74,appC_lang!A:A,1,0),"NOT SUPPORTED")</f>
        <v>en</v>
      </c>
    </row>
    <row r="75" customFormat="false" ht="12.8" hidden="false" customHeight="false" outlineLevel="0" collapsed="false">
      <c r="A75" s="0" t="s">
        <v>479</v>
      </c>
      <c r="B75" s="0" t="n">
        <v>118</v>
      </c>
      <c r="C75" s="0" t="n">
        <v>47</v>
      </c>
      <c r="D75" s="0" t="n">
        <v>296</v>
      </c>
      <c r="E75" s="0" t="n">
        <v>1.171</v>
      </c>
      <c r="F75" s="0" t="s">
        <v>1061</v>
      </c>
      <c r="G75" s="11" t="s">
        <v>1062</v>
      </c>
      <c r="H75" s="0" t="str">
        <f aca="false">LEFT(A75,2)</f>
        <v>ka</v>
      </c>
      <c r="I75" s="12" t="str">
        <f aca="false">IFERROR(RIGHT(LEFT(A75,FIND("-",A75,4)-1),4),"")</f>
        <v/>
      </c>
      <c r="J75" s="12" t="str">
        <f aca="false">IFERROR(IF(FIND("-",RIGHT(A75,3))&gt;0,RIGHT(A75,2),"dasf"), "NO COUNTRY")</f>
        <v>ge</v>
      </c>
      <c r="K75" s="2" t="n">
        <f aca="false">B75/SUM(B:B)</f>
        <v>0.000245330406001031</v>
      </c>
      <c r="L75" s="12" t="str">
        <f aca="false">_xlfn.IFNA(VLOOKUP(H75,appC_lang!A:A,1,0),"NOT SUPPORTED")</f>
        <v>NOT SUPPORTED</v>
      </c>
    </row>
    <row r="76" customFormat="false" ht="12.8" hidden="false" customHeight="false" outlineLevel="0" collapsed="false">
      <c r="A76" s="0" t="s">
        <v>321</v>
      </c>
      <c r="B76" s="0" t="n">
        <v>83</v>
      </c>
      <c r="C76" s="0" t="n">
        <v>24</v>
      </c>
      <c r="D76" s="0" t="n">
        <v>296</v>
      </c>
      <c r="E76" s="0" t="n">
        <v>1.136</v>
      </c>
      <c r="F76" s="0" t="s">
        <v>1063</v>
      </c>
      <c r="G76" s="11" t="s">
        <v>1064</v>
      </c>
      <c r="H76" s="0" t="str">
        <f aca="false">LEFT(A76,2)</f>
        <v>es</v>
      </c>
      <c r="I76" s="12" t="str">
        <f aca="false">IFERROR(RIGHT(LEFT(A76,FIND("-",A76,4)-1),4),"")</f>
        <v/>
      </c>
      <c r="J76" s="12" t="str">
        <f aca="false">IFERROR(IF(FIND("-",RIGHT(A76,3))&gt;0,RIGHT(A76,2),"dasf"), "NO COUNTRY")</f>
        <v>cr</v>
      </c>
      <c r="K76" s="2" t="n">
        <f aca="false">B76/SUM(B:B)</f>
        <v>0.000172562912695641</v>
      </c>
      <c r="L76" s="12" t="str">
        <f aca="false">_xlfn.IFNA(VLOOKUP(H76,appC_lang!A:A,1,0),"NOT SUPPORTED")</f>
        <v>es</v>
      </c>
    </row>
    <row r="77" customFormat="false" ht="12.8" hidden="false" customHeight="false" outlineLevel="0" collapsed="false">
      <c r="A77" s="0" t="s">
        <v>363</v>
      </c>
      <c r="B77" s="0" t="n">
        <v>83</v>
      </c>
      <c r="C77" s="0" t="n">
        <v>83</v>
      </c>
      <c r="D77" s="0" t="n">
        <v>485</v>
      </c>
      <c r="E77" s="0" t="n">
        <v>3.81</v>
      </c>
      <c r="F77" s="0" t="s">
        <v>1065</v>
      </c>
      <c r="G77" s="11" t="s">
        <v>308</v>
      </c>
      <c r="H77" s="0" t="str">
        <f aca="false">LEFT(A77,2)</f>
        <v>es</v>
      </c>
      <c r="I77" s="12" t="str">
        <f aca="false">IFERROR(RIGHT(LEFT(A77,FIND("-",A77,4)-1),4),"")</f>
        <v/>
      </c>
      <c r="J77" s="12" t="str">
        <f aca="false">IFERROR(IF(FIND("-",RIGHT(A77,3))&gt;0,RIGHT(A77,2),"dasf"), "NO COUNTRY")</f>
        <v>gt</v>
      </c>
      <c r="K77" s="2" t="n">
        <f aca="false">B77/SUM(B:B)</f>
        <v>0.000172562912695641</v>
      </c>
      <c r="L77" s="12" t="str">
        <f aca="false">_xlfn.IFNA(VLOOKUP(H77,appC_lang!A:A,1,0),"NOT SUPPORTED")</f>
        <v>es</v>
      </c>
    </row>
    <row r="78" customFormat="false" ht="12.8" hidden="false" customHeight="false" outlineLevel="0" collapsed="false">
      <c r="A78" s="0" t="s">
        <v>1066</v>
      </c>
      <c r="B78" s="0" t="n">
        <v>83</v>
      </c>
      <c r="C78" s="0" t="n">
        <v>12</v>
      </c>
      <c r="D78" s="0" t="n">
        <v>497</v>
      </c>
      <c r="E78" s="0" t="n">
        <v>1.751</v>
      </c>
      <c r="F78" s="0" t="s">
        <v>1067</v>
      </c>
      <c r="G78" s="11" t="s">
        <v>701</v>
      </c>
      <c r="H78" s="0" t="str">
        <f aca="false">LEFT(A78,2)</f>
        <v>is</v>
      </c>
      <c r="I78" s="12" t="str">
        <f aca="false">IFERROR(RIGHT(LEFT(A78,FIND("-",A78,4)-1),4),"")</f>
        <v/>
      </c>
      <c r="J78" s="12" t="str">
        <f aca="false">IFERROR(IF(FIND("-",RIGHT(A78,3))&gt;0,RIGHT(A78,2),"dasf"), "NO COUNTRY")</f>
        <v>is</v>
      </c>
      <c r="K78" s="2" t="n">
        <f aca="false">B78/SUM(B:B)</f>
        <v>0.000172562912695641</v>
      </c>
      <c r="L78" s="12" t="str">
        <f aca="false">_xlfn.IFNA(VLOOKUP(H78,appC_lang!A:A,1,0),"NOT SUPPORTED")</f>
        <v>NOT SUPPORTED</v>
      </c>
    </row>
    <row r="79" customFormat="false" ht="12.8" hidden="false" customHeight="false" outlineLevel="0" collapsed="false">
      <c r="A79" s="0" t="s">
        <v>422</v>
      </c>
      <c r="B79" s="0" t="n">
        <v>59</v>
      </c>
      <c r="C79" s="0" t="n">
        <v>35</v>
      </c>
      <c r="D79" s="0" t="n">
        <v>59</v>
      </c>
      <c r="E79" s="0" t="n">
        <v>769</v>
      </c>
      <c r="F79" s="0" t="s">
        <v>1068</v>
      </c>
      <c r="G79" s="11" t="s">
        <v>543</v>
      </c>
      <c r="H79" s="0" t="str">
        <f aca="false">LEFT(A79,2)</f>
        <v>bs</v>
      </c>
      <c r="I79" s="12" t="str">
        <f aca="false">IFERROR(RIGHT(LEFT(A79,FIND("-",A79,4)-1),4),"")</f>
        <v/>
      </c>
      <c r="J79" s="12" t="str">
        <f aca="false">IFERROR(IF(FIND("-",RIGHT(A79,3))&gt;0,RIGHT(A79,2),"dasf"), "NO COUNTRY")</f>
        <v>ba</v>
      </c>
      <c r="K79" s="2" t="n">
        <f aca="false">B79/SUM(B:B)</f>
        <v>0.000122665203000516</v>
      </c>
      <c r="L79" s="12" t="str">
        <f aca="false">_xlfn.IFNA(VLOOKUP(H79,appC_lang!A:A,1,0),"NOT SUPPORTED")</f>
        <v>NOT SUPPORTED</v>
      </c>
    </row>
    <row r="80" customFormat="false" ht="12.8" hidden="false" customHeight="false" outlineLevel="0" collapsed="false">
      <c r="A80" s="0" t="s">
        <v>353</v>
      </c>
      <c r="B80" s="0" t="n">
        <v>59</v>
      </c>
      <c r="C80" s="0" t="n">
        <v>35</v>
      </c>
      <c r="D80" s="0" t="n">
        <v>71</v>
      </c>
      <c r="E80" s="0" t="n">
        <v>556</v>
      </c>
      <c r="F80" s="0" t="s">
        <v>601</v>
      </c>
      <c r="G80" s="11" t="s">
        <v>457</v>
      </c>
      <c r="H80" s="0" t="str">
        <f aca="false">LEFT(A80,2)</f>
        <v>de</v>
      </c>
      <c r="I80" s="12" t="str">
        <f aca="false">IFERROR(RIGHT(LEFT(A80,FIND("-",A80,4)-1),4),"")</f>
        <v/>
      </c>
      <c r="J80" s="12" t="str">
        <f aca="false">IFERROR(IF(FIND("-",RIGHT(A80,3))&gt;0,RIGHT(A80,2),"dasf"), "NO COUNTRY")</f>
        <v>li</v>
      </c>
      <c r="K80" s="2" t="n">
        <f aca="false">B80/SUM(B:B)</f>
        <v>0.000122665203000516</v>
      </c>
      <c r="L80" s="12" t="str">
        <f aca="false">_xlfn.IFNA(VLOOKUP(H80,appC_lang!A:A,1,0),"NOT SUPPORTED")</f>
        <v>de</v>
      </c>
    </row>
    <row r="81" customFormat="false" ht="12.8" hidden="false" customHeight="false" outlineLevel="0" collapsed="false">
      <c r="A81" s="0" t="s">
        <v>1069</v>
      </c>
      <c r="B81" s="0" t="n">
        <v>59</v>
      </c>
      <c r="C81" s="0" t="n">
        <v>35</v>
      </c>
      <c r="D81" s="0" t="n">
        <v>142</v>
      </c>
      <c r="E81" s="0" t="n">
        <v>1.136</v>
      </c>
      <c r="F81" s="0" t="s">
        <v>179</v>
      </c>
      <c r="G81" s="11" t="s">
        <v>1070</v>
      </c>
      <c r="H81" s="0" t="str">
        <f aca="false">LEFT(A81,2)</f>
        <v>en</v>
      </c>
      <c r="I81" s="12" t="str">
        <f aca="false">IFERROR(RIGHT(LEFT(A81,FIND("-",A81,4)-1),4),"")</f>
        <v/>
      </c>
      <c r="J81" s="12" t="str">
        <f aca="false">IFERROR(IF(FIND("-",RIGHT(A81,3))&gt;0,RIGHT(A81,2),"dasf"), "NO COUNTRY")</f>
        <v>pk</v>
      </c>
      <c r="K81" s="2" t="n">
        <f aca="false">B81/SUM(B:B)</f>
        <v>0.000122665203000516</v>
      </c>
      <c r="L81" s="12" t="str">
        <f aca="false">_xlfn.IFNA(VLOOKUP(H81,appC_lang!A:A,1,0),"NOT SUPPORTED")</f>
        <v>en</v>
      </c>
    </row>
    <row r="82" customFormat="false" ht="12.8" hidden="false" customHeight="false" outlineLevel="0" collapsed="false">
      <c r="A82" s="0" t="s">
        <v>77</v>
      </c>
      <c r="B82" s="0" t="n">
        <v>59</v>
      </c>
      <c r="C82" s="0" t="n">
        <v>0</v>
      </c>
      <c r="D82" s="0" t="n">
        <v>130</v>
      </c>
      <c r="E82" s="0" t="n">
        <v>745</v>
      </c>
      <c r="F82" s="0" t="s">
        <v>731</v>
      </c>
      <c r="G82" s="11" t="s">
        <v>1017</v>
      </c>
      <c r="H82" s="0" t="str">
        <f aca="false">LEFT(A82,2)</f>
        <v>es</v>
      </c>
      <c r="I82" s="12" t="str">
        <f aca="false">IFERROR(RIGHT(LEFT(A82,FIND("-",A82,4)-1),4),"")</f>
        <v/>
      </c>
      <c r="J82" s="12" t="str">
        <f aca="false">IFERROR(IF(FIND("-",RIGHT(A82,3))&gt;0,RIGHT(A82,2),"dasf"), "NO COUNTRY")</f>
        <v>NO COUNTRY</v>
      </c>
      <c r="K82" s="2" t="n">
        <f aca="false">B82/SUM(B:B)</f>
        <v>0.000122665203000516</v>
      </c>
      <c r="L82" s="12" t="str">
        <f aca="false">_xlfn.IFNA(VLOOKUP(H82,appC_lang!A:A,1,0),"NOT SUPPORTED")</f>
        <v>es</v>
      </c>
    </row>
    <row r="83" customFormat="false" ht="12.8" hidden="false" customHeight="false" outlineLevel="0" collapsed="false">
      <c r="A83" s="0" t="s">
        <v>370</v>
      </c>
      <c r="B83" s="0" t="n">
        <v>59</v>
      </c>
      <c r="C83" s="0" t="n">
        <v>24</v>
      </c>
      <c r="D83" s="0" t="n">
        <v>154</v>
      </c>
      <c r="E83" s="0" t="n">
        <v>923</v>
      </c>
      <c r="F83" s="0" t="s">
        <v>1071</v>
      </c>
      <c r="G83" s="11" t="s">
        <v>1072</v>
      </c>
      <c r="H83" s="0" t="str">
        <f aca="false">LEFT(A83,2)</f>
        <v>es</v>
      </c>
      <c r="I83" s="12" t="str">
        <f aca="false">IFERROR(RIGHT(LEFT(A83,FIND("-",A83,4)-1),4),"")</f>
        <v/>
      </c>
      <c r="J83" s="12" t="str">
        <f aca="false">IFERROR(IF(FIND("-",RIGHT(A83,3))&gt;0,RIGHT(A83,2),"dasf"), "NO COUNTRY")</f>
        <v>do</v>
      </c>
      <c r="K83" s="2" t="n">
        <f aca="false">B83/SUM(B:B)</f>
        <v>0.000122665203000516</v>
      </c>
      <c r="L83" s="12" t="str">
        <f aca="false">_xlfn.IFNA(VLOOKUP(H83,appC_lang!A:A,1,0),"NOT SUPPORTED")</f>
        <v>es</v>
      </c>
    </row>
    <row r="84" customFormat="false" ht="12.8" hidden="false" customHeight="false" outlineLevel="0" collapsed="false">
      <c r="A84" s="0" t="s">
        <v>247</v>
      </c>
      <c r="B84" s="0" t="n">
        <v>59</v>
      </c>
      <c r="C84" s="0" t="n">
        <v>35</v>
      </c>
      <c r="D84" s="0" t="n">
        <v>213</v>
      </c>
      <c r="E84" s="0" t="n">
        <v>1.94</v>
      </c>
      <c r="F84" s="0" t="s">
        <v>454</v>
      </c>
      <c r="G84" s="11" t="s">
        <v>578</v>
      </c>
      <c r="H84" s="0" t="str">
        <f aca="false">LEFT(A84,2)</f>
        <v>es</v>
      </c>
      <c r="I84" s="12" t="str">
        <f aca="false">IFERROR(RIGHT(LEFT(A84,FIND("-",A84,4)-1),4),"")</f>
        <v/>
      </c>
      <c r="J84" s="12" t="str">
        <f aca="false">IFERROR(IF(FIND("-",RIGHT(A84,3))&gt;0,RIGHT(A84,2),"dasf"), "NO COUNTRY")</f>
        <v>pe</v>
      </c>
      <c r="K84" s="2" t="n">
        <f aca="false">B84/SUM(B:B)</f>
        <v>0.000122665203000516</v>
      </c>
      <c r="L84" s="12" t="str">
        <f aca="false">_xlfn.IFNA(VLOOKUP(H84,appC_lang!A:A,1,0),"NOT SUPPORTED")</f>
        <v>es</v>
      </c>
    </row>
    <row r="85" customFormat="false" ht="12.8" hidden="false" customHeight="false" outlineLevel="0" collapsed="false">
      <c r="A85" s="0" t="s">
        <v>390</v>
      </c>
      <c r="B85" s="0" t="n">
        <v>59</v>
      </c>
      <c r="C85" s="0" t="n">
        <v>24</v>
      </c>
      <c r="D85" s="0" t="n">
        <v>461</v>
      </c>
      <c r="E85" s="0" t="n">
        <v>2.272</v>
      </c>
      <c r="F85" s="0" t="s">
        <v>1073</v>
      </c>
      <c r="G85" s="11" t="s">
        <v>112</v>
      </c>
      <c r="H85" s="0" t="str">
        <f aca="false">LEFT(A85,2)</f>
        <v>mk</v>
      </c>
      <c r="I85" s="12" t="str">
        <f aca="false">IFERROR(RIGHT(LEFT(A85,FIND("-",A85,4)-1),4),"")</f>
        <v/>
      </c>
      <c r="J85" s="12" t="str">
        <f aca="false">IFERROR(IF(FIND("-",RIGHT(A85,3))&gt;0,RIGHT(A85,2),"dasf"), "NO COUNTRY")</f>
        <v>mk</v>
      </c>
      <c r="K85" s="2" t="n">
        <f aca="false">B85/SUM(B:B)</f>
        <v>0.000122665203000516</v>
      </c>
      <c r="L85" s="12" t="str">
        <f aca="false">_xlfn.IFNA(VLOOKUP(H85,appC_lang!A:A,1,0),"NOT SUPPORTED")</f>
        <v>NOT SUPPORTED</v>
      </c>
    </row>
    <row r="86" customFormat="false" ht="12.8" hidden="false" customHeight="false" outlineLevel="0" collapsed="false">
      <c r="A86" s="0" t="s">
        <v>1074</v>
      </c>
      <c r="B86" s="0" t="n">
        <v>59</v>
      </c>
      <c r="C86" s="0" t="n">
        <v>0</v>
      </c>
      <c r="D86" s="0" t="n">
        <v>59</v>
      </c>
      <c r="E86" s="0" t="n">
        <v>71</v>
      </c>
      <c r="F86" s="0" t="s">
        <v>1075</v>
      </c>
      <c r="G86" s="11" t="s">
        <v>883</v>
      </c>
      <c r="H86" s="0" t="str">
        <f aca="false">LEFT(A86,2)</f>
        <v>mr</v>
      </c>
      <c r="I86" s="12" t="str">
        <f aca="false">IFERROR(RIGHT(LEFT(A86,FIND("-",A86,4)-1),4),"")</f>
        <v/>
      </c>
      <c r="J86" s="12" t="str">
        <f aca="false">IFERROR(IF(FIND("-",RIGHT(A86,3))&gt;0,RIGHT(A86,2),"dasf"), "NO COUNTRY")</f>
        <v>in</v>
      </c>
      <c r="K86" s="2" t="n">
        <f aca="false">B86/SUM(B:B)</f>
        <v>0.000122665203000516</v>
      </c>
      <c r="L86" s="12" t="str">
        <f aca="false">_xlfn.IFNA(VLOOKUP(H86,appC_lang!A:A,1,0),"NOT SUPPORTED")</f>
        <v>NOT SUPPORTED</v>
      </c>
    </row>
    <row r="87" customFormat="false" ht="12.8" hidden="false" customHeight="false" outlineLevel="0" collapsed="false">
      <c r="A87" s="0" t="s">
        <v>1076</v>
      </c>
      <c r="B87" s="0" t="n">
        <v>59</v>
      </c>
      <c r="C87" s="0" t="n">
        <v>24</v>
      </c>
      <c r="D87" s="0" t="n">
        <v>106</v>
      </c>
      <c r="E87" s="0" t="n">
        <v>1.751</v>
      </c>
      <c r="F87" s="0" t="s">
        <v>1077</v>
      </c>
      <c r="G87" s="11" t="s">
        <v>1078</v>
      </c>
      <c r="H87" s="0" t="str">
        <f aca="false">LEFT(A87,2)</f>
        <v>sr</v>
      </c>
      <c r="I87" s="12" t="str">
        <f aca="false">IFERROR(RIGHT(LEFT(A87,FIND("-",A87,4)-1),4),"")</f>
        <v/>
      </c>
      <c r="J87" s="12" t="str">
        <f aca="false">IFERROR(IF(FIND("-",RIGHT(A87,3))&gt;0,RIGHT(A87,2),"dasf"), "NO COUNTRY")</f>
        <v>cs</v>
      </c>
      <c r="K87" s="2" t="n">
        <f aca="false">B87/SUM(B:B)</f>
        <v>0.000122665203000516</v>
      </c>
      <c r="L87" s="12" t="str">
        <f aca="false">_xlfn.IFNA(VLOOKUP(H87,appC_lang!A:A,1,0),"NOT SUPPORTED")</f>
        <v>NOT SUPPORTED</v>
      </c>
    </row>
    <row r="88" customFormat="false" ht="12.8" hidden="false" customHeight="false" outlineLevel="0" collapsed="false">
      <c r="A88" s="0" t="s">
        <v>315</v>
      </c>
      <c r="B88" s="0" t="n">
        <v>47</v>
      </c>
      <c r="C88" s="0" t="n">
        <v>24</v>
      </c>
      <c r="D88" s="0" t="n">
        <v>272</v>
      </c>
      <c r="E88" s="0" t="n">
        <v>1.254</v>
      </c>
      <c r="F88" s="0" t="s">
        <v>1079</v>
      </c>
      <c r="G88" s="11" t="s">
        <v>1080</v>
      </c>
      <c r="H88" s="0" t="str">
        <f aca="false">LEFT(A88,2)</f>
        <v>en</v>
      </c>
      <c r="I88" s="12" t="str">
        <f aca="false">IFERROR(RIGHT(LEFT(A88,FIND("-",A88,4)-1),4),"")</f>
        <v/>
      </c>
      <c r="J88" s="12" t="str">
        <f aca="false">IFERROR(IF(FIND("-",RIGHT(A88,3))&gt;0,RIGHT(A88,2),"dasf"), "NO COUNTRY")</f>
        <v>hk</v>
      </c>
      <c r="K88" s="2" t="n">
        <f aca="false">B88/SUM(B:B)</f>
        <v>9.77163481529531E-005</v>
      </c>
      <c r="L88" s="12" t="str">
        <f aca="false">_xlfn.IFNA(VLOOKUP(H88,appC_lang!A:A,1,0),"NOT SUPPORTED")</f>
        <v>en</v>
      </c>
    </row>
    <row r="89" customFormat="false" ht="12.8" hidden="false" customHeight="false" outlineLevel="0" collapsed="false">
      <c r="A89" s="0" t="s">
        <v>381</v>
      </c>
      <c r="B89" s="0" t="n">
        <v>47</v>
      </c>
      <c r="C89" s="0" t="n">
        <v>0</v>
      </c>
      <c r="D89" s="0" t="n">
        <v>769</v>
      </c>
      <c r="E89" s="0" t="n">
        <v>3.478</v>
      </c>
      <c r="F89" s="0" t="s">
        <v>1081</v>
      </c>
      <c r="G89" s="11" t="s">
        <v>843</v>
      </c>
      <c r="H89" s="0" t="str">
        <f aca="false">LEFT(A89,2)</f>
        <v>en</v>
      </c>
      <c r="I89" s="12" t="str">
        <f aca="false">IFERROR(RIGHT(LEFT(A89,FIND("-",A89,4)-1),4),"")</f>
        <v/>
      </c>
      <c r="J89" s="12" t="str">
        <f aca="false">IFERROR(IF(FIND("-",RIGHT(A89,3))&gt;0,RIGHT(A89,2),"dasf"), "NO COUNTRY")</f>
        <v>ro</v>
      </c>
      <c r="K89" s="2" t="n">
        <f aca="false">B89/SUM(B:B)</f>
        <v>9.77163481529531E-005</v>
      </c>
      <c r="L89" s="12" t="str">
        <f aca="false">_xlfn.IFNA(VLOOKUP(H89,appC_lang!A:A,1,0),"NOT SUPPORTED")</f>
        <v>en</v>
      </c>
    </row>
    <row r="90" customFormat="false" ht="12.8" hidden="false" customHeight="false" outlineLevel="0" collapsed="false">
      <c r="A90" s="0" t="s">
        <v>271</v>
      </c>
      <c r="B90" s="0" t="n">
        <v>47</v>
      </c>
      <c r="C90" s="0" t="n">
        <v>24</v>
      </c>
      <c r="D90" s="0" t="n">
        <v>59</v>
      </c>
      <c r="E90" s="0" t="n">
        <v>331</v>
      </c>
      <c r="F90" s="0" t="s">
        <v>748</v>
      </c>
      <c r="G90" s="11" t="s">
        <v>976</v>
      </c>
      <c r="H90" s="0" t="str">
        <f aca="false">LEFT(A90,2)</f>
        <v>es</v>
      </c>
      <c r="I90" s="12" t="str">
        <f aca="false">IFERROR(RIGHT(LEFT(A90,FIND("-",A90,4)-1),4),"")</f>
        <v/>
      </c>
      <c r="J90" s="12" t="str">
        <f aca="false">IFERROR(IF(FIND("-",RIGHT(A90,3))&gt;0,RIGHT(A90,2),"dasf"), "NO COUNTRY")</f>
        <v>ec</v>
      </c>
      <c r="K90" s="2" t="n">
        <f aca="false">B90/SUM(B:B)</f>
        <v>9.77163481529531E-005</v>
      </c>
      <c r="L90" s="12" t="str">
        <f aca="false">_xlfn.IFNA(VLOOKUP(H90,appC_lang!A:A,1,0),"NOT SUPPORTED")</f>
        <v>es</v>
      </c>
    </row>
    <row r="91" customFormat="false" ht="12.8" hidden="false" customHeight="false" outlineLevel="0" collapsed="false">
      <c r="A91" s="0" t="s">
        <v>1082</v>
      </c>
      <c r="B91" s="0" t="n">
        <v>47</v>
      </c>
      <c r="C91" s="0" t="n">
        <v>35</v>
      </c>
      <c r="D91" s="0" t="n">
        <v>47</v>
      </c>
      <c r="E91" s="0" t="n">
        <v>118</v>
      </c>
      <c r="F91" s="0" t="s">
        <v>1083</v>
      </c>
      <c r="G91" s="11" t="s">
        <v>992</v>
      </c>
      <c r="H91" s="0" t="str">
        <f aca="false">LEFT(A91,2)</f>
        <v>gu</v>
      </c>
      <c r="I91" s="12" t="str">
        <f aca="false">IFERROR(RIGHT(LEFT(A91,FIND("-",A91,4)-1),4),"")</f>
        <v/>
      </c>
      <c r="J91" s="12" t="str">
        <f aca="false">IFERROR(IF(FIND("-",RIGHT(A91,3))&gt;0,RIGHT(A91,2),"dasf"), "NO COUNTRY")</f>
        <v>in</v>
      </c>
      <c r="K91" s="2" t="n">
        <f aca="false">B91/SUM(B:B)</f>
        <v>9.77163481529531E-005</v>
      </c>
      <c r="L91" s="12" t="str">
        <f aca="false">_xlfn.IFNA(VLOOKUP(H91,appC_lang!A:A,1,0),"NOT SUPPORTED")</f>
        <v>NOT SUPPORTED</v>
      </c>
    </row>
    <row r="92" customFormat="false" ht="12.8" hidden="false" customHeight="false" outlineLevel="0" collapsed="false">
      <c r="A92" s="0" t="s">
        <v>277</v>
      </c>
      <c r="B92" s="0" t="n">
        <v>47</v>
      </c>
      <c r="C92" s="0" t="n">
        <v>24</v>
      </c>
      <c r="D92" s="0" t="n">
        <v>47</v>
      </c>
      <c r="E92" s="0" t="n">
        <v>106</v>
      </c>
      <c r="F92" s="0" t="s">
        <v>1084</v>
      </c>
      <c r="G92" s="11" t="s">
        <v>875</v>
      </c>
      <c r="H92" s="0" t="str">
        <f aca="false">LEFT(A92,2)</f>
        <v>ru</v>
      </c>
      <c r="I92" s="12" t="str">
        <f aca="false">IFERROR(RIGHT(LEFT(A92,FIND("-",A92,4)-1),4),"")</f>
        <v/>
      </c>
      <c r="J92" s="12" t="str">
        <f aca="false">IFERROR(IF(FIND("-",RIGHT(A92,3))&gt;0,RIGHT(A92,2),"dasf"), "NO COUNTRY")</f>
        <v>by</v>
      </c>
      <c r="K92" s="2" t="n">
        <f aca="false">B92/SUM(B:B)</f>
        <v>9.77163481529531E-005</v>
      </c>
      <c r="L92" s="12" t="str">
        <f aca="false">_xlfn.IFNA(VLOOKUP(H92,appC_lang!A:A,1,0),"NOT SUPPORTED")</f>
        <v>ru</v>
      </c>
    </row>
    <row r="93" customFormat="false" ht="12.8" hidden="false" customHeight="false" outlineLevel="0" collapsed="false">
      <c r="A93" s="0" t="s">
        <v>404</v>
      </c>
      <c r="B93" s="0" t="n">
        <v>35</v>
      </c>
      <c r="C93" s="0" t="n">
        <v>0</v>
      </c>
      <c r="D93" s="0" t="n">
        <v>450</v>
      </c>
      <c r="E93" s="0" t="n">
        <v>1.42</v>
      </c>
      <c r="F93" s="0" t="s">
        <v>1022</v>
      </c>
      <c r="G93" s="11" t="s">
        <v>53</v>
      </c>
      <c r="H93" s="0" t="str">
        <f aca="false">LEFT(A93,2)</f>
        <v>en</v>
      </c>
      <c r="I93" s="12" t="str">
        <f aca="false">IFERROR(RIGHT(LEFT(A93,FIND("-",A93,4)-1),4),"")</f>
        <v/>
      </c>
      <c r="J93" s="12" t="str">
        <f aca="false">IFERROR(IF(FIND("-",RIGHT(A93,3))&gt;0,RIGHT(A93,2),"dasf"), "NO COUNTRY")</f>
        <v>cz</v>
      </c>
      <c r="K93" s="2" t="n">
        <f aca="false">B93/SUM(B:B)</f>
        <v>7.27674933053906E-005</v>
      </c>
      <c r="L93" s="12" t="str">
        <f aca="false">_xlfn.IFNA(VLOOKUP(H93,appC_lang!A:A,1,0),"NOT SUPPORTED")</f>
        <v>en</v>
      </c>
    </row>
    <row r="94" customFormat="false" ht="12.8" hidden="false" customHeight="false" outlineLevel="0" collapsed="false">
      <c r="A94" s="0" t="s">
        <v>318</v>
      </c>
      <c r="B94" s="0" t="n">
        <v>35</v>
      </c>
      <c r="C94" s="0" t="n">
        <v>12</v>
      </c>
      <c r="D94" s="0" t="n">
        <v>71</v>
      </c>
      <c r="E94" s="0" t="n">
        <v>331</v>
      </c>
      <c r="F94" s="0" t="s">
        <v>322</v>
      </c>
      <c r="G94" s="11" t="s">
        <v>1085</v>
      </c>
      <c r="H94" s="0" t="str">
        <f aca="false">LEFT(A94,2)</f>
        <v>en</v>
      </c>
      <c r="I94" s="12" t="str">
        <f aca="false">IFERROR(RIGHT(LEFT(A94,FIND("-",A94,4)-1),4),"")</f>
        <v/>
      </c>
      <c r="J94" s="12" t="str">
        <f aca="false">IFERROR(IF(FIND("-",RIGHT(A94,3))&gt;0,RIGHT(A94,2),"dasf"), "NO COUNTRY")</f>
        <v>my</v>
      </c>
      <c r="K94" s="2" t="n">
        <f aca="false">B94/SUM(B:B)</f>
        <v>7.27674933053906E-005</v>
      </c>
      <c r="L94" s="12" t="str">
        <f aca="false">_xlfn.IFNA(VLOOKUP(H94,appC_lang!A:A,1,0),"NOT SUPPORTED")</f>
        <v>en</v>
      </c>
    </row>
    <row r="95" customFormat="false" ht="12.8" hidden="false" customHeight="false" outlineLevel="0" collapsed="false">
      <c r="A95" s="0" t="s">
        <v>346</v>
      </c>
      <c r="B95" s="0" t="n">
        <v>35</v>
      </c>
      <c r="C95" s="0" t="n">
        <v>12</v>
      </c>
      <c r="D95" s="0" t="n">
        <v>47</v>
      </c>
      <c r="E95" s="0" t="n">
        <v>189</v>
      </c>
      <c r="F95" s="0" t="s">
        <v>1086</v>
      </c>
      <c r="G95" s="11" t="s">
        <v>947</v>
      </c>
      <c r="H95" s="0" t="str">
        <f aca="false">LEFT(A95,2)</f>
        <v>es</v>
      </c>
      <c r="I95" s="12" t="str">
        <f aca="false">IFERROR(RIGHT(LEFT(A95,FIND("-",A95,4)-1),4),"")</f>
        <v/>
      </c>
      <c r="J95" s="12" t="str">
        <f aca="false">IFERROR(IF(FIND("-",RIGHT(A95,3))&gt;0,RIGHT(A95,2),"dasf"), "NO COUNTRY")</f>
        <v>bo</v>
      </c>
      <c r="K95" s="2" t="n">
        <f aca="false">B95/SUM(B:B)</f>
        <v>7.27674933053906E-005</v>
      </c>
      <c r="L95" s="12" t="str">
        <f aca="false">_xlfn.IFNA(VLOOKUP(H95,appC_lang!A:A,1,0),"NOT SUPPORTED")</f>
        <v>es</v>
      </c>
    </row>
    <row r="96" customFormat="false" ht="12.8" hidden="false" customHeight="false" outlineLevel="0" collapsed="false">
      <c r="A96" s="0" t="s">
        <v>525</v>
      </c>
      <c r="B96" s="0" t="n">
        <v>35</v>
      </c>
      <c r="C96" s="0" t="n">
        <v>0</v>
      </c>
      <c r="D96" s="0" t="n">
        <v>130</v>
      </c>
      <c r="E96" s="0" t="n">
        <v>355</v>
      </c>
      <c r="F96" s="0" t="s">
        <v>1057</v>
      </c>
      <c r="G96" s="11" t="s">
        <v>1087</v>
      </c>
      <c r="H96" s="0" t="str">
        <f aca="false">LEFT(A96,2)</f>
        <v>es</v>
      </c>
      <c r="I96" s="12" t="str">
        <f aca="false">IFERROR(RIGHT(LEFT(A96,FIND("-",A96,4)-1),4),"")</f>
        <v/>
      </c>
      <c r="J96" s="12" t="str">
        <f aca="false">IFERROR(IF(FIND("-",RIGHT(A96,3))&gt;0,RIGHT(A96,2),"dasf"), "NO COUNTRY")</f>
        <v>pr</v>
      </c>
      <c r="K96" s="2" t="n">
        <f aca="false">B96/SUM(B:B)</f>
        <v>7.27674933053906E-005</v>
      </c>
      <c r="L96" s="12" t="str">
        <f aca="false">_xlfn.IFNA(VLOOKUP(H96,appC_lang!A:A,1,0),"NOT SUPPORTED")</f>
        <v>es</v>
      </c>
    </row>
    <row r="97" customFormat="false" ht="12.8" hidden="false" customHeight="false" outlineLevel="0" collapsed="false">
      <c r="A97" s="0" t="s">
        <v>373</v>
      </c>
      <c r="B97" s="0" t="n">
        <v>35</v>
      </c>
      <c r="C97" s="0" t="n">
        <v>35</v>
      </c>
      <c r="D97" s="0" t="n">
        <v>130</v>
      </c>
      <c r="E97" s="0" t="n">
        <v>722</v>
      </c>
      <c r="F97" s="0" t="s">
        <v>1088</v>
      </c>
      <c r="G97" s="11" t="s">
        <v>1089</v>
      </c>
      <c r="H97" s="0" t="str">
        <f aca="false">LEFT(A97,2)</f>
        <v>es</v>
      </c>
      <c r="I97" s="12" t="str">
        <f aca="false">IFERROR(RIGHT(LEFT(A97,FIND("-",A97,4)-1),4),"")</f>
        <v/>
      </c>
      <c r="J97" s="12" t="str">
        <f aca="false">IFERROR(IF(FIND("-",RIGHT(A97,3))&gt;0,RIGHT(A97,2),"dasf"), "NO COUNTRY")</f>
        <v>uy</v>
      </c>
      <c r="K97" s="2" t="n">
        <f aca="false">B97/SUM(B:B)</f>
        <v>7.27674933053906E-005</v>
      </c>
      <c r="L97" s="12" t="str">
        <f aca="false">_xlfn.IFNA(VLOOKUP(H97,appC_lang!A:A,1,0),"NOT SUPPORTED")</f>
        <v>es</v>
      </c>
    </row>
    <row r="98" customFormat="false" ht="12.8" hidden="false" customHeight="false" outlineLevel="0" collapsed="false">
      <c r="A98" s="0" t="s">
        <v>348</v>
      </c>
      <c r="B98" s="0" t="n">
        <v>35</v>
      </c>
      <c r="C98" s="0" t="n">
        <v>0</v>
      </c>
      <c r="D98" s="0" t="n">
        <v>201</v>
      </c>
      <c r="E98" s="0" t="n">
        <v>2.212</v>
      </c>
      <c r="F98" s="0" t="s">
        <v>1090</v>
      </c>
      <c r="G98" s="11" t="s">
        <v>1091</v>
      </c>
      <c r="H98" s="0" t="str">
        <f aca="false">LEFT(A98,2)</f>
        <v>es</v>
      </c>
      <c r="I98" s="12" t="str">
        <f aca="false">IFERROR(RIGHT(LEFT(A98,FIND("-",A98,4)-1),4),"")</f>
        <v/>
      </c>
      <c r="J98" s="12" t="str">
        <f aca="false">IFERROR(IF(FIND("-",RIGHT(A98,3))&gt;0,RIGHT(A98,2),"dasf"), "NO COUNTRY")</f>
        <v>ve</v>
      </c>
      <c r="K98" s="2" t="n">
        <f aca="false">B98/SUM(B:B)</f>
        <v>7.27674933053906E-005</v>
      </c>
      <c r="L98" s="12" t="str">
        <f aca="false">_xlfn.IFNA(VLOOKUP(H98,appC_lang!A:A,1,0),"NOT SUPPORTED")</f>
        <v>es</v>
      </c>
    </row>
    <row r="99" customFormat="false" ht="12.8" hidden="false" customHeight="false" outlineLevel="0" collapsed="false">
      <c r="A99" s="0" t="s">
        <v>477</v>
      </c>
      <c r="B99" s="0" t="n">
        <v>35</v>
      </c>
      <c r="C99" s="0" t="n">
        <v>24</v>
      </c>
      <c r="D99" s="0" t="n">
        <v>95</v>
      </c>
      <c r="E99" s="0" t="n">
        <v>402</v>
      </c>
      <c r="F99" s="0" t="s">
        <v>1092</v>
      </c>
      <c r="G99" s="11" t="s">
        <v>655</v>
      </c>
      <c r="H99" s="0" t="str">
        <f aca="false">LEFT(A99,2)</f>
        <v>it</v>
      </c>
      <c r="I99" s="12" t="str">
        <f aca="false">IFERROR(RIGHT(LEFT(A99,FIND("-",A99,4)-1),4),"")</f>
        <v/>
      </c>
      <c r="J99" s="12" t="str">
        <f aca="false">IFERROR(IF(FIND("-",RIGHT(A99,3))&gt;0,RIGHT(A99,2),"dasf"), "NO COUNTRY")</f>
        <v>sm</v>
      </c>
      <c r="K99" s="2" t="n">
        <f aca="false">B99/SUM(B:B)</f>
        <v>7.27674933053906E-005</v>
      </c>
      <c r="L99" s="12" t="str">
        <f aca="false">_xlfn.IFNA(VLOOKUP(H99,appC_lang!A:A,1,0),"NOT SUPPORTED")</f>
        <v>it</v>
      </c>
    </row>
    <row r="100" customFormat="false" ht="12.8" hidden="false" customHeight="false" outlineLevel="0" collapsed="false">
      <c r="A100" s="0" t="s">
        <v>1093</v>
      </c>
      <c r="B100" s="0" t="n">
        <v>35</v>
      </c>
      <c r="C100" s="0" t="n">
        <v>12</v>
      </c>
      <c r="D100" s="0" t="n">
        <v>47</v>
      </c>
      <c r="E100" s="0" t="n">
        <v>379</v>
      </c>
      <c r="F100" s="0" t="s">
        <v>468</v>
      </c>
      <c r="G100" s="11" t="s">
        <v>950</v>
      </c>
      <c r="H100" s="0" t="str">
        <f aca="false">LEFT(A100,2)</f>
        <v>iw</v>
      </c>
      <c r="I100" s="12" t="str">
        <f aca="false">IFERROR(RIGHT(LEFT(A100,FIND("-",A100,4)-1),4),"")</f>
        <v/>
      </c>
      <c r="J100" s="12" t="str">
        <f aca="false">IFERROR(IF(FIND("-",RIGHT(A100,3))&gt;0,RIGHT(A100,2),"dasf"), "NO COUNTRY")</f>
        <v>gb</v>
      </c>
      <c r="K100" s="2" t="n">
        <f aca="false">B100/SUM(B:B)</f>
        <v>7.27674933053906E-005</v>
      </c>
      <c r="L100" s="12" t="str">
        <f aca="false">_xlfn.IFNA(VLOOKUP(H100,appC_lang!A:A,1,0),"NOT SUPPORTED")</f>
        <v>NOT SUPPORTED</v>
      </c>
    </row>
    <row r="101" customFormat="false" ht="12.8" hidden="false" customHeight="false" outlineLevel="0" collapsed="false">
      <c r="A101" s="0" t="s">
        <v>258</v>
      </c>
      <c r="B101" s="0" t="n">
        <v>35</v>
      </c>
      <c r="C101" s="0" t="n">
        <v>24</v>
      </c>
      <c r="D101" s="0" t="n">
        <v>71</v>
      </c>
      <c r="E101" s="0" t="n">
        <v>544</v>
      </c>
      <c r="F101" s="0" t="s">
        <v>497</v>
      </c>
      <c r="G101" s="11" t="s">
        <v>945</v>
      </c>
      <c r="H101" s="0" t="str">
        <f aca="false">LEFT(A101,2)</f>
        <v>ru</v>
      </c>
      <c r="I101" s="12" t="str">
        <f aca="false">IFERROR(RIGHT(LEFT(A101,FIND("-",A101,4)-1),4),"")</f>
        <v/>
      </c>
      <c r="J101" s="12" t="str">
        <f aca="false">IFERROR(IF(FIND("-",RIGHT(A101,3))&gt;0,RIGHT(A101,2),"dasf"), "NO COUNTRY")</f>
        <v>kz</v>
      </c>
      <c r="K101" s="2" t="n">
        <f aca="false">B101/SUM(B:B)</f>
        <v>7.27674933053906E-005</v>
      </c>
      <c r="L101" s="12" t="str">
        <f aca="false">_xlfn.IFNA(VLOOKUP(H101,appC_lang!A:A,1,0),"NOT SUPPORTED")</f>
        <v>ru</v>
      </c>
    </row>
    <row r="102" customFormat="false" ht="12.8" hidden="false" customHeight="false" outlineLevel="0" collapsed="false">
      <c r="A102" s="0" t="s">
        <v>14</v>
      </c>
      <c r="B102" s="0" t="n">
        <v>35</v>
      </c>
      <c r="C102" s="0" t="n">
        <v>12</v>
      </c>
      <c r="D102" s="0" t="n">
        <v>71</v>
      </c>
      <c r="E102" s="0" t="n">
        <v>343</v>
      </c>
      <c r="F102" s="0" t="s">
        <v>928</v>
      </c>
      <c r="G102" s="11" t="s">
        <v>1094</v>
      </c>
      <c r="H102" s="0" t="str">
        <f aca="false">LEFT(A102,2)</f>
        <v>tr</v>
      </c>
      <c r="I102" s="12" t="str">
        <f aca="false">IFERROR(RIGHT(LEFT(A102,FIND("-",A102,4)-1),4),"")</f>
        <v/>
      </c>
      <c r="J102" s="12" t="str">
        <f aca="false">IFERROR(IF(FIND("-",RIGHT(A102,3))&gt;0,RIGHT(A102,2),"dasf"), "NO COUNTRY")</f>
        <v>NO COUNTRY</v>
      </c>
      <c r="K102" s="2" t="n">
        <f aca="false">B102/SUM(B:B)</f>
        <v>7.27674933053906E-005</v>
      </c>
      <c r="L102" s="12" t="str">
        <f aca="false">_xlfn.IFNA(VLOOKUP(H102,appC_lang!A:A,1,0),"NOT SUPPORTED")</f>
        <v>NOT SUPPORTED</v>
      </c>
    </row>
    <row r="103" customFormat="false" ht="12.8" hidden="false" customHeight="false" outlineLevel="0" collapsed="false">
      <c r="A103" s="0" t="s">
        <v>435</v>
      </c>
      <c r="B103" s="0" t="n">
        <v>24</v>
      </c>
      <c r="C103" s="0" t="n">
        <v>12</v>
      </c>
      <c r="D103" s="0" t="n">
        <v>142</v>
      </c>
      <c r="E103" s="0" t="n">
        <v>568</v>
      </c>
      <c r="F103" s="0" t="s">
        <v>941</v>
      </c>
      <c r="G103" s="11" t="s">
        <v>1087</v>
      </c>
      <c r="H103" s="0" t="str">
        <f aca="false">LEFT(A103,2)</f>
        <v>ar</v>
      </c>
      <c r="I103" s="12" t="str">
        <f aca="false">IFERROR(RIGHT(LEFT(A103,FIND("-",A103,4)-1),4),"")</f>
        <v/>
      </c>
      <c r="J103" s="12" t="str">
        <f aca="false">IFERROR(IF(FIND("-",RIGHT(A103,3))&gt;0,RIGHT(A103,2),"dasf"), "NO COUNTRY")</f>
        <v>il</v>
      </c>
      <c r="K103" s="2" t="n">
        <f aca="false">B103/SUM(B:B)</f>
        <v>4.9897709695125E-005</v>
      </c>
      <c r="L103" s="12" t="str">
        <f aca="false">_xlfn.IFNA(VLOOKUP(H103,appC_lang!A:A,1,0),"NOT SUPPORTED")</f>
        <v>NOT SUPPORTED</v>
      </c>
    </row>
    <row r="104" customFormat="false" ht="12.8" hidden="false" customHeight="false" outlineLevel="0" collapsed="false">
      <c r="A104" s="0" t="s">
        <v>288</v>
      </c>
      <c r="B104" s="0" t="n">
        <v>24</v>
      </c>
      <c r="C104" s="0" t="n">
        <v>24</v>
      </c>
      <c r="D104" s="0" t="n">
        <v>24</v>
      </c>
      <c r="E104" s="0" t="n">
        <v>130</v>
      </c>
      <c r="F104" s="0" t="s">
        <v>974</v>
      </c>
      <c r="G104" s="11" t="s">
        <v>1062</v>
      </c>
      <c r="H104" s="0" t="str">
        <f aca="false">LEFT(A104,2)</f>
        <v>ar</v>
      </c>
      <c r="I104" s="12" t="str">
        <f aca="false">IFERROR(RIGHT(LEFT(A104,FIND("-",A104,4)-1),4),"")</f>
        <v/>
      </c>
      <c r="J104" s="12" t="str">
        <f aca="false">IFERROR(IF(FIND("-",RIGHT(A104,3))&gt;0,RIGHT(A104,2),"dasf"), "NO COUNTRY")</f>
        <v>sa</v>
      </c>
      <c r="K104" s="2" t="n">
        <f aca="false">B104/SUM(B:B)</f>
        <v>4.9897709695125E-005</v>
      </c>
      <c r="L104" s="12" t="str">
        <f aca="false">_xlfn.IFNA(VLOOKUP(H104,appC_lang!A:A,1,0),"NOT SUPPORTED")</f>
        <v>NOT SUPPORTED</v>
      </c>
    </row>
    <row r="105" customFormat="false" ht="12.8" hidden="false" customHeight="false" outlineLevel="0" collapsed="false">
      <c r="A105" s="0" t="s">
        <v>442</v>
      </c>
      <c r="B105" s="0" t="n">
        <v>24</v>
      </c>
      <c r="C105" s="0" t="n">
        <v>0</v>
      </c>
      <c r="D105" s="0" t="n">
        <v>248</v>
      </c>
      <c r="E105" s="0" t="n">
        <v>1.006</v>
      </c>
      <c r="F105" s="0" t="s">
        <v>1095</v>
      </c>
      <c r="G105" s="11" t="s">
        <v>302</v>
      </c>
      <c r="H105" s="0" t="str">
        <f aca="false">LEFT(A105,2)</f>
        <v>en</v>
      </c>
      <c r="I105" s="12" t="str">
        <f aca="false">IFERROR(RIGHT(LEFT(A105,FIND("-",A105,4)-1),4),"")</f>
        <v/>
      </c>
      <c r="J105" s="12" t="str">
        <f aca="false">IFERROR(IF(FIND("-",RIGHT(A105,3))&gt;0,RIGHT(A105,2),"dasf"), "NO COUNTRY")</f>
        <v>ae</v>
      </c>
      <c r="K105" s="2" t="n">
        <f aca="false">B105/SUM(B:B)</f>
        <v>4.9897709695125E-005</v>
      </c>
      <c r="L105" s="12" t="str">
        <f aca="false">_xlfn.IFNA(VLOOKUP(H105,appC_lang!A:A,1,0),"NOT SUPPORTED")</f>
        <v>en</v>
      </c>
    </row>
    <row r="106" customFormat="false" ht="12.8" hidden="false" customHeight="false" outlineLevel="0" collapsed="false">
      <c r="A106" s="0" t="s">
        <v>1096</v>
      </c>
      <c r="B106" s="0" t="n">
        <v>24</v>
      </c>
      <c r="C106" s="0" t="n">
        <v>24</v>
      </c>
      <c r="D106" s="0" t="n">
        <v>106</v>
      </c>
      <c r="E106" s="0" t="n">
        <v>1.171</v>
      </c>
      <c r="F106" s="0" t="s">
        <v>1097</v>
      </c>
      <c r="G106" s="11" t="s">
        <v>1098</v>
      </c>
      <c r="H106" s="0" t="str">
        <f aca="false">LEFT(A106,2)</f>
        <v>en</v>
      </c>
      <c r="I106" s="12" t="str">
        <f aca="false">IFERROR(RIGHT(LEFT(A106,FIND("-",A106,4)-1),4),"")</f>
        <v/>
      </c>
      <c r="J106" s="12" t="str">
        <f aca="false">IFERROR(IF(FIND("-",RIGHT(A106,3))&gt;0,RIGHT(A106,2),"dasf"), "NO COUNTRY")</f>
        <v>en</v>
      </c>
      <c r="K106" s="2" t="n">
        <f aca="false">B106/SUM(B:B)</f>
        <v>4.9897709695125E-005</v>
      </c>
      <c r="L106" s="12" t="str">
        <f aca="false">_xlfn.IFNA(VLOOKUP(H106,appC_lang!A:A,1,0),"NOT SUPPORTED")</f>
        <v>en</v>
      </c>
    </row>
    <row r="107" customFormat="false" ht="12.8" hidden="false" customHeight="false" outlineLevel="0" collapsed="false">
      <c r="A107" s="0" t="s">
        <v>425</v>
      </c>
      <c r="B107" s="0" t="n">
        <v>24</v>
      </c>
      <c r="C107" s="0" t="n">
        <v>0</v>
      </c>
      <c r="D107" s="0" t="n">
        <v>24</v>
      </c>
      <c r="E107" s="0" t="n">
        <v>83</v>
      </c>
      <c r="F107" s="0" t="s">
        <v>1099</v>
      </c>
      <c r="G107" s="11" t="s">
        <v>1100</v>
      </c>
      <c r="H107" s="0" t="str">
        <f aca="false">LEFT(A107,2)</f>
        <v>en</v>
      </c>
      <c r="I107" s="12" t="str">
        <f aca="false">IFERROR(RIGHT(LEFT(A107,FIND("-",A107,4)-1),4),"")</f>
        <v/>
      </c>
      <c r="J107" s="12" t="str">
        <f aca="false">IFERROR(IF(FIND("-",RIGHT(A107,3))&gt;0,RIGHT(A107,2),"dasf"), "NO COUNTRY")</f>
        <v>sa</v>
      </c>
      <c r="K107" s="2" t="n">
        <f aca="false">B107/SUM(B:B)</f>
        <v>4.9897709695125E-005</v>
      </c>
      <c r="L107" s="12" t="str">
        <f aca="false">_xlfn.IFNA(VLOOKUP(H107,appC_lang!A:A,1,0),"NOT SUPPORTED")</f>
        <v>en</v>
      </c>
    </row>
    <row r="108" customFormat="false" ht="12.8" hidden="false" customHeight="false" outlineLevel="0" collapsed="false">
      <c r="A108" s="0" t="s">
        <v>603</v>
      </c>
      <c r="B108" s="0" t="n">
        <v>24</v>
      </c>
      <c r="C108" s="0" t="n">
        <v>0</v>
      </c>
      <c r="D108" s="0" t="n">
        <v>130</v>
      </c>
      <c r="E108" s="0" t="n">
        <v>331</v>
      </c>
      <c r="F108" s="0" t="s">
        <v>1101</v>
      </c>
      <c r="G108" s="11" t="s">
        <v>1038</v>
      </c>
      <c r="H108" s="0" t="str">
        <f aca="false">LEFT(A108,2)</f>
        <v>en</v>
      </c>
      <c r="I108" s="12" t="str">
        <f aca="false">IFERROR(RIGHT(LEFT(A108,FIND("-",A108,4)-1),4),"")</f>
        <v/>
      </c>
      <c r="J108" s="12" t="str">
        <f aca="false">IFERROR(IF(FIND("-",RIGHT(A108,3))&gt;0,RIGHT(A108,2),"dasf"), "NO COUNTRY")</f>
        <v>tw</v>
      </c>
      <c r="K108" s="2" t="n">
        <f aca="false">B108/SUM(B:B)</f>
        <v>4.9897709695125E-005</v>
      </c>
      <c r="L108" s="12" t="str">
        <f aca="false">_xlfn.IFNA(VLOOKUP(H108,appC_lang!A:A,1,0),"NOT SUPPORTED")</f>
        <v>en</v>
      </c>
    </row>
    <row r="109" customFormat="false" ht="12.8" hidden="false" customHeight="false" outlineLevel="0" collapsed="false">
      <c r="A109" s="0" t="s">
        <v>612</v>
      </c>
      <c r="B109" s="0" t="n">
        <v>24</v>
      </c>
      <c r="C109" s="0" t="n">
        <v>12</v>
      </c>
      <c r="D109" s="0" t="n">
        <v>95</v>
      </c>
      <c r="E109" s="0" t="n">
        <v>532</v>
      </c>
      <c r="F109" s="0" t="s">
        <v>1102</v>
      </c>
      <c r="G109" s="11" t="s">
        <v>1103</v>
      </c>
      <c r="H109" s="0" t="str">
        <f aca="false">LEFT(A109,2)</f>
        <v>es</v>
      </c>
      <c r="I109" s="12" t="str">
        <f aca="false">IFERROR(RIGHT(LEFT(A109,FIND("-",A109,4)-1),4),"")</f>
        <v/>
      </c>
      <c r="J109" s="12" t="str">
        <f aca="false">IFERROR(IF(FIND("-",RIGHT(A109,3))&gt;0,RIGHT(A109,2),"dasf"), "NO COUNTRY")</f>
        <v>pa</v>
      </c>
      <c r="K109" s="2" t="n">
        <f aca="false">B109/SUM(B:B)</f>
        <v>4.9897709695125E-005</v>
      </c>
      <c r="L109" s="12" t="str">
        <f aca="false">_xlfn.IFNA(VLOOKUP(H109,appC_lang!A:A,1,0),"NOT SUPPORTED")</f>
        <v>es</v>
      </c>
    </row>
    <row r="110" customFormat="false" ht="12.8" hidden="false" customHeight="false" outlineLevel="0" collapsed="false">
      <c r="A110" s="0" t="s">
        <v>1104</v>
      </c>
      <c r="B110" s="0" t="n">
        <v>24</v>
      </c>
      <c r="C110" s="0" t="n">
        <v>12</v>
      </c>
      <c r="D110" s="0" t="n">
        <v>35</v>
      </c>
      <c r="E110" s="0" t="n">
        <v>213</v>
      </c>
      <c r="F110" s="0" t="s">
        <v>1105</v>
      </c>
      <c r="G110" s="11" t="s">
        <v>1106</v>
      </c>
      <c r="H110" s="0" t="str">
        <f aca="false">LEFT(A110,2)</f>
        <v>fa</v>
      </c>
      <c r="I110" s="12" t="str">
        <f aca="false">IFERROR(RIGHT(LEFT(A110,FIND("-",A110,4)-1),4),"")</f>
        <v/>
      </c>
      <c r="J110" s="12" t="str">
        <f aca="false">IFERROR(IF(FIND("-",RIGHT(A110,3))&gt;0,RIGHT(A110,2),"dasf"), "NO COUNTRY")</f>
        <v>ae</v>
      </c>
      <c r="K110" s="2" t="n">
        <f aca="false">B110/SUM(B:B)</f>
        <v>4.9897709695125E-005</v>
      </c>
      <c r="L110" s="12" t="str">
        <f aca="false">_xlfn.IFNA(VLOOKUP(H110,appC_lang!A:A,1,0),"NOT SUPPORTED")</f>
        <v>NOT SUPPORTED</v>
      </c>
    </row>
    <row r="111" customFormat="false" ht="12.8" hidden="false" customHeight="false" outlineLevel="0" collapsed="false">
      <c r="A111" s="0" t="s">
        <v>467</v>
      </c>
      <c r="B111" s="0" t="n">
        <v>24</v>
      </c>
      <c r="C111" s="0" t="n">
        <v>0</v>
      </c>
      <c r="D111" s="0" t="n">
        <v>118</v>
      </c>
      <c r="E111" s="0" t="n">
        <v>213</v>
      </c>
      <c r="F111" s="0" t="s">
        <v>1107</v>
      </c>
      <c r="G111" s="11" t="s">
        <v>883</v>
      </c>
      <c r="H111" s="0" t="str">
        <f aca="false">LEFT(A111,2)</f>
        <v>fr</v>
      </c>
      <c r="I111" s="12" t="str">
        <f aca="false">IFERROR(RIGHT(LEFT(A111,FIND("-",A111,4)-1),4),"")</f>
        <v/>
      </c>
      <c r="J111" s="12" t="str">
        <f aca="false">IFERROR(IF(FIND("-",RIGHT(A111,3))&gt;0,RIGHT(A111,2),"dasf"), "NO COUNTRY")</f>
        <v>de</v>
      </c>
      <c r="K111" s="2" t="n">
        <f aca="false">B111/SUM(B:B)</f>
        <v>4.9897709695125E-005</v>
      </c>
      <c r="L111" s="12" t="str">
        <f aca="false">_xlfn.IFNA(VLOOKUP(H111,appC_lang!A:A,1,0),"NOT SUPPORTED")</f>
        <v>fr</v>
      </c>
    </row>
    <row r="112" customFormat="false" ht="12.8" hidden="false" customHeight="false" outlineLevel="0" collapsed="false">
      <c r="A112" s="0" t="s">
        <v>538</v>
      </c>
      <c r="B112" s="0" t="n">
        <v>24</v>
      </c>
      <c r="C112" s="0" t="n">
        <v>12</v>
      </c>
      <c r="D112" s="0" t="n">
        <v>24</v>
      </c>
      <c r="E112" s="0" t="n">
        <v>166</v>
      </c>
      <c r="F112" s="0" t="s">
        <v>1108</v>
      </c>
      <c r="G112" s="11" t="s">
        <v>1109</v>
      </c>
      <c r="H112" s="0" t="str">
        <f aca="false">LEFT(A112,2)</f>
        <v>hr</v>
      </c>
      <c r="I112" s="12" t="str">
        <f aca="false">IFERROR(RIGHT(LEFT(A112,FIND("-",A112,4)-1),4),"")</f>
        <v/>
      </c>
      <c r="J112" s="12" t="str">
        <f aca="false">IFERROR(IF(FIND("-",RIGHT(A112,3))&gt;0,RIGHT(A112,2),"dasf"), "NO COUNTRY")</f>
        <v>ba</v>
      </c>
      <c r="K112" s="2" t="n">
        <f aca="false">B112/SUM(B:B)</f>
        <v>4.9897709695125E-005</v>
      </c>
      <c r="L112" s="12" t="str">
        <f aca="false">_xlfn.IFNA(VLOOKUP(H112,appC_lang!A:A,1,0),"NOT SUPPORTED")</f>
        <v>NOT SUPPORTED</v>
      </c>
    </row>
    <row r="113" customFormat="false" ht="12.8" hidden="false" customHeight="false" outlineLevel="0" collapsed="false">
      <c r="A113" s="0" t="s">
        <v>447</v>
      </c>
      <c r="B113" s="0" t="n">
        <v>24</v>
      </c>
      <c r="C113" s="0" t="n">
        <v>12</v>
      </c>
      <c r="D113" s="0" t="n">
        <v>24</v>
      </c>
      <c r="E113" s="0" t="n">
        <v>130</v>
      </c>
      <c r="F113" s="0" t="s">
        <v>974</v>
      </c>
      <c r="G113" s="11" t="s">
        <v>587</v>
      </c>
      <c r="H113" s="0" t="str">
        <f aca="false">LEFT(A113,2)</f>
        <v>it</v>
      </c>
      <c r="I113" s="12" t="str">
        <f aca="false">IFERROR(RIGHT(LEFT(A113,FIND("-",A113,4)-1),4),"")</f>
        <v/>
      </c>
      <c r="J113" s="12" t="str">
        <f aca="false">IFERROR(IF(FIND("-",RIGHT(A113,3))&gt;0,RIGHT(A113,2),"dasf"), "NO COUNTRY")</f>
        <v>de</v>
      </c>
      <c r="K113" s="2" t="n">
        <f aca="false">B113/SUM(B:B)</f>
        <v>4.9897709695125E-005</v>
      </c>
      <c r="L113" s="12" t="str">
        <f aca="false">_xlfn.IFNA(VLOOKUP(H113,appC_lang!A:A,1,0),"NOT SUPPORTED")</f>
        <v>it</v>
      </c>
    </row>
    <row r="114" customFormat="false" ht="12.8" hidden="false" customHeight="false" outlineLevel="0" collapsed="false">
      <c r="A114" s="0" t="s">
        <v>1110</v>
      </c>
      <c r="B114" s="0" t="n">
        <v>24</v>
      </c>
      <c r="C114" s="0" t="n">
        <v>12</v>
      </c>
      <c r="D114" s="0" t="n">
        <v>24</v>
      </c>
      <c r="E114" s="0" t="n">
        <v>130</v>
      </c>
      <c r="F114" s="0" t="s">
        <v>974</v>
      </c>
      <c r="G114" s="11" t="s">
        <v>630</v>
      </c>
      <c r="H114" s="0" t="str">
        <f aca="false">LEFT(A114,2)</f>
        <v>kn</v>
      </c>
      <c r="I114" s="12" t="str">
        <f aca="false">IFERROR(RIGHT(LEFT(A114,FIND("-",A114,4)-1),4),"")</f>
        <v/>
      </c>
      <c r="J114" s="12" t="str">
        <f aca="false">IFERROR(IF(FIND("-",RIGHT(A114,3))&gt;0,RIGHT(A114,2),"dasf"), "NO COUNTRY")</f>
        <v>in</v>
      </c>
      <c r="K114" s="2" t="n">
        <f aca="false">B114/SUM(B:B)</f>
        <v>4.9897709695125E-005</v>
      </c>
      <c r="L114" s="12" t="str">
        <f aca="false">_xlfn.IFNA(VLOOKUP(H114,appC_lang!A:A,1,0),"NOT SUPPORTED")</f>
        <v>NOT SUPPORTED</v>
      </c>
    </row>
    <row r="115" customFormat="false" ht="12.8" hidden="false" customHeight="false" outlineLevel="0" collapsed="false">
      <c r="A115" s="0" t="s">
        <v>1111</v>
      </c>
      <c r="B115" s="0" t="n">
        <v>24</v>
      </c>
      <c r="C115" s="0" t="n">
        <v>24</v>
      </c>
      <c r="D115" s="0" t="n">
        <v>47</v>
      </c>
      <c r="E115" s="0" t="n">
        <v>438</v>
      </c>
      <c r="F115" s="0" t="s">
        <v>1112</v>
      </c>
      <c r="G115" s="11" t="s">
        <v>441</v>
      </c>
      <c r="H115" s="0" t="str">
        <f aca="false">LEFT(A115,2)</f>
        <v>uk</v>
      </c>
      <c r="I115" s="12" t="str">
        <f aca="false">IFERROR(RIGHT(LEFT(A115,FIND("-",A115,4)-1),4),"")</f>
        <v/>
      </c>
      <c r="J115" s="12" t="str">
        <f aca="false">IFERROR(IF(FIND("-",RIGHT(A115,3))&gt;0,RIGHT(A115,2),"dasf"), "NO COUNTRY")</f>
        <v>uk</v>
      </c>
      <c r="K115" s="2" t="n">
        <f aca="false">B115/SUM(B:B)</f>
        <v>4.9897709695125E-005</v>
      </c>
      <c r="L115" s="12" t="str">
        <f aca="false">_xlfn.IFNA(VLOOKUP(H115,appC_lang!A:A,1,0),"NOT SUPPORTED")</f>
        <v>NOT SUPPORTED</v>
      </c>
    </row>
    <row r="116" customFormat="false" ht="12.8" hidden="false" customHeight="false" outlineLevel="0" collapsed="false">
      <c r="A116" s="0" t="s">
        <v>1113</v>
      </c>
      <c r="B116" s="0" t="n">
        <v>24</v>
      </c>
      <c r="C116" s="0" t="n">
        <v>0</v>
      </c>
      <c r="D116" s="0" t="n">
        <v>24</v>
      </c>
      <c r="E116" s="0" t="n">
        <v>47</v>
      </c>
      <c r="F116" s="0" t="s">
        <v>640</v>
      </c>
      <c r="G116" s="11" t="s">
        <v>325</v>
      </c>
      <c r="H116" s="0" t="str">
        <f aca="false">LEFT(A116,2)</f>
        <v>zz</v>
      </c>
      <c r="I116" s="12" t="str">
        <f aca="false">IFERROR(RIGHT(LEFT(A116,FIND("-",A116,4)-1),4),"")</f>
        <v/>
      </c>
      <c r="J116" s="12" t="str">
        <f aca="false">IFERROR(IF(FIND("-",RIGHT(A116,3))&gt;0,RIGHT(A116,2),"dasf"), "NO COUNTRY")</f>
        <v>zz</v>
      </c>
      <c r="K116" s="2" t="n">
        <f aca="false">B116/SUM(B:B)</f>
        <v>4.9897709695125E-005</v>
      </c>
      <c r="L116" s="12" t="str">
        <f aca="false">_xlfn.IFNA(VLOOKUP(H116,appC_lang!A:A,1,0),"NOT SUPPORTED")</f>
        <v>NOT SUPPORTED</v>
      </c>
    </row>
    <row r="117" customFormat="false" ht="12.8" hidden="false" customHeight="false" outlineLevel="0" collapsed="false">
      <c r="A117" s="0" t="s">
        <v>1114</v>
      </c>
      <c r="B117" s="0" t="n">
        <v>12</v>
      </c>
      <c r="C117" s="0" t="n">
        <v>12</v>
      </c>
      <c r="D117" s="0" t="n">
        <v>24</v>
      </c>
      <c r="E117" s="0" t="n">
        <v>59</v>
      </c>
      <c r="F117" s="0" t="s">
        <v>648</v>
      </c>
      <c r="G117" s="11" t="s">
        <v>1115</v>
      </c>
      <c r="H117" s="0" t="str">
        <f aca="false">LEFT(A117,2)</f>
        <v>ar</v>
      </c>
      <c r="I117" s="12" t="str">
        <f aca="false">IFERROR(RIGHT(LEFT(A117,FIND("-",A117,4)-1),4),"")</f>
        <v/>
      </c>
      <c r="J117" s="12" t="str">
        <f aca="false">IFERROR(IF(FIND("-",RIGHT(A117,3))&gt;0,RIGHT(A117,2),"dasf"), "NO COUNTRY")</f>
        <v>jo</v>
      </c>
      <c r="K117" s="2" t="n">
        <f aca="false">B117/SUM(B:B)</f>
        <v>2.49488548475625E-005</v>
      </c>
      <c r="L117" s="12" t="str">
        <f aca="false">_xlfn.IFNA(VLOOKUP(H117,appC_lang!A:A,1,0),"NOT SUPPORTED")</f>
        <v>NOT SUPPORTED</v>
      </c>
    </row>
    <row r="118" customFormat="false" ht="12.8" hidden="false" customHeight="false" outlineLevel="0" collapsed="false">
      <c r="A118" s="0" t="s">
        <v>1116</v>
      </c>
      <c r="B118" s="0" t="n">
        <v>12</v>
      </c>
      <c r="C118" s="0" t="n">
        <v>12</v>
      </c>
      <c r="D118" s="0" t="n">
        <v>12</v>
      </c>
      <c r="E118" s="0" t="n">
        <v>35</v>
      </c>
      <c r="F118" s="0" t="s">
        <v>632</v>
      </c>
      <c r="G118" s="11" t="s">
        <v>1094</v>
      </c>
      <c r="H118" s="0" t="str">
        <f aca="false">LEFT(A118,2)</f>
        <v>bg</v>
      </c>
      <c r="I118" s="12" t="str">
        <f aca="false">IFERROR(RIGHT(LEFT(A118,FIND("-",A118,4)-1),4),"")</f>
        <v/>
      </c>
      <c r="J118" s="12" t="str">
        <f aca="false">IFERROR(IF(FIND("-",RIGHT(A118,3))&gt;0,RIGHT(A118,2),"dasf"), "NO COUNTRY")</f>
        <v>ba</v>
      </c>
      <c r="K118" s="2" t="n">
        <f aca="false">B118/SUM(B:B)</f>
        <v>2.49488548475625E-005</v>
      </c>
      <c r="L118" s="12" t="str">
        <f aca="false">_xlfn.IFNA(VLOOKUP(H118,appC_lang!A:A,1,0),"NOT SUPPORTED")</f>
        <v>NOT SUPPORTED</v>
      </c>
    </row>
    <row r="119" customFormat="false" ht="12.8" hidden="false" customHeight="false" outlineLevel="0" collapsed="false">
      <c r="A119" s="0" t="s">
        <v>203</v>
      </c>
      <c r="B119" s="0" t="n">
        <v>12</v>
      </c>
      <c r="C119" s="0" t="n">
        <v>0</v>
      </c>
      <c r="D119" s="0" t="n">
        <v>35</v>
      </c>
      <c r="E119" s="0" t="n">
        <v>71</v>
      </c>
      <c r="F119" s="0" t="s">
        <v>1117</v>
      </c>
      <c r="G119" s="11" t="s">
        <v>599</v>
      </c>
      <c r="H119" s="0" t="str">
        <f aca="false">LEFT(A119,2)</f>
        <v>cs</v>
      </c>
      <c r="I119" s="12" t="str">
        <f aca="false">IFERROR(RIGHT(LEFT(A119,FIND("-",A119,4)-1),4),"")</f>
        <v/>
      </c>
      <c r="J119" s="12" t="str">
        <f aca="false">IFERROR(IF(FIND("-",RIGHT(A119,3))&gt;0,RIGHT(A119,2),"dasf"), "NO COUNTRY")</f>
        <v>NO COUNTRY</v>
      </c>
      <c r="K119" s="2" t="n">
        <f aca="false">B119/SUM(B:B)</f>
        <v>2.49488548475625E-005</v>
      </c>
      <c r="L119" s="12" t="str">
        <f aca="false">_xlfn.IFNA(VLOOKUP(H119,appC_lang!A:A,1,0),"NOT SUPPORTED")</f>
        <v>cs</v>
      </c>
    </row>
    <row r="120" customFormat="false" ht="12.8" hidden="false" customHeight="false" outlineLevel="0" collapsed="false">
      <c r="A120" s="0" t="s">
        <v>1118</v>
      </c>
      <c r="B120" s="0" t="n">
        <v>12</v>
      </c>
      <c r="C120" s="0" t="n">
        <v>12</v>
      </c>
      <c r="D120" s="0" t="n">
        <v>12</v>
      </c>
      <c r="E120" s="0" t="n">
        <v>5.916</v>
      </c>
      <c r="F120" s="0" t="s">
        <v>1119</v>
      </c>
      <c r="G120" s="11" t="s">
        <v>1120</v>
      </c>
      <c r="H120" s="0" t="str">
        <f aca="false">LEFT(A120,2)</f>
        <v>cs</v>
      </c>
      <c r="I120" s="12" t="str">
        <f aca="false">IFERROR(RIGHT(LEFT(A120,FIND("-",A120,4)-1),4),"")</f>
        <v/>
      </c>
      <c r="J120" s="12" t="str">
        <f aca="false">IFERROR(IF(FIND("-",RIGHT(A120,3))&gt;0,RIGHT(A120,2),"dasf"), "NO COUNTRY")</f>
        <v>ee</v>
      </c>
      <c r="K120" s="2" t="n">
        <f aca="false">B120/SUM(B:B)</f>
        <v>2.49488548475625E-005</v>
      </c>
      <c r="L120" s="12" t="str">
        <f aca="false">_xlfn.IFNA(VLOOKUP(H120,appC_lang!A:A,1,0),"NOT SUPPORTED")</f>
        <v>cs</v>
      </c>
    </row>
    <row r="121" customFormat="false" ht="12.8" hidden="false" customHeight="false" outlineLevel="0" collapsed="false">
      <c r="A121" s="0" t="s">
        <v>1121</v>
      </c>
      <c r="B121" s="0" t="n">
        <v>12</v>
      </c>
      <c r="C121" s="0" t="n">
        <v>0</v>
      </c>
      <c r="D121" s="0" t="n">
        <v>189</v>
      </c>
      <c r="E121" s="0" t="n">
        <v>1.988</v>
      </c>
      <c r="F121" s="0" t="s">
        <v>1122</v>
      </c>
      <c r="G121" s="11" t="s">
        <v>1123</v>
      </c>
      <c r="H121" s="0" t="str">
        <f aca="false">LEFT(A121,2)</f>
        <v>cs</v>
      </c>
      <c r="I121" s="12" t="str">
        <f aca="false">IFERROR(RIGHT(LEFT(A121,FIND("-",A121,4)-1),4),"")</f>
        <v/>
      </c>
      <c r="J121" s="12" t="str">
        <f aca="false">IFERROR(IF(FIND("-",RIGHT(A121,3))&gt;0,RIGHT(A121,2),"dasf"), "NO COUNTRY")</f>
        <v>sk</v>
      </c>
      <c r="K121" s="2" t="n">
        <f aca="false">B121/SUM(B:B)</f>
        <v>2.49488548475625E-005</v>
      </c>
      <c r="L121" s="12" t="str">
        <f aca="false">_xlfn.IFNA(VLOOKUP(H121,appC_lang!A:A,1,0),"NOT SUPPORTED")</f>
        <v>cs</v>
      </c>
    </row>
    <row r="122" customFormat="false" ht="12.8" hidden="false" customHeight="false" outlineLevel="0" collapsed="false">
      <c r="A122" s="0" t="s">
        <v>1124</v>
      </c>
      <c r="B122" s="0" t="n">
        <v>12</v>
      </c>
      <c r="C122" s="0" t="n">
        <v>12</v>
      </c>
      <c r="D122" s="0" t="n">
        <v>12</v>
      </c>
      <c r="E122" s="0" t="n">
        <v>24</v>
      </c>
      <c r="F122" s="0" t="s">
        <v>586</v>
      </c>
      <c r="G122" s="11" t="s">
        <v>856</v>
      </c>
      <c r="H122" s="0" t="str">
        <f aca="false">LEFT(A122,2)</f>
        <v>en</v>
      </c>
      <c r="I122" s="12" t="str">
        <f aca="false">IFERROR(RIGHT(LEFT(A122,FIND("-",A122,4)-1),4),"")</f>
        <v/>
      </c>
      <c r="J122" s="12" t="str">
        <f aca="false">IFERROR(IF(FIND("-",RIGHT(A122,3))&gt;0,RIGHT(A122,2),"dasf"), "NO COUNTRY")</f>
        <v>cs</v>
      </c>
      <c r="K122" s="2" t="n">
        <f aca="false">B122/SUM(B:B)</f>
        <v>2.49488548475625E-005</v>
      </c>
      <c r="L122" s="12" t="str">
        <f aca="false">_xlfn.IFNA(VLOOKUP(H122,appC_lang!A:A,1,0),"NOT SUPPORTED")</f>
        <v>en</v>
      </c>
    </row>
    <row r="123" customFormat="false" ht="12.8" hidden="false" customHeight="false" outlineLevel="0" collapsed="false">
      <c r="A123" s="0" t="s">
        <v>889</v>
      </c>
      <c r="B123" s="0" t="n">
        <v>12</v>
      </c>
      <c r="C123" s="0" t="n">
        <v>0</v>
      </c>
      <c r="D123" s="0" t="n">
        <v>24</v>
      </c>
      <c r="E123" s="0" t="n">
        <v>24</v>
      </c>
      <c r="F123" s="0" t="s">
        <v>873</v>
      </c>
      <c r="G123" s="11" t="s">
        <v>325</v>
      </c>
      <c r="H123" s="0" t="str">
        <f aca="false">LEFT(A123,2)</f>
        <v>en</v>
      </c>
      <c r="I123" s="12" t="str">
        <f aca="false">IFERROR(RIGHT(LEFT(A123,FIND("-",A123,4)-1),4),"")</f>
        <v/>
      </c>
      <c r="J123" s="12" t="str">
        <f aca="false">IFERROR(IF(FIND("-",RIGHT(A123,3))&gt;0,RIGHT(A123,2),"dasf"), "NO COUNTRY")</f>
        <v>cy</v>
      </c>
      <c r="K123" s="2" t="n">
        <f aca="false">B123/SUM(B:B)</f>
        <v>2.49488548475625E-005</v>
      </c>
      <c r="L123" s="12" t="str">
        <f aca="false">_xlfn.IFNA(VLOOKUP(H123,appC_lang!A:A,1,0),"NOT SUPPORTED")</f>
        <v>en</v>
      </c>
    </row>
    <row r="124" customFormat="false" ht="12.8" hidden="false" customHeight="false" outlineLevel="0" collapsed="false">
      <c r="A124" s="0" t="s">
        <v>337</v>
      </c>
      <c r="B124" s="0" t="n">
        <v>12</v>
      </c>
      <c r="C124" s="0" t="n">
        <v>0</v>
      </c>
      <c r="D124" s="0" t="n">
        <v>12</v>
      </c>
      <c r="E124" s="0" t="n">
        <v>47</v>
      </c>
      <c r="F124" s="0" t="s">
        <v>502</v>
      </c>
      <c r="G124" s="11" t="s">
        <v>917</v>
      </c>
      <c r="H124" s="0" t="str">
        <f aca="false">LEFT(A124,2)</f>
        <v>en</v>
      </c>
      <c r="I124" s="12" t="str">
        <f aca="false">IFERROR(RIGHT(LEFT(A124,FIND("-",A124,4)-1),4),"")</f>
        <v/>
      </c>
      <c r="J124" s="12" t="str">
        <f aca="false">IFERROR(IF(FIND("-",RIGHT(A124,3))&gt;0,RIGHT(A124,2),"dasf"), "NO COUNTRY")</f>
        <v>dk</v>
      </c>
      <c r="K124" s="2" t="n">
        <f aca="false">B124/SUM(B:B)</f>
        <v>2.49488548475625E-005</v>
      </c>
      <c r="L124" s="12" t="str">
        <f aca="false">_xlfn.IFNA(VLOOKUP(H124,appC_lang!A:A,1,0),"NOT SUPPORTED")</f>
        <v>en</v>
      </c>
    </row>
    <row r="125" customFormat="false" ht="12.8" hidden="false" customHeight="false" outlineLevel="0" collapsed="false">
      <c r="A125" s="0" t="s">
        <v>394</v>
      </c>
      <c r="B125" s="0" t="n">
        <v>12</v>
      </c>
      <c r="C125" s="0" t="n">
        <v>12</v>
      </c>
      <c r="D125" s="0" t="n">
        <v>24</v>
      </c>
      <c r="E125" s="0" t="n">
        <v>177</v>
      </c>
      <c r="F125" s="0" t="s">
        <v>368</v>
      </c>
      <c r="G125" s="11" t="s">
        <v>950</v>
      </c>
      <c r="H125" s="0" t="str">
        <f aca="false">LEFT(A125,2)</f>
        <v>en</v>
      </c>
      <c r="I125" s="12" t="str">
        <f aca="false">IFERROR(RIGHT(LEFT(A125,FIND("-",A125,4)-1),4),"")</f>
        <v/>
      </c>
      <c r="J125" s="12" t="str">
        <f aca="false">IFERROR(IF(FIND("-",RIGHT(A125,3))&gt;0,RIGHT(A125,2),"dasf"), "NO COUNTRY")</f>
        <v>eg</v>
      </c>
      <c r="K125" s="2" t="n">
        <f aca="false">B125/SUM(B:B)</f>
        <v>2.49488548475625E-005</v>
      </c>
      <c r="L125" s="12" t="str">
        <f aca="false">_xlfn.IFNA(VLOOKUP(H125,appC_lang!A:A,1,0),"NOT SUPPORTED")</f>
        <v>en</v>
      </c>
    </row>
    <row r="126" customFormat="false" ht="12.8" hidden="false" customHeight="false" outlineLevel="0" collapsed="false">
      <c r="A126" s="0" t="s">
        <v>340</v>
      </c>
      <c r="B126" s="0" t="n">
        <v>12</v>
      </c>
      <c r="C126" s="0" t="n">
        <v>0</v>
      </c>
      <c r="D126" s="0" t="n">
        <v>12</v>
      </c>
      <c r="E126" s="0" t="n">
        <v>71</v>
      </c>
      <c r="F126" s="0" t="s">
        <v>823</v>
      </c>
      <c r="G126" s="11" t="s">
        <v>947</v>
      </c>
      <c r="H126" s="0" t="str">
        <f aca="false">LEFT(A126,2)</f>
        <v>en</v>
      </c>
      <c r="I126" s="12" t="str">
        <f aca="false">IFERROR(RIGHT(LEFT(A126,FIND("-",A126,4)-1),4),"")</f>
        <v/>
      </c>
      <c r="J126" s="12" t="str">
        <f aca="false">IFERROR(IF(FIND("-",RIGHT(A126,3))&gt;0,RIGHT(A126,2),"dasf"), "NO COUNTRY")</f>
        <v>es</v>
      </c>
      <c r="K126" s="2" t="n">
        <f aca="false">B126/SUM(B:B)</f>
        <v>2.49488548475625E-005</v>
      </c>
      <c r="L126" s="12" t="str">
        <f aca="false">_xlfn.IFNA(VLOOKUP(H126,appC_lang!A:A,1,0),"NOT SUPPORTED")</f>
        <v>en</v>
      </c>
    </row>
    <row r="127" customFormat="false" ht="12.8" hidden="false" customHeight="false" outlineLevel="0" collapsed="false">
      <c r="A127" s="0" t="s">
        <v>291</v>
      </c>
      <c r="B127" s="0" t="n">
        <v>12</v>
      </c>
      <c r="C127" s="0" t="n">
        <v>12</v>
      </c>
      <c r="D127" s="0" t="n">
        <v>24</v>
      </c>
      <c r="E127" s="0" t="n">
        <v>166</v>
      </c>
      <c r="F127" s="0" t="s">
        <v>1108</v>
      </c>
      <c r="G127" s="11" t="s">
        <v>853</v>
      </c>
      <c r="H127" s="0" t="str">
        <f aca="false">LEFT(A127,2)</f>
        <v>en</v>
      </c>
      <c r="I127" s="12" t="str">
        <f aca="false">IFERROR(RIGHT(LEFT(A127,FIND("-",A127,4)-1),4),"")</f>
        <v/>
      </c>
      <c r="J127" s="12" t="str">
        <f aca="false">IFERROR(IF(FIND("-",RIGHT(A127,3))&gt;0,RIGHT(A127,2),"dasf"), "NO COUNTRY")</f>
        <v>fr</v>
      </c>
      <c r="K127" s="2" t="n">
        <f aca="false">B127/SUM(B:B)</f>
        <v>2.49488548475625E-005</v>
      </c>
      <c r="L127" s="12" t="str">
        <f aca="false">_xlfn.IFNA(VLOOKUP(H127,appC_lang!A:A,1,0),"NOT SUPPORTED")</f>
        <v>en</v>
      </c>
    </row>
    <row r="128" customFormat="false" ht="12.8" hidden="false" customHeight="false" outlineLevel="0" collapsed="false">
      <c r="A128" s="0" t="s">
        <v>1125</v>
      </c>
      <c r="B128" s="0" t="n">
        <v>12</v>
      </c>
      <c r="C128" s="0" t="n">
        <v>0</v>
      </c>
      <c r="D128" s="0" t="n">
        <v>12</v>
      </c>
      <c r="E128" s="0" t="n">
        <v>71</v>
      </c>
      <c r="F128" s="0" t="s">
        <v>823</v>
      </c>
      <c r="G128" s="11" t="s">
        <v>503</v>
      </c>
      <c r="H128" s="0" t="str">
        <f aca="false">LEFT(A128,2)</f>
        <v>en</v>
      </c>
      <c r="I128" s="12" t="str">
        <f aca="false">IFERROR(RIGHT(LEFT(A128,FIND("-",A128,4)-1),4),"")</f>
        <v/>
      </c>
      <c r="J128" s="12" t="str">
        <f aca="false">IFERROR(IF(FIND("-",RIGHT(A128,3))&gt;0,RIGHT(A128,2),"dasf"), "NO COUNTRY")</f>
        <v>ke</v>
      </c>
      <c r="K128" s="2" t="n">
        <f aca="false">B128/SUM(B:B)</f>
        <v>2.49488548475625E-005</v>
      </c>
      <c r="L128" s="12" t="str">
        <f aca="false">_xlfn.IFNA(VLOOKUP(H128,appC_lang!A:A,1,0),"NOT SUPPORTED")</f>
        <v>en</v>
      </c>
    </row>
    <row r="129" customFormat="false" ht="12.8" hidden="false" customHeight="false" outlineLevel="0" collapsed="false">
      <c r="A129" s="0" t="s">
        <v>515</v>
      </c>
      <c r="B129" s="0" t="n">
        <v>12</v>
      </c>
      <c r="C129" s="0" t="n">
        <v>0</v>
      </c>
      <c r="D129" s="0" t="n">
        <v>24</v>
      </c>
      <c r="E129" s="0" t="n">
        <v>35</v>
      </c>
      <c r="F129" s="0" t="s">
        <v>1126</v>
      </c>
      <c r="G129" s="11" t="s">
        <v>464</v>
      </c>
      <c r="H129" s="0" t="str">
        <f aca="false">LEFT(A129,2)</f>
        <v>en</v>
      </c>
      <c r="I129" s="12" t="str">
        <f aca="false">IFERROR(RIGHT(LEFT(A129,FIND("-",A129,4)-1),4),"")</f>
        <v/>
      </c>
      <c r="J129" s="12" t="str">
        <f aca="false">IFERROR(IF(FIND("-",RIGHT(A129,3))&gt;0,RIGHT(A129,2),"dasf"), "NO COUNTRY")</f>
        <v>se</v>
      </c>
      <c r="K129" s="2" t="n">
        <f aca="false">B129/SUM(B:B)</f>
        <v>2.49488548475625E-005</v>
      </c>
      <c r="L129" s="12" t="str">
        <f aca="false">_xlfn.IFNA(VLOOKUP(H129,appC_lang!A:A,1,0),"NOT SUPPORTED")</f>
        <v>en</v>
      </c>
    </row>
    <row r="130" customFormat="false" ht="12.8" hidden="false" customHeight="false" outlineLevel="0" collapsed="false">
      <c r="A130" s="0" t="s">
        <v>358</v>
      </c>
      <c r="B130" s="0" t="n">
        <v>12</v>
      </c>
      <c r="C130" s="0" t="n">
        <v>0</v>
      </c>
      <c r="D130" s="0" t="n">
        <v>12</v>
      </c>
      <c r="E130" s="0" t="n">
        <v>95</v>
      </c>
      <c r="F130" s="0" t="s">
        <v>1127</v>
      </c>
      <c r="G130" s="11" t="s">
        <v>1128</v>
      </c>
      <c r="H130" s="0" t="str">
        <f aca="false">LEFT(A130,2)</f>
        <v>en</v>
      </c>
      <c r="I130" s="12" t="str">
        <f aca="false">IFERROR(RIGHT(LEFT(A130,FIND("-",A130,4)-1),4),"")</f>
        <v/>
      </c>
      <c r="J130" s="12" t="str">
        <f aca="false">IFERROR(IF(FIND("-",RIGHT(A130,3))&gt;0,RIGHT(A130,2),"dasf"), "NO COUNTRY")</f>
        <v>tr</v>
      </c>
      <c r="K130" s="2" t="n">
        <f aca="false">B130/SUM(B:B)</f>
        <v>2.49488548475625E-005</v>
      </c>
      <c r="L130" s="12" t="str">
        <f aca="false">_xlfn.IFNA(VLOOKUP(H130,appC_lang!A:A,1,0),"NOT SUPPORTED")</f>
        <v>en</v>
      </c>
    </row>
    <row r="131" customFormat="false" ht="12.8" hidden="false" customHeight="false" outlineLevel="0" collapsed="false">
      <c r="A131" s="0" t="s">
        <v>523</v>
      </c>
      <c r="B131" s="0" t="n">
        <v>12</v>
      </c>
      <c r="C131" s="0" t="n">
        <v>0</v>
      </c>
      <c r="D131" s="0" t="n">
        <v>12</v>
      </c>
      <c r="E131" s="0" t="n">
        <v>95</v>
      </c>
      <c r="F131" s="0" t="s">
        <v>1127</v>
      </c>
      <c r="G131" s="11" t="s">
        <v>923</v>
      </c>
      <c r="H131" s="0" t="str">
        <f aca="false">LEFT(A131,2)</f>
        <v>es</v>
      </c>
      <c r="I131" s="12" t="str">
        <f aca="false">IFERROR(RIGHT(LEFT(A131,FIND("-",A131,4)-1),4),"")</f>
        <v/>
      </c>
      <c r="J131" s="12" t="str">
        <f aca="false">IFERROR(IF(FIND("-",RIGHT(A131,3))&gt;0,RIGHT(A131,2),"dasf"), "NO COUNTRY")</f>
        <v>hn</v>
      </c>
      <c r="K131" s="2" t="n">
        <f aca="false">B131/SUM(B:B)</f>
        <v>2.49488548475625E-005</v>
      </c>
      <c r="L131" s="12" t="str">
        <f aca="false">_xlfn.IFNA(VLOOKUP(H131,appC_lang!A:A,1,0),"NOT SUPPORTED")</f>
        <v>es</v>
      </c>
    </row>
    <row r="132" customFormat="false" ht="12.8" hidden="false" customHeight="false" outlineLevel="0" collapsed="false">
      <c r="A132" s="0" t="s">
        <v>924</v>
      </c>
      <c r="B132" s="0" t="n">
        <v>12</v>
      </c>
      <c r="C132" s="0" t="n">
        <v>0</v>
      </c>
      <c r="D132" s="0" t="n">
        <v>24</v>
      </c>
      <c r="E132" s="0" t="n">
        <v>95</v>
      </c>
      <c r="F132" s="0" t="s">
        <v>1061</v>
      </c>
      <c r="G132" s="11" t="s">
        <v>581</v>
      </c>
      <c r="H132" s="0" t="str">
        <f aca="false">LEFT(A132,2)</f>
        <v>es</v>
      </c>
      <c r="I132" s="12" t="str">
        <f aca="false">IFERROR(RIGHT(LEFT(A132,FIND("-",A132,4)-1),4),"")</f>
        <v/>
      </c>
      <c r="J132" s="12" t="str">
        <f aca="false">IFERROR(IF(FIND("-",RIGHT(A132,3))&gt;0,RIGHT(A132,2),"dasf"), "NO COUNTRY")</f>
        <v>it</v>
      </c>
      <c r="K132" s="2" t="n">
        <f aca="false">B132/SUM(B:B)</f>
        <v>2.49488548475625E-005</v>
      </c>
      <c r="L132" s="12" t="str">
        <f aca="false">_xlfn.IFNA(VLOOKUP(H132,appC_lang!A:A,1,0),"NOT SUPPORTED")</f>
        <v>es</v>
      </c>
    </row>
    <row r="133" customFormat="false" ht="12.8" hidden="false" customHeight="false" outlineLevel="0" collapsed="false">
      <c r="A133" s="0" t="s">
        <v>463</v>
      </c>
      <c r="B133" s="0" t="n">
        <v>12</v>
      </c>
      <c r="C133" s="0" t="n">
        <v>0</v>
      </c>
      <c r="D133" s="0" t="n">
        <v>59</v>
      </c>
      <c r="E133" s="0" t="n">
        <v>95</v>
      </c>
      <c r="F133" s="0" t="s">
        <v>1129</v>
      </c>
      <c r="G133" s="11" t="s">
        <v>1130</v>
      </c>
      <c r="H133" s="0" t="str">
        <f aca="false">LEFT(A133,2)</f>
        <v>es</v>
      </c>
      <c r="I133" s="12" t="str">
        <f aca="false">IFERROR(RIGHT(LEFT(A133,FIND("-",A133,4)-1),4),"")</f>
        <v/>
      </c>
      <c r="J133" s="12" t="str">
        <f aca="false">IFERROR(IF(FIND("-",RIGHT(A133,3))&gt;0,RIGHT(A133,2),"dasf"), "NO COUNTRY")</f>
        <v>py</v>
      </c>
      <c r="K133" s="2" t="n">
        <f aca="false">B133/SUM(B:B)</f>
        <v>2.49488548475625E-005</v>
      </c>
      <c r="L133" s="12" t="str">
        <f aca="false">_xlfn.IFNA(VLOOKUP(H133,appC_lang!A:A,1,0),"NOT SUPPORTED")</f>
        <v>es</v>
      </c>
    </row>
    <row r="134" customFormat="false" ht="12.8" hidden="false" customHeight="false" outlineLevel="0" collapsed="false">
      <c r="A134" s="0" t="s">
        <v>1131</v>
      </c>
      <c r="B134" s="0" t="n">
        <v>12</v>
      </c>
      <c r="C134" s="0" t="n">
        <v>12</v>
      </c>
      <c r="D134" s="0" t="n">
        <v>12</v>
      </c>
      <c r="E134" s="0" t="n">
        <v>47</v>
      </c>
      <c r="F134" s="0" t="s">
        <v>502</v>
      </c>
      <c r="G134" s="11" t="s">
        <v>1132</v>
      </c>
      <c r="H134" s="0" t="str">
        <f aca="false">LEFT(A134,2)</f>
        <v>et</v>
      </c>
      <c r="I134" s="12" t="str">
        <f aca="false">IFERROR(RIGHT(LEFT(A134,FIND("-",A134,4)-1),4),"")</f>
        <v/>
      </c>
      <c r="J134" s="12" t="str">
        <f aca="false">IFERROR(IF(FIND("-",RIGHT(A134,3))&gt;0,RIGHT(A134,2),"dasf"), "NO COUNTRY")</f>
        <v>NO COUNTRY</v>
      </c>
      <c r="K134" s="2" t="n">
        <f aca="false">B134/SUM(B:B)</f>
        <v>2.49488548475625E-005</v>
      </c>
      <c r="L134" s="12" t="str">
        <f aca="false">_xlfn.IFNA(VLOOKUP(H134,appC_lang!A:A,1,0),"NOT SUPPORTED")</f>
        <v>NOT SUPPORTED</v>
      </c>
    </row>
    <row r="135" customFormat="false" ht="12.8" hidden="false" customHeight="false" outlineLevel="0" collapsed="false">
      <c r="A135" s="0" t="s">
        <v>1133</v>
      </c>
      <c r="B135" s="0" t="n">
        <v>12</v>
      </c>
      <c r="C135" s="0" t="n">
        <v>0</v>
      </c>
      <c r="D135" s="0" t="n">
        <v>24</v>
      </c>
      <c r="E135" s="0" t="n">
        <v>47</v>
      </c>
      <c r="F135" s="0" t="s">
        <v>640</v>
      </c>
      <c r="G135" s="11" t="s">
        <v>599</v>
      </c>
      <c r="H135" s="0" t="str">
        <f aca="false">LEFT(A135,2)</f>
        <v>eu</v>
      </c>
      <c r="I135" s="12" t="str">
        <f aca="false">IFERROR(RIGHT(LEFT(A135,FIND("-",A135,4)-1),4),"")</f>
        <v/>
      </c>
      <c r="J135" s="12" t="str">
        <f aca="false">IFERROR(IF(FIND("-",RIGHT(A135,3))&gt;0,RIGHT(A135,2),"dasf"), "NO COUNTRY")</f>
        <v>es</v>
      </c>
      <c r="K135" s="2" t="n">
        <f aca="false">B135/SUM(B:B)</f>
        <v>2.49488548475625E-005</v>
      </c>
      <c r="L135" s="12" t="str">
        <f aca="false">_xlfn.IFNA(VLOOKUP(H135,appC_lang!A:A,1,0),"NOT SUPPORTED")</f>
        <v>NOT SUPPORTED</v>
      </c>
    </row>
    <row r="136" customFormat="false" ht="12.8" hidden="false" customHeight="false" outlineLevel="0" collapsed="false">
      <c r="A136" s="0" t="s">
        <v>1134</v>
      </c>
      <c r="B136" s="0" t="n">
        <v>12</v>
      </c>
      <c r="C136" s="0" t="n">
        <v>0</v>
      </c>
      <c r="D136" s="0" t="n">
        <v>24</v>
      </c>
      <c r="E136" s="0" t="n">
        <v>24</v>
      </c>
      <c r="F136" s="0" t="s">
        <v>873</v>
      </c>
      <c r="G136" s="11" t="s">
        <v>325</v>
      </c>
      <c r="H136" s="0" t="str">
        <f aca="false">LEFT(A136,2)</f>
        <v>fa</v>
      </c>
      <c r="I136" s="12" t="str">
        <f aca="false">IFERROR(RIGHT(LEFT(A136,FIND("-",A136,4)-1),4),"")</f>
        <v/>
      </c>
      <c r="J136" s="12" t="str">
        <f aca="false">IFERROR(IF(FIND("-",RIGHT(A136,3))&gt;0,RIGHT(A136,2),"dasf"), "NO COUNTRY")</f>
        <v>gb</v>
      </c>
      <c r="K136" s="2" t="n">
        <f aca="false">B136/SUM(B:B)</f>
        <v>2.49488548475625E-005</v>
      </c>
      <c r="L136" s="12" t="str">
        <f aca="false">_xlfn.IFNA(VLOOKUP(H136,appC_lang!A:A,1,0),"NOT SUPPORTED")</f>
        <v>NOT SUPPORTED</v>
      </c>
    </row>
    <row r="137" customFormat="false" ht="12.8" hidden="false" customHeight="false" outlineLevel="0" collapsed="false">
      <c r="A137" s="0" t="s">
        <v>1135</v>
      </c>
      <c r="B137" s="0" t="n">
        <v>12</v>
      </c>
      <c r="C137" s="0" t="n">
        <v>0</v>
      </c>
      <c r="D137" s="0" t="n">
        <v>47</v>
      </c>
      <c r="E137" s="0" t="n">
        <v>189</v>
      </c>
      <c r="F137" s="0" t="s">
        <v>1086</v>
      </c>
      <c r="G137" s="11" t="s">
        <v>633</v>
      </c>
      <c r="H137" s="0" t="str">
        <f aca="false">LEFT(A137,2)</f>
        <v>fr</v>
      </c>
      <c r="I137" s="12" t="str">
        <f aca="false">IFERROR(RIGHT(LEFT(A137,FIND("-",A137,4)-1),4),"")</f>
        <v/>
      </c>
      <c r="J137" s="12" t="str">
        <f aca="false">IFERROR(IF(FIND("-",RIGHT(A137,3))&gt;0,RIGHT(A137,2),"dasf"), "NO COUNTRY")</f>
        <v>ae</v>
      </c>
      <c r="K137" s="2" t="n">
        <f aca="false">B137/SUM(B:B)</f>
        <v>2.49488548475625E-005</v>
      </c>
      <c r="L137" s="12" t="str">
        <f aca="false">_xlfn.IFNA(VLOOKUP(H137,appC_lang!A:A,1,0),"NOT SUPPORTED")</f>
        <v>fr</v>
      </c>
    </row>
    <row r="138" customFormat="false" ht="12.8" hidden="false" customHeight="false" outlineLevel="0" collapsed="false">
      <c r="A138" s="0" t="s">
        <v>528</v>
      </c>
      <c r="B138" s="0" t="n">
        <v>12</v>
      </c>
      <c r="C138" s="0" t="n">
        <v>0</v>
      </c>
      <c r="D138" s="0" t="n">
        <v>12</v>
      </c>
      <c r="E138" s="0" t="n">
        <v>166</v>
      </c>
      <c r="F138" s="0" t="s">
        <v>1136</v>
      </c>
      <c r="G138" s="11" t="s">
        <v>1137</v>
      </c>
      <c r="H138" s="0" t="str">
        <f aca="false">LEFT(A138,2)</f>
        <v>fr</v>
      </c>
      <c r="I138" s="12" t="str">
        <f aca="false">IFERROR(RIGHT(LEFT(A138,FIND("-",A138,4)-1),4),"")</f>
        <v/>
      </c>
      <c r="J138" s="12" t="str">
        <f aca="false">IFERROR(IF(FIND("-",RIGHT(A138,3))&gt;0,RIGHT(A138,2),"dasf"), "NO COUNTRY")</f>
        <v>gb</v>
      </c>
      <c r="K138" s="2" t="n">
        <f aca="false">B138/SUM(B:B)</f>
        <v>2.49488548475625E-005</v>
      </c>
      <c r="L138" s="12" t="str">
        <f aca="false">_xlfn.IFNA(VLOOKUP(H138,appC_lang!A:A,1,0),"NOT SUPPORTED")</f>
        <v>fr</v>
      </c>
    </row>
    <row r="139" customFormat="false" ht="12.8" hidden="false" customHeight="false" outlineLevel="0" collapsed="false">
      <c r="A139" s="0" t="s">
        <v>1138</v>
      </c>
      <c r="B139" s="0" t="n">
        <v>12</v>
      </c>
      <c r="C139" s="0" t="n">
        <v>0</v>
      </c>
      <c r="D139" s="0" t="n">
        <v>12</v>
      </c>
      <c r="E139" s="0" t="n">
        <v>24</v>
      </c>
      <c r="F139" s="0" t="s">
        <v>586</v>
      </c>
      <c r="G139" s="11" t="s">
        <v>581</v>
      </c>
      <c r="H139" s="0" t="str">
        <f aca="false">LEFT(A139,2)</f>
        <v>fr</v>
      </c>
      <c r="I139" s="12" t="str">
        <f aca="false">IFERROR(RIGHT(LEFT(A139,FIND("-",A139,4)-1),4),"")</f>
        <v/>
      </c>
      <c r="J139" s="12" t="str">
        <f aca="false">IFERROR(IF(FIND("-",RIGHT(A139,3))&gt;0,RIGHT(A139,2),"dasf"), "NO COUNTRY")</f>
        <v>ie</v>
      </c>
      <c r="K139" s="2" t="n">
        <f aca="false">B139/SUM(B:B)</f>
        <v>2.49488548475625E-005</v>
      </c>
      <c r="L139" s="12" t="str">
        <f aca="false">_xlfn.IFNA(VLOOKUP(H139,appC_lang!A:A,1,0),"NOT SUPPORTED")</f>
        <v>fr</v>
      </c>
    </row>
    <row r="140" customFormat="false" ht="12.8" hidden="false" customHeight="false" outlineLevel="0" collapsed="false">
      <c r="A140" s="0" t="s">
        <v>472</v>
      </c>
      <c r="B140" s="0" t="n">
        <v>12</v>
      </c>
      <c r="C140" s="0" t="n">
        <v>12</v>
      </c>
      <c r="D140" s="0" t="n">
        <v>59</v>
      </c>
      <c r="E140" s="0" t="n">
        <v>698</v>
      </c>
      <c r="F140" s="0" t="s">
        <v>374</v>
      </c>
      <c r="G140" s="11" t="s">
        <v>759</v>
      </c>
      <c r="H140" s="0" t="str">
        <f aca="false">LEFT(A140,2)</f>
        <v>he</v>
      </c>
      <c r="I140" s="12" t="str">
        <f aca="false">IFERROR(RIGHT(LEFT(A140,FIND("-",A140,4)-1),4),"")</f>
        <v/>
      </c>
      <c r="J140" s="12" t="str">
        <f aca="false">IFERROR(IF(FIND("-",RIGHT(A140,3))&gt;0,RIGHT(A140,2),"dasf"), "NO COUNTRY")</f>
        <v>il</v>
      </c>
      <c r="K140" s="2" t="n">
        <f aca="false">B140/SUM(B:B)</f>
        <v>2.49488548475625E-005</v>
      </c>
      <c r="L140" s="12" t="str">
        <f aca="false">_xlfn.IFNA(VLOOKUP(H140,appC_lang!A:A,1,0),"NOT SUPPORTED")</f>
        <v>NOT SUPPORTED</v>
      </c>
    </row>
    <row r="141" customFormat="false" ht="12.8" hidden="false" customHeight="false" outlineLevel="0" collapsed="false">
      <c r="A141" s="0" t="s">
        <v>1139</v>
      </c>
      <c r="B141" s="0" t="n">
        <v>12</v>
      </c>
      <c r="C141" s="0" t="n">
        <v>12</v>
      </c>
      <c r="D141" s="0" t="n">
        <v>35</v>
      </c>
      <c r="E141" s="0" t="n">
        <v>213</v>
      </c>
      <c r="F141" s="0" t="s">
        <v>1105</v>
      </c>
      <c r="G141" s="11" t="s">
        <v>1140</v>
      </c>
      <c r="H141" s="0" t="str">
        <f aca="false">LEFT(A141,2)</f>
        <v>hu</v>
      </c>
      <c r="I141" s="12" t="str">
        <f aca="false">IFERROR(RIGHT(LEFT(A141,FIND("-",A141,4)-1),4),"")</f>
        <v/>
      </c>
      <c r="J141" s="12" t="str">
        <f aca="false">IFERROR(IF(FIND("-",RIGHT(A141,3))&gt;0,RIGHT(A141,2),"dasf"), "NO COUNTRY")</f>
        <v>cs</v>
      </c>
      <c r="K141" s="2" t="n">
        <f aca="false">B141/SUM(B:B)</f>
        <v>2.49488548475625E-005</v>
      </c>
      <c r="L141" s="12" t="str">
        <f aca="false">_xlfn.IFNA(VLOOKUP(H141,appC_lang!A:A,1,0),"NOT SUPPORTED")</f>
        <v>NOT SUPPORTED</v>
      </c>
    </row>
    <row r="142" customFormat="false" ht="12.8" hidden="false" customHeight="false" outlineLevel="0" collapsed="false">
      <c r="A142" s="0" t="s">
        <v>1141</v>
      </c>
      <c r="B142" s="0" t="n">
        <v>12</v>
      </c>
      <c r="C142" s="0" t="n">
        <v>12</v>
      </c>
      <c r="D142" s="0" t="n">
        <v>24</v>
      </c>
      <c r="E142" s="0" t="n">
        <v>154</v>
      </c>
      <c r="F142" s="0" t="s">
        <v>265</v>
      </c>
      <c r="G142" s="11" t="s">
        <v>1142</v>
      </c>
      <c r="H142" s="0" t="str">
        <f aca="false">LEFT(A142,2)</f>
        <v>hu</v>
      </c>
      <c r="I142" s="12" t="str">
        <f aca="false">IFERROR(RIGHT(LEFT(A142,FIND("-",A142,4)-1),4),"")</f>
        <v/>
      </c>
      <c r="J142" s="12" t="str">
        <f aca="false">IFERROR(IF(FIND("-",RIGHT(A142,3))&gt;0,RIGHT(A142,2),"dasf"), "NO COUNTRY")</f>
        <v>ro</v>
      </c>
      <c r="K142" s="2" t="n">
        <f aca="false">B142/SUM(B:B)</f>
        <v>2.49488548475625E-005</v>
      </c>
      <c r="L142" s="12" t="str">
        <f aca="false">_xlfn.IFNA(VLOOKUP(H142,appC_lang!A:A,1,0),"NOT SUPPORTED")</f>
        <v>NOT SUPPORTED</v>
      </c>
    </row>
    <row r="143" customFormat="false" ht="12.8" hidden="false" customHeight="false" outlineLevel="0" collapsed="false">
      <c r="A143" s="0" t="s">
        <v>1143</v>
      </c>
      <c r="B143" s="0" t="n">
        <v>12</v>
      </c>
      <c r="C143" s="0" t="n">
        <v>0</v>
      </c>
      <c r="D143" s="0" t="n">
        <v>24</v>
      </c>
      <c r="E143" s="0" t="n">
        <v>71</v>
      </c>
      <c r="F143" s="0" t="s">
        <v>1144</v>
      </c>
      <c r="G143" s="11" t="s">
        <v>982</v>
      </c>
      <c r="H143" s="0" t="str">
        <f aca="false">LEFT(A143,2)</f>
        <v>hy</v>
      </c>
      <c r="I143" s="12" t="str">
        <f aca="false">IFERROR(RIGHT(LEFT(A143,FIND("-",A143,4)-1),4),"")</f>
        <v/>
      </c>
      <c r="J143" s="12" t="str">
        <f aca="false">IFERROR(IF(FIND("-",RIGHT(A143,3))&gt;0,RIGHT(A143,2),"dasf"), "NO COUNTRY")</f>
        <v>am</v>
      </c>
      <c r="K143" s="2" t="n">
        <f aca="false">B143/SUM(B:B)</f>
        <v>2.49488548475625E-005</v>
      </c>
      <c r="L143" s="12" t="str">
        <f aca="false">_xlfn.IFNA(VLOOKUP(H143,appC_lang!A:A,1,0),"NOT SUPPORTED")</f>
        <v>NOT SUPPORTED</v>
      </c>
    </row>
    <row r="144" customFormat="false" ht="12.8" hidden="false" customHeight="false" outlineLevel="0" collapsed="false">
      <c r="A144" s="0" t="s">
        <v>1145</v>
      </c>
      <c r="B144" s="0" t="n">
        <v>12</v>
      </c>
      <c r="C144" s="0" t="n">
        <v>12</v>
      </c>
      <c r="D144" s="0" t="n">
        <v>12</v>
      </c>
      <c r="E144" s="0" t="n">
        <v>130</v>
      </c>
      <c r="F144" s="0" t="s">
        <v>1146</v>
      </c>
      <c r="G144" s="11" t="s">
        <v>1147</v>
      </c>
      <c r="H144" s="0" t="str">
        <f aca="false">LEFT(A144,2)</f>
        <v>ir</v>
      </c>
      <c r="I144" s="12" t="str">
        <f aca="false">IFERROR(RIGHT(LEFT(A144,FIND("-",A144,4)-1),4),"")</f>
        <v/>
      </c>
      <c r="J144" s="12" t="str">
        <f aca="false">IFERROR(IF(FIND("-",RIGHT(A144,3))&gt;0,RIGHT(A144,2),"dasf"), "NO COUNTRY")</f>
        <v>ir</v>
      </c>
      <c r="K144" s="2" t="n">
        <f aca="false">B144/SUM(B:B)</f>
        <v>2.49488548475625E-005</v>
      </c>
      <c r="L144" s="12" t="str">
        <f aca="false">_xlfn.IFNA(VLOOKUP(H144,appC_lang!A:A,1,0),"NOT SUPPORTED")</f>
        <v>NOT SUPPORTED</v>
      </c>
    </row>
    <row r="145" customFormat="false" ht="12.8" hidden="false" customHeight="false" outlineLevel="0" collapsed="false">
      <c r="A145" s="0" t="s">
        <v>948</v>
      </c>
      <c r="B145" s="0" t="n">
        <v>12</v>
      </c>
      <c r="C145" s="0" t="n">
        <v>0</v>
      </c>
      <c r="D145" s="0" t="n">
        <v>12</v>
      </c>
      <c r="E145" s="0" t="n">
        <v>12</v>
      </c>
      <c r="F145" s="0" t="s">
        <v>873</v>
      </c>
      <c r="G145" s="11" t="s">
        <v>325</v>
      </c>
      <c r="H145" s="0" t="str">
        <f aca="false">LEFT(A145,2)</f>
        <v>it</v>
      </c>
      <c r="I145" s="12" t="str">
        <f aca="false">IFERROR(RIGHT(LEFT(A145,FIND("-",A145,4)-1),4),"")</f>
        <v/>
      </c>
      <c r="J145" s="12" t="str">
        <f aca="false">IFERROR(IF(FIND("-",RIGHT(A145,3))&gt;0,RIGHT(A145,2),"dasf"), "NO COUNTRY")</f>
        <v>fr</v>
      </c>
      <c r="K145" s="2" t="n">
        <f aca="false">B145/SUM(B:B)</f>
        <v>2.49488548475625E-005</v>
      </c>
      <c r="L145" s="12" t="str">
        <f aca="false">_xlfn.IFNA(VLOOKUP(H145,appC_lang!A:A,1,0),"NOT SUPPORTED")</f>
        <v>it</v>
      </c>
    </row>
    <row r="146" customFormat="false" ht="12.8" hidden="false" customHeight="false" outlineLevel="0" collapsed="false">
      <c r="A146" s="0" t="s">
        <v>634</v>
      </c>
      <c r="B146" s="0" t="n">
        <v>12</v>
      </c>
      <c r="C146" s="0" t="n">
        <v>0</v>
      </c>
      <c r="D146" s="0" t="n">
        <v>12</v>
      </c>
      <c r="E146" s="0" t="n">
        <v>166</v>
      </c>
      <c r="F146" s="0" t="s">
        <v>1136</v>
      </c>
      <c r="G146" s="11" t="s">
        <v>1148</v>
      </c>
      <c r="H146" s="0" t="str">
        <f aca="false">LEFT(A146,2)</f>
        <v>it</v>
      </c>
      <c r="I146" s="12" t="str">
        <f aca="false">IFERROR(RIGHT(LEFT(A146,FIND("-",A146,4)-1),4),"")</f>
        <v/>
      </c>
      <c r="J146" s="12" t="str">
        <f aca="false">IFERROR(IF(FIND("-",RIGHT(A146,3))&gt;0,RIGHT(A146,2),"dasf"), "NO COUNTRY")</f>
        <v>gb</v>
      </c>
      <c r="K146" s="2" t="n">
        <f aca="false">B146/SUM(B:B)</f>
        <v>2.49488548475625E-005</v>
      </c>
      <c r="L146" s="12" t="str">
        <f aca="false">_xlfn.IFNA(VLOOKUP(H146,appC_lang!A:A,1,0),"NOT SUPPORTED")</f>
        <v>it</v>
      </c>
    </row>
    <row r="147" customFormat="false" ht="12.8" hidden="false" customHeight="false" outlineLevel="0" collapsed="false">
      <c r="A147" s="0" t="s">
        <v>1149</v>
      </c>
      <c r="B147" s="0" t="n">
        <v>12</v>
      </c>
      <c r="C147" s="0" t="n">
        <v>0</v>
      </c>
      <c r="D147" s="0" t="n">
        <v>47</v>
      </c>
      <c r="E147" s="0" t="n">
        <v>213</v>
      </c>
      <c r="F147" s="0" t="s">
        <v>1150</v>
      </c>
      <c r="G147" s="11" t="s">
        <v>919</v>
      </c>
      <c r="H147" s="0" t="str">
        <f aca="false">LEFT(A147,2)</f>
        <v>iw</v>
      </c>
      <c r="I147" s="12" t="str">
        <f aca="false">IFERROR(RIGHT(LEFT(A147,FIND("-",A147,4)-1),4),"")</f>
        <v/>
      </c>
      <c r="J147" s="12" t="str">
        <f aca="false">IFERROR(IF(FIND("-",RIGHT(A147,3))&gt;0,RIGHT(A147,2),"dasf"), "NO COUNTRY")</f>
        <v>NO COUNTRY</v>
      </c>
      <c r="K147" s="2" t="n">
        <f aca="false">B147/SUM(B:B)</f>
        <v>2.49488548475625E-005</v>
      </c>
      <c r="L147" s="12" t="str">
        <f aca="false">_xlfn.IFNA(VLOOKUP(H147,appC_lang!A:A,1,0),"NOT SUPPORTED")</f>
        <v>NOT SUPPORTED</v>
      </c>
    </row>
    <row r="148" customFormat="false" ht="12.8" hidden="false" customHeight="false" outlineLevel="0" collapsed="false">
      <c r="A148" s="0" t="s">
        <v>417</v>
      </c>
      <c r="B148" s="0" t="n">
        <v>12</v>
      </c>
      <c r="C148" s="0" t="n">
        <v>0</v>
      </c>
      <c r="D148" s="0" t="n">
        <v>12</v>
      </c>
      <c r="E148" s="0" t="n">
        <v>24</v>
      </c>
      <c r="F148" s="0" t="s">
        <v>586</v>
      </c>
      <c r="G148" s="11" t="s">
        <v>1151</v>
      </c>
      <c r="H148" s="0" t="str">
        <f aca="false">LEFT(A148,2)</f>
        <v>ms</v>
      </c>
      <c r="I148" s="12" t="str">
        <f aca="false">IFERROR(RIGHT(LEFT(A148,FIND("-",A148,4)-1),4),"")</f>
        <v/>
      </c>
      <c r="J148" s="12" t="str">
        <f aca="false">IFERROR(IF(FIND("-",RIGHT(A148,3))&gt;0,RIGHT(A148,2),"dasf"), "NO COUNTRY")</f>
        <v>my</v>
      </c>
      <c r="K148" s="2" t="n">
        <f aca="false">B148/SUM(B:B)</f>
        <v>2.49488548475625E-005</v>
      </c>
      <c r="L148" s="12" t="str">
        <f aca="false">_xlfn.IFNA(VLOOKUP(H148,appC_lang!A:A,1,0),"NOT SUPPORTED")</f>
        <v>NOT SUPPORTED</v>
      </c>
    </row>
    <row r="149" customFormat="false" ht="12.8" hidden="false" customHeight="false" outlineLevel="0" collapsed="false">
      <c r="A149" s="0" t="s">
        <v>1152</v>
      </c>
      <c r="B149" s="0" t="n">
        <v>12</v>
      </c>
      <c r="C149" s="0" t="n">
        <v>0</v>
      </c>
      <c r="D149" s="0" t="n">
        <v>12</v>
      </c>
      <c r="E149" s="0" t="n">
        <v>12</v>
      </c>
      <c r="F149" s="0" t="s">
        <v>873</v>
      </c>
      <c r="G149" s="11" t="s">
        <v>325</v>
      </c>
      <c r="H149" s="0" t="str">
        <f aca="false">LEFT(A149,2)</f>
        <v>my</v>
      </c>
      <c r="I149" s="12" t="str">
        <f aca="false">IFERROR(RIGHT(LEFT(A149,FIND("-",A149,4)-1),4),"")</f>
        <v/>
      </c>
      <c r="J149" s="12" t="str">
        <f aca="false">IFERROR(IF(FIND("-",RIGHT(A149,3))&gt;0,RIGHT(A149,2),"dasf"), "NO COUNTRY")</f>
        <v>mm</v>
      </c>
      <c r="K149" s="2" t="n">
        <f aca="false">B149/SUM(B:B)</f>
        <v>2.49488548475625E-005</v>
      </c>
      <c r="L149" s="12" t="str">
        <f aca="false">_xlfn.IFNA(VLOOKUP(H149,appC_lang!A:A,1,0),"NOT SUPPORTED")</f>
        <v>NOT SUPPORTED</v>
      </c>
    </row>
    <row r="150" customFormat="false" ht="12.8" hidden="false" customHeight="false" outlineLevel="0" collapsed="false">
      <c r="A150" s="0" t="s">
        <v>1153</v>
      </c>
      <c r="B150" s="0" t="n">
        <v>12</v>
      </c>
      <c r="C150" s="0" t="n">
        <v>12</v>
      </c>
      <c r="D150" s="0" t="n">
        <v>319</v>
      </c>
      <c r="E150" s="0" t="n">
        <v>1.112</v>
      </c>
      <c r="F150" s="0" t="s">
        <v>1154</v>
      </c>
      <c r="G150" s="11" t="s">
        <v>421</v>
      </c>
      <c r="H150" s="0" t="str">
        <f aca="false">LEFT(A150,2)</f>
        <v>pl</v>
      </c>
      <c r="I150" s="12" t="str">
        <f aca="false">IFERROR(RIGHT(LEFT(A150,FIND("-",A150,4)-1),4),"")</f>
        <v/>
      </c>
      <c r="J150" s="12" t="str">
        <f aca="false">IFERROR(IF(FIND("-",RIGHT(A150,3))&gt;0,RIGHT(A150,2),"dasf"), "NO COUNTRY")</f>
        <v>sp</v>
      </c>
      <c r="K150" s="2" t="n">
        <f aca="false">B150/SUM(B:B)</f>
        <v>2.49488548475625E-005</v>
      </c>
      <c r="L150" s="12" t="str">
        <f aca="false">_xlfn.IFNA(VLOOKUP(H150,appC_lang!A:A,1,0),"NOT SUPPORTED")</f>
        <v>pl</v>
      </c>
    </row>
    <row r="151" customFormat="false" ht="12.8" hidden="false" customHeight="false" outlineLevel="0" collapsed="false">
      <c r="A151" s="0" t="s">
        <v>15</v>
      </c>
      <c r="B151" s="0" t="n">
        <v>12</v>
      </c>
      <c r="C151" s="0" t="n">
        <v>12</v>
      </c>
      <c r="D151" s="0" t="n">
        <v>24</v>
      </c>
      <c r="E151" s="0" t="n">
        <v>473</v>
      </c>
      <c r="F151" s="0" t="s">
        <v>1155</v>
      </c>
      <c r="G151" s="11" t="s">
        <v>333</v>
      </c>
      <c r="H151" s="0" t="str">
        <f aca="false">LEFT(A151,2)</f>
        <v>ro</v>
      </c>
      <c r="I151" s="12" t="str">
        <f aca="false">IFERROR(RIGHT(LEFT(A151,FIND("-",A151,4)-1),4),"")</f>
        <v/>
      </c>
      <c r="J151" s="12" t="str">
        <f aca="false">IFERROR(IF(FIND("-",RIGHT(A151,3))&gt;0,RIGHT(A151,2),"dasf"), "NO COUNTRY")</f>
        <v>NO COUNTRY</v>
      </c>
      <c r="K151" s="2" t="n">
        <f aca="false">B151/SUM(B:B)</f>
        <v>2.49488548475625E-005</v>
      </c>
      <c r="L151" s="12" t="str">
        <f aca="false">_xlfn.IFNA(VLOOKUP(H151,appC_lang!A:A,1,0),"NOT SUPPORTED")</f>
        <v>NOT SUPPORTED</v>
      </c>
    </row>
    <row r="152" customFormat="false" ht="12.8" hidden="false" customHeight="false" outlineLevel="0" collapsed="false">
      <c r="A152" s="0" t="s">
        <v>656</v>
      </c>
      <c r="B152" s="0" t="n">
        <v>12</v>
      </c>
      <c r="C152" s="0" t="n">
        <v>12</v>
      </c>
      <c r="D152" s="0" t="n">
        <v>12</v>
      </c>
      <c r="E152" s="0" t="n">
        <v>142</v>
      </c>
      <c r="F152" s="0" t="s">
        <v>374</v>
      </c>
      <c r="G152" s="11" t="s">
        <v>446</v>
      </c>
      <c r="H152" s="0" t="str">
        <f aca="false">LEFT(A152,2)</f>
        <v>ro</v>
      </c>
      <c r="I152" s="12" t="str">
        <f aca="false">IFERROR(RIGHT(LEFT(A152,FIND("-",A152,4)-1),4),"")</f>
        <v/>
      </c>
      <c r="J152" s="12" t="str">
        <f aca="false">IFERROR(IF(FIND("-",RIGHT(A152,3))&gt;0,RIGHT(A152,2),"dasf"), "NO COUNTRY")</f>
        <v>md</v>
      </c>
      <c r="K152" s="2" t="n">
        <f aca="false">B152/SUM(B:B)</f>
        <v>2.49488548475625E-005</v>
      </c>
      <c r="L152" s="12" t="str">
        <f aca="false">_xlfn.IFNA(VLOOKUP(H152,appC_lang!A:A,1,0),"NOT SUPPORTED")</f>
        <v>NOT SUPPORTED</v>
      </c>
    </row>
    <row r="153" customFormat="false" ht="12.8" hidden="false" customHeight="false" outlineLevel="0" collapsed="false">
      <c r="A153" s="0" t="s">
        <v>1156</v>
      </c>
      <c r="B153" s="0" t="n">
        <v>12</v>
      </c>
      <c r="C153" s="0" t="n">
        <v>0</v>
      </c>
      <c r="D153" s="0" t="n">
        <v>47</v>
      </c>
      <c r="E153" s="0" t="n">
        <v>95</v>
      </c>
      <c r="F153" s="0" t="s">
        <v>1157</v>
      </c>
      <c r="G153" s="11" t="s">
        <v>599</v>
      </c>
      <c r="H153" s="0" t="str">
        <f aca="false">LEFT(A153,2)</f>
        <v>ro</v>
      </c>
      <c r="I153" s="12" t="str">
        <f aca="false">IFERROR(RIGHT(LEFT(A153,FIND("-",A153,4)-1),4),"")</f>
        <v/>
      </c>
      <c r="J153" s="12" t="str">
        <f aca="false">IFERROR(IF(FIND("-",RIGHT(A153,3))&gt;0,RIGHT(A153,2),"dasf"), "NO COUNTRY")</f>
        <v>us</v>
      </c>
      <c r="K153" s="2" t="n">
        <f aca="false">B153/SUM(B:B)</f>
        <v>2.49488548475625E-005</v>
      </c>
      <c r="L153" s="12" t="str">
        <f aca="false">_xlfn.IFNA(VLOOKUP(H153,appC_lang!A:A,1,0),"NOT SUPPORTED")</f>
        <v>NOT SUPPORTED</v>
      </c>
    </row>
    <row r="154" customFormat="false" ht="12.8" hidden="false" customHeight="false" outlineLevel="0" collapsed="false">
      <c r="A154" s="0" t="s">
        <v>482</v>
      </c>
      <c r="B154" s="0" t="n">
        <v>12</v>
      </c>
      <c r="C154" s="0" t="n">
        <v>0</v>
      </c>
      <c r="D154" s="0" t="n">
        <v>24</v>
      </c>
      <c r="E154" s="0" t="n">
        <v>47</v>
      </c>
      <c r="F154" s="0" t="s">
        <v>640</v>
      </c>
      <c r="G154" s="11" t="s">
        <v>599</v>
      </c>
      <c r="H154" s="0" t="str">
        <f aca="false">LEFT(A154,2)</f>
        <v>ru</v>
      </c>
      <c r="I154" s="12" t="str">
        <f aca="false">IFERROR(RIGHT(LEFT(A154,FIND("-",A154,4)-1),4),"")</f>
        <v/>
      </c>
      <c r="J154" s="12" t="str">
        <f aca="false">IFERROR(IF(FIND("-",RIGHT(A154,3))&gt;0,RIGHT(A154,2),"dasf"), "NO COUNTRY")</f>
        <v>gb</v>
      </c>
      <c r="K154" s="2" t="n">
        <f aca="false">B154/SUM(B:B)</f>
        <v>2.49488548475625E-005</v>
      </c>
      <c r="L154" s="12" t="str">
        <f aca="false">_xlfn.IFNA(VLOOKUP(H154,appC_lang!A:A,1,0),"NOT SUPPORTED")</f>
        <v>ru</v>
      </c>
    </row>
    <row r="155" customFormat="false" ht="12.8" hidden="false" customHeight="false" outlineLevel="0" collapsed="false">
      <c r="A155" s="0" t="s">
        <v>1158</v>
      </c>
      <c r="B155" s="0" t="n">
        <v>12</v>
      </c>
      <c r="C155" s="0" t="n">
        <v>0</v>
      </c>
      <c r="D155" s="0" t="n">
        <v>47</v>
      </c>
      <c r="E155" s="0" t="n">
        <v>237</v>
      </c>
      <c r="F155" s="0" t="s">
        <v>1035</v>
      </c>
      <c r="G155" s="11" t="s">
        <v>788</v>
      </c>
      <c r="H155" s="0" t="str">
        <f aca="false">LEFT(A155,2)</f>
        <v>ru</v>
      </c>
      <c r="I155" s="12" t="str">
        <f aca="false">IFERROR(RIGHT(LEFT(A155,FIND("-",A155,4)-1),4),"")</f>
        <v/>
      </c>
      <c r="J155" s="12" t="str">
        <f aca="false">IFERROR(IF(FIND("-",RIGHT(A155,3))&gt;0,RIGHT(A155,2),"dasf"), "NO COUNTRY")</f>
        <v>pl</v>
      </c>
      <c r="K155" s="2" t="n">
        <f aca="false">B155/SUM(B:B)</f>
        <v>2.49488548475625E-005</v>
      </c>
      <c r="L155" s="12" t="str">
        <f aca="false">_xlfn.IFNA(VLOOKUP(H155,appC_lang!A:A,1,0),"NOT SUPPORTED")</f>
        <v>ru</v>
      </c>
    </row>
    <row r="156" customFormat="false" ht="12.8" hidden="false" customHeight="false" outlineLevel="0" collapsed="false">
      <c r="A156" s="0" t="s">
        <v>1159</v>
      </c>
      <c r="B156" s="0" t="n">
        <v>12</v>
      </c>
      <c r="C156" s="0" t="n">
        <v>0</v>
      </c>
      <c r="D156" s="0" t="n">
        <v>12</v>
      </c>
      <c r="E156" s="0" t="n">
        <v>47</v>
      </c>
      <c r="F156" s="0" t="s">
        <v>502</v>
      </c>
      <c r="G156" s="11" t="s">
        <v>869</v>
      </c>
      <c r="H156" s="0" t="str">
        <f aca="false">LEFT(A156,2)</f>
        <v>ru</v>
      </c>
      <c r="I156" s="12" t="str">
        <f aca="false">IFERROR(RIGHT(LEFT(A156,FIND("-",A156,4)-1),4),"")</f>
        <v/>
      </c>
      <c r="J156" s="12" t="str">
        <f aca="false">IFERROR(IF(FIND("-",RIGHT(A156,3))&gt;0,RIGHT(A156,2),"dasf"), "NO COUNTRY")</f>
        <v>ro</v>
      </c>
      <c r="K156" s="2" t="n">
        <f aca="false">B156/SUM(B:B)</f>
        <v>2.49488548475625E-005</v>
      </c>
      <c r="L156" s="12" t="str">
        <f aca="false">_xlfn.IFNA(VLOOKUP(H156,appC_lang!A:A,1,0),"NOT SUPPORTED")</f>
        <v>ru</v>
      </c>
    </row>
    <row r="157" customFormat="false" ht="12.8" hidden="false" customHeight="false" outlineLevel="0" collapsed="false">
      <c r="A157" s="0" t="s">
        <v>1160</v>
      </c>
      <c r="B157" s="0" t="n">
        <v>12</v>
      </c>
      <c r="C157" s="0" t="n">
        <v>0</v>
      </c>
      <c r="D157" s="0" t="n">
        <v>35</v>
      </c>
      <c r="E157" s="0" t="n">
        <v>35</v>
      </c>
      <c r="F157" s="0" t="s">
        <v>873</v>
      </c>
      <c r="G157" s="11" t="s">
        <v>325</v>
      </c>
      <c r="H157" s="0" t="str">
        <f aca="false">LEFT(A157,2)</f>
        <v>sr</v>
      </c>
      <c r="I157" s="12" t="str">
        <f aca="false">IFERROR(RIGHT(LEFT(A157,FIND("-",A157,4)-1),4),"")</f>
        <v/>
      </c>
      <c r="J157" s="12" t="str">
        <f aca="false">IFERROR(IF(FIND("-",RIGHT(A157,3))&gt;0,RIGHT(A157,2),"dasf"), "NO COUNTRY")</f>
        <v>NO COUNTRY</v>
      </c>
      <c r="K157" s="2" t="n">
        <f aca="false">B157/SUM(B:B)</f>
        <v>2.49488548475625E-005</v>
      </c>
      <c r="L157" s="12" t="str">
        <f aca="false">_xlfn.IFNA(VLOOKUP(H157,appC_lang!A:A,1,0),"NOT SUPPORTED")</f>
        <v>NOT SUPPORTED</v>
      </c>
    </row>
    <row r="158" customFormat="false" ht="12.8" hidden="false" customHeight="false" outlineLevel="0" collapsed="false">
      <c r="A158" s="0" t="s">
        <v>1161</v>
      </c>
      <c r="B158" s="0" t="n">
        <v>12</v>
      </c>
      <c r="C158" s="0" t="n">
        <v>0</v>
      </c>
      <c r="D158" s="0" t="n">
        <v>12</v>
      </c>
      <c r="E158" s="0" t="n">
        <v>12</v>
      </c>
      <c r="F158" s="0" t="s">
        <v>873</v>
      </c>
      <c r="G158" s="11" t="s">
        <v>325</v>
      </c>
      <c r="H158" s="0" t="str">
        <f aca="false">LEFT(A158,2)</f>
        <v>ta</v>
      </c>
      <c r="I158" s="12" t="str">
        <f aca="false">IFERROR(RIGHT(LEFT(A158,FIND("-",A158,4)-1),4),"")</f>
        <v/>
      </c>
      <c r="J158" s="12" t="str">
        <f aca="false">IFERROR(IF(FIND("-",RIGHT(A158,3))&gt;0,RIGHT(A158,2),"dasf"), "NO COUNTRY")</f>
        <v>in</v>
      </c>
      <c r="K158" s="2" t="n">
        <f aca="false">B158/SUM(B:B)</f>
        <v>2.49488548475625E-005</v>
      </c>
      <c r="L158" s="12" t="str">
        <f aca="false">_xlfn.IFNA(VLOOKUP(H158,appC_lang!A:A,1,0),"NOT SUPPORTED")</f>
        <v>NOT SUPPORTED</v>
      </c>
    </row>
    <row r="159" customFormat="false" ht="12.8" hidden="false" customHeight="false" outlineLevel="0" collapsed="false">
      <c r="A159" s="0" t="s">
        <v>1162</v>
      </c>
      <c r="B159" s="0" t="n">
        <v>12</v>
      </c>
      <c r="C159" s="0" t="n">
        <v>0</v>
      </c>
      <c r="D159" s="0" t="n">
        <v>24</v>
      </c>
      <c r="E159" s="0" t="n">
        <v>142</v>
      </c>
      <c r="F159" s="0" t="s">
        <v>823</v>
      </c>
      <c r="G159" s="11" t="s">
        <v>992</v>
      </c>
      <c r="H159" s="0" t="str">
        <f aca="false">LEFT(A159,2)</f>
        <v>te</v>
      </c>
      <c r="I159" s="12" t="str">
        <f aca="false">IFERROR(RIGHT(LEFT(A159,FIND("-",A159,4)-1),4),"")</f>
        <v/>
      </c>
      <c r="J159" s="12" t="str">
        <f aca="false">IFERROR(IF(FIND("-",RIGHT(A159,3))&gt;0,RIGHT(A159,2),"dasf"), "NO COUNTRY")</f>
        <v>in</v>
      </c>
      <c r="K159" s="2" t="n">
        <f aca="false">B159/SUM(B:B)</f>
        <v>2.49488548475625E-005</v>
      </c>
      <c r="L159" s="12" t="str">
        <f aca="false">_xlfn.IFNA(VLOOKUP(H159,appC_lang!A:A,1,0),"NOT SUPPORTED")</f>
        <v>NOT SUPPORTED</v>
      </c>
    </row>
    <row r="160" customFormat="false" ht="12.8" hidden="false" customHeight="false" outlineLevel="0" collapsed="false">
      <c r="A160" s="0" t="s">
        <v>1163</v>
      </c>
      <c r="B160" s="0" t="n">
        <v>12</v>
      </c>
      <c r="C160" s="0" t="n">
        <v>0</v>
      </c>
      <c r="D160" s="0" t="n">
        <v>12</v>
      </c>
      <c r="E160" s="0" t="n">
        <v>473</v>
      </c>
      <c r="F160" s="0" t="s">
        <v>1164</v>
      </c>
      <c r="G160" s="11" t="s">
        <v>1165</v>
      </c>
      <c r="H160" s="0" t="str">
        <f aca="false">LEFT(A160,2)</f>
        <v>tr</v>
      </c>
      <c r="I160" s="12" t="str">
        <f aca="false">IFERROR(RIGHT(LEFT(A160,FIND("-",A160,4)-1),4),"")</f>
        <v/>
      </c>
      <c r="J160" s="12" t="str">
        <f aca="false">IFERROR(IF(FIND("-",RIGHT(A160,3))&gt;0,RIGHT(A160,2),"dasf"), "NO COUNTRY")</f>
        <v>NO COUNTRY</v>
      </c>
      <c r="K160" s="2" t="n">
        <f aca="false">B160/SUM(B:B)</f>
        <v>2.49488548475625E-005</v>
      </c>
      <c r="L160" s="12" t="str">
        <f aca="false">_xlfn.IFNA(VLOOKUP(H160,appC_lang!A:A,1,0),"NOT SUPPORTED")</f>
        <v>NOT SUPPORTED</v>
      </c>
    </row>
    <row r="161" customFormat="false" ht="12.8" hidden="false" customHeight="false" outlineLevel="0" collapsed="false">
      <c r="A161" s="0" t="s">
        <v>669</v>
      </c>
      <c r="B161" s="0" t="n">
        <v>12</v>
      </c>
      <c r="C161" s="0" t="n">
        <v>0</v>
      </c>
      <c r="D161" s="0" t="n">
        <v>12</v>
      </c>
      <c r="E161" s="0" t="n">
        <v>47</v>
      </c>
      <c r="F161" s="0" t="s">
        <v>502</v>
      </c>
      <c r="G161" s="11" t="s">
        <v>926</v>
      </c>
      <c r="H161" s="0" t="str">
        <f aca="false">LEFT(A161,2)</f>
        <v>tr</v>
      </c>
      <c r="I161" s="12" t="str">
        <f aca="false">IFERROR(RIGHT(LEFT(A161,FIND("-",A161,4)-1),4),"")</f>
        <v/>
      </c>
      <c r="J161" s="12" t="str">
        <f aca="false">IFERROR(IF(FIND("-",RIGHT(A161,3))&gt;0,RIGHT(A161,2),"dasf"), "NO COUNTRY")</f>
        <v>us</v>
      </c>
      <c r="K161" s="2" t="n">
        <f aca="false">B161/SUM(B:B)</f>
        <v>2.49488548475625E-005</v>
      </c>
      <c r="L161" s="12" t="str">
        <f aca="false">_xlfn.IFNA(VLOOKUP(H161,appC_lang!A:A,1,0),"NOT SUPPORTED")</f>
        <v>NOT SUPPORTED</v>
      </c>
    </row>
  </sheetData>
  <autoFilter ref="A6:L1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677</v>
      </c>
      <c r="B1" s="0" t="s">
        <v>678</v>
      </c>
      <c r="C1" s="13" t="s">
        <v>679</v>
      </c>
    </row>
    <row r="2" customFormat="false" ht="12.8" hidden="false" customHeight="false" outlineLevel="0" collapsed="false">
      <c r="A2" s="0" t="s">
        <v>39</v>
      </c>
      <c r="B2" s="0" t="s">
        <v>39</v>
      </c>
      <c r="C2" s="2" t="n">
        <f aca="false">SUMIF(input_data_app_c!H:H,A:A,input_data_app_c!K:K)</f>
        <v>0.500548874806646</v>
      </c>
    </row>
    <row r="3" customFormat="false" ht="12.8" hidden="false" customHeight="false" outlineLevel="0" collapsed="false">
      <c r="A3" s="0" t="s">
        <v>48</v>
      </c>
      <c r="B3" s="0" t="s">
        <v>48</v>
      </c>
      <c r="C3" s="2" t="n">
        <f aca="false">SUMIF(input_data_app_c!H:H,A:A,input_data_app_c!K:K)</f>
        <v>0.0408080102456631</v>
      </c>
    </row>
    <row r="4" customFormat="false" ht="12.8" hidden="false" customHeight="false" outlineLevel="0" collapsed="false">
      <c r="A4" s="0" t="s">
        <v>77</v>
      </c>
      <c r="B4" s="0" t="s">
        <v>77</v>
      </c>
      <c r="C4" s="2" t="n">
        <f aca="false">SUMIF(input_data_app_c!H:H,A:A,input_data_app_c!K:K)</f>
        <v>0.0799402890740648</v>
      </c>
    </row>
    <row r="5" customFormat="false" ht="12.8" hidden="false" customHeight="false" outlineLevel="0" collapsed="false">
      <c r="A5" s="0" t="s">
        <v>74</v>
      </c>
      <c r="B5" s="0" t="s">
        <v>74</v>
      </c>
      <c r="C5" s="2" t="n">
        <f aca="false">SUMIF(input_data_app_c!H:H,A:A,input_data_app_c!K:K)</f>
        <v>0.0816908670558688</v>
      </c>
    </row>
    <row r="6" customFormat="false" ht="12.8" hidden="false" customHeight="false" outlineLevel="0" collapsed="false">
      <c r="A6" s="0" t="s">
        <v>51</v>
      </c>
      <c r="B6" s="0" t="s">
        <v>51</v>
      </c>
      <c r="C6" s="2" t="n">
        <f aca="false">SUMIF(input_data_app_c!H:H,A:A,input_data_app_c!K:K)</f>
        <v>0.0804870848094739</v>
      </c>
    </row>
    <row r="7" customFormat="false" ht="12.8" hidden="false" customHeight="false" outlineLevel="0" collapsed="false">
      <c r="A7" s="0" t="s">
        <v>95</v>
      </c>
      <c r="B7" s="0" t="s">
        <v>95</v>
      </c>
      <c r="C7" s="2" t="n">
        <f aca="false">SUMIF(input_data_app_c!H:H,A:A,input_data_app_c!K:K)</f>
        <v>0.0215474943033448</v>
      </c>
    </row>
    <row r="8" customFormat="false" ht="12.8" hidden="false" customHeight="false" outlineLevel="0" collapsed="false">
      <c r="A8" s="0" t="s">
        <v>140</v>
      </c>
      <c r="B8" s="0" t="s">
        <v>140</v>
      </c>
      <c r="C8" s="2" t="n">
        <f aca="false">SUMIF(input_data_app_c!H:H,A:A,input_data_app_c!K:K)</f>
        <v>0.0331819769472581</v>
      </c>
    </row>
    <row r="9" customFormat="false" ht="12.8" hidden="false" customHeight="false" outlineLevel="0" collapsed="false">
      <c r="A9" s="0" t="s">
        <v>137</v>
      </c>
      <c r="B9" s="0" t="s">
        <v>680</v>
      </c>
      <c r="C9" s="2" t="n">
        <f aca="false">SUMIF(input_data_app_c!H:H,A:A,input_data_app_c!K:K)</f>
        <v>0.00536192472098864</v>
      </c>
    </row>
    <row r="10" customFormat="false" ht="12.8" hidden="false" customHeight="false" outlineLevel="0" collapsed="false">
      <c r="A10" s="0" t="s">
        <v>681</v>
      </c>
      <c r="B10" s="0" t="s">
        <v>682</v>
      </c>
      <c r="C10" s="2" t="n">
        <f aca="false">SUMIF(input_data_app_c!H:H,A:A,input_data_app_c!K:K)</f>
        <v>0.0347807827287394</v>
      </c>
    </row>
    <row r="11" customFormat="false" ht="12.8" hidden="false" customHeight="false" outlineLevel="0" collapsed="false">
      <c r="A11" s="0" t="s">
        <v>119</v>
      </c>
      <c r="B11" s="0" t="s">
        <v>119</v>
      </c>
      <c r="C11" s="2" t="n">
        <f aca="false">SUMIF(input_data_app_c!H:H,A:A,input_data_app_c!K:K)</f>
        <v>0.00659273489346839</v>
      </c>
    </row>
    <row r="12" customFormat="false" ht="12.8" hidden="false" customHeight="false" outlineLevel="0" collapsed="false">
      <c r="A12" s="0" t="s">
        <v>683</v>
      </c>
      <c r="B12" s="0" t="s">
        <v>683</v>
      </c>
      <c r="C12" s="2" t="n">
        <f aca="false">SUMIF(input_data_app_c!H:H,A:A,input_data_app_c!K:K)</f>
        <v>0</v>
      </c>
    </row>
    <row r="13" customFormat="false" ht="12.8" hidden="false" customHeight="false" outlineLevel="0" collapsed="false">
      <c r="A13" s="0" t="s">
        <v>89</v>
      </c>
      <c r="B13" s="0" t="s">
        <v>89</v>
      </c>
      <c r="C13" s="2" t="n">
        <f aca="false">SUMIF(input_data_app_c!H:H,A:A,input_data_app_c!K:K)</f>
        <v>0.00986519302097367</v>
      </c>
    </row>
    <row r="14" customFormat="false" ht="12.8" hidden="false" customHeight="false" outlineLevel="0" collapsed="false">
      <c r="A14" s="0" t="s">
        <v>203</v>
      </c>
      <c r="B14" s="0" t="s">
        <v>684</v>
      </c>
      <c r="C14" s="2" t="n">
        <f aca="false">SUMIF(input_data_app_c!H:H,A:A,input_data_app_c!K:K)</f>
        <v>0.00915207158658084</v>
      </c>
    </row>
    <row r="15" customFormat="false" ht="12.8" hidden="false" customHeight="false" outlineLevel="0" collapsed="false">
      <c r="A15" s="0" t="s">
        <v>160</v>
      </c>
      <c r="B15" s="0" t="s">
        <v>160</v>
      </c>
      <c r="C15" s="2" t="n">
        <f aca="false">SUMIF(input_data_app_c!H:H,A:A,input_data_app_c!K:K)</f>
        <v>0.00474859870598606</v>
      </c>
    </row>
  </sheetData>
  <conditionalFormatting sqref="C2:C1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LibreOffice/6.2.4.2$MacOSX_X86_64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2019-07-03T10:58:28Z</dcterms:modified>
  <cp:revision>9</cp:revision>
  <dc:subject/>
  <dc:title/>
</cp:coreProperties>
</file>