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umen\Documents\Harvey Mudd College\CS 151 (Artificial Intelligence)\final_project\sudokuAI2019\"/>
    </mc:Choice>
  </mc:AlternateContent>
  <xr:revisionPtr revIDLastSave="0" documentId="8_{73CBA910-EDDB-4E2A-8E51-FCA5342E1DBC}" xr6:coauthVersionLast="41" xr6:coauthVersionMax="41" xr10:uidLastSave="{00000000-0000-0000-0000-000000000000}"/>
  <bookViews>
    <workbookView xWindow="0" yWindow="0" windowWidth="19200" windowHeight="7920" xr2:uid="{72A128A9-793F-4D01-9D75-E3F743987A5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3" i="1" l="1"/>
  <c r="E33" i="1"/>
  <c r="C40" i="1"/>
  <c r="J40" i="1"/>
  <c r="E40" i="1"/>
  <c r="D40" i="1"/>
  <c r="I40" i="1"/>
  <c r="H40" i="1"/>
  <c r="G40" i="1"/>
  <c r="B40" i="1"/>
  <c r="J33" i="1"/>
  <c r="I33" i="1"/>
  <c r="H33" i="1"/>
  <c r="G33" i="1"/>
  <c r="B33" i="1"/>
</calcChain>
</file>

<file path=xl/sharedStrings.xml><?xml version="1.0" encoding="utf-8"?>
<sst xmlns="http://schemas.openxmlformats.org/spreadsheetml/2006/main" count="280" uniqueCount="21">
  <si>
    <t>With MRV</t>
  </si>
  <si>
    <t xml:space="preserve">basic </t>
  </si>
  <si>
    <t>AC-3 pre</t>
  </si>
  <si>
    <t xml:space="preserve">Forward </t>
  </si>
  <si>
    <t>MAC</t>
  </si>
  <si>
    <t>With "in order</t>
  </si>
  <si>
    <t>Basic</t>
  </si>
  <si>
    <t xml:space="preserve">Mac </t>
  </si>
  <si>
    <t>nodes</t>
  </si>
  <si>
    <t>python sudoku.py -b puzzles/easiest.sudoku -a -f s -v X -s Y'</t>
  </si>
  <si>
    <t xml:space="preserve">(used REAL time for all) </t>
  </si>
  <si>
    <t>time (s)</t>
  </si>
  <si>
    <t>python sudoku.py -b puzzles/easier.sudoku -a -f s -v X -s Y'</t>
  </si>
  <si>
    <t>python sudoku.py -b puzzles/easy.sudoku -a -f s -v X -s Y'</t>
  </si>
  <si>
    <t>python sudoku.py -b puzzles/medEasy.sudoku -a -f s -v X -s Y'</t>
  </si>
  <si>
    <t>python sudoku.py -b puzzles/mediums.txt -w 2 -a -f w -v X -s Y'</t>
  </si>
  <si>
    <t>&gt;600,000</t>
  </si>
  <si>
    <t>medium 1</t>
  </si>
  <si>
    <t>medium 2</t>
  </si>
  <si>
    <t>python sudoku.py -b puzzles/mediums.txt -w 1 -a -f w -v X -s Y'</t>
  </si>
  <si>
    <t>&gt;600000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</si>
</sst>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3" fontId="0" fillId="0" borderId="0" xfId="0" applyNumberFormat="1"/>
    <xf numFmtId="0" fontId="0" fillId="0" borderId="0" xfId="0" applyFill="1"/>
    <xf numFmtId="3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7FF35-7579-40A6-B52F-D0801B132B47}">
  <dimension ref="A2:K41"/>
  <sheetViews>
    <sheetView tabSelected="1" topLeftCell="B25" workbookViewId="0">
      <selection activeCell="G32" sqref="G32"/>
    </sheetView>
  </sheetViews>
  <sheetFormatPr defaultRowHeight="14.75" x14ac:dyDescent="0.75"/>
  <cols>
    <col min="1" max="1" width="28.76953125" customWidth="1"/>
  </cols>
  <sheetData>
    <row r="2" spans="1:10" ht="18" x14ac:dyDescent="1">
      <c r="A2" t="s">
        <v>10</v>
      </c>
      <c r="B2" s="1" t="s">
        <v>9</v>
      </c>
    </row>
    <row r="3" spans="1:10" x14ac:dyDescent="0.75">
      <c r="B3" t="s">
        <v>0</v>
      </c>
      <c r="G3" t="s">
        <v>5</v>
      </c>
    </row>
    <row r="4" spans="1:10" x14ac:dyDescent="0.75">
      <c r="B4" t="s">
        <v>1</v>
      </c>
      <c r="C4" t="s">
        <v>2</v>
      </c>
      <c r="D4" t="s">
        <v>3</v>
      </c>
      <c r="E4" t="s">
        <v>4</v>
      </c>
      <c r="G4" t="s">
        <v>6</v>
      </c>
      <c r="H4" t="s">
        <v>2</v>
      </c>
      <c r="I4" t="s">
        <v>3</v>
      </c>
      <c r="J4" t="s">
        <v>7</v>
      </c>
    </row>
    <row r="5" spans="1:10" x14ac:dyDescent="0.75">
      <c r="A5" t="s">
        <v>8</v>
      </c>
      <c r="B5">
        <v>541</v>
      </c>
      <c r="C5">
        <v>50</v>
      </c>
      <c r="D5">
        <v>1368</v>
      </c>
      <c r="E5">
        <v>1296</v>
      </c>
      <c r="G5">
        <v>541</v>
      </c>
      <c r="H5">
        <v>50</v>
      </c>
      <c r="I5">
        <v>541</v>
      </c>
      <c r="J5">
        <v>541</v>
      </c>
    </row>
    <row r="6" spans="1:10" x14ac:dyDescent="0.75">
      <c r="A6" t="s">
        <v>11</v>
      </c>
      <c r="B6">
        <v>1.018</v>
      </c>
      <c r="C6">
        <v>0.316</v>
      </c>
      <c r="D6">
        <v>3.3119999999999998</v>
      </c>
      <c r="E6">
        <v>5.3760000000000003</v>
      </c>
      <c r="G6">
        <v>0.89800000000000002</v>
      </c>
      <c r="H6">
        <v>0.312</v>
      </c>
      <c r="I6">
        <v>1.2869999999999999</v>
      </c>
      <c r="J6">
        <v>2.952</v>
      </c>
    </row>
    <row r="9" spans="1:10" ht="18" x14ac:dyDescent="1">
      <c r="B9" s="1" t="s">
        <v>12</v>
      </c>
    </row>
    <row r="10" spans="1:10" x14ac:dyDescent="0.75">
      <c r="B10" t="s">
        <v>0</v>
      </c>
      <c r="G10" t="s">
        <v>5</v>
      </c>
    </row>
    <row r="11" spans="1:10" x14ac:dyDescent="0.75">
      <c r="B11" t="s">
        <v>1</v>
      </c>
      <c r="C11" t="s">
        <v>2</v>
      </c>
      <c r="D11" t="s">
        <v>3</v>
      </c>
      <c r="E11" t="s">
        <v>4</v>
      </c>
      <c r="G11" t="s">
        <v>6</v>
      </c>
      <c r="H11" t="s">
        <v>2</v>
      </c>
      <c r="I11" t="s">
        <v>3</v>
      </c>
      <c r="J11" t="s">
        <v>7</v>
      </c>
    </row>
    <row r="12" spans="1:10" x14ac:dyDescent="0.75">
      <c r="A12" t="s">
        <v>8</v>
      </c>
      <c r="B12">
        <v>545</v>
      </c>
      <c r="C12">
        <v>168</v>
      </c>
      <c r="D12">
        <v>1732</v>
      </c>
      <c r="E12">
        <v>1635</v>
      </c>
      <c r="G12">
        <v>545</v>
      </c>
      <c r="H12">
        <v>537</v>
      </c>
      <c r="I12">
        <v>533</v>
      </c>
      <c r="J12">
        <v>492</v>
      </c>
    </row>
    <row r="13" spans="1:10" x14ac:dyDescent="0.75">
      <c r="A13" t="s">
        <v>11</v>
      </c>
      <c r="B13">
        <v>0.95899999999999996</v>
      </c>
      <c r="C13">
        <v>0.52800000000000002</v>
      </c>
      <c r="D13">
        <v>3.7360000000000002</v>
      </c>
      <c r="E13">
        <v>6.59</v>
      </c>
      <c r="G13">
        <v>0.95799999999999996</v>
      </c>
      <c r="H13">
        <v>1.079</v>
      </c>
      <c r="I13">
        <v>1.2649999999999999</v>
      </c>
      <c r="J13">
        <v>2.3420000000000001</v>
      </c>
    </row>
    <row r="16" spans="1:10" ht="18" x14ac:dyDescent="1">
      <c r="B16" s="1" t="s">
        <v>13</v>
      </c>
    </row>
    <row r="17" spans="1:10" x14ac:dyDescent="0.75">
      <c r="B17" t="s">
        <v>0</v>
      </c>
      <c r="G17" t="s">
        <v>5</v>
      </c>
    </row>
    <row r="18" spans="1:10" x14ac:dyDescent="0.75">
      <c r="B18" t="s">
        <v>1</v>
      </c>
      <c r="C18" t="s">
        <v>2</v>
      </c>
      <c r="D18" t="s">
        <v>3</v>
      </c>
      <c r="E18" t="s">
        <v>4</v>
      </c>
      <c r="G18" t="s">
        <v>6</v>
      </c>
      <c r="H18" t="s">
        <v>2</v>
      </c>
      <c r="I18" t="s">
        <v>3</v>
      </c>
      <c r="J18" t="s">
        <v>7</v>
      </c>
    </row>
    <row r="19" spans="1:10" x14ac:dyDescent="0.75">
      <c r="A19" t="s">
        <v>8</v>
      </c>
      <c r="B19">
        <v>1665</v>
      </c>
      <c r="C19">
        <v>246</v>
      </c>
      <c r="D19">
        <v>724</v>
      </c>
      <c r="E19">
        <v>724</v>
      </c>
      <c r="G19">
        <v>1665</v>
      </c>
      <c r="H19">
        <v>258</v>
      </c>
      <c r="I19">
        <v>1661</v>
      </c>
      <c r="J19">
        <v>1534</v>
      </c>
    </row>
    <row r="20" spans="1:10" x14ac:dyDescent="0.75">
      <c r="A20" t="s">
        <v>11</v>
      </c>
      <c r="B20">
        <v>2.5209999999999999</v>
      </c>
      <c r="C20">
        <v>0.61599999999999999</v>
      </c>
      <c r="D20">
        <v>1.675</v>
      </c>
      <c r="E20">
        <v>3.129</v>
      </c>
      <c r="G20">
        <v>2.4870000000000001</v>
      </c>
      <c r="H20">
        <v>0.82099999999999995</v>
      </c>
      <c r="I20">
        <v>3.5</v>
      </c>
      <c r="J20">
        <v>6.5389999999999997</v>
      </c>
    </row>
    <row r="23" spans="1:10" ht="18" x14ac:dyDescent="1">
      <c r="B23" s="1" t="s">
        <v>14</v>
      </c>
    </row>
    <row r="24" spans="1:10" x14ac:dyDescent="0.75">
      <c r="B24" t="s">
        <v>0</v>
      </c>
      <c r="G24" t="s">
        <v>5</v>
      </c>
    </row>
    <row r="25" spans="1:10" x14ac:dyDescent="0.75">
      <c r="B25" t="s">
        <v>1</v>
      </c>
      <c r="C25" t="s">
        <v>2</v>
      </c>
      <c r="D25" t="s">
        <v>3</v>
      </c>
      <c r="E25" t="s">
        <v>4</v>
      </c>
      <c r="G25" t="s">
        <v>6</v>
      </c>
      <c r="H25" t="s">
        <v>2</v>
      </c>
      <c r="I25" t="s">
        <v>3</v>
      </c>
      <c r="J25" t="s">
        <v>7</v>
      </c>
    </row>
    <row r="26" spans="1:10" x14ac:dyDescent="0.75">
      <c r="A26" t="s">
        <v>8</v>
      </c>
      <c r="B26">
        <v>4395</v>
      </c>
      <c r="C26">
        <v>190</v>
      </c>
      <c r="D26">
        <v>2507</v>
      </c>
      <c r="E26">
        <v>2501</v>
      </c>
      <c r="G26">
        <v>4395</v>
      </c>
      <c r="H26">
        <v>1445</v>
      </c>
      <c r="I26">
        <v>4395</v>
      </c>
      <c r="J26">
        <v>4202</v>
      </c>
    </row>
    <row r="27" spans="1:10" x14ac:dyDescent="0.75">
      <c r="A27" t="s">
        <v>11</v>
      </c>
      <c r="B27">
        <v>6.6529999999999996</v>
      </c>
      <c r="C27">
        <v>0.53400000000000003</v>
      </c>
      <c r="D27">
        <v>5.7619999999999996</v>
      </c>
      <c r="E27">
        <v>10.191000000000001</v>
      </c>
      <c r="G27">
        <v>6.492</v>
      </c>
      <c r="H27">
        <v>2.9489999999999998</v>
      </c>
      <c r="I27">
        <v>10.095000000000001</v>
      </c>
      <c r="J27">
        <v>16.396000000000001</v>
      </c>
    </row>
    <row r="29" spans="1:10" ht="18" x14ac:dyDescent="1">
      <c r="A29" t="s">
        <v>18</v>
      </c>
      <c r="B29" s="1" t="s">
        <v>15</v>
      </c>
    </row>
    <row r="30" spans="1:10" x14ac:dyDescent="0.75">
      <c r="B30" t="s">
        <v>0</v>
      </c>
      <c r="G30" t="s">
        <v>5</v>
      </c>
    </row>
    <row r="31" spans="1:10" x14ac:dyDescent="0.75">
      <c r="B31" t="s">
        <v>1</v>
      </c>
      <c r="C31" t="s">
        <v>2</v>
      </c>
      <c r="D31" t="s">
        <v>3</v>
      </c>
      <c r="E31" s="3" t="s">
        <v>4</v>
      </c>
      <c r="F31" s="3"/>
      <c r="G31" t="s">
        <v>6</v>
      </c>
      <c r="H31" t="s">
        <v>2</v>
      </c>
      <c r="I31" t="s">
        <v>3</v>
      </c>
      <c r="J31" t="s">
        <v>7</v>
      </c>
    </row>
    <row r="32" spans="1:10" x14ac:dyDescent="0.75">
      <c r="A32" t="s">
        <v>8</v>
      </c>
      <c r="B32" s="3">
        <v>86698</v>
      </c>
      <c r="C32" s="3">
        <v>4225</v>
      </c>
      <c r="D32" s="3" t="s">
        <v>16</v>
      </c>
      <c r="E32" s="3" t="s">
        <v>16</v>
      </c>
      <c r="F32" s="3"/>
      <c r="G32">
        <v>86698</v>
      </c>
      <c r="H32" s="2">
        <v>72163</v>
      </c>
      <c r="I32">
        <v>86661</v>
      </c>
      <c r="J32" s="2">
        <v>80509</v>
      </c>
    </row>
    <row r="33" spans="1:11" x14ac:dyDescent="0.75">
      <c r="A33" t="s">
        <v>11</v>
      </c>
      <c r="B33" s="3">
        <f>2*60 + 12.479</f>
        <v>132.47899999999998</v>
      </c>
      <c r="C33" s="3">
        <v>3.097</v>
      </c>
      <c r="D33" s="3">
        <f>17*60+44</f>
        <v>1064</v>
      </c>
      <c r="E33" s="3">
        <f>15*60+42</f>
        <v>942</v>
      </c>
      <c r="F33" s="3"/>
      <c r="G33">
        <f>2*60+50.837</f>
        <v>170.83699999999999</v>
      </c>
      <c r="H33">
        <f>2*60+46.297</f>
        <v>166.297</v>
      </c>
      <c r="I33">
        <f>4*60+10.894</f>
        <v>250.89400000000001</v>
      </c>
      <c r="J33">
        <f>7*60+52.303</f>
        <v>472.303</v>
      </c>
    </row>
    <row r="36" spans="1:11" ht="18" x14ac:dyDescent="1">
      <c r="A36" t="s">
        <v>17</v>
      </c>
      <c r="B36" s="1" t="s">
        <v>19</v>
      </c>
    </row>
    <row r="37" spans="1:11" x14ac:dyDescent="0.75">
      <c r="B37" t="s">
        <v>0</v>
      </c>
      <c r="G37" t="s">
        <v>5</v>
      </c>
    </row>
    <row r="38" spans="1:11" x14ac:dyDescent="0.75">
      <c r="B38" t="s">
        <v>1</v>
      </c>
      <c r="C38" t="s">
        <v>2</v>
      </c>
      <c r="D38" t="s">
        <v>3</v>
      </c>
      <c r="E38" t="s">
        <v>4</v>
      </c>
      <c r="G38" t="s">
        <v>6</v>
      </c>
      <c r="H38" t="s">
        <v>2</v>
      </c>
      <c r="I38" t="s">
        <v>3</v>
      </c>
      <c r="J38" t="s">
        <v>7</v>
      </c>
    </row>
    <row r="39" spans="1:11" x14ac:dyDescent="0.75">
      <c r="A39" t="s">
        <v>8</v>
      </c>
      <c r="B39">
        <v>170923</v>
      </c>
      <c r="C39" s="3" t="s">
        <v>20</v>
      </c>
      <c r="D39" s="3">
        <v>593631</v>
      </c>
      <c r="E39" s="3">
        <v>569890</v>
      </c>
      <c r="F39" s="3"/>
      <c r="G39" s="3">
        <v>170923</v>
      </c>
      <c r="H39" s="4">
        <v>170923</v>
      </c>
      <c r="I39" s="3">
        <v>170923</v>
      </c>
      <c r="J39" s="4">
        <v>166447</v>
      </c>
      <c r="K39" s="3"/>
    </row>
    <row r="40" spans="1:11" x14ac:dyDescent="0.75">
      <c r="A40" t="s">
        <v>11</v>
      </c>
      <c r="B40">
        <f>2*60+8.452</f>
        <v>128.452</v>
      </c>
      <c r="C40" s="3">
        <f>7*60 +38</f>
        <v>458</v>
      </c>
      <c r="D40" s="3">
        <f>7*60+54.805</f>
        <v>474.80500000000001</v>
      </c>
      <c r="E40" s="3">
        <f>14*60+18.583</f>
        <v>858.58299999999997</v>
      </c>
      <c r="F40" s="3"/>
      <c r="G40" s="3">
        <f>60+38.469</f>
        <v>98.468999999999994</v>
      </c>
      <c r="H40" s="3">
        <f>60+58.728</f>
        <v>118.72800000000001</v>
      </c>
      <c r="I40" s="3">
        <f>2*60+18.891</f>
        <v>138.89099999999999</v>
      </c>
      <c r="J40" s="3">
        <f>4*60+1.206</f>
        <v>241.20599999999999</v>
      </c>
      <c r="K40" s="3"/>
    </row>
    <row r="41" spans="1:11" x14ac:dyDescent="0.75">
      <c r="E41" s="3"/>
      <c r="F41" s="3"/>
      <c r="J41" s="3"/>
      <c r="K41" s="3"/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Jenna Kahn</dc:creator>
  <cp:lastModifiedBy>Jenna Kahn</cp:lastModifiedBy>
  <dcterms:created xsi:type="dcterms:W3CDTF">2019-12-20T20:08:47Z</dcterms:created>
  <dcterms:modified xsi:type="dcterms:W3CDTF">2019-12-21T00:30:43Z</dcterms:modified>
</cp:coreProperties>
</file>