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13608\maximus-crm-qa-automation-framework\src\test\resources\testData\ETL_data\"/>
    </mc:Choice>
  </mc:AlternateContent>
  <xr:revisionPtr revIDLastSave="0" documentId="13_ncr:1_{81A3F658-5939-4639-A5FD-3FCC2D9B15C0}" xr6:coauthVersionLast="47" xr6:coauthVersionMax="47" xr10:uidLastSave="{00000000-0000-0000-0000-000000000000}"/>
  <bookViews>
    <workbookView xWindow="-120" yWindow="-120" windowWidth="29040" windowHeight="15840" tabRatio="773" activeTab="1" xr2:uid="{00000000-000D-0000-FFFF-FFFF00000000}"/>
  </bookViews>
  <sheets>
    <sheet name="Interface Spec Overview" sheetId="2" r:id="rId1"/>
    <sheet name="Interface Specs Layout" sheetId="1" r:id="rId2"/>
    <sheet name="Martial Status Code" sheetId="3" r:id="rId3"/>
  </sheets>
  <definedNames>
    <definedName name="acs_ub92detail_chg" localSheetId="1">'Interface Specs Layout'!#REF!</definedName>
    <definedName name="dsnp_interface_spec_hp_out_result" localSheetId="1">'Interface Specs Layout'!$A$3:$J$100</definedName>
    <definedName name="stratification_response_file_layout_chg_1" localSheetId="1">'Interface Specs Layout'!#REF!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8" i="1" l="1"/>
  <c r="D99" i="1" s="1"/>
  <c r="D98" i="1"/>
  <c r="E4" i="1"/>
  <c r="D5" i="1" s="1"/>
  <c r="D4" i="1"/>
  <c r="E5" i="1" l="1"/>
  <c r="D6" i="1" s="1"/>
  <c r="E6" i="1" l="1"/>
  <c r="D7" i="1" s="1"/>
  <c r="E7" i="1" l="1"/>
  <c r="E8" i="1" s="1"/>
  <c r="D9" i="1" s="1"/>
  <c r="E9" i="1" l="1"/>
  <c r="D8" i="1"/>
  <c r="E10" i="1"/>
  <c r="D10" i="1"/>
  <c r="D11" i="1" l="1"/>
  <c r="E11" i="1"/>
  <c r="E12" i="1" l="1"/>
  <c r="D12" i="1"/>
  <c r="D13" i="1" l="1"/>
  <c r="E13" i="1"/>
  <c r="D14" i="1" l="1"/>
  <c r="E14" i="1"/>
  <c r="D15" i="1" l="1"/>
  <c r="E15" i="1"/>
  <c r="E16" i="1" l="1"/>
  <c r="D16" i="1"/>
  <c r="D17" i="1" l="1"/>
  <c r="E17" i="1"/>
  <c r="E18" i="1" l="1"/>
  <c r="D18" i="1"/>
  <c r="D19" i="1" l="1"/>
  <c r="E19" i="1"/>
  <c r="E20" i="1" l="1"/>
  <c r="D20" i="1"/>
  <c r="E21" i="1" l="1"/>
  <c r="D21" i="1"/>
  <c r="E22" i="1" l="1"/>
  <c r="D22" i="1"/>
  <c r="D23" i="1" l="1"/>
  <c r="E23" i="1"/>
  <c r="D24" i="1" l="1"/>
  <c r="E24" i="1"/>
  <c r="D25" i="1" l="1"/>
  <c r="E25" i="1"/>
  <c r="E26" i="1" l="1"/>
  <c r="D26" i="1"/>
  <c r="D27" i="1" l="1"/>
  <c r="E27" i="1"/>
  <c r="D28" i="1" l="1"/>
  <c r="E28" i="1"/>
  <c r="D29" i="1" l="1"/>
  <c r="E29" i="1"/>
  <c r="E30" i="1" l="1"/>
  <c r="D30" i="1"/>
  <c r="D31" i="1" l="1"/>
  <c r="E31" i="1"/>
  <c r="E32" i="1" l="1"/>
  <c r="D32" i="1"/>
  <c r="E33" i="1" l="1"/>
  <c r="D33" i="1"/>
  <c r="E34" i="1" l="1"/>
  <c r="D34" i="1"/>
  <c r="D35" i="1" l="1"/>
  <c r="E35" i="1"/>
  <c r="E36" i="1" l="1"/>
  <c r="D36" i="1"/>
  <c r="D37" i="1" l="1"/>
  <c r="E37" i="1"/>
  <c r="E38" i="1" l="1"/>
  <c r="D38" i="1"/>
  <c r="D39" i="1" l="1"/>
  <c r="E39" i="1"/>
  <c r="E40" i="1" l="1"/>
  <c r="D40" i="1"/>
  <c r="D41" i="1" l="1"/>
  <c r="E41" i="1"/>
  <c r="E42" i="1" l="1"/>
  <c r="D42" i="1"/>
  <c r="D43" i="1" l="1"/>
  <c r="E43" i="1"/>
  <c r="D44" i="1" l="1"/>
  <c r="E44" i="1"/>
  <c r="D45" i="1" l="1"/>
  <c r="E45" i="1"/>
  <c r="D46" i="1" l="1"/>
  <c r="E46" i="1"/>
  <c r="E47" i="1" l="1"/>
  <c r="D47" i="1"/>
  <c r="E48" i="1" l="1"/>
  <c r="D48" i="1"/>
  <c r="E49" i="1" l="1"/>
  <c r="D49" i="1"/>
  <c r="D50" i="1" l="1"/>
  <c r="E50" i="1"/>
  <c r="E51" i="1" l="1"/>
  <c r="D51" i="1"/>
  <c r="D52" i="1" l="1"/>
  <c r="E52" i="1"/>
  <c r="E53" i="1" l="1"/>
  <c r="D53" i="1"/>
  <c r="D54" i="1" l="1"/>
  <c r="E54" i="1"/>
  <c r="D55" i="1" l="1"/>
  <c r="E55" i="1"/>
  <c r="D56" i="1" l="1"/>
  <c r="E56" i="1"/>
  <c r="E57" i="1" l="1"/>
  <c r="D57" i="1"/>
  <c r="D58" i="1" l="1"/>
  <c r="E58" i="1"/>
  <c r="E59" i="1" l="1"/>
  <c r="D59" i="1"/>
  <c r="E60" i="1" l="1"/>
  <c r="D60" i="1"/>
  <c r="E61" i="1" l="1"/>
  <c r="D61" i="1"/>
  <c r="D62" i="1" l="1"/>
  <c r="E62" i="1"/>
  <c r="E63" i="1" l="1"/>
  <c r="D63" i="1"/>
  <c r="D64" i="1" l="1"/>
  <c r="E64" i="1"/>
  <c r="D65" i="1" l="1"/>
  <c r="E65" i="1"/>
  <c r="D66" i="1" l="1"/>
  <c r="E66" i="1"/>
  <c r="E67" i="1" l="1"/>
  <c r="D67" i="1"/>
  <c r="E68" i="1" l="1"/>
  <c r="D68" i="1"/>
  <c r="E69" i="1" l="1"/>
  <c r="D69" i="1"/>
  <c r="E70" i="1" l="1"/>
  <c r="D70" i="1"/>
  <c r="D71" i="1" l="1"/>
  <c r="E71" i="1"/>
  <c r="E72" i="1" l="1"/>
  <c r="D72" i="1"/>
  <c r="D73" i="1" l="1"/>
  <c r="E73" i="1"/>
  <c r="E74" i="1" l="1"/>
  <c r="D74" i="1"/>
  <c r="D75" i="1" l="1"/>
  <c r="E75" i="1"/>
  <c r="E76" i="1" l="1"/>
  <c r="D76" i="1"/>
  <c r="E77" i="1" l="1"/>
  <c r="D77" i="1"/>
  <c r="E78" i="1" l="1"/>
  <c r="D78" i="1"/>
  <c r="E79" i="1" l="1"/>
  <c r="D79" i="1"/>
  <c r="D80" i="1" l="1"/>
  <c r="E80" i="1"/>
  <c r="E81" i="1" l="1"/>
  <c r="D81" i="1"/>
  <c r="E82" i="1" l="1"/>
  <c r="D82" i="1"/>
  <c r="D83" i="1" l="1"/>
  <c r="E83" i="1"/>
  <c r="E84" i="1" l="1"/>
  <c r="D84" i="1"/>
  <c r="E85" i="1" l="1"/>
  <c r="D85" i="1"/>
  <c r="E86" i="1" l="1"/>
  <c r="D86" i="1"/>
  <c r="D87" i="1" l="1"/>
  <c r="E87" i="1"/>
  <c r="E88" i="1" l="1"/>
  <c r="D88" i="1"/>
  <c r="E89" i="1" l="1"/>
  <c r="D89" i="1"/>
  <c r="E90" i="1" l="1"/>
  <c r="D90" i="1"/>
  <c r="D91" i="1" l="1"/>
  <c r="E91" i="1"/>
  <c r="D92" i="1" l="1"/>
  <c r="E92" i="1"/>
  <c r="E93" i="1" l="1"/>
  <c r="D93" i="1"/>
  <c r="E94" i="1" l="1"/>
  <c r="D94" i="1"/>
  <c r="C99" i="1" l="1"/>
  <c r="E99" i="1" s="1"/>
  <c r="E96" i="1"/>
  <c r="D96" i="1"/>
  <c r="D100" i="1" l="1"/>
  <c r="E1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cs_ub92detail_chg" type="6" refreshedVersion="4" background="1" saveData="1">
    <textPr sourceFile="E:\acs_ub92detail_chg.txt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snp_interface_spec_hp_out_result" type="6" refreshedVersion="4" background="1" saveData="1">
    <textPr codePage="437" sourceFile="E:\dsnp_interface_spec_hp_out_result.txt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stratification_response_file_layout_chg_1" type="6" refreshedVersion="4" background="1" saveData="1">
    <textPr codePage="437" sourceFile="E:\stratification_response_file_layout_chg_1.txt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<sst xmlns="http://schemas.openxmlformats.org/spreadsheetml/2006/main" count="510" uniqueCount="237">
  <si>
    <t xml:space="preserve"> </t>
  </si>
  <si>
    <t>FIELD SIZE</t>
  </si>
  <si>
    <t>FORMAT</t>
  </si>
  <si>
    <t>TABLE NAME</t>
  </si>
  <si>
    <t>DESCRIPTION</t>
  </si>
  <si>
    <t>NOTES</t>
  </si>
  <si>
    <t xml:space="preserve"> FIELD</t>
  </si>
  <si>
    <t>COLUMN</t>
  </si>
  <si>
    <t xml:space="preserve">Field name </t>
  </si>
  <si>
    <t xml:space="preserve">number of characters </t>
  </si>
  <si>
    <t>field type</t>
  </si>
  <si>
    <t xml:space="preserve">Any relevant information such as where field originated, unique or identifying information, acronymns speeled out.  </t>
  </si>
  <si>
    <t>column name</t>
  </si>
  <si>
    <t>Interface Specification Overview</t>
  </si>
  <si>
    <t>Record Type</t>
  </si>
  <si>
    <t>Field Start</t>
  </si>
  <si>
    <t>Field End</t>
  </si>
  <si>
    <t>Start Position</t>
  </si>
  <si>
    <t>End Position</t>
  </si>
  <si>
    <t>table of origin/destination</t>
  </si>
  <si>
    <t>Detail</t>
  </si>
  <si>
    <t>Filler</t>
  </si>
  <si>
    <r>
      <t>Error Handling/Special Processing</t>
    </r>
    <r>
      <rPr>
        <sz val="10"/>
        <rFont val="Arial"/>
        <family val="2"/>
      </rPr>
      <t>: N/A</t>
    </r>
  </si>
  <si>
    <t>Record Count</t>
  </si>
  <si>
    <t xml:space="preserve">This is the code that represents the type of ward.'Y' - yes, 'N' - no, 'C' - chins, 'D' - court order, 'P' - parent term </t>
  </si>
  <si>
    <t>Always H = HIP</t>
  </si>
  <si>
    <t xml:space="preserve">M = Mandatory for all HIP Applicants and most HIP Eligibles.
X = Excluded from Managed Care for All HIP Eligibles who participate in the emergency services for undocumented aliens portion of the program. </t>
  </si>
  <si>
    <t>M = Mandatory, V = Voluntary, X = Excluded from Managed Care in the Future program</t>
  </si>
  <si>
    <t>Case Phone Number with Area Code</t>
  </si>
  <si>
    <t>Physical Record count (not including trailer), right justify the number</t>
  </si>
  <si>
    <t>Space. To fill out the rest of the record</t>
  </si>
  <si>
    <t>newline character</t>
  </si>
  <si>
    <t>Trailer</t>
  </si>
  <si>
    <r>
      <t>Receiver</t>
    </r>
    <r>
      <rPr>
        <sz val="10"/>
        <rFont val="Arial"/>
        <family val="2"/>
      </rPr>
      <t>: EB</t>
    </r>
  </si>
  <si>
    <t>TRL' constant</t>
  </si>
  <si>
    <t>nam_last</t>
  </si>
  <si>
    <t>nam_first</t>
  </si>
  <si>
    <t>nam_mid_init</t>
  </si>
  <si>
    <t>adr_city</t>
  </si>
  <si>
    <t>adr_state</t>
  </si>
  <si>
    <t>adr_zip_code</t>
  </si>
  <si>
    <t>adr_zip_code_4</t>
  </si>
  <si>
    <t>num_ssn</t>
  </si>
  <si>
    <t>dte_birth</t>
  </si>
  <si>
    <t>dte_death</t>
  </si>
  <si>
    <t>cde_sex</t>
  </si>
  <si>
    <t>cde_marital</t>
  </si>
  <si>
    <t>cde_county</t>
  </si>
  <si>
    <t>cde_ward_type</t>
  </si>
  <si>
    <t>cde_county_ward</t>
  </si>
  <si>
    <t>ind_active</t>
  </si>
  <si>
    <t>num_case</t>
  </si>
  <si>
    <t>adr_street_1</t>
  </si>
  <si>
    <t>adr_street_2</t>
  </si>
  <si>
    <t>cde_aid_category</t>
  </si>
  <si>
    <t>dte_effective</t>
  </si>
  <si>
    <t>dte_end</t>
  </si>
  <si>
    <t>num_phone</t>
  </si>
  <si>
    <t>id_medicaid</t>
  </si>
  <si>
    <t>blank space</t>
  </si>
  <si>
    <t>May be blank for HIP Pending cases</t>
  </si>
  <si>
    <t>May be blank for HIP cases</t>
  </si>
  <si>
    <t>Spanish or Space for English</t>
  </si>
  <si>
    <t>Blank for HIP</t>
  </si>
  <si>
    <t>Blank for HIP until case is open (HIP status = Eligible)</t>
  </si>
  <si>
    <t xml:space="preserve">New, current only </t>
  </si>
  <si>
    <t>Current Segment only</t>
  </si>
  <si>
    <t>New, Future Segment only</t>
  </si>
  <si>
    <t>New, for HIP only.</t>
  </si>
  <si>
    <t>Y/N provider directory indicator</t>
  </si>
  <si>
    <t>Y/N</t>
  </si>
  <si>
    <t>ind_pmp_paper</t>
  </si>
  <si>
    <t>dte_app_status</t>
  </si>
  <si>
    <t>cde_application_status</t>
  </si>
  <si>
    <t>ind_pot_plus</t>
  </si>
  <si>
    <t>dte_begin</t>
  </si>
  <si>
    <t>dte_estimate_birth</t>
  </si>
  <si>
    <t>cde_frail_confirm</t>
  </si>
  <si>
    <t xml:space="preserve">dte_last_assess </t>
  </si>
  <si>
    <t>Modification Log</t>
  </si>
  <si>
    <t>Change Description</t>
  </si>
  <si>
    <t>Date</t>
  </si>
  <si>
    <r>
      <t>Interface name</t>
    </r>
    <r>
      <rPr>
        <sz val="10"/>
        <rFont val="Arial"/>
        <family val="2"/>
      </rPr>
      <t xml:space="preserve">: </t>
    </r>
    <r>
      <rPr>
        <i/>
        <sz val="10"/>
        <rFont val="Arial"/>
        <family val="2"/>
      </rPr>
      <t xml:space="preserve"> HIP Member Demographic File to EB</t>
    </r>
  </si>
  <si>
    <r>
      <t>Description</t>
    </r>
    <r>
      <rPr>
        <sz val="10"/>
        <rFont val="Arial"/>
        <family val="2"/>
      </rPr>
      <t>: This file contain the member demographic information for HIP members sent from HP to the EB.</t>
    </r>
  </si>
  <si>
    <r>
      <rPr>
        <b/>
        <sz val="10"/>
        <rFont val="Arial"/>
        <family val="2"/>
      </rPr>
      <t>Record Selection Criteria</t>
    </r>
    <r>
      <rPr>
        <sz val="10"/>
        <rFont val="Arial"/>
        <family val="2"/>
      </rPr>
      <t>: MC_FTS_MGDJS613</t>
    </r>
  </si>
  <si>
    <r>
      <t>Interface Exchange Method</t>
    </r>
    <r>
      <rPr>
        <sz val="10"/>
        <rFont val="Arial"/>
        <family val="2"/>
      </rPr>
      <t>: Secure FTP</t>
    </r>
  </si>
  <si>
    <r>
      <t>Frequency: Daily</t>
    </r>
    <r>
      <rPr>
        <sz val="10"/>
        <rFont val="Arial"/>
        <family val="2"/>
      </rPr>
      <t xml:space="preserve"> and Quarterly</t>
    </r>
  </si>
  <si>
    <t>File Name:  HRECIPyyyymmdd.nnnn,  RECIPIENT*.zip</t>
  </si>
  <si>
    <t xml:space="preserve">  Recip Last Name - Size 15 changed to Size 60</t>
  </si>
  <si>
    <t xml:space="preserve">  Recip Addr City - Size 15 changed to Size 30</t>
  </si>
  <si>
    <t xml:space="preserve">  Recip County - Size 2 changed to Size 10</t>
  </si>
  <si>
    <t xml:space="preserve">  Recip Language - Size 1 changed to Size 3</t>
  </si>
  <si>
    <t xml:space="preserve">  Recip First Name - Size 13 changed to Size 35</t>
  </si>
  <si>
    <t xml:space="preserve">  Recip County Ward - Size 2 changed to Size 10</t>
  </si>
  <si>
    <t xml:space="preserve">  Case Number - Size 10 changed to Size 12</t>
  </si>
  <si>
    <r>
      <t xml:space="preserve">  ID_Case_Worker -</t>
    </r>
    <r>
      <rPr>
        <b/>
        <sz val="10"/>
        <rFont val="Arial"/>
        <family val="2"/>
      </rPr>
      <t xml:space="preserve"> (REMOVED)</t>
    </r>
  </si>
  <si>
    <t xml:space="preserve">  Street Address 1 - Size 30 changed to Size 55</t>
  </si>
  <si>
    <t xml:space="preserve">  Street Address 2 - Size 30 changed to Size 55</t>
  </si>
  <si>
    <t xml:space="preserve">  Current Recip Aid Category - Size 2 changed to Size 5</t>
  </si>
  <si>
    <t xml:space="preserve">  Future Recip Aid Category - Size 2 changed to Size 5</t>
  </si>
  <si>
    <t xml:space="preserve">  T_RE_BASE column size changes</t>
  </si>
  <si>
    <t xml:space="preserve">  </t>
  </si>
  <si>
    <t xml:space="preserve">   HIP 2.0 Changes : fields "Indicator PMP paper", "Potential Plus Indicator","Pregnancy Indicator",  "Pregnancy Start Date","Pregnancy End Date", "Pregnancy Estimated Delivery Date", "Medically Frail  Confirmation Code", "Medically Frail Last Confirmed Assessment Date" added</t>
  </si>
  <si>
    <t>CHAR</t>
  </si>
  <si>
    <t>NUMBER</t>
  </si>
  <si>
    <t>The last name of a Member.</t>
  </si>
  <si>
    <t>The first name of a Member.</t>
  </si>
  <si>
    <t>The middle initial of the Member.</t>
  </si>
  <si>
    <t>The city where the Member resides.</t>
  </si>
  <si>
    <t>The state where the Member resides.</t>
  </si>
  <si>
    <t>The five character zip code for the Member.</t>
  </si>
  <si>
    <t>The zip plus four of the Member.</t>
  </si>
  <si>
    <t>The social security number for the Member.</t>
  </si>
  <si>
    <t>The date of birth for the Member.</t>
  </si>
  <si>
    <t>The date of death for the Member.</t>
  </si>
  <si>
    <t>Indicates the sex of the Member.</t>
  </si>
  <si>
    <t>Indicates the primary language for the Member.</t>
  </si>
  <si>
    <t>The ICES case number assigned to the Member.</t>
  </si>
  <si>
    <t>First street address for Member</t>
  </si>
  <si>
    <t>Second street address for Member</t>
  </si>
  <si>
    <t>Identifies the type of aid for which the Member is currently eligible, only available when the HIP person becomes eligible</t>
  </si>
  <si>
    <t>The date that the Medicaid Member became eligible for the corresponding current aid category.  Only available when the HIP person becomes eligible</t>
  </si>
  <si>
    <t>The date that the Medicaid Member is no longer eligible for the corresponding aid category.  Only completed when the HIP person loses HIP eligibility.</t>
  </si>
  <si>
    <t>Future Program for which the Member will be eligible: R = RBMC, C = Care Select, X = Medicaid Select, H = HIP (depending on the aid category and roll-out, future may differ from current program)</t>
  </si>
  <si>
    <t>Identifies the type of aid for which the Member will be eligible in the near future.</t>
  </si>
  <si>
    <t>The date that the Medicaid Member becomes eligible for the corresponding future aid category.</t>
  </si>
  <si>
    <t>The date that the Medicaid Member will no longer be eligible for the corresponding future aid category.</t>
  </si>
  <si>
    <t>RID for the spouse of the Member. This is only filled if the Member is married.</t>
  </si>
  <si>
    <t>Unique Identifier for the Member. This is the number assigned by ICES.</t>
  </si>
  <si>
    <t>T_RE_BASE</t>
  </si>
  <si>
    <t>T_RE_CASE</t>
  </si>
  <si>
    <t>T_CDE_AID</t>
  </si>
  <si>
    <t>T_RE_AID_ELIG</t>
  </si>
  <si>
    <t>T_RE_CDE_APPLN_STATUS</t>
  </si>
  <si>
    <t>T_RE_APPLN</t>
  </si>
  <si>
    <t>T_RE_PREGNANCY</t>
  </si>
  <si>
    <t>HEX</t>
  </si>
  <si>
    <t>T_RE_FRAIL_ASSESS</t>
  </si>
  <si>
    <t>T_RE_ELIG_INFO</t>
  </si>
  <si>
    <t>T_MC_HIP_REFUND</t>
  </si>
  <si>
    <t>dte_effective_ins</t>
  </si>
  <si>
    <t>dte_end_ins</t>
  </si>
  <si>
    <t>amt_debt_incur
dte_debt_clear</t>
  </si>
  <si>
    <t xml:space="preserve">Y(es) or N(o) 
if ( dte_debt_clear &gt; 0 &amp;&amp;   amt_debt_incur &gt; 0. )
     ind_member_debt[0] = 'Y';
else
     ind_member_debt[0] = 'N';
</t>
  </si>
  <si>
    <t>Effective date of the transaction.</t>
  </si>
  <si>
    <t>End date of the transaction.</t>
  </si>
  <si>
    <t>cde_language</t>
  </si>
  <si>
    <t xml:space="preserve">Indicates if the Member Medicaid ID is active or purged because of a link.  When two Medicaid IDs are linked one of them is no longer valid an will have an 'N' - no.  All others are active and will have a 'Y' - yes. </t>
  </si>
  <si>
    <t xml:space="preserve">Y = Current ID or N=Inactive ID
</t>
  </si>
  <si>
    <t>This is the Potential Plus Indicator. Valid values are Y - Yes, N - No.</t>
  </si>
  <si>
    <t>This is the date of the application's current status.</t>
  </si>
  <si>
    <t>Identifies the Member's eligibility application status based on application type. 
Pending, Conditional, Eligible, Denied, Potential Plus (P, C, E, D, S )</t>
  </si>
  <si>
    <t>This is the estimated delivery date.</t>
  </si>
  <si>
    <t>This is the start date of pregnancy.</t>
  </si>
  <si>
    <t>This is the end date of pregnancy.</t>
  </si>
  <si>
    <t>This is the latest Medically Frail assessment date.</t>
  </si>
  <si>
    <t>This code indicates frail confirmation.
Y - Confirmed Frail
N - Confirmed Not Frail
U - Unconfirmed</t>
  </si>
  <si>
    <t>Line feed</t>
  </si>
  <si>
    <r>
      <t xml:space="preserve">Business Unit Ownership: </t>
    </r>
    <r>
      <rPr>
        <i/>
        <sz val="10"/>
        <rFont val="Arial"/>
        <family val="2"/>
      </rPr>
      <t xml:space="preserve"> Managed Care</t>
    </r>
  </si>
  <si>
    <r>
      <t>Sender:</t>
    </r>
    <r>
      <rPr>
        <sz val="10"/>
        <rFont val="Arial"/>
        <family val="2"/>
      </rPr>
      <t xml:space="preserve"> DXC</t>
    </r>
  </si>
  <si>
    <t>Indicates the marital status of a Member.
See Maritial Status Code tab for valid values</t>
  </si>
  <si>
    <t>CDE_MARITAL</t>
  </si>
  <si>
    <t>DSC_MARITAL</t>
  </si>
  <si>
    <t>A</t>
  </si>
  <si>
    <t>COMMON LAW</t>
  </si>
  <si>
    <t>B</t>
  </si>
  <si>
    <t>REGISTERED DOMESTIC PARTNER</t>
  </si>
  <si>
    <t>C</t>
  </si>
  <si>
    <t>NOT APPLICABLE</t>
  </si>
  <si>
    <t>D</t>
  </si>
  <si>
    <t>DIVORCED</t>
  </si>
  <si>
    <t>I</t>
  </si>
  <si>
    <t>SINGLE</t>
  </si>
  <si>
    <t>K</t>
  </si>
  <si>
    <t>UNKNOWN</t>
  </si>
  <si>
    <t>M</t>
  </si>
  <si>
    <t>MARRIED</t>
  </si>
  <si>
    <t>R</t>
  </si>
  <si>
    <t>UNREPORTED</t>
  </si>
  <si>
    <t>S</t>
  </si>
  <si>
    <t>SEPARATED</t>
  </si>
  <si>
    <t>U</t>
  </si>
  <si>
    <t>UNMARRIED (SINGLE, DIVORCED OR WIDOWED)</t>
  </si>
  <si>
    <t>W</t>
  </si>
  <si>
    <t>WIDOWED</t>
  </si>
  <si>
    <t>X</t>
  </si>
  <si>
    <t>LEGALLY SEPARATED</t>
  </si>
  <si>
    <t>Note:</t>
  </si>
  <si>
    <t>Recip Marital Code update - added See Maritial Status Code tab for valid value</t>
  </si>
  <si>
    <t xml:space="preserve">This is the county associated with a ward.
</t>
  </si>
  <si>
    <t>Indicates the county where the Member resides.  Two digit County Code value provided.</t>
  </si>
  <si>
    <t>MemberId</t>
  </si>
  <si>
    <t>MemberLastName</t>
  </si>
  <si>
    <t>MemberFirstName</t>
  </si>
  <si>
    <t>MemberMiddleInitial</t>
  </si>
  <si>
    <t>MemberAddrCity</t>
  </si>
  <si>
    <t>MemberAddrState</t>
  </si>
  <si>
    <t>MemberAddrZipCode</t>
  </si>
  <si>
    <t>MemberAddrZipCodeExt</t>
  </si>
  <si>
    <t>MemberSSN</t>
  </si>
  <si>
    <t>MemberBirthDate</t>
  </si>
  <si>
    <t>MemberDeathDate</t>
  </si>
  <si>
    <t>MemberSex</t>
  </si>
  <si>
    <t>MemberMaritalCode</t>
  </si>
  <si>
    <t>MemberCounty</t>
  </si>
  <si>
    <t>MemberLanguage</t>
  </si>
  <si>
    <t>MemberWardType</t>
  </si>
  <si>
    <t>MemberCountyWard</t>
  </si>
  <si>
    <t>MemberIndActive</t>
  </si>
  <si>
    <t>CaseNumber</t>
  </si>
  <si>
    <t>StreetAddress1</t>
  </si>
  <si>
    <t>StreetAddress2</t>
  </si>
  <si>
    <t>CurrentHealthCareProgram</t>
  </si>
  <si>
    <t>CurrentManagedCareStatusInCurrentProgram</t>
  </si>
  <si>
    <t>CurrentMemberAidCategory</t>
  </si>
  <si>
    <t>CurrentAidEligEffectiveDate</t>
  </si>
  <si>
    <t>CurrentAidEligEndDate</t>
  </si>
  <si>
    <t>FutureHealthCareProgram</t>
  </si>
  <si>
    <t>FutureManagedCareStatusInFutureProgram</t>
  </si>
  <si>
    <t>FutureMemberAidCategory</t>
  </si>
  <si>
    <t>FutureAidEligEffectiveDate</t>
  </si>
  <si>
    <t>FutureAidEligEndDate</t>
  </si>
  <si>
    <t>PhoneNumber</t>
  </si>
  <si>
    <t>HIPStatus</t>
  </si>
  <si>
    <t>SpouseMemberId</t>
  </si>
  <si>
    <t>DebtIndicator</t>
  </si>
  <si>
    <t>ConditionalEligDate</t>
  </si>
  <si>
    <t>BenefitEffectiveDate</t>
  </si>
  <si>
    <t>BenefitEndDate</t>
  </si>
  <si>
    <t>IndPMPPaper</t>
  </si>
  <si>
    <t>PotentialPlusIndicator</t>
  </si>
  <si>
    <t>PregnancyIndicator</t>
  </si>
  <si>
    <t>PregnancyStartDate</t>
  </si>
  <si>
    <t>PregnancyEndDate</t>
  </si>
  <si>
    <t>PregnancyEstimatedDeliveryDate</t>
  </si>
  <si>
    <t>MedicallyFrailConfirmationCode</t>
  </si>
  <si>
    <t>MedicallyFrailLastConfirmedAssessmentDate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</si>
</sst>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6"/>
      <color rgb="FF003366"/>
      <name val="Arial"/>
      <family val="2"/>
    </font>
    <font>
      <b/>
      <sz val="8.35"/>
      <color rgb="FFFFFFFF"/>
      <name val="Verdana"/>
      <family val="2"/>
    </font>
    <font>
      <sz val="8.35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38ACE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1">
      <alignment wrapText="1"/>
    </xf>
    <xf numFmtId="0" fontId="8" fillId="0" borderId="0"/>
    <xf numFmtId="0" fontId="9" fillId="0" borderId="0"/>
    <xf numFmtId="0" fontId="1" fillId="0" borderId="0"/>
  </cellStyleXfs>
  <cellXfs count="51">
    <xf numFmtId="0" fontId="0" fillId="0" borderId="1" xfId="0">
      <alignment wrapText="1"/>
    </xf>
    <xf numFmtId="0" fontId="0" fillId="0" borderId="0" xfId="0" applyBorder="1">
      <alignment wrapText="1"/>
    </xf>
    <xf numFmtId="0" fontId="10" fillId="0" borderId="0" xfId="0" applyFont="1" applyBorder="1">
      <alignment wrapText="1"/>
    </xf>
    <xf numFmtId="0" fontId="5" fillId="0" borderId="0" xfId="0" applyFont="1" applyBorder="1" applyAlignment="1">
      <alignment horizontal="left" wrapText="1" indent="1"/>
    </xf>
    <xf numFmtId="0" fontId="5" fillId="0" borderId="0" xfId="0" applyFont="1" applyFill="1" applyBorder="1" applyAlignment="1">
      <alignment horizontal="left" wrapText="1" indent="1"/>
    </xf>
    <xf numFmtId="0" fontId="6" fillId="0" borderId="0" xfId="0" applyFont="1" applyFill="1" applyBorder="1" applyAlignment="1">
      <alignment horizontal="left" wrapText="1" indent="1"/>
    </xf>
    <xf numFmtId="0" fontId="6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4" fillId="0" borderId="2" xfId="0" applyFont="1" applyBorder="1" applyAlignment="1">
      <alignment vertical="top" wrapText="1"/>
    </xf>
    <xf numFmtId="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Fill="1" applyBorder="1" applyAlignment="1">
      <alignment horizontal="left" vertical="top" wrapText="1"/>
    </xf>
    <xf numFmtId="0" fontId="6" fillId="3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Border="1" applyAlignment="1">
      <alignment horizontal="left" vertical="top"/>
    </xf>
    <xf numFmtId="0" fontId="6" fillId="0" borderId="3" xfId="0" applyNumberFormat="1" applyFont="1" applyBorder="1" applyAlignment="1">
      <alignment horizontal="left" vertical="top" wrapText="1"/>
    </xf>
    <xf numFmtId="0" fontId="6" fillId="0" borderId="3" xfId="0" quotePrefix="1" applyNumberFormat="1" applyFont="1" applyBorder="1" applyAlignment="1">
      <alignment horizontal="left" vertical="top" wrapText="1"/>
    </xf>
    <xf numFmtId="0" fontId="3" fillId="2" borderId="4" xfId="0" applyFont="1" applyFill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6" fillId="0" borderId="10" xfId="0" applyNumberFormat="1" applyFont="1" applyBorder="1" applyAlignment="1">
      <alignment horizontal="left" vertical="top" wrapText="1"/>
    </xf>
    <xf numFmtId="0" fontId="6" fillId="0" borderId="11" xfId="0" applyNumberFormat="1" applyFont="1" applyBorder="1" applyAlignment="1">
      <alignment horizontal="left" vertical="top" wrapText="1"/>
    </xf>
    <xf numFmtId="0" fontId="6" fillId="0" borderId="10" xfId="0" applyNumberFormat="1" applyFont="1" applyFill="1" applyBorder="1" applyAlignment="1">
      <alignment horizontal="left" vertical="top" wrapText="1"/>
    </xf>
    <xf numFmtId="0" fontId="6" fillId="0" borderId="6" xfId="0" applyNumberFormat="1" applyFont="1" applyBorder="1" applyAlignment="1">
      <alignment horizontal="left" vertical="top" wrapText="1"/>
    </xf>
    <xf numFmtId="0" fontId="6" fillId="0" borderId="12" xfId="0" applyNumberFormat="1" applyFont="1" applyBorder="1" applyAlignment="1">
      <alignment horizontal="left" vertical="top" wrapText="1"/>
    </xf>
    <xf numFmtId="0" fontId="6" fillId="0" borderId="13" xfId="0" applyNumberFormat="1" applyFont="1" applyBorder="1" applyAlignment="1">
      <alignment horizontal="left" vertical="top" wrapText="1"/>
    </xf>
    <xf numFmtId="0" fontId="6" fillId="0" borderId="14" xfId="0" applyNumberFormat="1" applyFont="1" applyBorder="1" applyAlignment="1">
      <alignment horizontal="left" vertical="top" wrapText="1"/>
    </xf>
    <xf numFmtId="0" fontId="6" fillId="0" borderId="7" xfId="0" applyNumberFormat="1" applyFont="1" applyBorder="1" applyAlignment="1">
      <alignment horizontal="left" vertical="top" wrapText="1"/>
    </xf>
    <xf numFmtId="14" fontId="0" fillId="0" borderId="0" xfId="0" applyNumberFormat="1" applyBorder="1">
      <alignment wrapText="1"/>
    </xf>
    <xf numFmtId="0" fontId="0" fillId="4" borderId="0" xfId="0" applyFill="1" applyBorder="1">
      <alignment wrapText="1"/>
    </xf>
    <xf numFmtId="0" fontId="6" fillId="0" borderId="0" xfId="0" applyFont="1" applyFill="1" applyBorder="1">
      <alignment wrapText="1"/>
    </xf>
    <xf numFmtId="0" fontId="0" fillId="4" borderId="0" xfId="0" applyFill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/>
    </xf>
    <xf numFmtId="0" fontId="6" fillId="0" borderId="0" xfId="0" applyFont="1" applyBorder="1">
      <alignment wrapText="1"/>
    </xf>
    <xf numFmtId="0" fontId="2" fillId="0" borderId="0" xfId="0" applyFont="1" applyBorder="1" applyAlignment="1">
      <alignment vertical="top" wrapText="1" shrinkToFit="1"/>
    </xf>
    <xf numFmtId="0" fontId="11" fillId="5" borderId="15" xfId="3" applyFont="1" applyFill="1" applyBorder="1" applyAlignment="1">
      <alignment horizontal="center" vertical="center" wrapText="1"/>
    </xf>
    <xf numFmtId="0" fontId="12" fillId="0" borderId="15" xfId="3" applyFont="1" applyBorder="1" applyAlignment="1">
      <alignment horizontal="center" wrapText="1"/>
    </xf>
    <xf numFmtId="0" fontId="12" fillId="0" borderId="15" xfId="3" applyFont="1" applyBorder="1" applyAlignment="1">
      <alignment wrapText="1"/>
    </xf>
    <xf numFmtId="0" fontId="6" fillId="0" borderId="0" xfId="0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left" vertical="top" wrapText="1"/>
    </xf>
    <xf numFmtId="0" fontId="6" fillId="3" borderId="2" xfId="0" applyNumberFormat="1" applyFont="1" applyFill="1" applyBorder="1" applyAlignment="1">
      <alignment horizontal="left" vertical="top" wrapText="1"/>
    </xf>
    <xf numFmtId="0" fontId="6" fillId="0" borderId="16" xfId="0" applyNumberFormat="1" applyFont="1" applyFill="1" applyBorder="1" applyAlignment="1">
      <alignment horizontal="left" vertical="top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5" xfId="3" xr:uid="{CD83CFEB-0F8A-4CCE-83E1-65EEDE97B33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np_interface_spec_hp_out_result" adjustColumnWidth="0" connectionId="2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showRowColHeaders="0" showRuler="0" topLeftCell="A16" zoomScaleNormal="100" workbookViewId="0">
      <selection activeCell="A23" sqref="A23"/>
    </sheetView>
  </sheetViews>
  <sheetFormatPr defaultRowHeight="25.5" customHeight="1" x14ac:dyDescent="0.2"/>
  <cols>
    <col min="1" max="1" width="106.28515625" style="1" customWidth="1"/>
    <col min="2" max="16384" width="9.140625" style="1"/>
  </cols>
  <sheetData>
    <row r="1" spans="1:2" ht="63" customHeight="1" x14ac:dyDescent="0.2"/>
    <row r="2" spans="1:2" ht="32.25" customHeight="1" x14ac:dyDescent="0.3">
      <c r="A2" s="2" t="s">
        <v>13</v>
      </c>
    </row>
    <row r="3" spans="1:2" ht="25.5" customHeight="1" x14ac:dyDescent="0.2">
      <c r="A3" s="3" t="s">
        <v>82</v>
      </c>
    </row>
    <row r="4" spans="1:2" ht="25.5" customHeight="1" x14ac:dyDescent="0.2">
      <c r="A4" s="4" t="s">
        <v>83</v>
      </c>
    </row>
    <row r="5" spans="1:2" ht="25.5" customHeight="1" x14ac:dyDescent="0.2">
      <c r="A5" s="5" t="s">
        <v>84</v>
      </c>
    </row>
    <row r="6" spans="1:2" ht="25.5" customHeight="1" x14ac:dyDescent="0.2">
      <c r="A6" s="4" t="s">
        <v>86</v>
      </c>
    </row>
    <row r="7" spans="1:2" ht="25.5" customHeight="1" x14ac:dyDescent="0.2">
      <c r="A7" s="4" t="s">
        <v>159</v>
      </c>
    </row>
    <row r="8" spans="1:2" ht="25.5" customHeight="1" x14ac:dyDescent="0.2">
      <c r="A8" s="4" t="s">
        <v>33</v>
      </c>
    </row>
    <row r="9" spans="1:2" ht="25.5" customHeight="1" x14ac:dyDescent="0.2">
      <c r="A9" s="4" t="s">
        <v>158</v>
      </c>
    </row>
    <row r="10" spans="1:2" ht="42.75" customHeight="1" x14ac:dyDescent="0.2">
      <c r="A10" s="4" t="s">
        <v>22</v>
      </c>
    </row>
    <row r="11" spans="1:2" ht="31.5" customHeight="1" x14ac:dyDescent="0.2">
      <c r="A11" s="4" t="s">
        <v>85</v>
      </c>
    </row>
    <row r="12" spans="1:2" ht="25.5" customHeight="1" x14ac:dyDescent="0.2">
      <c r="A12" s="4" t="s">
        <v>87</v>
      </c>
    </row>
    <row r="13" spans="1:2" ht="25.5" customHeight="1" x14ac:dyDescent="0.2">
      <c r="A13" s="1" t="s">
        <v>0</v>
      </c>
    </row>
    <row r="14" spans="1:2" ht="25.5" customHeight="1" x14ac:dyDescent="0.2">
      <c r="A14" s="38" t="s">
        <v>79</v>
      </c>
      <c r="B14" s="36"/>
    </row>
    <row r="15" spans="1:2" ht="25.5" customHeight="1" x14ac:dyDescent="0.2">
      <c r="A15" s="38" t="s">
        <v>80</v>
      </c>
      <c r="B15" s="36" t="s">
        <v>81</v>
      </c>
    </row>
    <row r="16" spans="1:2" ht="25.5" customHeight="1" x14ac:dyDescent="0.2">
      <c r="A16" s="43" t="s">
        <v>102</v>
      </c>
      <c r="B16" s="35">
        <v>42129</v>
      </c>
    </row>
    <row r="17" spans="1:5" ht="25.5" customHeight="1" x14ac:dyDescent="0.2">
      <c r="A17" s="39" t="s">
        <v>100</v>
      </c>
      <c r="B17" s="35">
        <v>42135</v>
      </c>
      <c r="E17" s="42"/>
    </row>
    <row r="18" spans="1:5" ht="25.5" customHeight="1" x14ac:dyDescent="0.2">
      <c r="A18" s="41" t="s">
        <v>88</v>
      </c>
    </row>
    <row r="19" spans="1:5" ht="25.5" customHeight="1" x14ac:dyDescent="0.2">
      <c r="A19" s="40" t="s">
        <v>92</v>
      </c>
    </row>
    <row r="20" spans="1:5" ht="25.5" customHeight="1" x14ac:dyDescent="0.2">
      <c r="A20" s="40" t="s">
        <v>89</v>
      </c>
    </row>
    <row r="21" spans="1:5" ht="25.5" customHeight="1" x14ac:dyDescent="0.2">
      <c r="A21" s="40" t="s">
        <v>90</v>
      </c>
    </row>
    <row r="22" spans="1:5" ht="25.5" customHeight="1" x14ac:dyDescent="0.2">
      <c r="A22" s="40" t="s">
        <v>91</v>
      </c>
    </row>
    <row r="23" spans="1:5" ht="25.5" customHeight="1" x14ac:dyDescent="0.2">
      <c r="A23" s="40" t="s">
        <v>93</v>
      </c>
    </row>
    <row r="24" spans="1:5" ht="25.5" customHeight="1" x14ac:dyDescent="0.2">
      <c r="A24" s="40" t="s">
        <v>94</v>
      </c>
    </row>
    <row r="25" spans="1:5" ht="25.5" customHeight="1" x14ac:dyDescent="0.2">
      <c r="A25" s="40" t="s">
        <v>95</v>
      </c>
    </row>
    <row r="26" spans="1:5" ht="25.5" customHeight="1" x14ac:dyDescent="0.2">
      <c r="A26" s="40" t="s">
        <v>96</v>
      </c>
    </row>
    <row r="27" spans="1:5" ht="25.5" customHeight="1" x14ac:dyDescent="0.2">
      <c r="A27" s="40" t="s">
        <v>97</v>
      </c>
    </row>
    <row r="28" spans="1:5" ht="25.5" customHeight="1" x14ac:dyDescent="0.2">
      <c r="A28" s="40" t="s">
        <v>98</v>
      </c>
    </row>
    <row r="29" spans="1:5" ht="25.5" customHeight="1" x14ac:dyDescent="0.2">
      <c r="A29" s="40" t="s">
        <v>99</v>
      </c>
    </row>
    <row r="30" spans="1:5" ht="25.5" customHeight="1" x14ac:dyDescent="0.2">
      <c r="A30" s="47" t="s">
        <v>188</v>
      </c>
      <c r="B30" s="35">
        <v>44335</v>
      </c>
    </row>
    <row r="31" spans="1:5" ht="25.5" customHeight="1" x14ac:dyDescent="0.2">
      <c r="A31" s="37"/>
    </row>
    <row r="32" spans="1:5" ht="25.5" customHeight="1" x14ac:dyDescent="0.2">
      <c r="A32" s="37"/>
    </row>
    <row r="33" spans="1:1" ht="25.5" customHeight="1" x14ac:dyDescent="0.2">
      <c r="A33" s="37"/>
    </row>
    <row r="34" spans="1:1" ht="25.5" customHeight="1" x14ac:dyDescent="0.2">
      <c r="A34" s="37"/>
    </row>
    <row r="35" spans="1:1" ht="25.5" customHeight="1" x14ac:dyDescent="0.2">
      <c r="A35" s="37" t="s">
        <v>101</v>
      </c>
    </row>
    <row r="36" spans="1:1" ht="25.5" customHeight="1" x14ac:dyDescent="0.2">
      <c r="A36" s="37"/>
    </row>
    <row r="37" spans="1:1" ht="25.5" customHeight="1" x14ac:dyDescent="0.2">
      <c r="A37" s="37"/>
    </row>
  </sheetData>
  <pageMargins left="0.7" right="0.7" top="0.75" bottom="0.75" header="0.3" footer="0.3"/>
  <pageSetup scale="55" fitToWidth="0" fitToHeight="0" orientation="landscape" r:id="rId1"/>
  <headerFooter>
    <oddFooter xml:space="preserve">&amp;L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1"/>
  <sheetViews>
    <sheetView tabSelected="1" zoomScaleNormal="100" workbookViewId="0">
      <selection activeCell="B3" sqref="B3"/>
    </sheetView>
  </sheetViews>
  <sheetFormatPr defaultRowHeight="12.75" x14ac:dyDescent="0.2"/>
  <cols>
    <col min="1" max="1" width="12.140625" style="9" bestFit="1" customWidth="1"/>
    <col min="2" max="2" width="21" style="9" customWidth="1"/>
    <col min="3" max="3" width="15.7109375" style="9" customWidth="1"/>
    <col min="4" max="4" width="12.7109375" style="9" customWidth="1"/>
    <col min="5" max="5" width="11.5703125" style="9" customWidth="1"/>
    <col min="6" max="6" width="10.28515625" style="9" customWidth="1"/>
    <col min="7" max="7" width="27.140625" style="9" customWidth="1"/>
    <col min="8" max="8" width="21.7109375" style="9" customWidth="1"/>
    <col min="9" max="9" width="37.7109375" style="6" customWidth="1"/>
    <col min="10" max="10" width="30" style="9" customWidth="1"/>
    <col min="11" max="16384" width="9.140625" style="9"/>
  </cols>
  <sheetData>
    <row r="1" spans="1:11" s="7" customFormat="1" ht="25.5" x14ac:dyDescent="0.2">
      <c r="A1" s="22" t="s">
        <v>14</v>
      </c>
      <c r="B1" s="23" t="s">
        <v>6</v>
      </c>
      <c r="C1" s="23" t="s">
        <v>1</v>
      </c>
      <c r="D1" s="23" t="s">
        <v>15</v>
      </c>
      <c r="E1" s="23" t="s">
        <v>16</v>
      </c>
      <c r="F1" s="23" t="s">
        <v>2</v>
      </c>
      <c r="G1" s="23" t="s">
        <v>3</v>
      </c>
      <c r="H1" s="23" t="s">
        <v>7</v>
      </c>
      <c r="I1" s="23" t="s">
        <v>4</v>
      </c>
      <c r="J1" s="24" t="s">
        <v>5</v>
      </c>
      <c r="K1" s="17"/>
    </row>
    <row r="2" spans="1:11" s="8" customFormat="1" ht="39" thickBot="1" x14ac:dyDescent="0.25">
      <c r="A2" s="25" t="s">
        <v>14</v>
      </c>
      <c r="B2" s="10" t="s">
        <v>8</v>
      </c>
      <c r="C2" s="10" t="s">
        <v>9</v>
      </c>
      <c r="D2" s="10" t="s">
        <v>17</v>
      </c>
      <c r="E2" s="10" t="s">
        <v>18</v>
      </c>
      <c r="F2" s="10" t="s">
        <v>10</v>
      </c>
      <c r="G2" s="10" t="s">
        <v>19</v>
      </c>
      <c r="H2" s="10" t="s">
        <v>12</v>
      </c>
      <c r="I2" s="10" t="s">
        <v>11</v>
      </c>
      <c r="J2" s="26"/>
      <c r="K2" s="18"/>
    </row>
    <row r="3" spans="1:11" ht="25.5" x14ac:dyDescent="0.2">
      <c r="A3" s="30" t="s">
        <v>20</v>
      </c>
      <c r="B3" s="15" t="s">
        <v>191</v>
      </c>
      <c r="C3" s="15">
        <v>12</v>
      </c>
      <c r="D3" s="15">
        <v>1</v>
      </c>
      <c r="E3" s="15">
        <v>12</v>
      </c>
      <c r="F3" s="15" t="s">
        <v>103</v>
      </c>
      <c r="G3" s="15" t="s">
        <v>129</v>
      </c>
      <c r="H3" s="15" t="s">
        <v>58</v>
      </c>
      <c r="I3" s="15" t="s">
        <v>128</v>
      </c>
      <c r="J3" s="34"/>
      <c r="K3" s="19"/>
    </row>
    <row r="4" spans="1:11" x14ac:dyDescent="0.2">
      <c r="A4" s="28" t="s">
        <v>20</v>
      </c>
      <c r="B4" s="11" t="s">
        <v>21</v>
      </c>
      <c r="C4" s="11">
        <v>1</v>
      </c>
      <c r="D4" s="11">
        <f t="shared" ref="D4:D40" si="0">E3+1</f>
        <v>13</v>
      </c>
      <c r="E4" s="11">
        <f t="shared" ref="E4:E40" si="1">E3+C4</f>
        <v>13</v>
      </c>
      <c r="F4" s="11"/>
      <c r="G4" s="11"/>
      <c r="H4" s="11"/>
      <c r="I4" s="11" t="s">
        <v>59</v>
      </c>
      <c r="J4" s="27"/>
      <c r="K4" s="19"/>
    </row>
    <row r="5" spans="1:11" x14ac:dyDescent="0.2">
      <c r="A5" s="28" t="s">
        <v>20</v>
      </c>
      <c r="B5" s="11" t="s">
        <v>192</v>
      </c>
      <c r="C5" s="11">
        <v>60</v>
      </c>
      <c r="D5" s="11">
        <f t="shared" si="0"/>
        <v>14</v>
      </c>
      <c r="E5" s="11">
        <f t="shared" si="1"/>
        <v>73</v>
      </c>
      <c r="F5" s="11" t="s">
        <v>103</v>
      </c>
      <c r="G5" s="11" t="s">
        <v>129</v>
      </c>
      <c r="H5" s="11" t="s">
        <v>35</v>
      </c>
      <c r="I5" s="11" t="s">
        <v>105</v>
      </c>
      <c r="J5" s="27"/>
      <c r="K5" s="19"/>
    </row>
    <row r="6" spans="1:11" x14ac:dyDescent="0.2">
      <c r="A6" s="28" t="s">
        <v>20</v>
      </c>
      <c r="B6" s="11" t="s">
        <v>21</v>
      </c>
      <c r="C6" s="11">
        <v>1</v>
      </c>
      <c r="D6" s="11">
        <f t="shared" si="0"/>
        <v>74</v>
      </c>
      <c r="E6" s="11">
        <f t="shared" si="1"/>
        <v>74</v>
      </c>
      <c r="F6" s="11"/>
      <c r="G6" s="11"/>
      <c r="H6" s="11"/>
      <c r="I6" s="11" t="s">
        <v>59</v>
      </c>
      <c r="J6" s="27"/>
      <c r="K6" s="19"/>
    </row>
    <row r="7" spans="1:11" x14ac:dyDescent="0.2">
      <c r="A7" s="28" t="s">
        <v>20</v>
      </c>
      <c r="B7" s="11" t="s">
        <v>193</v>
      </c>
      <c r="C7" s="11">
        <v>35</v>
      </c>
      <c r="D7" s="11">
        <f t="shared" si="0"/>
        <v>75</v>
      </c>
      <c r="E7" s="11">
        <f t="shared" si="1"/>
        <v>109</v>
      </c>
      <c r="F7" s="11" t="s">
        <v>103</v>
      </c>
      <c r="G7" s="11" t="s">
        <v>129</v>
      </c>
      <c r="H7" s="11" t="s">
        <v>36</v>
      </c>
      <c r="I7" s="11" t="s">
        <v>106</v>
      </c>
      <c r="J7" s="27"/>
      <c r="K7" s="19"/>
    </row>
    <row r="8" spans="1:11" x14ac:dyDescent="0.2">
      <c r="A8" s="28" t="s">
        <v>20</v>
      </c>
      <c r="B8" s="11" t="s">
        <v>21</v>
      </c>
      <c r="C8" s="11">
        <v>1</v>
      </c>
      <c r="D8" s="11">
        <f t="shared" si="0"/>
        <v>110</v>
      </c>
      <c r="E8" s="11">
        <f t="shared" si="1"/>
        <v>110</v>
      </c>
      <c r="F8" s="11"/>
      <c r="G8" s="11"/>
      <c r="H8" s="11"/>
      <c r="I8" s="11" t="s">
        <v>59</v>
      </c>
      <c r="J8" s="27"/>
      <c r="K8" s="19"/>
    </row>
    <row r="9" spans="1:11" ht="12.75" customHeight="1" x14ac:dyDescent="0.2">
      <c r="A9" s="28" t="s">
        <v>20</v>
      </c>
      <c r="B9" s="11" t="s">
        <v>194</v>
      </c>
      <c r="C9" s="11">
        <v>1</v>
      </c>
      <c r="D9" s="11">
        <f t="shared" si="0"/>
        <v>111</v>
      </c>
      <c r="E9" s="11">
        <f t="shared" si="1"/>
        <v>111</v>
      </c>
      <c r="F9" s="11" t="s">
        <v>103</v>
      </c>
      <c r="G9" s="11" t="s">
        <v>129</v>
      </c>
      <c r="H9" s="11" t="s">
        <v>37</v>
      </c>
      <c r="I9" s="11" t="s">
        <v>107</v>
      </c>
      <c r="J9" s="27"/>
      <c r="K9" s="19"/>
    </row>
    <row r="10" spans="1:11" x14ac:dyDescent="0.2">
      <c r="A10" s="28" t="s">
        <v>20</v>
      </c>
      <c r="B10" s="11" t="s">
        <v>21</v>
      </c>
      <c r="C10" s="11">
        <v>1</v>
      </c>
      <c r="D10" s="11">
        <f t="shared" si="0"/>
        <v>112</v>
      </c>
      <c r="E10" s="11">
        <f t="shared" si="1"/>
        <v>112</v>
      </c>
      <c r="F10" s="11"/>
      <c r="G10" s="11"/>
      <c r="H10" s="11"/>
      <c r="I10" s="11" t="s">
        <v>59</v>
      </c>
      <c r="J10" s="27"/>
      <c r="K10" s="19"/>
    </row>
    <row r="11" spans="1:11" x14ac:dyDescent="0.2">
      <c r="A11" s="28" t="s">
        <v>20</v>
      </c>
      <c r="B11" s="11" t="s">
        <v>195</v>
      </c>
      <c r="C11" s="11">
        <v>30</v>
      </c>
      <c r="D11" s="11">
        <f t="shared" si="0"/>
        <v>113</v>
      </c>
      <c r="E11" s="11">
        <f t="shared" si="1"/>
        <v>142</v>
      </c>
      <c r="F11" s="11" t="s">
        <v>103</v>
      </c>
      <c r="G11" s="11" t="s">
        <v>129</v>
      </c>
      <c r="H11" s="11" t="s">
        <v>38</v>
      </c>
      <c r="I11" s="11" t="s">
        <v>108</v>
      </c>
      <c r="J11" s="27"/>
      <c r="K11" s="19"/>
    </row>
    <row r="12" spans="1:11" x14ac:dyDescent="0.2">
      <c r="A12" s="28" t="s">
        <v>20</v>
      </c>
      <c r="B12" s="11" t="s">
        <v>21</v>
      </c>
      <c r="C12" s="11">
        <v>1</v>
      </c>
      <c r="D12" s="11">
        <f t="shared" si="0"/>
        <v>143</v>
      </c>
      <c r="E12" s="11">
        <f t="shared" si="1"/>
        <v>143</v>
      </c>
      <c r="F12" s="11"/>
      <c r="G12" s="11"/>
      <c r="H12" s="11"/>
      <c r="I12" s="11" t="s">
        <v>59</v>
      </c>
      <c r="J12" s="27"/>
      <c r="K12" s="19"/>
    </row>
    <row r="13" spans="1:11" x14ac:dyDescent="0.2">
      <c r="A13" s="28" t="s">
        <v>20</v>
      </c>
      <c r="B13" s="11" t="s">
        <v>196</v>
      </c>
      <c r="C13" s="11">
        <v>2</v>
      </c>
      <c r="D13" s="11">
        <f t="shared" si="0"/>
        <v>144</v>
      </c>
      <c r="E13" s="11">
        <f t="shared" si="1"/>
        <v>145</v>
      </c>
      <c r="F13" s="11" t="s">
        <v>103</v>
      </c>
      <c r="G13" s="11" t="s">
        <v>129</v>
      </c>
      <c r="H13" s="11" t="s">
        <v>39</v>
      </c>
      <c r="I13" s="11" t="s">
        <v>109</v>
      </c>
      <c r="J13" s="27"/>
      <c r="K13" s="19"/>
    </row>
    <row r="14" spans="1:11" x14ac:dyDescent="0.2">
      <c r="A14" s="28" t="s">
        <v>20</v>
      </c>
      <c r="B14" s="11" t="s">
        <v>21</v>
      </c>
      <c r="C14" s="11">
        <v>1</v>
      </c>
      <c r="D14" s="11">
        <f t="shared" si="0"/>
        <v>146</v>
      </c>
      <c r="E14" s="11">
        <f t="shared" si="1"/>
        <v>146</v>
      </c>
      <c r="F14" s="11"/>
      <c r="G14" s="11"/>
      <c r="H14" s="11"/>
      <c r="I14" s="11" t="s">
        <v>59</v>
      </c>
      <c r="J14" s="27"/>
      <c r="K14" s="19"/>
    </row>
    <row r="15" spans="1:11" x14ac:dyDescent="0.2">
      <c r="A15" s="28" t="s">
        <v>20</v>
      </c>
      <c r="B15" s="11" t="s">
        <v>197</v>
      </c>
      <c r="C15" s="11">
        <v>5</v>
      </c>
      <c r="D15" s="11">
        <f t="shared" si="0"/>
        <v>147</v>
      </c>
      <c r="E15" s="11">
        <f t="shared" si="1"/>
        <v>151</v>
      </c>
      <c r="F15" s="11" t="s">
        <v>103</v>
      </c>
      <c r="G15" s="11" t="s">
        <v>129</v>
      </c>
      <c r="H15" s="11" t="s">
        <v>40</v>
      </c>
      <c r="I15" s="11" t="s">
        <v>110</v>
      </c>
      <c r="J15" s="27"/>
      <c r="K15" s="19"/>
    </row>
    <row r="16" spans="1:11" x14ac:dyDescent="0.2">
      <c r="A16" s="28" t="s">
        <v>20</v>
      </c>
      <c r="B16" s="11" t="s">
        <v>21</v>
      </c>
      <c r="C16" s="11">
        <v>1</v>
      </c>
      <c r="D16" s="11">
        <f t="shared" si="0"/>
        <v>152</v>
      </c>
      <c r="E16" s="11">
        <f t="shared" si="1"/>
        <v>152</v>
      </c>
      <c r="F16" s="11"/>
      <c r="G16" s="11"/>
      <c r="H16" s="11"/>
      <c r="I16" s="11" t="s">
        <v>59</v>
      </c>
      <c r="J16" s="27"/>
      <c r="K16" s="19"/>
    </row>
    <row r="17" spans="1:11" ht="25.5" x14ac:dyDescent="0.2">
      <c r="A17" s="28" t="s">
        <v>20</v>
      </c>
      <c r="B17" s="11" t="s">
        <v>198</v>
      </c>
      <c r="C17" s="11">
        <v>4</v>
      </c>
      <c r="D17" s="11">
        <f t="shared" si="0"/>
        <v>153</v>
      </c>
      <c r="E17" s="11">
        <f t="shared" si="1"/>
        <v>156</v>
      </c>
      <c r="F17" s="11" t="s">
        <v>103</v>
      </c>
      <c r="G17" s="11" t="s">
        <v>129</v>
      </c>
      <c r="H17" s="11" t="s">
        <v>41</v>
      </c>
      <c r="I17" s="11" t="s">
        <v>111</v>
      </c>
      <c r="J17" s="27"/>
      <c r="K17" s="19"/>
    </row>
    <row r="18" spans="1:11" x14ac:dyDescent="0.2">
      <c r="A18" s="28" t="s">
        <v>20</v>
      </c>
      <c r="B18" s="11" t="s">
        <v>21</v>
      </c>
      <c r="C18" s="11">
        <v>1</v>
      </c>
      <c r="D18" s="11">
        <f t="shared" si="0"/>
        <v>157</v>
      </c>
      <c r="E18" s="11">
        <f t="shared" si="1"/>
        <v>157</v>
      </c>
      <c r="F18" s="11"/>
      <c r="G18" s="11"/>
      <c r="H18" s="11"/>
      <c r="I18" s="11" t="s">
        <v>59</v>
      </c>
      <c r="J18" s="27"/>
      <c r="K18" s="19"/>
    </row>
    <row r="19" spans="1:11" ht="25.5" x14ac:dyDescent="0.2">
      <c r="A19" s="28" t="s">
        <v>20</v>
      </c>
      <c r="B19" s="11" t="s">
        <v>199</v>
      </c>
      <c r="C19" s="11">
        <v>9</v>
      </c>
      <c r="D19" s="11">
        <f t="shared" si="0"/>
        <v>158</v>
      </c>
      <c r="E19" s="11">
        <f t="shared" si="1"/>
        <v>166</v>
      </c>
      <c r="F19" s="11" t="s">
        <v>103</v>
      </c>
      <c r="G19" s="11" t="s">
        <v>129</v>
      </c>
      <c r="H19" s="11" t="s">
        <v>42</v>
      </c>
      <c r="I19" s="11" t="s">
        <v>112</v>
      </c>
      <c r="J19" s="27" t="s">
        <v>60</v>
      </c>
      <c r="K19" s="19"/>
    </row>
    <row r="20" spans="1:11" x14ac:dyDescent="0.2">
      <c r="A20" s="28" t="s">
        <v>20</v>
      </c>
      <c r="B20" s="11" t="s">
        <v>21</v>
      </c>
      <c r="C20" s="11">
        <v>1</v>
      </c>
      <c r="D20" s="11">
        <f t="shared" si="0"/>
        <v>167</v>
      </c>
      <c r="E20" s="11">
        <f t="shared" si="1"/>
        <v>167</v>
      </c>
      <c r="F20" s="11"/>
      <c r="G20" s="11"/>
      <c r="H20" s="11"/>
      <c r="I20" s="11" t="s">
        <v>59</v>
      </c>
      <c r="J20" s="27"/>
      <c r="K20" s="19"/>
    </row>
    <row r="21" spans="1:11" ht="25.5" x14ac:dyDescent="0.2">
      <c r="A21" s="28" t="s">
        <v>20</v>
      </c>
      <c r="B21" s="11" t="s">
        <v>200</v>
      </c>
      <c r="C21" s="11">
        <v>8</v>
      </c>
      <c r="D21" s="11">
        <f t="shared" si="0"/>
        <v>168</v>
      </c>
      <c r="E21" s="11">
        <f t="shared" si="1"/>
        <v>175</v>
      </c>
      <c r="F21" s="11" t="s">
        <v>104</v>
      </c>
      <c r="G21" s="11" t="s">
        <v>129</v>
      </c>
      <c r="H21" s="11" t="s">
        <v>43</v>
      </c>
      <c r="I21" s="11" t="s">
        <v>113</v>
      </c>
      <c r="J21" s="27" t="s">
        <v>60</v>
      </c>
      <c r="K21" s="19"/>
    </row>
    <row r="22" spans="1:11" x14ac:dyDescent="0.2">
      <c r="A22" s="28" t="s">
        <v>20</v>
      </c>
      <c r="B22" s="11" t="s">
        <v>21</v>
      </c>
      <c r="C22" s="11">
        <v>1</v>
      </c>
      <c r="D22" s="11">
        <f t="shared" si="0"/>
        <v>176</v>
      </c>
      <c r="E22" s="11">
        <f t="shared" si="1"/>
        <v>176</v>
      </c>
      <c r="F22" s="11"/>
      <c r="G22" s="11"/>
      <c r="H22" s="11"/>
      <c r="I22" s="11" t="s">
        <v>59</v>
      </c>
      <c r="J22" s="27"/>
      <c r="K22" s="19"/>
    </row>
    <row r="23" spans="1:11" x14ac:dyDescent="0.2">
      <c r="A23" s="28" t="s">
        <v>20</v>
      </c>
      <c r="B23" s="11" t="s">
        <v>201</v>
      </c>
      <c r="C23" s="11">
        <v>8</v>
      </c>
      <c r="D23" s="11">
        <f t="shared" si="0"/>
        <v>177</v>
      </c>
      <c r="E23" s="11">
        <f t="shared" si="1"/>
        <v>184</v>
      </c>
      <c r="F23" s="11" t="s">
        <v>104</v>
      </c>
      <c r="G23" s="11" t="s">
        <v>129</v>
      </c>
      <c r="H23" s="11" t="s">
        <v>44</v>
      </c>
      <c r="I23" s="11" t="s">
        <v>114</v>
      </c>
      <c r="J23" s="27"/>
      <c r="K23" s="19"/>
    </row>
    <row r="24" spans="1:11" x14ac:dyDescent="0.2">
      <c r="A24" s="28" t="s">
        <v>20</v>
      </c>
      <c r="B24" s="11" t="s">
        <v>21</v>
      </c>
      <c r="C24" s="11">
        <v>1</v>
      </c>
      <c r="D24" s="11">
        <f t="shared" si="0"/>
        <v>185</v>
      </c>
      <c r="E24" s="11">
        <f t="shared" si="1"/>
        <v>185</v>
      </c>
      <c r="F24" s="11"/>
      <c r="G24" s="11"/>
      <c r="H24" s="11"/>
      <c r="I24" s="11" t="s">
        <v>59</v>
      </c>
      <c r="J24" s="27"/>
      <c r="K24" s="19"/>
    </row>
    <row r="25" spans="1:11" ht="25.5" x14ac:dyDescent="0.2">
      <c r="A25" s="28" t="s">
        <v>20</v>
      </c>
      <c r="B25" s="11" t="s">
        <v>202</v>
      </c>
      <c r="C25" s="11">
        <v>1</v>
      </c>
      <c r="D25" s="11">
        <f t="shared" si="0"/>
        <v>186</v>
      </c>
      <c r="E25" s="11">
        <f t="shared" si="1"/>
        <v>186</v>
      </c>
      <c r="F25" s="11" t="s">
        <v>103</v>
      </c>
      <c r="G25" s="11" t="s">
        <v>129</v>
      </c>
      <c r="H25" s="11" t="s">
        <v>45</v>
      </c>
      <c r="I25" s="11" t="s">
        <v>115</v>
      </c>
      <c r="J25" s="27" t="s">
        <v>60</v>
      </c>
      <c r="K25" s="19"/>
    </row>
    <row r="26" spans="1:11" x14ac:dyDescent="0.2">
      <c r="A26" s="28" t="s">
        <v>20</v>
      </c>
      <c r="B26" s="11" t="s">
        <v>21</v>
      </c>
      <c r="C26" s="11">
        <v>1</v>
      </c>
      <c r="D26" s="11">
        <f t="shared" si="0"/>
        <v>187</v>
      </c>
      <c r="E26" s="11">
        <f t="shared" si="1"/>
        <v>187</v>
      </c>
      <c r="F26" s="11"/>
      <c r="G26" s="11"/>
      <c r="H26" s="11"/>
      <c r="I26" s="11" t="s">
        <v>59</v>
      </c>
      <c r="J26" s="27"/>
      <c r="K26" s="19"/>
    </row>
    <row r="27" spans="1:11" ht="38.25" x14ac:dyDescent="0.2">
      <c r="A27" s="28" t="s">
        <v>20</v>
      </c>
      <c r="B27" s="11" t="s">
        <v>203</v>
      </c>
      <c r="C27" s="11">
        <v>1</v>
      </c>
      <c r="D27" s="11">
        <f t="shared" si="0"/>
        <v>188</v>
      </c>
      <c r="E27" s="11">
        <f t="shared" si="1"/>
        <v>188</v>
      </c>
      <c r="F27" s="11" t="s">
        <v>103</v>
      </c>
      <c r="G27" s="11" t="s">
        <v>129</v>
      </c>
      <c r="H27" s="11" t="s">
        <v>46</v>
      </c>
      <c r="I27" s="11" t="s">
        <v>160</v>
      </c>
      <c r="J27" s="27" t="s">
        <v>61</v>
      </c>
      <c r="K27" s="19"/>
    </row>
    <row r="28" spans="1:11" x14ac:dyDescent="0.2">
      <c r="A28" s="28" t="s">
        <v>20</v>
      </c>
      <c r="B28" s="11" t="s">
        <v>21</v>
      </c>
      <c r="C28" s="11">
        <v>1</v>
      </c>
      <c r="D28" s="11">
        <f t="shared" si="0"/>
        <v>189</v>
      </c>
      <c r="E28" s="11">
        <f t="shared" si="1"/>
        <v>189</v>
      </c>
      <c r="F28" s="11"/>
      <c r="G28" s="11"/>
      <c r="H28" s="11"/>
      <c r="I28" s="11" t="s">
        <v>59</v>
      </c>
      <c r="J28" s="27"/>
      <c r="K28" s="19"/>
    </row>
    <row r="29" spans="1:11" ht="38.25" x14ac:dyDescent="0.2">
      <c r="A29" s="28" t="s">
        <v>20</v>
      </c>
      <c r="B29" s="11" t="s">
        <v>204</v>
      </c>
      <c r="C29" s="11">
        <v>10</v>
      </c>
      <c r="D29" s="11">
        <f t="shared" si="0"/>
        <v>190</v>
      </c>
      <c r="E29" s="11">
        <f t="shared" si="1"/>
        <v>199</v>
      </c>
      <c r="F29" s="11" t="s">
        <v>103</v>
      </c>
      <c r="G29" s="11" t="s">
        <v>129</v>
      </c>
      <c r="H29" s="11" t="s">
        <v>47</v>
      </c>
      <c r="I29" s="11" t="s">
        <v>190</v>
      </c>
      <c r="J29" s="27" t="s">
        <v>60</v>
      </c>
      <c r="K29" s="19"/>
    </row>
    <row r="30" spans="1:11" x14ac:dyDescent="0.2">
      <c r="A30" s="28" t="s">
        <v>20</v>
      </c>
      <c r="B30" s="11" t="s">
        <v>21</v>
      </c>
      <c r="C30" s="11">
        <v>1</v>
      </c>
      <c r="D30" s="11">
        <f t="shared" si="0"/>
        <v>200</v>
      </c>
      <c r="E30" s="11">
        <f t="shared" si="1"/>
        <v>200</v>
      </c>
      <c r="F30" s="11"/>
      <c r="G30" s="11"/>
      <c r="H30" s="11"/>
      <c r="I30" s="11" t="s">
        <v>59</v>
      </c>
      <c r="J30" s="27"/>
      <c r="K30" s="19"/>
    </row>
    <row r="31" spans="1:11" ht="25.5" x14ac:dyDescent="0.2">
      <c r="A31" s="28" t="s">
        <v>20</v>
      </c>
      <c r="B31" s="11" t="s">
        <v>205</v>
      </c>
      <c r="C31" s="11">
        <v>3</v>
      </c>
      <c r="D31" s="11">
        <f t="shared" si="0"/>
        <v>201</v>
      </c>
      <c r="E31" s="11">
        <f t="shared" si="1"/>
        <v>203</v>
      </c>
      <c r="F31" s="11" t="s">
        <v>103</v>
      </c>
      <c r="G31" s="11" t="s">
        <v>129</v>
      </c>
      <c r="H31" s="11" t="s">
        <v>146</v>
      </c>
      <c r="I31" s="11" t="s">
        <v>116</v>
      </c>
      <c r="J31" s="27" t="s">
        <v>62</v>
      </c>
      <c r="K31" s="19"/>
    </row>
    <row r="32" spans="1:11" x14ac:dyDescent="0.2">
      <c r="A32" s="28" t="s">
        <v>20</v>
      </c>
      <c r="B32" s="11" t="s">
        <v>21</v>
      </c>
      <c r="C32" s="11">
        <v>1</v>
      </c>
      <c r="D32" s="11">
        <f t="shared" si="0"/>
        <v>204</v>
      </c>
      <c r="E32" s="11">
        <f t="shared" si="1"/>
        <v>204</v>
      </c>
      <c r="F32" s="11"/>
      <c r="G32" s="11"/>
      <c r="H32" s="11"/>
      <c r="I32" s="11" t="s">
        <v>59</v>
      </c>
      <c r="J32" s="27"/>
      <c r="K32" s="19"/>
    </row>
    <row r="33" spans="1:11" ht="38.25" x14ac:dyDescent="0.2">
      <c r="A33" s="28" t="s">
        <v>20</v>
      </c>
      <c r="B33" s="11" t="s">
        <v>206</v>
      </c>
      <c r="C33" s="11">
        <v>1</v>
      </c>
      <c r="D33" s="11">
        <f t="shared" si="0"/>
        <v>205</v>
      </c>
      <c r="E33" s="11">
        <f t="shared" si="1"/>
        <v>205</v>
      </c>
      <c r="F33" s="11" t="s">
        <v>103</v>
      </c>
      <c r="G33" s="11" t="s">
        <v>129</v>
      </c>
      <c r="H33" s="11" t="s">
        <v>48</v>
      </c>
      <c r="I33" s="11" t="s">
        <v>24</v>
      </c>
      <c r="J33" s="27" t="s">
        <v>63</v>
      </c>
      <c r="K33" s="19"/>
    </row>
    <row r="34" spans="1:11" x14ac:dyDescent="0.2">
      <c r="A34" s="28" t="s">
        <v>20</v>
      </c>
      <c r="B34" s="11" t="s">
        <v>21</v>
      </c>
      <c r="C34" s="11">
        <v>1</v>
      </c>
      <c r="D34" s="11">
        <f t="shared" si="0"/>
        <v>206</v>
      </c>
      <c r="E34" s="11">
        <f t="shared" si="1"/>
        <v>206</v>
      </c>
      <c r="F34" s="11"/>
      <c r="G34" s="11"/>
      <c r="H34" s="11"/>
      <c r="I34" s="11" t="s">
        <v>59</v>
      </c>
      <c r="J34" s="27"/>
      <c r="K34" s="19"/>
    </row>
    <row r="35" spans="1:11" ht="25.5" x14ac:dyDescent="0.2">
      <c r="A35" s="28" t="s">
        <v>20</v>
      </c>
      <c r="B35" s="11" t="s">
        <v>207</v>
      </c>
      <c r="C35" s="11">
        <v>10</v>
      </c>
      <c r="D35" s="11">
        <f t="shared" si="0"/>
        <v>207</v>
      </c>
      <c r="E35" s="11">
        <f t="shared" si="1"/>
        <v>216</v>
      </c>
      <c r="F35" s="11" t="s">
        <v>103</v>
      </c>
      <c r="G35" s="11" t="s">
        <v>129</v>
      </c>
      <c r="H35" s="11" t="s">
        <v>49</v>
      </c>
      <c r="I35" s="11" t="s">
        <v>189</v>
      </c>
      <c r="J35" s="27" t="s">
        <v>63</v>
      </c>
      <c r="K35" s="19"/>
    </row>
    <row r="36" spans="1:11" x14ac:dyDescent="0.2">
      <c r="A36" s="28" t="s">
        <v>20</v>
      </c>
      <c r="B36" s="11" t="s">
        <v>21</v>
      </c>
      <c r="C36" s="11">
        <v>1</v>
      </c>
      <c r="D36" s="11">
        <f t="shared" si="0"/>
        <v>217</v>
      </c>
      <c r="E36" s="11">
        <f t="shared" si="1"/>
        <v>217</v>
      </c>
      <c r="F36" s="11"/>
      <c r="G36" s="11"/>
      <c r="H36" s="11"/>
      <c r="I36" s="11" t="s">
        <v>59</v>
      </c>
      <c r="J36" s="27"/>
      <c r="K36" s="19"/>
    </row>
    <row r="37" spans="1:11" ht="63.75" x14ac:dyDescent="0.2">
      <c r="A37" s="28" t="s">
        <v>20</v>
      </c>
      <c r="B37" s="11" t="s">
        <v>208</v>
      </c>
      <c r="C37" s="11">
        <v>1</v>
      </c>
      <c r="D37" s="11">
        <f t="shared" si="0"/>
        <v>218</v>
      </c>
      <c r="E37" s="11">
        <f t="shared" si="1"/>
        <v>218</v>
      </c>
      <c r="F37" s="11" t="s">
        <v>103</v>
      </c>
      <c r="G37" s="11" t="s">
        <v>129</v>
      </c>
      <c r="H37" s="11" t="s">
        <v>50</v>
      </c>
      <c r="I37" s="11" t="s">
        <v>147</v>
      </c>
      <c r="J37" s="27" t="s">
        <v>148</v>
      </c>
      <c r="K37" s="19"/>
    </row>
    <row r="38" spans="1:11" x14ac:dyDescent="0.2">
      <c r="A38" s="28" t="s">
        <v>20</v>
      </c>
      <c r="B38" s="11" t="s">
        <v>21</v>
      </c>
      <c r="C38" s="11">
        <v>1</v>
      </c>
      <c r="D38" s="11">
        <f t="shared" si="0"/>
        <v>219</v>
      </c>
      <c r="E38" s="11">
        <f t="shared" si="1"/>
        <v>219</v>
      </c>
      <c r="F38" s="11"/>
      <c r="G38" s="11"/>
      <c r="H38" s="11"/>
      <c r="I38" s="11" t="s">
        <v>59</v>
      </c>
      <c r="J38" s="27"/>
      <c r="K38" s="19"/>
    </row>
    <row r="39" spans="1:11" ht="25.5" x14ac:dyDescent="0.2">
      <c r="A39" s="28" t="s">
        <v>20</v>
      </c>
      <c r="B39" s="11" t="s">
        <v>209</v>
      </c>
      <c r="C39" s="11">
        <v>12</v>
      </c>
      <c r="D39" s="11">
        <f t="shared" si="0"/>
        <v>220</v>
      </c>
      <c r="E39" s="11">
        <f t="shared" si="1"/>
        <v>231</v>
      </c>
      <c r="F39" s="11" t="s">
        <v>103</v>
      </c>
      <c r="G39" s="11" t="s">
        <v>130</v>
      </c>
      <c r="H39" s="11" t="s">
        <v>51</v>
      </c>
      <c r="I39" s="11" t="s">
        <v>117</v>
      </c>
      <c r="J39" s="27" t="s">
        <v>64</v>
      </c>
      <c r="K39" s="19"/>
    </row>
    <row r="40" spans="1:11" x14ac:dyDescent="0.2">
      <c r="A40" s="28" t="s">
        <v>20</v>
      </c>
      <c r="B40" s="11" t="s">
        <v>21</v>
      </c>
      <c r="C40" s="11">
        <v>1</v>
      </c>
      <c r="D40" s="11">
        <f t="shared" si="0"/>
        <v>232</v>
      </c>
      <c r="E40" s="11">
        <f t="shared" si="1"/>
        <v>232</v>
      </c>
      <c r="F40" s="11"/>
      <c r="G40" s="11"/>
      <c r="H40" s="11"/>
      <c r="I40" s="11" t="s">
        <v>59</v>
      </c>
      <c r="J40" s="27"/>
      <c r="K40" s="19"/>
    </row>
    <row r="41" spans="1:11" ht="12.75" customHeight="1" x14ac:dyDescent="0.2">
      <c r="A41" s="28" t="s">
        <v>20</v>
      </c>
      <c r="B41" s="11" t="s">
        <v>210</v>
      </c>
      <c r="C41" s="11">
        <v>55</v>
      </c>
      <c r="D41" s="11">
        <f t="shared" ref="D41:D65" si="2">E40+1</f>
        <v>233</v>
      </c>
      <c r="E41" s="11">
        <f t="shared" ref="E41:E72" si="3">E40+C41</f>
        <v>287</v>
      </c>
      <c r="F41" s="11" t="s">
        <v>103</v>
      </c>
      <c r="G41" s="11" t="s">
        <v>129</v>
      </c>
      <c r="H41" s="11" t="s">
        <v>52</v>
      </c>
      <c r="I41" s="11" t="s">
        <v>118</v>
      </c>
      <c r="J41" s="27"/>
      <c r="K41" s="19"/>
    </row>
    <row r="42" spans="1:11" x14ac:dyDescent="0.2">
      <c r="A42" s="28" t="s">
        <v>20</v>
      </c>
      <c r="B42" s="11" t="s">
        <v>21</v>
      </c>
      <c r="C42" s="11">
        <v>1</v>
      </c>
      <c r="D42" s="11">
        <f t="shared" si="2"/>
        <v>288</v>
      </c>
      <c r="E42" s="11">
        <f t="shared" si="3"/>
        <v>288</v>
      </c>
      <c r="F42" s="11"/>
      <c r="G42" s="11"/>
      <c r="H42" s="11"/>
      <c r="I42" s="11" t="s">
        <v>59</v>
      </c>
      <c r="J42" s="27"/>
      <c r="K42" s="19"/>
    </row>
    <row r="43" spans="1:11" ht="12.75" customHeight="1" x14ac:dyDescent="0.2">
      <c r="A43" s="28" t="s">
        <v>20</v>
      </c>
      <c r="B43" s="11" t="s">
        <v>211</v>
      </c>
      <c r="C43" s="11">
        <v>55</v>
      </c>
      <c r="D43" s="11">
        <f t="shared" si="2"/>
        <v>289</v>
      </c>
      <c r="E43" s="11">
        <f t="shared" si="3"/>
        <v>343</v>
      </c>
      <c r="F43" s="11" t="s">
        <v>103</v>
      </c>
      <c r="G43" s="11" t="s">
        <v>129</v>
      </c>
      <c r="H43" s="11" t="s">
        <v>53</v>
      </c>
      <c r="I43" s="11" t="s">
        <v>119</v>
      </c>
      <c r="J43" s="27"/>
      <c r="K43" s="19"/>
    </row>
    <row r="44" spans="1:11" x14ac:dyDescent="0.2">
      <c r="A44" s="28" t="s">
        <v>20</v>
      </c>
      <c r="B44" s="11" t="s">
        <v>21</v>
      </c>
      <c r="C44" s="11">
        <v>1</v>
      </c>
      <c r="D44" s="11">
        <f t="shared" si="2"/>
        <v>344</v>
      </c>
      <c r="E44" s="11">
        <f t="shared" si="3"/>
        <v>344</v>
      </c>
      <c r="F44" s="11"/>
      <c r="G44" s="11"/>
      <c r="H44" s="11"/>
      <c r="I44" s="11" t="s">
        <v>59</v>
      </c>
      <c r="J44" s="27"/>
      <c r="K44" s="19"/>
    </row>
    <row r="45" spans="1:11" ht="25.5" x14ac:dyDescent="0.2">
      <c r="A45" s="28" t="s">
        <v>20</v>
      </c>
      <c r="B45" s="11" t="s">
        <v>212</v>
      </c>
      <c r="C45" s="11">
        <v>1</v>
      </c>
      <c r="D45" s="11">
        <f t="shared" si="2"/>
        <v>345</v>
      </c>
      <c r="E45" s="11">
        <f t="shared" si="3"/>
        <v>345</v>
      </c>
      <c r="F45" s="11" t="s">
        <v>103</v>
      </c>
      <c r="G45" s="12"/>
      <c r="H45" s="12"/>
      <c r="I45" s="13" t="s">
        <v>25</v>
      </c>
      <c r="J45" s="29" t="s">
        <v>65</v>
      </c>
      <c r="K45" s="19"/>
    </row>
    <row r="46" spans="1:11" x14ac:dyDescent="0.2">
      <c r="A46" s="28" t="s">
        <v>20</v>
      </c>
      <c r="B46" s="11" t="s">
        <v>21</v>
      </c>
      <c r="C46" s="11">
        <v>1</v>
      </c>
      <c r="D46" s="11">
        <f t="shared" si="2"/>
        <v>346</v>
      </c>
      <c r="E46" s="11">
        <f t="shared" si="3"/>
        <v>346</v>
      </c>
      <c r="F46" s="11"/>
      <c r="G46" s="12"/>
      <c r="H46" s="12"/>
      <c r="I46" s="12" t="s">
        <v>59</v>
      </c>
      <c r="J46" s="29"/>
      <c r="K46" s="19"/>
    </row>
    <row r="47" spans="1:11" ht="76.5" x14ac:dyDescent="0.2">
      <c r="A47" s="28" t="s">
        <v>20</v>
      </c>
      <c r="B47" s="11" t="s">
        <v>213</v>
      </c>
      <c r="C47" s="11">
        <v>1</v>
      </c>
      <c r="D47" s="11">
        <f t="shared" si="2"/>
        <v>347</v>
      </c>
      <c r="E47" s="11">
        <f t="shared" si="3"/>
        <v>347</v>
      </c>
      <c r="F47" s="11" t="s">
        <v>103</v>
      </c>
      <c r="G47" s="12"/>
      <c r="H47" s="12"/>
      <c r="I47" s="13" t="s">
        <v>26</v>
      </c>
      <c r="J47" s="29" t="s">
        <v>65</v>
      </c>
      <c r="K47" s="19"/>
    </row>
    <row r="48" spans="1:11" x14ac:dyDescent="0.2">
      <c r="A48" s="28" t="s">
        <v>20</v>
      </c>
      <c r="B48" s="11" t="s">
        <v>21</v>
      </c>
      <c r="C48" s="11">
        <v>1</v>
      </c>
      <c r="D48" s="11">
        <f t="shared" si="2"/>
        <v>348</v>
      </c>
      <c r="E48" s="11">
        <f t="shared" si="3"/>
        <v>348</v>
      </c>
      <c r="F48" s="11"/>
      <c r="G48" s="12"/>
      <c r="H48" s="12"/>
      <c r="I48" s="12" t="s">
        <v>59</v>
      </c>
      <c r="J48" s="29"/>
      <c r="K48" s="19"/>
    </row>
    <row r="49" spans="1:11" ht="38.25" x14ac:dyDescent="0.2">
      <c r="A49" s="28" t="s">
        <v>20</v>
      </c>
      <c r="B49" s="11" t="s">
        <v>214</v>
      </c>
      <c r="C49" s="11">
        <v>5</v>
      </c>
      <c r="D49" s="11">
        <f t="shared" si="2"/>
        <v>349</v>
      </c>
      <c r="E49" s="11">
        <f t="shared" si="3"/>
        <v>353</v>
      </c>
      <c r="F49" s="11" t="s">
        <v>103</v>
      </c>
      <c r="G49" s="12" t="s">
        <v>131</v>
      </c>
      <c r="H49" s="12" t="s">
        <v>54</v>
      </c>
      <c r="I49" s="13" t="s">
        <v>120</v>
      </c>
      <c r="J49" s="29" t="s">
        <v>66</v>
      </c>
      <c r="K49" s="19"/>
    </row>
    <row r="50" spans="1:11" x14ac:dyDescent="0.2">
      <c r="A50" s="28" t="s">
        <v>20</v>
      </c>
      <c r="B50" s="11" t="s">
        <v>21</v>
      </c>
      <c r="C50" s="11">
        <v>1</v>
      </c>
      <c r="D50" s="11">
        <f t="shared" si="2"/>
        <v>354</v>
      </c>
      <c r="E50" s="11">
        <f t="shared" si="3"/>
        <v>354</v>
      </c>
      <c r="F50" s="11"/>
      <c r="G50" s="12"/>
      <c r="H50" s="12"/>
      <c r="I50" s="12" t="s">
        <v>59</v>
      </c>
      <c r="J50" s="29"/>
      <c r="K50" s="19"/>
    </row>
    <row r="51" spans="1:11" ht="51" x14ac:dyDescent="0.2">
      <c r="A51" s="28" t="s">
        <v>20</v>
      </c>
      <c r="B51" s="11" t="s">
        <v>215</v>
      </c>
      <c r="C51" s="11">
        <v>8</v>
      </c>
      <c r="D51" s="11">
        <f t="shared" si="2"/>
        <v>355</v>
      </c>
      <c r="E51" s="11">
        <f t="shared" si="3"/>
        <v>362</v>
      </c>
      <c r="F51" s="11" t="s">
        <v>104</v>
      </c>
      <c r="G51" s="12" t="s">
        <v>132</v>
      </c>
      <c r="H51" s="12" t="s">
        <v>55</v>
      </c>
      <c r="I51" s="13" t="s">
        <v>121</v>
      </c>
      <c r="J51" s="29" t="s">
        <v>66</v>
      </c>
      <c r="K51" s="19"/>
    </row>
    <row r="52" spans="1:11" x14ac:dyDescent="0.2">
      <c r="A52" s="28" t="s">
        <v>20</v>
      </c>
      <c r="B52" s="11" t="s">
        <v>21</v>
      </c>
      <c r="C52" s="11">
        <v>1</v>
      </c>
      <c r="D52" s="11">
        <f t="shared" si="2"/>
        <v>363</v>
      </c>
      <c r="E52" s="11">
        <f t="shared" si="3"/>
        <v>363</v>
      </c>
      <c r="F52" s="11"/>
      <c r="G52" s="12"/>
      <c r="H52" s="12"/>
      <c r="I52" s="12" t="s">
        <v>59</v>
      </c>
      <c r="J52" s="29"/>
      <c r="K52" s="19"/>
    </row>
    <row r="53" spans="1:11" ht="51" x14ac:dyDescent="0.2">
      <c r="A53" s="28" t="s">
        <v>20</v>
      </c>
      <c r="B53" s="11" t="s">
        <v>216</v>
      </c>
      <c r="C53" s="11">
        <v>8</v>
      </c>
      <c r="D53" s="11">
        <f t="shared" si="2"/>
        <v>364</v>
      </c>
      <c r="E53" s="11">
        <f t="shared" si="3"/>
        <v>371</v>
      </c>
      <c r="F53" s="11" t="s">
        <v>104</v>
      </c>
      <c r="G53" s="12" t="s">
        <v>132</v>
      </c>
      <c r="H53" s="12" t="s">
        <v>56</v>
      </c>
      <c r="I53" s="13" t="s">
        <v>122</v>
      </c>
      <c r="J53" s="29" t="s">
        <v>66</v>
      </c>
      <c r="K53" s="19"/>
    </row>
    <row r="54" spans="1:11" x14ac:dyDescent="0.2">
      <c r="A54" s="28" t="s">
        <v>20</v>
      </c>
      <c r="B54" s="11" t="s">
        <v>21</v>
      </c>
      <c r="C54" s="11">
        <v>1</v>
      </c>
      <c r="D54" s="11">
        <f t="shared" si="2"/>
        <v>372</v>
      </c>
      <c r="E54" s="11">
        <f t="shared" si="3"/>
        <v>372</v>
      </c>
      <c r="F54" s="11"/>
      <c r="G54" s="11"/>
      <c r="H54" s="11"/>
      <c r="I54" s="11" t="s">
        <v>59</v>
      </c>
      <c r="J54" s="27"/>
      <c r="K54" s="19"/>
    </row>
    <row r="55" spans="1:11" ht="63.75" x14ac:dyDescent="0.2">
      <c r="A55" s="28" t="s">
        <v>20</v>
      </c>
      <c r="B55" s="11" t="s">
        <v>217</v>
      </c>
      <c r="C55" s="11">
        <v>1</v>
      </c>
      <c r="D55" s="11">
        <f t="shared" si="2"/>
        <v>373</v>
      </c>
      <c r="E55" s="11">
        <f t="shared" si="3"/>
        <v>373</v>
      </c>
      <c r="F55" s="11" t="s">
        <v>103</v>
      </c>
      <c r="G55" s="12"/>
      <c r="H55" s="12"/>
      <c r="I55" s="12" t="s">
        <v>123</v>
      </c>
      <c r="J55" s="29" t="s">
        <v>67</v>
      </c>
      <c r="K55" s="19"/>
    </row>
    <row r="56" spans="1:11" x14ac:dyDescent="0.2">
      <c r="A56" s="28" t="s">
        <v>20</v>
      </c>
      <c r="B56" s="11" t="s">
        <v>21</v>
      </c>
      <c r="C56" s="11">
        <v>1</v>
      </c>
      <c r="D56" s="11">
        <f t="shared" si="2"/>
        <v>374</v>
      </c>
      <c r="E56" s="11">
        <f t="shared" si="3"/>
        <v>374</v>
      </c>
      <c r="F56" s="11"/>
      <c r="G56" s="12"/>
      <c r="H56" s="12"/>
      <c r="I56" s="12" t="s">
        <v>59</v>
      </c>
      <c r="J56" s="29"/>
      <c r="K56" s="19"/>
    </row>
    <row r="57" spans="1:11" ht="38.25" x14ac:dyDescent="0.2">
      <c r="A57" s="28" t="s">
        <v>20</v>
      </c>
      <c r="B57" s="11" t="s">
        <v>218</v>
      </c>
      <c r="C57" s="11">
        <v>1</v>
      </c>
      <c r="D57" s="11">
        <f t="shared" si="2"/>
        <v>375</v>
      </c>
      <c r="E57" s="11">
        <f t="shared" si="3"/>
        <v>375</v>
      </c>
      <c r="F57" s="11" t="s">
        <v>103</v>
      </c>
      <c r="G57" s="12"/>
      <c r="H57" s="12"/>
      <c r="I57" s="12" t="s">
        <v>27</v>
      </c>
      <c r="J57" s="29" t="s">
        <v>67</v>
      </c>
      <c r="K57" s="19"/>
    </row>
    <row r="58" spans="1:11" x14ac:dyDescent="0.2">
      <c r="A58" s="28" t="s">
        <v>20</v>
      </c>
      <c r="B58" s="11" t="s">
        <v>21</v>
      </c>
      <c r="C58" s="11">
        <v>1</v>
      </c>
      <c r="D58" s="11">
        <f t="shared" si="2"/>
        <v>376</v>
      </c>
      <c r="E58" s="11">
        <f t="shared" si="3"/>
        <v>376</v>
      </c>
      <c r="F58" s="11"/>
      <c r="G58" s="12"/>
      <c r="H58" s="12"/>
      <c r="I58" s="12" t="s">
        <v>59</v>
      </c>
      <c r="J58" s="29"/>
      <c r="K58" s="19"/>
    </row>
    <row r="59" spans="1:11" ht="25.5" x14ac:dyDescent="0.2">
      <c r="A59" s="28" t="s">
        <v>20</v>
      </c>
      <c r="B59" s="11" t="s">
        <v>219</v>
      </c>
      <c r="C59" s="11">
        <v>5</v>
      </c>
      <c r="D59" s="11">
        <f t="shared" si="2"/>
        <v>377</v>
      </c>
      <c r="E59" s="11">
        <f t="shared" si="3"/>
        <v>381</v>
      </c>
      <c r="F59" s="11" t="s">
        <v>103</v>
      </c>
      <c r="G59" s="12" t="s">
        <v>131</v>
      </c>
      <c r="H59" s="12" t="s">
        <v>54</v>
      </c>
      <c r="I59" s="12" t="s">
        <v>124</v>
      </c>
      <c r="J59" s="29" t="s">
        <v>67</v>
      </c>
      <c r="K59" s="19"/>
    </row>
    <row r="60" spans="1:11" x14ac:dyDescent="0.2">
      <c r="A60" s="28" t="s">
        <v>20</v>
      </c>
      <c r="B60" s="11" t="s">
        <v>21</v>
      </c>
      <c r="C60" s="11">
        <v>1</v>
      </c>
      <c r="D60" s="11">
        <f t="shared" si="2"/>
        <v>382</v>
      </c>
      <c r="E60" s="11">
        <f t="shared" si="3"/>
        <v>382</v>
      </c>
      <c r="F60" s="11"/>
      <c r="G60" s="12"/>
      <c r="H60" s="12"/>
      <c r="I60" s="12" t="s">
        <v>59</v>
      </c>
      <c r="J60" s="29"/>
      <c r="K60" s="19"/>
    </row>
    <row r="61" spans="1:11" ht="38.25" x14ac:dyDescent="0.2">
      <c r="A61" s="28" t="s">
        <v>20</v>
      </c>
      <c r="B61" s="11" t="s">
        <v>220</v>
      </c>
      <c r="C61" s="11">
        <v>8</v>
      </c>
      <c r="D61" s="11">
        <f t="shared" si="2"/>
        <v>383</v>
      </c>
      <c r="E61" s="11">
        <f t="shared" si="3"/>
        <v>390</v>
      </c>
      <c r="F61" s="11" t="s">
        <v>104</v>
      </c>
      <c r="G61" s="12" t="s">
        <v>132</v>
      </c>
      <c r="H61" s="12" t="s">
        <v>55</v>
      </c>
      <c r="I61" s="12" t="s">
        <v>125</v>
      </c>
      <c r="J61" s="29" t="s">
        <v>67</v>
      </c>
      <c r="K61" s="19"/>
    </row>
    <row r="62" spans="1:11" x14ac:dyDescent="0.2">
      <c r="A62" s="28" t="s">
        <v>20</v>
      </c>
      <c r="B62" s="11" t="s">
        <v>21</v>
      </c>
      <c r="C62" s="11">
        <v>1</v>
      </c>
      <c r="D62" s="11">
        <f t="shared" si="2"/>
        <v>391</v>
      </c>
      <c r="E62" s="11">
        <f t="shared" si="3"/>
        <v>391</v>
      </c>
      <c r="F62" s="11"/>
      <c r="G62" s="12"/>
      <c r="H62" s="12"/>
      <c r="I62" s="12" t="s">
        <v>59</v>
      </c>
      <c r="J62" s="29"/>
      <c r="K62" s="19"/>
    </row>
    <row r="63" spans="1:11" ht="38.25" x14ac:dyDescent="0.2">
      <c r="A63" s="28" t="s">
        <v>20</v>
      </c>
      <c r="B63" s="11" t="s">
        <v>221</v>
      </c>
      <c r="C63" s="11">
        <v>8</v>
      </c>
      <c r="D63" s="11">
        <f t="shared" si="2"/>
        <v>392</v>
      </c>
      <c r="E63" s="11">
        <f t="shared" si="3"/>
        <v>399</v>
      </c>
      <c r="F63" s="11" t="s">
        <v>104</v>
      </c>
      <c r="G63" s="12" t="s">
        <v>132</v>
      </c>
      <c r="H63" s="12" t="s">
        <v>56</v>
      </c>
      <c r="I63" s="12" t="s">
        <v>126</v>
      </c>
      <c r="J63" s="29" t="s">
        <v>67</v>
      </c>
      <c r="K63" s="19"/>
    </row>
    <row r="64" spans="1:11" x14ac:dyDescent="0.2">
      <c r="A64" s="28" t="s">
        <v>20</v>
      </c>
      <c r="B64" s="11" t="s">
        <v>21</v>
      </c>
      <c r="C64" s="11">
        <v>1</v>
      </c>
      <c r="D64" s="11">
        <f t="shared" si="2"/>
        <v>400</v>
      </c>
      <c r="E64" s="11">
        <f t="shared" si="3"/>
        <v>400</v>
      </c>
      <c r="F64" s="11"/>
      <c r="G64" s="11"/>
      <c r="H64" s="11"/>
      <c r="I64" s="11" t="s">
        <v>59</v>
      </c>
      <c r="J64" s="27"/>
      <c r="K64" s="19"/>
    </row>
    <row r="65" spans="1:11" x14ac:dyDescent="0.2">
      <c r="A65" s="28" t="s">
        <v>20</v>
      </c>
      <c r="B65" s="11" t="s">
        <v>222</v>
      </c>
      <c r="C65" s="11">
        <v>10</v>
      </c>
      <c r="D65" s="11">
        <f t="shared" si="2"/>
        <v>401</v>
      </c>
      <c r="E65" s="11">
        <f t="shared" si="3"/>
        <v>410</v>
      </c>
      <c r="F65" s="11" t="s">
        <v>103</v>
      </c>
      <c r="G65" s="12" t="s">
        <v>129</v>
      </c>
      <c r="H65" s="12" t="s">
        <v>57</v>
      </c>
      <c r="I65" s="12" t="s">
        <v>28</v>
      </c>
      <c r="J65" s="29"/>
      <c r="K65" s="19"/>
    </row>
    <row r="66" spans="1:11" x14ac:dyDescent="0.2">
      <c r="A66" s="28" t="s">
        <v>20</v>
      </c>
      <c r="B66" s="11" t="s">
        <v>21</v>
      </c>
      <c r="C66" s="11">
        <v>1</v>
      </c>
      <c r="D66" s="11">
        <f t="shared" ref="D66:D94" si="4">E65+1</f>
        <v>411</v>
      </c>
      <c r="E66" s="11">
        <f t="shared" si="3"/>
        <v>411</v>
      </c>
      <c r="F66" s="11"/>
      <c r="G66" s="12"/>
      <c r="H66" s="12"/>
      <c r="I66" s="12" t="s">
        <v>59</v>
      </c>
      <c r="J66" s="29"/>
      <c r="K66" s="19"/>
    </row>
    <row r="67" spans="1:11" ht="82.5" customHeight="1" x14ac:dyDescent="0.2">
      <c r="A67" s="28" t="s">
        <v>20</v>
      </c>
      <c r="B67" s="11" t="s">
        <v>223</v>
      </c>
      <c r="C67" s="11">
        <v>1</v>
      </c>
      <c r="D67" s="11">
        <f t="shared" si="4"/>
        <v>412</v>
      </c>
      <c r="E67" s="11">
        <f t="shared" si="3"/>
        <v>412</v>
      </c>
      <c r="F67" s="11" t="s">
        <v>103</v>
      </c>
      <c r="G67" s="12" t="s">
        <v>133</v>
      </c>
      <c r="H67" s="12" t="s">
        <v>73</v>
      </c>
      <c r="I67" s="13" t="s">
        <v>151</v>
      </c>
      <c r="J67" s="29" t="s">
        <v>68</v>
      </c>
      <c r="K67" s="19"/>
    </row>
    <row r="68" spans="1:11" x14ac:dyDescent="0.2">
      <c r="A68" s="28" t="s">
        <v>20</v>
      </c>
      <c r="B68" s="11" t="s">
        <v>21</v>
      </c>
      <c r="C68" s="11">
        <v>1</v>
      </c>
      <c r="D68" s="11">
        <f t="shared" si="4"/>
        <v>413</v>
      </c>
      <c r="E68" s="11">
        <f t="shared" si="3"/>
        <v>413</v>
      </c>
      <c r="F68" s="11"/>
      <c r="G68" s="12"/>
      <c r="H68" s="12"/>
      <c r="I68" s="12" t="s">
        <v>59</v>
      </c>
      <c r="J68" s="29"/>
      <c r="K68" s="19"/>
    </row>
    <row r="69" spans="1:11" ht="25.5" x14ac:dyDescent="0.2">
      <c r="A69" s="28" t="s">
        <v>20</v>
      </c>
      <c r="B69" s="11" t="s">
        <v>224</v>
      </c>
      <c r="C69" s="11">
        <v>12</v>
      </c>
      <c r="D69" s="11">
        <f t="shared" si="4"/>
        <v>414</v>
      </c>
      <c r="E69" s="11">
        <f t="shared" si="3"/>
        <v>425</v>
      </c>
      <c r="F69" s="11" t="s">
        <v>103</v>
      </c>
      <c r="G69" s="12" t="s">
        <v>129</v>
      </c>
      <c r="H69" s="12" t="s">
        <v>58</v>
      </c>
      <c r="I69" s="13" t="s">
        <v>127</v>
      </c>
      <c r="J69" s="29" t="s">
        <v>68</v>
      </c>
      <c r="K69" s="19"/>
    </row>
    <row r="70" spans="1:11" x14ac:dyDescent="0.2">
      <c r="A70" s="28" t="s">
        <v>20</v>
      </c>
      <c r="B70" s="11" t="s">
        <v>21</v>
      </c>
      <c r="C70" s="11">
        <v>1</v>
      </c>
      <c r="D70" s="11">
        <f t="shared" si="4"/>
        <v>426</v>
      </c>
      <c r="E70" s="11">
        <f t="shared" si="3"/>
        <v>426</v>
      </c>
      <c r="F70" s="11"/>
      <c r="G70" s="12"/>
      <c r="H70" s="12"/>
      <c r="I70" s="13"/>
      <c r="J70" s="29"/>
      <c r="K70" s="19"/>
    </row>
    <row r="71" spans="1:11" ht="94.5" customHeight="1" x14ac:dyDescent="0.2">
      <c r="A71" s="28" t="s">
        <v>20</v>
      </c>
      <c r="B71" s="11" t="s">
        <v>225</v>
      </c>
      <c r="C71" s="11">
        <v>1</v>
      </c>
      <c r="D71" s="11">
        <f t="shared" si="4"/>
        <v>427</v>
      </c>
      <c r="E71" s="11">
        <f t="shared" si="3"/>
        <v>427</v>
      </c>
      <c r="F71" s="11" t="s">
        <v>103</v>
      </c>
      <c r="G71" s="11" t="s">
        <v>139</v>
      </c>
      <c r="H71" s="11" t="s">
        <v>142</v>
      </c>
      <c r="I71" s="13" t="s">
        <v>143</v>
      </c>
      <c r="J71" s="29"/>
      <c r="K71" s="19"/>
    </row>
    <row r="72" spans="1:11" x14ac:dyDescent="0.2">
      <c r="A72" s="28" t="s">
        <v>20</v>
      </c>
      <c r="B72" s="11" t="s">
        <v>21</v>
      </c>
      <c r="C72" s="11">
        <v>1</v>
      </c>
      <c r="D72" s="11">
        <f t="shared" si="4"/>
        <v>428</v>
      </c>
      <c r="E72" s="11">
        <f t="shared" si="3"/>
        <v>428</v>
      </c>
      <c r="F72" s="11"/>
      <c r="G72" s="12"/>
      <c r="H72" s="12"/>
      <c r="I72" s="13"/>
      <c r="J72" s="29"/>
      <c r="K72" s="19"/>
    </row>
    <row r="73" spans="1:11" ht="13.15" customHeight="1" x14ac:dyDescent="0.2">
      <c r="A73" s="28" t="s">
        <v>20</v>
      </c>
      <c r="B73" s="11" t="s">
        <v>226</v>
      </c>
      <c r="C73" s="11">
        <v>8</v>
      </c>
      <c r="D73" s="11">
        <f t="shared" si="4"/>
        <v>429</v>
      </c>
      <c r="E73" s="11">
        <f t="shared" ref="E73:E94" si="5">E72+C73</f>
        <v>436</v>
      </c>
      <c r="F73" s="11" t="s">
        <v>104</v>
      </c>
      <c r="G73" s="12" t="s">
        <v>134</v>
      </c>
      <c r="H73" s="12" t="s">
        <v>72</v>
      </c>
      <c r="I73" s="13" t="s">
        <v>150</v>
      </c>
      <c r="J73" s="29"/>
      <c r="K73" s="19"/>
    </row>
    <row r="74" spans="1:11" x14ac:dyDescent="0.2">
      <c r="A74" s="28" t="s">
        <v>20</v>
      </c>
      <c r="B74" s="11" t="s">
        <v>21</v>
      </c>
      <c r="C74" s="11">
        <v>1</v>
      </c>
      <c r="D74" s="11">
        <f t="shared" si="4"/>
        <v>437</v>
      </c>
      <c r="E74" s="11">
        <f t="shared" si="5"/>
        <v>437</v>
      </c>
      <c r="F74" s="11"/>
      <c r="G74" s="12"/>
      <c r="H74" s="12"/>
      <c r="I74" s="13"/>
      <c r="J74" s="29"/>
      <c r="K74" s="19"/>
    </row>
    <row r="75" spans="1:11" x14ac:dyDescent="0.2">
      <c r="A75" s="28" t="s">
        <v>20</v>
      </c>
      <c r="B75" s="11" t="s">
        <v>227</v>
      </c>
      <c r="C75" s="11">
        <v>8</v>
      </c>
      <c r="D75" s="11">
        <f t="shared" si="4"/>
        <v>438</v>
      </c>
      <c r="E75" s="11">
        <f t="shared" si="5"/>
        <v>445</v>
      </c>
      <c r="F75" s="11" t="s">
        <v>104</v>
      </c>
      <c r="G75" s="11" t="s">
        <v>139</v>
      </c>
      <c r="H75" s="11" t="s">
        <v>140</v>
      </c>
      <c r="I75" s="13" t="s">
        <v>144</v>
      </c>
      <c r="J75" s="29"/>
      <c r="K75" s="19"/>
    </row>
    <row r="76" spans="1:11" x14ac:dyDescent="0.2">
      <c r="A76" s="28" t="s">
        <v>20</v>
      </c>
      <c r="B76" s="11" t="s">
        <v>21</v>
      </c>
      <c r="C76" s="11">
        <v>1</v>
      </c>
      <c r="D76" s="11">
        <f t="shared" si="4"/>
        <v>446</v>
      </c>
      <c r="E76" s="11">
        <f t="shared" si="5"/>
        <v>446</v>
      </c>
      <c r="F76" s="11"/>
      <c r="G76" s="12"/>
      <c r="H76" s="12"/>
      <c r="I76" s="13"/>
      <c r="J76" s="29"/>
      <c r="K76" s="19"/>
    </row>
    <row r="77" spans="1:11" ht="12.75" customHeight="1" x14ac:dyDescent="0.2">
      <c r="A77" s="28" t="s">
        <v>20</v>
      </c>
      <c r="B77" s="11" t="s">
        <v>228</v>
      </c>
      <c r="C77" s="11">
        <v>8</v>
      </c>
      <c r="D77" s="11">
        <f t="shared" si="4"/>
        <v>447</v>
      </c>
      <c r="E77" s="11">
        <f t="shared" si="5"/>
        <v>454</v>
      </c>
      <c r="F77" s="11" t="s">
        <v>104</v>
      </c>
      <c r="G77" s="11" t="s">
        <v>139</v>
      </c>
      <c r="H77" s="11" t="s">
        <v>141</v>
      </c>
      <c r="I77" s="13" t="s">
        <v>145</v>
      </c>
      <c r="J77" s="29"/>
      <c r="K77" s="19"/>
    </row>
    <row r="78" spans="1:11" x14ac:dyDescent="0.2">
      <c r="A78" s="28" t="s">
        <v>20</v>
      </c>
      <c r="B78" s="11" t="s">
        <v>21</v>
      </c>
      <c r="C78" s="11">
        <v>1</v>
      </c>
      <c r="D78" s="11">
        <f t="shared" si="4"/>
        <v>455</v>
      </c>
      <c r="E78" s="11">
        <f t="shared" si="5"/>
        <v>455</v>
      </c>
      <c r="F78" s="11"/>
      <c r="G78" s="12"/>
      <c r="H78" s="12"/>
      <c r="I78" s="13"/>
      <c r="J78" s="29"/>
      <c r="K78" s="19"/>
    </row>
    <row r="79" spans="1:11" ht="12.75" customHeight="1" x14ac:dyDescent="0.2">
      <c r="A79" s="28" t="s">
        <v>20</v>
      </c>
      <c r="B79" s="12" t="s">
        <v>229</v>
      </c>
      <c r="C79" s="12">
        <v>1</v>
      </c>
      <c r="D79" s="11">
        <f t="shared" si="4"/>
        <v>456</v>
      </c>
      <c r="E79" s="11">
        <f t="shared" si="5"/>
        <v>456</v>
      </c>
      <c r="F79" s="11" t="s">
        <v>103</v>
      </c>
      <c r="G79" s="11" t="s">
        <v>129</v>
      </c>
      <c r="H79" s="12" t="s">
        <v>71</v>
      </c>
      <c r="I79" s="13" t="s">
        <v>69</v>
      </c>
      <c r="J79" s="29"/>
      <c r="K79" s="19"/>
    </row>
    <row r="80" spans="1:11" x14ac:dyDescent="0.2">
      <c r="A80" s="28" t="s">
        <v>20</v>
      </c>
      <c r="B80" s="12" t="s">
        <v>21</v>
      </c>
      <c r="C80" s="12">
        <v>1</v>
      </c>
      <c r="D80" s="11">
        <f t="shared" si="4"/>
        <v>457</v>
      </c>
      <c r="E80" s="11">
        <f t="shared" si="5"/>
        <v>457</v>
      </c>
      <c r="F80" s="12"/>
      <c r="G80" s="12"/>
      <c r="H80" s="12"/>
      <c r="I80" s="13"/>
      <c r="J80" s="29"/>
      <c r="K80" s="19"/>
    </row>
    <row r="81" spans="1:11" ht="25.5" x14ac:dyDescent="0.2">
      <c r="A81" s="28" t="s">
        <v>20</v>
      </c>
      <c r="B81" s="12" t="s">
        <v>230</v>
      </c>
      <c r="C81" s="12">
        <v>1</v>
      </c>
      <c r="D81" s="11">
        <f t="shared" si="4"/>
        <v>458</v>
      </c>
      <c r="E81" s="11">
        <f t="shared" si="5"/>
        <v>458</v>
      </c>
      <c r="F81" s="11" t="s">
        <v>103</v>
      </c>
      <c r="G81" s="14" t="s">
        <v>138</v>
      </c>
      <c r="H81" s="12" t="s">
        <v>74</v>
      </c>
      <c r="I81" s="13" t="s">
        <v>149</v>
      </c>
      <c r="J81" s="29"/>
      <c r="K81" s="19"/>
    </row>
    <row r="82" spans="1:11" x14ac:dyDescent="0.2">
      <c r="A82" s="28" t="s">
        <v>20</v>
      </c>
      <c r="B82" s="12" t="s">
        <v>21</v>
      </c>
      <c r="C82" s="12">
        <v>1</v>
      </c>
      <c r="D82" s="11">
        <f t="shared" si="4"/>
        <v>459</v>
      </c>
      <c r="E82" s="11">
        <f t="shared" si="5"/>
        <v>459</v>
      </c>
      <c r="F82" s="12"/>
      <c r="G82" s="12"/>
      <c r="H82" s="12"/>
      <c r="I82" s="13"/>
      <c r="J82" s="29"/>
      <c r="K82" s="19"/>
    </row>
    <row r="83" spans="1:11" x14ac:dyDescent="0.2">
      <c r="A83" s="28" t="s">
        <v>20</v>
      </c>
      <c r="B83" s="12" t="s">
        <v>231</v>
      </c>
      <c r="C83" s="12">
        <v>1</v>
      </c>
      <c r="D83" s="11">
        <f t="shared" si="4"/>
        <v>460</v>
      </c>
      <c r="E83" s="11">
        <f t="shared" si="5"/>
        <v>460</v>
      </c>
      <c r="F83" s="11" t="s">
        <v>103</v>
      </c>
      <c r="G83" s="14" t="s">
        <v>135</v>
      </c>
      <c r="H83" s="12"/>
      <c r="I83" s="13" t="s">
        <v>70</v>
      </c>
      <c r="J83" s="29"/>
      <c r="K83" s="19"/>
    </row>
    <row r="84" spans="1:11" x14ac:dyDescent="0.2">
      <c r="A84" s="28" t="s">
        <v>20</v>
      </c>
      <c r="B84" s="12" t="s">
        <v>21</v>
      </c>
      <c r="C84" s="12">
        <v>1</v>
      </c>
      <c r="D84" s="11">
        <f t="shared" si="4"/>
        <v>461</v>
      </c>
      <c r="E84" s="11">
        <f t="shared" si="5"/>
        <v>461</v>
      </c>
      <c r="F84" s="12"/>
      <c r="G84" s="12"/>
      <c r="H84" s="12"/>
      <c r="I84" s="13"/>
      <c r="J84" s="29"/>
      <c r="K84" s="19"/>
    </row>
    <row r="85" spans="1:11" x14ac:dyDescent="0.2">
      <c r="A85" s="28" t="s">
        <v>20</v>
      </c>
      <c r="B85" s="12" t="s">
        <v>232</v>
      </c>
      <c r="C85" s="12">
        <v>8</v>
      </c>
      <c r="D85" s="11">
        <f t="shared" si="4"/>
        <v>462</v>
      </c>
      <c r="E85" s="11">
        <f t="shared" si="5"/>
        <v>469</v>
      </c>
      <c r="F85" s="11" t="s">
        <v>104</v>
      </c>
      <c r="G85" s="11" t="s">
        <v>135</v>
      </c>
      <c r="H85" s="12" t="s">
        <v>75</v>
      </c>
      <c r="I85" s="13" t="s">
        <v>153</v>
      </c>
      <c r="J85" s="29"/>
      <c r="K85" s="19"/>
    </row>
    <row r="86" spans="1:11" x14ac:dyDescent="0.2">
      <c r="A86" s="28" t="s">
        <v>20</v>
      </c>
      <c r="B86" s="12" t="s">
        <v>21</v>
      </c>
      <c r="C86" s="12">
        <v>1</v>
      </c>
      <c r="D86" s="11">
        <f t="shared" si="4"/>
        <v>470</v>
      </c>
      <c r="E86" s="11">
        <f t="shared" si="5"/>
        <v>470</v>
      </c>
      <c r="F86" s="12"/>
      <c r="G86" s="12"/>
      <c r="H86" s="12"/>
      <c r="I86" s="13"/>
      <c r="J86" s="29"/>
      <c r="K86" s="19"/>
    </row>
    <row r="87" spans="1:11" x14ac:dyDescent="0.2">
      <c r="A87" s="28" t="s">
        <v>20</v>
      </c>
      <c r="B87" s="12" t="s">
        <v>233</v>
      </c>
      <c r="C87" s="12">
        <v>8</v>
      </c>
      <c r="D87" s="11">
        <f t="shared" si="4"/>
        <v>471</v>
      </c>
      <c r="E87" s="11">
        <f t="shared" si="5"/>
        <v>478</v>
      </c>
      <c r="F87" s="11" t="s">
        <v>104</v>
      </c>
      <c r="G87" s="11" t="s">
        <v>135</v>
      </c>
      <c r="H87" s="12" t="s">
        <v>56</v>
      </c>
      <c r="I87" s="13" t="s">
        <v>154</v>
      </c>
      <c r="J87" s="29"/>
      <c r="K87" s="19"/>
    </row>
    <row r="88" spans="1:11" x14ac:dyDescent="0.2">
      <c r="A88" s="28" t="s">
        <v>20</v>
      </c>
      <c r="B88" s="12" t="s">
        <v>21</v>
      </c>
      <c r="C88" s="12">
        <v>1</v>
      </c>
      <c r="D88" s="11">
        <f t="shared" si="4"/>
        <v>479</v>
      </c>
      <c r="E88" s="11">
        <f t="shared" si="5"/>
        <v>479</v>
      </c>
      <c r="F88" s="12"/>
      <c r="G88" s="12"/>
      <c r="H88" s="12"/>
      <c r="I88" s="13"/>
      <c r="J88" s="29"/>
      <c r="K88" s="19"/>
    </row>
    <row r="89" spans="1:11" ht="38.25" customHeight="1" x14ac:dyDescent="0.2">
      <c r="A89" s="28" t="s">
        <v>20</v>
      </c>
      <c r="B89" s="12" t="s">
        <v>234</v>
      </c>
      <c r="C89" s="12">
        <v>8</v>
      </c>
      <c r="D89" s="11">
        <f t="shared" si="4"/>
        <v>480</v>
      </c>
      <c r="E89" s="11">
        <f t="shared" si="5"/>
        <v>487</v>
      </c>
      <c r="F89" s="11" t="s">
        <v>104</v>
      </c>
      <c r="G89" s="11" t="s">
        <v>135</v>
      </c>
      <c r="H89" s="12" t="s">
        <v>76</v>
      </c>
      <c r="I89" s="13" t="s">
        <v>152</v>
      </c>
      <c r="J89" s="29"/>
      <c r="K89" s="19"/>
    </row>
    <row r="90" spans="1:11" x14ac:dyDescent="0.2">
      <c r="A90" s="28" t="s">
        <v>20</v>
      </c>
      <c r="B90" s="12" t="s">
        <v>21</v>
      </c>
      <c r="C90" s="12">
        <v>1</v>
      </c>
      <c r="D90" s="11">
        <f t="shared" si="4"/>
        <v>488</v>
      </c>
      <c r="E90" s="11">
        <f t="shared" si="5"/>
        <v>488</v>
      </c>
      <c r="F90" s="12"/>
      <c r="G90" s="12"/>
      <c r="H90" s="12"/>
      <c r="I90" s="13"/>
      <c r="J90" s="29"/>
      <c r="K90" s="19"/>
    </row>
    <row r="91" spans="1:11" ht="51" x14ac:dyDescent="0.2">
      <c r="A91" s="28" t="s">
        <v>20</v>
      </c>
      <c r="B91" s="12" t="s">
        <v>235</v>
      </c>
      <c r="C91" s="12">
        <v>1</v>
      </c>
      <c r="D91" s="11">
        <f t="shared" si="4"/>
        <v>489</v>
      </c>
      <c r="E91" s="11">
        <f t="shared" si="5"/>
        <v>489</v>
      </c>
      <c r="F91" s="11" t="s">
        <v>103</v>
      </c>
      <c r="G91" s="14" t="s">
        <v>137</v>
      </c>
      <c r="H91" s="12" t="s">
        <v>77</v>
      </c>
      <c r="I91" s="13" t="s">
        <v>156</v>
      </c>
      <c r="J91" s="29"/>
      <c r="K91" s="19"/>
    </row>
    <row r="92" spans="1:11" x14ac:dyDescent="0.2">
      <c r="A92" s="28" t="s">
        <v>20</v>
      </c>
      <c r="B92" s="12" t="s">
        <v>21</v>
      </c>
      <c r="C92" s="12">
        <v>1</v>
      </c>
      <c r="D92" s="11">
        <f t="shared" si="4"/>
        <v>490</v>
      </c>
      <c r="E92" s="11">
        <f t="shared" si="5"/>
        <v>490</v>
      </c>
      <c r="F92" s="12"/>
      <c r="G92" s="12"/>
      <c r="H92" s="12"/>
      <c r="I92" s="13"/>
      <c r="J92" s="29"/>
      <c r="K92" s="19"/>
    </row>
    <row r="93" spans="1:11" ht="25.5" x14ac:dyDescent="0.2">
      <c r="A93" s="28" t="s">
        <v>20</v>
      </c>
      <c r="B93" s="12" t="s">
        <v>236</v>
      </c>
      <c r="C93" s="12">
        <v>8</v>
      </c>
      <c r="D93" s="11">
        <f t="shared" si="4"/>
        <v>491</v>
      </c>
      <c r="E93" s="11">
        <f t="shared" si="5"/>
        <v>498</v>
      </c>
      <c r="F93" s="11" t="s">
        <v>104</v>
      </c>
      <c r="G93" s="14" t="s">
        <v>137</v>
      </c>
      <c r="H93" s="12" t="s">
        <v>78</v>
      </c>
      <c r="I93" s="13" t="s">
        <v>155</v>
      </c>
      <c r="J93" s="29"/>
      <c r="K93" s="19"/>
    </row>
    <row r="94" spans="1:11" x14ac:dyDescent="0.2">
      <c r="A94" s="28" t="s">
        <v>20</v>
      </c>
      <c r="B94" s="12" t="s">
        <v>21</v>
      </c>
      <c r="C94" s="12">
        <v>12</v>
      </c>
      <c r="D94" s="11">
        <f t="shared" si="4"/>
        <v>499</v>
      </c>
      <c r="E94" s="11">
        <f t="shared" si="5"/>
        <v>510</v>
      </c>
      <c r="F94" s="12"/>
      <c r="G94" s="12"/>
      <c r="H94" s="12"/>
      <c r="I94" s="13"/>
      <c r="J94" s="29"/>
      <c r="K94" s="19"/>
    </row>
    <row r="95" spans="1:11" x14ac:dyDescent="0.2">
      <c r="A95" s="48"/>
      <c r="B95" s="12"/>
      <c r="C95" s="12"/>
      <c r="D95" s="11"/>
      <c r="E95" s="11"/>
      <c r="F95" s="12"/>
      <c r="G95" s="12"/>
      <c r="H95" s="12"/>
      <c r="I95" s="49"/>
      <c r="J95" s="50"/>
      <c r="K95" s="19"/>
    </row>
    <row r="96" spans="1:11" ht="13.5" thickBot="1" x14ac:dyDescent="0.25">
      <c r="A96" s="11" t="s">
        <v>20</v>
      </c>
      <c r="B96" s="11" t="s">
        <v>157</v>
      </c>
      <c r="C96" s="11">
        <v>1</v>
      </c>
      <c r="D96" s="11">
        <f>E94+1</f>
        <v>511</v>
      </c>
      <c r="E96" s="11">
        <f>E94+C96</f>
        <v>511</v>
      </c>
      <c r="F96" s="11" t="s">
        <v>136</v>
      </c>
      <c r="G96" s="11"/>
      <c r="H96" s="11"/>
      <c r="I96" s="32" t="s">
        <v>31</v>
      </c>
      <c r="J96" s="11"/>
      <c r="K96" s="19"/>
    </row>
    <row r="97" spans="1:11" x14ac:dyDescent="0.2">
      <c r="A97" s="30" t="s">
        <v>32</v>
      </c>
      <c r="B97" s="15" t="s">
        <v>21</v>
      </c>
      <c r="C97" s="15">
        <v>3</v>
      </c>
      <c r="D97" s="15">
        <v>1</v>
      </c>
      <c r="E97" s="15">
        <v>3</v>
      </c>
      <c r="F97" s="15"/>
      <c r="G97" s="15"/>
      <c r="H97" s="15"/>
      <c r="I97" s="16" t="s">
        <v>34</v>
      </c>
      <c r="J97" s="34"/>
      <c r="K97" s="19"/>
    </row>
    <row r="98" spans="1:11" ht="25.5" x14ac:dyDescent="0.2">
      <c r="A98" s="28" t="s">
        <v>32</v>
      </c>
      <c r="B98" s="11" t="s">
        <v>23</v>
      </c>
      <c r="C98" s="11">
        <v>11</v>
      </c>
      <c r="D98" s="11">
        <f>E97+1</f>
        <v>4</v>
      </c>
      <c r="E98" s="11">
        <f>E97+C98</f>
        <v>14</v>
      </c>
      <c r="F98" s="11" t="s">
        <v>104</v>
      </c>
      <c r="G98" s="11"/>
      <c r="H98" s="11"/>
      <c r="I98" s="11" t="s">
        <v>29</v>
      </c>
      <c r="J98" s="27"/>
      <c r="K98" s="19"/>
    </row>
    <row r="99" spans="1:11" x14ac:dyDescent="0.2">
      <c r="A99" s="28" t="s">
        <v>32</v>
      </c>
      <c r="B99" s="11" t="s">
        <v>21</v>
      </c>
      <c r="C99" s="11">
        <f>E94-E98</f>
        <v>496</v>
      </c>
      <c r="D99" s="11">
        <f>E98+1</f>
        <v>15</v>
      </c>
      <c r="E99" s="11">
        <f>E98+C99</f>
        <v>510</v>
      </c>
      <c r="F99" s="11"/>
      <c r="G99" s="11"/>
      <c r="H99" s="11"/>
      <c r="I99" s="11" t="s">
        <v>30</v>
      </c>
      <c r="J99" s="27"/>
      <c r="K99" s="19"/>
    </row>
    <row r="100" spans="1:11" ht="13.5" thickBot="1" x14ac:dyDescent="0.25">
      <c r="A100" s="31" t="s">
        <v>32</v>
      </c>
      <c r="B100" s="11" t="s">
        <v>157</v>
      </c>
      <c r="C100" s="32">
        <v>1</v>
      </c>
      <c r="D100" s="32">
        <f>E99+1</f>
        <v>511</v>
      </c>
      <c r="E100" s="32">
        <f>E99+C100</f>
        <v>511</v>
      </c>
      <c r="F100" s="11" t="s">
        <v>136</v>
      </c>
      <c r="G100" s="32"/>
      <c r="H100" s="32"/>
      <c r="I100" s="32" t="s">
        <v>31</v>
      </c>
      <c r="J100" s="33"/>
      <c r="K100" s="19"/>
    </row>
    <row r="101" spans="1:11" x14ac:dyDescent="0.2">
      <c r="A101" s="20"/>
      <c r="B101" s="20"/>
      <c r="C101" s="20"/>
      <c r="D101" s="20"/>
      <c r="E101" s="20"/>
      <c r="F101" s="20"/>
      <c r="G101" s="20"/>
      <c r="H101" s="20"/>
      <c r="I101" s="21"/>
      <c r="J101" s="20"/>
    </row>
  </sheetData>
  <phoneticPr fontId="2" type="noConversion"/>
  <pageMargins left="0.75" right="0.75" top="1.3" bottom="1" header="0.5" footer="0.5"/>
  <pageSetup orientation="landscape" r:id="rId1"/>
  <headerFooter alignWithMargins="0">
    <oddHeader>&amp;L&amp;G&amp;C&amp;"Arial,Bold"&amp;12Interface Specification Document&amp;R&amp;8&amp;D</oddHeader>
    <oddFooter>&amp;L&amp;8&amp;F&amp;C&amp;8&amp;P of &amp;N &amp;R&amp;8EDS - Indiana Title XIX  
950 N. Meridian St., Suite 1150
Indianapolis, IN 46204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2404-D409-4D4C-B09B-1D0A4FFECFFA}">
  <dimension ref="A1:B15"/>
  <sheetViews>
    <sheetView workbookViewId="0">
      <selection activeCell="D23" sqref="D23"/>
    </sheetView>
  </sheetViews>
  <sheetFormatPr defaultRowHeight="12.75" x14ac:dyDescent="0.2"/>
  <cols>
    <col min="1" max="1" width="14" style="1" bestFit="1" customWidth="1"/>
    <col min="2" max="2" width="30.140625" style="1" bestFit="1" customWidth="1"/>
    <col min="3" max="16384" width="9.140625" style="1"/>
  </cols>
  <sheetData>
    <row r="1" spans="1:2" x14ac:dyDescent="0.2">
      <c r="A1" s="44" t="s">
        <v>161</v>
      </c>
      <c r="B1" s="44" t="s">
        <v>162</v>
      </c>
    </row>
    <row r="2" spans="1:2" x14ac:dyDescent="0.2">
      <c r="A2" s="45" t="s">
        <v>163</v>
      </c>
      <c r="B2" s="46" t="s">
        <v>164</v>
      </c>
    </row>
    <row r="3" spans="1:2" x14ac:dyDescent="0.2">
      <c r="A3" s="45" t="s">
        <v>165</v>
      </c>
      <c r="B3" s="46" t="s">
        <v>166</v>
      </c>
    </row>
    <row r="4" spans="1:2" x14ac:dyDescent="0.2">
      <c r="A4" s="45" t="s">
        <v>167</v>
      </c>
      <c r="B4" s="46" t="s">
        <v>168</v>
      </c>
    </row>
    <row r="5" spans="1:2" x14ac:dyDescent="0.2">
      <c r="A5" s="45" t="s">
        <v>169</v>
      </c>
      <c r="B5" s="46" t="s">
        <v>170</v>
      </c>
    </row>
    <row r="6" spans="1:2" x14ac:dyDescent="0.2">
      <c r="A6" s="45" t="s">
        <v>171</v>
      </c>
      <c r="B6" s="46" t="s">
        <v>172</v>
      </c>
    </row>
    <row r="7" spans="1:2" x14ac:dyDescent="0.2">
      <c r="A7" s="45" t="s">
        <v>173</v>
      </c>
      <c r="B7" s="46" t="s">
        <v>174</v>
      </c>
    </row>
    <row r="8" spans="1:2" x14ac:dyDescent="0.2">
      <c r="A8" s="45" t="s">
        <v>175</v>
      </c>
      <c r="B8" s="46" t="s">
        <v>176</v>
      </c>
    </row>
    <row r="9" spans="1:2" x14ac:dyDescent="0.2">
      <c r="A9" s="45" t="s">
        <v>177</v>
      </c>
      <c r="B9" s="46" t="s">
        <v>178</v>
      </c>
    </row>
    <row r="10" spans="1:2" x14ac:dyDescent="0.2">
      <c r="A10" s="45" t="s">
        <v>179</v>
      </c>
      <c r="B10" s="46" t="s">
        <v>180</v>
      </c>
    </row>
    <row r="11" spans="1:2" ht="21.75" x14ac:dyDescent="0.2">
      <c r="A11" s="45" t="s">
        <v>181</v>
      </c>
      <c r="B11" s="46" t="s">
        <v>182</v>
      </c>
    </row>
    <row r="12" spans="1:2" x14ac:dyDescent="0.2">
      <c r="A12" s="45" t="s">
        <v>183</v>
      </c>
      <c r="B12" s="46" t="s">
        <v>184</v>
      </c>
    </row>
    <row r="13" spans="1:2" x14ac:dyDescent="0.2">
      <c r="A13" s="45" t="s">
        <v>185</v>
      </c>
      <c r="B13" s="46" t="s">
        <v>186</v>
      </c>
    </row>
    <row r="15" spans="1:2" x14ac:dyDescent="0.2">
      <c r="A15" s="27" t="s">
        <v>187</v>
      </c>
      <c r="B15" s="27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4E944FFE7BC4193595A4B6B82B345" ma:contentTypeVersion="8" ma:contentTypeDescription="Create a new document." ma:contentTypeScope="" ma:versionID="9056b14ef2bae0d7ef3ad69f129bb178">
  <xsd:schema xmlns:xsd="http://www.w3.org/2001/XMLSchema" xmlns:xs="http://www.w3.org/2001/XMLSchema" xmlns:p="http://schemas.microsoft.com/office/2006/metadata/properties" xmlns:ns2="859704b5-f98e-4661-997c-f493a6ffb8fc" xmlns:ns3="1bf48c0e-fc35-4247-a7cb-ddf92f698dff" targetNamespace="http://schemas.microsoft.com/office/2006/metadata/properties" ma:root="true" ma:fieldsID="a72b3c7450152f15fa0d915ce5f82416" ns2:_="" ns3:_="">
    <xsd:import namespace="859704b5-f98e-4661-997c-f493a6ffb8fc"/>
    <xsd:import namespace="1bf48c0e-fc35-4247-a7cb-ddf92f698d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9704b5-f98e-4661-997c-f493a6ffb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f48c0e-fc35-4247-a7cb-ddf92f698df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E033F8-AF94-4E15-8549-2C32F48BEA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9704b5-f98e-4661-997c-f493a6ffb8fc"/>
    <ds:schemaRef ds:uri="1bf48c0e-fc35-4247-a7cb-ddf92f698d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41D95E-AEC0-4AD2-A5EF-99CCD4106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01846A-8C7C-440A-B6D8-ACAF7C507E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Interface Spec Overview</vt:lpstr>
      <vt:lpstr>Interface Specs Layout</vt:lpstr>
      <vt:lpstr>Martial Status Code</vt:lpstr>
      <vt:lpstr>'Interface Specs Layout'!dsnp_interface_spec_hp_out_result</vt:lpstr>
    </vt:vector>
  </TitlesOfParts>
  <Company>EDS: UAF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Brandy Keith</dc:creator>
  <cp:lastModifiedBy>Guvener, Turcan</cp:lastModifiedBy>
  <cp:lastPrinted>2011-05-06T14:12:01Z</cp:lastPrinted>
  <dcterms:created xsi:type="dcterms:W3CDTF">2006-01-18T20:54:02Z</dcterms:created>
  <dcterms:modified xsi:type="dcterms:W3CDTF">2022-04-04T17:44:06Z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0x0101006E54E944FFE7BC4193595A4B6B82B345</vt:lpwstr>
  </property>
</Properties>
</file>