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2" activeTab="7"/>
  </bookViews>
  <sheets>
    <sheet name="Sheet1" sheetId="1" r:id="rId1"/>
    <sheet name="Sheet2" sheetId="2" r:id="rId2"/>
    <sheet name="Sheet3" sheetId="3" r:id="rId3"/>
    <sheet name="Sheet4" sheetId="4" r:id="rId4"/>
    <sheet name="Cooccurence Ranking Prediction" sheetId="5" r:id="rId5"/>
    <sheet name="Sheet5" sheetId="6" r:id="rId6"/>
    <sheet name="Ranking Predictions" sheetId="7" r:id="rId7"/>
    <sheet name="Confusion Matrix By Class" sheetId="8" r:id="rId8"/>
  </sheets>
  <calcPr calcId="124519"/>
</workbook>
</file>

<file path=xl/calcChain.xml><?xml version="1.0" encoding="utf-8"?>
<calcChain xmlns="http://schemas.openxmlformats.org/spreadsheetml/2006/main">
  <c r="C16" i="5"/>
  <c r="E14"/>
  <c r="F19"/>
  <c r="E19"/>
  <c r="D19"/>
  <c r="C19"/>
  <c r="B19"/>
  <c r="G18"/>
  <c r="E18"/>
  <c r="D18"/>
  <c r="C18"/>
  <c r="B18"/>
  <c r="G17"/>
  <c r="F17"/>
  <c r="D17"/>
  <c r="C17"/>
  <c r="B17"/>
  <c r="G16"/>
  <c r="F16"/>
  <c r="E16"/>
  <c r="B16"/>
  <c r="G15"/>
  <c r="F15"/>
  <c r="E15"/>
  <c r="D15"/>
  <c r="B15"/>
  <c r="G14"/>
  <c r="F14"/>
  <c r="D14"/>
  <c r="C14"/>
  <c r="B6" i="3"/>
  <c r="B4"/>
  <c r="B5"/>
</calcChain>
</file>

<file path=xl/sharedStrings.xml><?xml version="1.0" encoding="utf-8"?>
<sst xmlns="http://schemas.openxmlformats.org/spreadsheetml/2006/main" count="156" uniqueCount="69">
  <si>
    <t>UNI-BI &amp; NRC :</t>
  </si>
  <si>
    <t xml:space="preserve">FScore for anger : </t>
  </si>
  <si>
    <t xml:space="preserve">FScore for sad : </t>
  </si>
  <si>
    <t xml:space="preserve">FScore for happy : </t>
  </si>
  <si>
    <t xml:space="preserve">FScore for surprise : </t>
  </si>
  <si>
    <t xml:space="preserve">FScore for fear : </t>
  </si>
  <si>
    <t>Micro FScore</t>
  </si>
  <si>
    <t>Macro FScore</t>
  </si>
  <si>
    <t>Uni &amp; BI :</t>
  </si>
  <si>
    <t>Uni &amp; BI /NRC/Neg :</t>
  </si>
  <si>
    <t>F Score for disgust</t>
  </si>
  <si>
    <t>4K Data</t>
  </si>
  <si>
    <t>56K Data</t>
  </si>
  <si>
    <t>Uni &amp; BI /NRC/NegWind :</t>
  </si>
  <si>
    <t>Uni &amp; BI /NRC/NegWind:</t>
  </si>
  <si>
    <t>Uni &amp; BI /NRC/NegWind/Discourse :</t>
  </si>
  <si>
    <t>UNI-BI &amp; NRC Winning :</t>
  </si>
  <si>
    <t>Uni &amp; BI /NRC-Win/NegWind :</t>
  </si>
  <si>
    <t>Uni &amp; BI /NRC-Win/NegWind/Discourse :</t>
  </si>
  <si>
    <t>model1</t>
  </si>
  <si>
    <t>model2</t>
  </si>
  <si>
    <t>model3</t>
  </si>
  <si>
    <t>model4</t>
  </si>
  <si>
    <t>Micro Fscore</t>
  </si>
  <si>
    <t>Macro Fscore</t>
  </si>
  <si>
    <t>Ngram :</t>
  </si>
  <si>
    <t>Ngram + NRC :</t>
  </si>
  <si>
    <t>Ngram+NRC+Negation:</t>
  </si>
  <si>
    <t>Ngram+NRC+Negation+Discourse :</t>
  </si>
  <si>
    <t>Fscore :  Anger</t>
  </si>
  <si>
    <t>Fscore : Sad</t>
  </si>
  <si>
    <t>Fscore :  Happy</t>
  </si>
  <si>
    <t>Fscore : Surprise</t>
  </si>
  <si>
    <t>Fscore : Fear</t>
  </si>
  <si>
    <t>Fscore:  Disgust</t>
  </si>
  <si>
    <t>Gold Class : disgust</t>
  </si>
  <si>
    <t>disgust</t>
  </si>
  <si>
    <t>anger</t>
  </si>
  <si>
    <t>sad</t>
  </si>
  <si>
    <t>happy</t>
  </si>
  <si>
    <t>surprise</t>
  </si>
  <si>
    <t>fear</t>
  </si>
  <si>
    <t>Gold Class : sad</t>
  </si>
  <si>
    <t>Gold Class : anger</t>
  </si>
  <si>
    <t>Gold Class : happy</t>
  </si>
  <si>
    <t>Gold Class : surprise</t>
  </si>
  <si>
    <t>Gold Class : fear</t>
  </si>
  <si>
    <t>Ngram+Negation+Discourse :</t>
  </si>
  <si>
    <t>Ranking Perceptron (with greatest difference)</t>
  </si>
  <si>
    <t>Accuracy</t>
  </si>
  <si>
    <t>Ranking Perceptron (with greatest difference and  diff&gt;1.5*StandDeviation)</t>
  </si>
  <si>
    <t>Ranking Perceptron (with greatest difference and  diff&gt;1*StandDeviation)</t>
  </si>
  <si>
    <t>Disgust</t>
  </si>
  <si>
    <t>Sad</t>
  </si>
  <si>
    <t xml:space="preserve">Anger </t>
  </si>
  <si>
    <t>Happy</t>
  </si>
  <si>
    <t xml:space="preserve">Fear </t>
  </si>
  <si>
    <t>Surprise</t>
  </si>
  <si>
    <t>Anger</t>
  </si>
  <si>
    <t>Fear</t>
  </si>
  <si>
    <t>anger:5151</t>
  </si>
  <si>
    <t>Label</t>
  </si>
  <si>
    <t>Training Data</t>
  </si>
  <si>
    <t>Test Data</t>
  </si>
  <si>
    <t>Score = Number of times A occurs with B / Total Number of times A occurs</t>
  </si>
  <si>
    <t>Ngram+Negation+Discourse+Smiley  :</t>
  </si>
  <si>
    <t xml:space="preserve">Micro Fscore </t>
  </si>
  <si>
    <t>Rank Coverage\Score (by Category)</t>
  </si>
  <si>
    <t>Gold\Predicted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</si>
</sst>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wrapText="1"/>
    </xf>
    <xf numFmtId="0" fontId="0" fillId="0" borderId="0" xfId="0" applyFill="1" applyAlignment="1"/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0" xfId="0" applyFont="1" applyFill="1" applyBorder="1" applyAlignment="1">
      <alignment wrapText="1"/>
    </xf>
    <xf numFmtId="0" fontId="1" fillId="0" borderId="2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Sheet4!$C$4:$C$9</c:f>
              <c:strCache>
                <c:ptCount val="6"/>
                <c:pt idx="0">
                  <c:v>disgust</c:v>
                </c:pt>
                <c:pt idx="1">
                  <c:v>anger</c:v>
                </c:pt>
                <c:pt idx="2">
                  <c:v>sad</c:v>
                </c:pt>
                <c:pt idx="3">
                  <c:v>happy</c:v>
                </c:pt>
                <c:pt idx="4">
                  <c:v>surprise</c:v>
                </c:pt>
                <c:pt idx="5">
                  <c:v>fear</c:v>
                </c:pt>
              </c:strCache>
            </c:strRef>
          </c:cat>
          <c:val>
            <c:numRef>
              <c:f>Sheet4!$D$4:$D$9</c:f>
              <c:numCache>
                <c:formatCode>General</c:formatCode>
                <c:ptCount val="6"/>
                <c:pt idx="0">
                  <c:v>0.27</c:v>
                </c:pt>
                <c:pt idx="1">
                  <c:v>4.6500000000000004</c:v>
                </c:pt>
                <c:pt idx="2">
                  <c:v>69.97</c:v>
                </c:pt>
                <c:pt idx="3">
                  <c:v>15.37</c:v>
                </c:pt>
                <c:pt idx="4">
                  <c:v>2.58</c:v>
                </c:pt>
                <c:pt idx="5">
                  <c:v>7.16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10</xdr:row>
      <xdr:rowOff>171450</xdr:rowOff>
    </xdr:from>
    <xdr:to>
      <xdr:col>9</xdr:col>
      <xdr:colOff>257175</xdr:colOff>
      <xdr:row>25</xdr:row>
      <xdr:rowOff>133349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</cdr:x>
      <cdr:y>0.06597</cdr:y>
    </cdr:from>
    <cdr:to>
      <cdr:x>0.91667</cdr:x>
      <cdr:y>0.20486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71800" y="180975"/>
          <a:ext cx="12192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200" b="1"/>
            <a:t>Gold Class : Sad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2"/>
  <sheetViews>
    <sheetView workbookViewId="0">
      <pane xSplit="1" topLeftCell="G1" activePane="topRight" state="frozen"/>
      <selection pane="topRight" activeCell="A5" sqref="A5:A12"/>
    </sheetView>
  </sheetViews>
  <sheetFormatPr defaultRowHeight="15"/>
  <cols>
    <col min="1" max="1" width="28.5703125" customWidth="1"/>
    <col min="2" max="2" width="10.42578125" customWidth="1"/>
    <col min="3" max="3" width="12" customWidth="1"/>
    <col min="4" max="4" width="15.42578125" customWidth="1"/>
    <col min="5" max="5" width="14.5703125" customWidth="1"/>
    <col min="6" max="6" width="15.28515625" customWidth="1"/>
    <col min="7" max="7" width="6.28515625" style="2" customWidth="1"/>
    <col min="8" max="8" width="13.85546875" customWidth="1"/>
    <col min="9" max="10" width="16.7109375" customWidth="1"/>
    <col min="11" max="11" width="14.5703125" customWidth="1"/>
    <col min="12" max="13" width="15.5703125" customWidth="1"/>
    <col min="14" max="14" width="12.42578125" customWidth="1"/>
  </cols>
  <sheetData>
    <row r="2" spans="1:15" ht="21" customHeight="1">
      <c r="B2" s="18" t="s">
        <v>11</v>
      </c>
      <c r="C2" s="18"/>
      <c r="D2" s="18"/>
      <c r="E2" s="19"/>
      <c r="F2" s="19"/>
      <c r="G2" s="4"/>
      <c r="H2" s="18" t="s">
        <v>12</v>
      </c>
      <c r="I2" s="18"/>
      <c r="J2" s="18"/>
      <c r="K2" s="18"/>
      <c r="L2" s="19"/>
      <c r="M2" s="19"/>
      <c r="N2" s="19"/>
    </row>
    <row r="3" spans="1:15" s="3" customFormat="1" ht="75">
      <c r="B3" s="7" t="s">
        <v>8</v>
      </c>
      <c r="C3" s="7" t="s">
        <v>0</v>
      </c>
      <c r="D3" s="7" t="s">
        <v>9</v>
      </c>
      <c r="E3" s="7" t="s">
        <v>14</v>
      </c>
      <c r="F3" s="7" t="s">
        <v>15</v>
      </c>
      <c r="G3" s="5"/>
      <c r="H3" s="7" t="s">
        <v>8</v>
      </c>
      <c r="I3" s="7" t="s">
        <v>0</v>
      </c>
      <c r="J3" s="7" t="s">
        <v>16</v>
      </c>
      <c r="K3" s="7" t="s">
        <v>9</v>
      </c>
      <c r="L3" s="7" t="s">
        <v>13</v>
      </c>
      <c r="M3" s="7" t="s">
        <v>17</v>
      </c>
      <c r="N3" s="7" t="s">
        <v>15</v>
      </c>
      <c r="O3" s="7" t="s">
        <v>18</v>
      </c>
    </row>
    <row r="4" spans="1:15" s="1" customFormat="1">
      <c r="B4" s="8"/>
      <c r="C4" s="8"/>
      <c r="D4" s="8"/>
      <c r="E4" s="8"/>
      <c r="F4" s="8"/>
      <c r="G4" s="6"/>
      <c r="H4" s="8"/>
      <c r="I4" s="8"/>
      <c r="J4" s="8"/>
      <c r="K4" s="8"/>
      <c r="L4" s="8"/>
      <c r="M4" s="8"/>
      <c r="N4" s="8"/>
    </row>
    <row r="5" spans="1:15">
      <c r="A5" t="s">
        <v>1</v>
      </c>
      <c r="B5" s="9">
        <v>0.38629999999999998</v>
      </c>
      <c r="C5" s="9">
        <v>0.3614</v>
      </c>
      <c r="D5" s="9">
        <v>0.3</v>
      </c>
      <c r="E5" s="9">
        <v>0.3095</v>
      </c>
      <c r="F5" s="9">
        <v>0.31569999999999998</v>
      </c>
      <c r="H5" s="9">
        <v>0.48709999999999998</v>
      </c>
      <c r="I5" s="9">
        <v>0.4834</v>
      </c>
      <c r="J5" s="9">
        <v>0.49120000000000003</v>
      </c>
      <c r="K5" s="9">
        <v>0.4864</v>
      </c>
      <c r="L5" s="9">
        <v>0.47460000000000002</v>
      </c>
      <c r="M5" s="9">
        <v>0.47289999999999999</v>
      </c>
      <c r="N5" s="9">
        <v>0.51970000000000005</v>
      </c>
      <c r="O5" s="11">
        <v>0.51770000000000005</v>
      </c>
    </row>
    <row r="6" spans="1:15">
      <c r="A6" t="s">
        <v>2</v>
      </c>
      <c r="B6" s="9">
        <v>0.49680000000000002</v>
      </c>
      <c r="C6" s="9">
        <v>0.49680000000000002</v>
      </c>
      <c r="D6" s="9">
        <v>0.48780000000000001</v>
      </c>
      <c r="E6" s="9">
        <v>0.48</v>
      </c>
      <c r="F6" s="9">
        <v>0.52900000000000003</v>
      </c>
      <c r="H6" s="9">
        <v>0.61599999999999999</v>
      </c>
      <c r="I6" s="9">
        <v>0.61370000000000002</v>
      </c>
      <c r="J6" s="9">
        <v>0.62219999999999998</v>
      </c>
      <c r="K6" s="9">
        <v>0.6159</v>
      </c>
      <c r="L6" s="9">
        <v>0.61429999999999996</v>
      </c>
      <c r="M6" s="9">
        <v>0.61499999999999999</v>
      </c>
      <c r="N6" s="9">
        <v>0.64419999999999999</v>
      </c>
      <c r="O6" s="11">
        <v>0.63319999999999999</v>
      </c>
    </row>
    <row r="7" spans="1:15">
      <c r="A7" t="s">
        <v>3</v>
      </c>
      <c r="B7" s="9">
        <v>0.78839999999999999</v>
      </c>
      <c r="C7" s="9">
        <v>0.77990000000000004</v>
      </c>
      <c r="D7" s="9">
        <v>0.76</v>
      </c>
      <c r="E7" s="9">
        <v>0.75770000000000004</v>
      </c>
      <c r="F7" s="9">
        <v>0.79369999999999996</v>
      </c>
      <c r="H7" s="9">
        <v>0.82199999999999995</v>
      </c>
      <c r="I7" s="9">
        <v>0.8135</v>
      </c>
      <c r="J7" s="9">
        <v>0.81759999999999999</v>
      </c>
      <c r="K7" s="9">
        <v>0.82010000000000005</v>
      </c>
      <c r="L7" s="9">
        <v>0.82150000000000001</v>
      </c>
      <c r="M7" s="9">
        <v>0.8226</v>
      </c>
      <c r="N7" s="9">
        <v>0.82640000000000002</v>
      </c>
      <c r="O7" s="11">
        <v>0.82699999999999996</v>
      </c>
    </row>
    <row r="8" spans="1:15">
      <c r="A8" s="2" t="s">
        <v>4</v>
      </c>
      <c r="B8" s="9">
        <v>0.14810000000000001</v>
      </c>
      <c r="C8" s="10">
        <v>0.1</v>
      </c>
      <c r="D8" s="9">
        <v>8.3299999999999999E-2</v>
      </c>
      <c r="E8" s="9">
        <v>0.1666</v>
      </c>
      <c r="F8" s="9">
        <v>0.19040000000000001</v>
      </c>
      <c r="H8" s="9">
        <v>0.34179999999999999</v>
      </c>
      <c r="I8" s="10">
        <v>0.36359999999999998</v>
      </c>
      <c r="J8" s="10">
        <v>0.35709999999999997</v>
      </c>
      <c r="K8" s="10">
        <v>0.35709999999999997</v>
      </c>
      <c r="L8" s="9">
        <v>0.34799999999999998</v>
      </c>
      <c r="M8" s="9">
        <v>0.34649999999999997</v>
      </c>
      <c r="N8" s="9">
        <v>0.37359999999999999</v>
      </c>
      <c r="O8" s="12">
        <v>0.3906</v>
      </c>
    </row>
    <row r="9" spans="1:15">
      <c r="A9" t="s">
        <v>5</v>
      </c>
      <c r="B9" s="9">
        <v>0.47049999999999997</v>
      </c>
      <c r="C9" s="9">
        <v>0.46510000000000001</v>
      </c>
      <c r="D9" s="9">
        <v>0.47610000000000002</v>
      </c>
      <c r="E9" s="9">
        <v>0.48520000000000002</v>
      </c>
      <c r="F9" s="9">
        <v>0.3669</v>
      </c>
      <c r="H9" s="9">
        <v>0.63019999999999998</v>
      </c>
      <c r="I9" s="9">
        <v>0.6462</v>
      </c>
      <c r="J9" s="9">
        <v>0.64780000000000004</v>
      </c>
      <c r="K9" s="9">
        <v>0.65659999999999996</v>
      </c>
      <c r="L9" s="9">
        <v>0.64429999999999998</v>
      </c>
      <c r="M9" s="9">
        <v>0.63439999999999996</v>
      </c>
      <c r="N9" s="9">
        <v>0.65410000000000001</v>
      </c>
      <c r="O9" s="12">
        <v>0.64419999999999999</v>
      </c>
    </row>
    <row r="10" spans="1:15">
      <c r="A10" t="s">
        <v>10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H10" s="9">
        <v>0.19350000000000001</v>
      </c>
      <c r="I10" s="9">
        <v>0.20680000000000001</v>
      </c>
      <c r="J10" s="9">
        <v>0.24</v>
      </c>
      <c r="K10" s="9">
        <v>0.18179999999999999</v>
      </c>
      <c r="L10" s="9">
        <v>0.2142</v>
      </c>
      <c r="M10" s="9">
        <v>0.20680000000000001</v>
      </c>
      <c r="N10" s="9">
        <v>0.2</v>
      </c>
      <c r="O10" s="12">
        <v>0.24</v>
      </c>
    </row>
    <row r="11" spans="1:15" s="1" customFormat="1">
      <c r="A11" s="1" t="s">
        <v>6</v>
      </c>
      <c r="B11" s="8">
        <v>0.61880000000000002</v>
      </c>
      <c r="C11" s="8">
        <v>0.61380000000000001</v>
      </c>
      <c r="D11" s="8">
        <v>0.59650000000000003</v>
      </c>
      <c r="E11" s="8">
        <v>0.58660000000000001</v>
      </c>
      <c r="F11" s="8">
        <v>0.62370000000000003</v>
      </c>
      <c r="G11" s="6"/>
      <c r="H11" s="8">
        <v>0.70250000000000001</v>
      </c>
      <c r="I11" s="8">
        <v>0.69730000000000003</v>
      </c>
      <c r="J11" s="8">
        <v>0.70569999999999999</v>
      </c>
      <c r="K11" s="8">
        <v>0.70440000000000003</v>
      </c>
      <c r="L11" s="8">
        <v>0.70389999999999997</v>
      </c>
      <c r="M11" s="8">
        <v>0.70030000000000003</v>
      </c>
      <c r="N11" s="8">
        <v>0.71750000000000003</v>
      </c>
      <c r="O11" s="1">
        <v>0.71640000000000004</v>
      </c>
    </row>
    <row r="12" spans="1:15" s="1" customFormat="1">
      <c r="A12" s="1" t="s">
        <v>7</v>
      </c>
      <c r="B12" s="8">
        <v>0.38169999999999998</v>
      </c>
      <c r="C12" s="8">
        <v>0.36720000000000003</v>
      </c>
      <c r="D12" s="8">
        <v>0.35720000000000002</v>
      </c>
      <c r="E12" s="8">
        <v>0.36649999999999999</v>
      </c>
      <c r="F12" s="8">
        <v>0.3659</v>
      </c>
      <c r="G12" s="6"/>
      <c r="H12" s="8">
        <v>0.5151</v>
      </c>
      <c r="I12" s="8">
        <v>0.5212</v>
      </c>
      <c r="J12" s="8">
        <v>0.52929999999999999</v>
      </c>
      <c r="K12" s="8">
        <v>0.51959999999999995</v>
      </c>
      <c r="L12" s="8">
        <v>0.51949999999999996</v>
      </c>
      <c r="M12" s="8">
        <v>0.51639999999999997</v>
      </c>
      <c r="N12" s="8">
        <v>0.5363</v>
      </c>
      <c r="O12" s="1">
        <v>0.54210000000000003</v>
      </c>
    </row>
  </sheetData>
  <mergeCells count="2">
    <mergeCell ref="B2:F2"/>
    <mergeCell ref="H2:N2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11" sqref="B11:E11"/>
    </sheetView>
  </sheetViews>
  <sheetFormatPr defaultRowHeight="15"/>
  <cols>
    <col min="1" max="1" width="19" customWidth="1"/>
    <col min="2" max="2" width="15.5703125" customWidth="1"/>
    <col min="3" max="3" width="21.5703125" customWidth="1"/>
    <col min="4" max="4" width="22.5703125" customWidth="1"/>
    <col min="5" max="5" width="23.85546875" customWidth="1"/>
  </cols>
  <sheetData>
    <row r="1" spans="1:5" ht="15.75">
      <c r="B1" s="18" t="s">
        <v>12</v>
      </c>
      <c r="C1" s="18"/>
      <c r="D1" s="19"/>
    </row>
    <row r="2" spans="1:5" ht="45">
      <c r="B2" s="7" t="s">
        <v>8</v>
      </c>
      <c r="C2" s="7" t="s">
        <v>16</v>
      </c>
      <c r="D2" s="7" t="s">
        <v>17</v>
      </c>
      <c r="E2" s="7" t="s">
        <v>18</v>
      </c>
    </row>
    <row r="3" spans="1:5">
      <c r="B3" s="8" t="s">
        <v>19</v>
      </c>
      <c r="C3" s="8" t="s">
        <v>20</v>
      </c>
      <c r="D3" s="8" t="s">
        <v>21</v>
      </c>
      <c r="E3" s="8" t="s">
        <v>22</v>
      </c>
    </row>
    <row r="4" spans="1:5">
      <c r="A4" t="s">
        <v>1</v>
      </c>
      <c r="B4" s="9">
        <v>0.45429999999999998</v>
      </c>
      <c r="C4" s="9">
        <v>0.44169999999999998</v>
      </c>
      <c r="D4" s="9">
        <v>0.44369999999999998</v>
      </c>
      <c r="E4" s="10">
        <v>0.52439999999999998</v>
      </c>
    </row>
    <row r="5" spans="1:5">
      <c r="A5" t="s">
        <v>2</v>
      </c>
      <c r="B5" s="9">
        <v>0.57220000000000004</v>
      </c>
      <c r="C5" s="9">
        <v>0.57279999999999998</v>
      </c>
      <c r="D5" s="9">
        <v>0.56820000000000004</v>
      </c>
      <c r="E5" s="10">
        <v>0.63780000000000003</v>
      </c>
    </row>
    <row r="6" spans="1:5">
      <c r="A6" t="s">
        <v>3</v>
      </c>
      <c r="B6" s="9">
        <v>0.78549999999999998</v>
      </c>
      <c r="C6" s="9">
        <v>0.78029999999999999</v>
      </c>
      <c r="D6" s="9">
        <v>0.77729999999999999</v>
      </c>
      <c r="E6" s="10">
        <v>0.81820000000000004</v>
      </c>
    </row>
    <row r="7" spans="1:5">
      <c r="A7" s="2" t="s">
        <v>4</v>
      </c>
      <c r="B7" s="9">
        <v>0.30099999999999999</v>
      </c>
      <c r="C7" s="10">
        <v>0.3034</v>
      </c>
      <c r="D7" s="9">
        <v>0.32479999999999998</v>
      </c>
      <c r="E7" s="10">
        <v>0.36270000000000002</v>
      </c>
    </row>
    <row r="8" spans="1:5">
      <c r="A8" t="s">
        <v>5</v>
      </c>
      <c r="B8" s="9">
        <v>0.5897</v>
      </c>
      <c r="C8" s="9">
        <v>0.58489999999999998</v>
      </c>
      <c r="D8" s="9">
        <v>0.58840000000000003</v>
      </c>
      <c r="E8" s="10">
        <v>0.62209999999999999</v>
      </c>
    </row>
    <row r="9" spans="1:5">
      <c r="A9" t="s">
        <v>10</v>
      </c>
      <c r="B9" s="9">
        <v>0.23069999999999999</v>
      </c>
      <c r="C9" s="9">
        <v>0.14280000000000001</v>
      </c>
      <c r="D9" s="9">
        <v>0.18179999999999999</v>
      </c>
      <c r="E9" s="10">
        <v>0.25800000000000001</v>
      </c>
    </row>
    <row r="10" spans="1:5">
      <c r="A10" s="1" t="s">
        <v>6</v>
      </c>
      <c r="B10" s="8">
        <v>0.65780000000000005</v>
      </c>
      <c r="C10" s="8">
        <v>0.65239999999999998</v>
      </c>
      <c r="D10" s="8">
        <v>0.65169999999999995</v>
      </c>
      <c r="E10" s="8">
        <v>0.70550000000000002</v>
      </c>
    </row>
    <row r="11" spans="1:5">
      <c r="A11" s="1" t="s">
        <v>7</v>
      </c>
      <c r="B11" s="8">
        <v>0.4889</v>
      </c>
      <c r="C11" s="8">
        <v>0.47099999999999997</v>
      </c>
      <c r="D11" s="8">
        <v>0.48070000000000002</v>
      </c>
      <c r="E11" s="8">
        <v>0.53720000000000001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J18"/>
  <sheetViews>
    <sheetView workbookViewId="0">
      <selection activeCell="A9" sqref="A9"/>
    </sheetView>
  </sheetViews>
  <sheetFormatPr defaultRowHeight="15"/>
  <cols>
    <col min="1" max="1" width="25.5703125" customWidth="1"/>
    <col min="2" max="2" width="14" customWidth="1"/>
    <col min="3" max="3" width="13.28515625" customWidth="1"/>
    <col min="4" max="4" width="14.140625" customWidth="1"/>
    <col min="5" max="5" width="17.7109375" customWidth="1"/>
    <col min="6" max="6" width="15.5703125" customWidth="1"/>
    <col min="7" max="7" width="20.140625" customWidth="1"/>
    <col min="8" max="8" width="18.42578125" customWidth="1"/>
    <col min="9" max="9" width="16.28515625" customWidth="1"/>
  </cols>
  <sheetData>
    <row r="3" spans="1:10">
      <c r="A3" s="1"/>
      <c r="B3" s="8" t="s">
        <v>29</v>
      </c>
      <c r="C3" s="8" t="s">
        <v>30</v>
      </c>
      <c r="D3" s="8" t="s">
        <v>31</v>
      </c>
      <c r="E3" s="8" t="s">
        <v>32</v>
      </c>
      <c r="F3" s="8" t="s">
        <v>33</v>
      </c>
      <c r="G3" s="8" t="s">
        <v>34</v>
      </c>
      <c r="H3" s="8" t="s">
        <v>23</v>
      </c>
      <c r="I3" s="8" t="s">
        <v>24</v>
      </c>
      <c r="J3" s="14" t="s">
        <v>49</v>
      </c>
    </row>
    <row r="4" spans="1:10">
      <c r="A4" s="7" t="s">
        <v>25</v>
      </c>
      <c r="B4" s="9">
        <f>0.4543</f>
        <v>0.45429999999999998</v>
      </c>
      <c r="C4" s="9">
        <v>0.57220000000000004</v>
      </c>
      <c r="D4" s="9">
        <v>0.78549999999999998</v>
      </c>
      <c r="E4" s="9">
        <v>0.30099999999999999</v>
      </c>
      <c r="F4" s="9">
        <v>0.5897</v>
      </c>
      <c r="G4" s="9">
        <v>0.23069999999999999</v>
      </c>
      <c r="H4" s="8">
        <v>0.65780000000000005</v>
      </c>
      <c r="I4" s="8">
        <v>0.4889</v>
      </c>
    </row>
    <row r="5" spans="1:10">
      <c r="A5" s="7" t="s">
        <v>26</v>
      </c>
      <c r="B5" s="9">
        <f>0.4417</f>
        <v>0.44169999999999998</v>
      </c>
      <c r="C5" s="9">
        <v>0.57279999999999998</v>
      </c>
      <c r="D5" s="9">
        <v>0.78029999999999999</v>
      </c>
      <c r="E5" s="10">
        <v>0.3034</v>
      </c>
      <c r="F5" s="9">
        <v>0.58489999999999998</v>
      </c>
      <c r="G5" s="9">
        <v>0.14280000000000001</v>
      </c>
      <c r="H5" s="8">
        <v>0.65239999999999998</v>
      </c>
      <c r="I5" s="8">
        <v>0.47099999999999997</v>
      </c>
    </row>
    <row r="6" spans="1:10">
      <c r="A6" s="7" t="s">
        <v>27</v>
      </c>
      <c r="B6" s="9">
        <f>44.37/100</f>
        <v>0.44369999999999998</v>
      </c>
      <c r="C6" s="9">
        <v>0.56820000000000004</v>
      </c>
      <c r="D6" s="9">
        <v>0.77729999999999999</v>
      </c>
      <c r="E6" s="9">
        <v>0.32479999999999998</v>
      </c>
      <c r="F6" s="9">
        <v>0.58840000000000003</v>
      </c>
      <c r="G6" s="9">
        <v>0.18179999999999999</v>
      </c>
      <c r="H6" s="8">
        <v>0.65169999999999995</v>
      </c>
      <c r="I6" s="8">
        <v>0.48070000000000002</v>
      </c>
    </row>
    <row r="7" spans="1:10" ht="30">
      <c r="A7" s="7" t="s">
        <v>28</v>
      </c>
      <c r="B7" s="10">
        <v>0.52439999999999998</v>
      </c>
      <c r="C7" s="10">
        <v>0.63780000000000003</v>
      </c>
      <c r="D7" s="10">
        <v>0.81820000000000004</v>
      </c>
      <c r="E7" s="10">
        <v>0.36270000000000002</v>
      </c>
      <c r="F7" s="10">
        <v>0.62209999999999999</v>
      </c>
      <c r="G7" s="10">
        <v>0.25800000000000001</v>
      </c>
      <c r="H7" s="8">
        <v>0.70550000000000002</v>
      </c>
      <c r="I7" s="8">
        <v>0.53720000000000001</v>
      </c>
    </row>
    <row r="8" spans="1:10" ht="30">
      <c r="A8" s="7" t="s">
        <v>47</v>
      </c>
      <c r="B8" s="9">
        <v>0.51870000000000005</v>
      </c>
      <c r="C8" s="9">
        <v>0.63139999999999996</v>
      </c>
      <c r="D8" s="9">
        <v>0.81950000000000001</v>
      </c>
      <c r="E8" s="9">
        <v>0.36609999999999998</v>
      </c>
      <c r="F8" s="9">
        <v>0.61799999999999999</v>
      </c>
      <c r="G8" s="9">
        <v>0.30759999999999998</v>
      </c>
      <c r="H8" s="8">
        <v>0.70589999999999997</v>
      </c>
      <c r="I8" s="8">
        <v>0.54359999999999997</v>
      </c>
    </row>
    <row r="9" spans="1:10" ht="30">
      <c r="A9" s="7" t="s">
        <v>65</v>
      </c>
      <c r="B9">
        <v>0.49769999999999998</v>
      </c>
      <c r="C9">
        <v>0.63539999999999996</v>
      </c>
      <c r="D9">
        <v>0.81910000000000005</v>
      </c>
      <c r="E9">
        <v>0.36409999999999998</v>
      </c>
      <c r="F9">
        <v>0.61380000000000001</v>
      </c>
      <c r="G9" s="11">
        <v>0.32</v>
      </c>
      <c r="H9" s="14">
        <v>0.70530000000000004</v>
      </c>
      <c r="I9">
        <v>0.54169999999999996</v>
      </c>
    </row>
    <row r="11" spans="1:10" ht="30">
      <c r="A11" s="13" t="s">
        <v>48</v>
      </c>
      <c r="B11">
        <v>0.69696000000000002</v>
      </c>
      <c r="C11">
        <v>0.79823999999999995</v>
      </c>
      <c r="D11">
        <v>0.90641000000000005</v>
      </c>
      <c r="E11">
        <v>0.57701000000000002</v>
      </c>
      <c r="F11">
        <v>0.78107000000000004</v>
      </c>
      <c r="G11">
        <v>0.28000000000000003</v>
      </c>
      <c r="H11">
        <v>0.83150999999999997</v>
      </c>
      <c r="I11">
        <v>0.67327999999999999</v>
      </c>
      <c r="J11">
        <v>0.85794999999999999</v>
      </c>
    </row>
    <row r="12" spans="1:10">
      <c r="A12" s="13"/>
    </row>
    <row r="13" spans="1:10">
      <c r="A13" s="13"/>
    </row>
    <row r="14" spans="1:10">
      <c r="A14" s="13"/>
    </row>
    <row r="15" spans="1:10">
      <c r="A15" s="13"/>
    </row>
    <row r="16" spans="1:10">
      <c r="A16" s="13"/>
    </row>
    <row r="17" spans="1:10" ht="45">
      <c r="A17" s="13" t="s">
        <v>51</v>
      </c>
      <c r="B17">
        <v>0.67144999999999999</v>
      </c>
      <c r="C17">
        <v>0.76854999999999996</v>
      </c>
      <c r="D17">
        <v>0.88992000000000004</v>
      </c>
      <c r="E17">
        <v>0.54591000000000001</v>
      </c>
      <c r="F17">
        <v>0.74724999999999997</v>
      </c>
      <c r="G17">
        <v>0.34145999999999999</v>
      </c>
      <c r="H17">
        <v>0.80945999999999996</v>
      </c>
      <c r="I17">
        <v>0.66076000000000001</v>
      </c>
      <c r="J17">
        <v>0.82776000000000005</v>
      </c>
    </row>
    <row r="18" spans="1:10" ht="45">
      <c r="A18" s="13" t="s">
        <v>50</v>
      </c>
      <c r="B18">
        <v>0.55506999999999995</v>
      </c>
      <c r="C18">
        <v>0.66483000000000003</v>
      </c>
      <c r="D18">
        <v>0.83799000000000001</v>
      </c>
      <c r="E18">
        <v>0.42743999999999999</v>
      </c>
      <c r="F18">
        <v>0.64427999999999996</v>
      </c>
      <c r="G18">
        <v>0.35293999999999998</v>
      </c>
      <c r="H18">
        <v>0.73116999999999999</v>
      </c>
      <c r="I18">
        <v>0.58042000000000005</v>
      </c>
      <c r="J18">
        <v>0.73575000000000002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L9"/>
  <sheetViews>
    <sheetView workbookViewId="0">
      <selection activeCell="G3" sqref="G3:H3"/>
    </sheetView>
  </sheetViews>
  <sheetFormatPr defaultRowHeight="15"/>
  <sheetData>
    <row r="3" spans="1:12">
      <c r="A3" s="20" t="s">
        <v>35</v>
      </c>
      <c r="B3" s="20"/>
      <c r="C3" s="20" t="s">
        <v>42</v>
      </c>
      <c r="D3" s="20"/>
      <c r="E3" s="20" t="s">
        <v>43</v>
      </c>
      <c r="F3" s="20"/>
      <c r="G3" s="20" t="s">
        <v>44</v>
      </c>
      <c r="H3" s="20"/>
      <c r="I3" s="20" t="s">
        <v>45</v>
      </c>
      <c r="J3" s="20"/>
      <c r="K3" s="20" t="s">
        <v>46</v>
      </c>
      <c r="L3" s="20"/>
    </row>
    <row r="4" spans="1:12">
      <c r="A4" t="s">
        <v>36</v>
      </c>
      <c r="B4">
        <v>22.22</v>
      </c>
      <c r="C4" t="s">
        <v>36</v>
      </c>
      <c r="D4">
        <v>0.27</v>
      </c>
      <c r="E4" t="s">
        <v>36</v>
      </c>
      <c r="F4">
        <v>0.38</v>
      </c>
      <c r="G4" t="s">
        <v>36</v>
      </c>
      <c r="H4">
        <v>0.1</v>
      </c>
      <c r="I4" t="s">
        <v>36</v>
      </c>
      <c r="J4">
        <v>0</v>
      </c>
      <c r="K4" t="s">
        <v>36</v>
      </c>
      <c r="L4">
        <v>0.11</v>
      </c>
    </row>
    <row r="5" spans="1:12">
      <c r="A5" t="s">
        <v>37</v>
      </c>
      <c r="B5">
        <v>5.55</v>
      </c>
      <c r="C5" t="s">
        <v>37</v>
      </c>
      <c r="D5">
        <v>4.6500000000000004</v>
      </c>
      <c r="E5" t="s">
        <v>37</v>
      </c>
      <c r="F5">
        <v>46.79</v>
      </c>
      <c r="G5" t="s">
        <v>37</v>
      </c>
      <c r="H5">
        <v>2.04</v>
      </c>
      <c r="I5" t="s">
        <v>37</v>
      </c>
      <c r="J5">
        <v>3.77</v>
      </c>
      <c r="K5" t="s">
        <v>37</v>
      </c>
      <c r="L5">
        <v>4.8600000000000003</v>
      </c>
    </row>
    <row r="6" spans="1:12">
      <c r="A6" t="s">
        <v>38</v>
      </c>
      <c r="B6">
        <v>27.77</v>
      </c>
      <c r="C6" t="s">
        <v>38</v>
      </c>
      <c r="D6">
        <v>69.97</v>
      </c>
      <c r="E6" t="s">
        <v>38</v>
      </c>
      <c r="F6">
        <v>26.21</v>
      </c>
      <c r="G6" t="s">
        <v>38</v>
      </c>
      <c r="H6">
        <v>9.57</v>
      </c>
      <c r="I6" t="s">
        <v>38</v>
      </c>
      <c r="J6">
        <v>18.86</v>
      </c>
      <c r="K6" t="s">
        <v>38</v>
      </c>
      <c r="L6">
        <v>14.14</v>
      </c>
    </row>
    <row r="7" spans="1:12">
      <c r="A7" t="s">
        <v>39</v>
      </c>
      <c r="B7">
        <v>22.22</v>
      </c>
      <c r="C7" t="s">
        <v>39</v>
      </c>
      <c r="D7">
        <v>15.37</v>
      </c>
      <c r="E7" t="s">
        <v>39</v>
      </c>
      <c r="F7">
        <v>15.56</v>
      </c>
      <c r="G7" t="s">
        <v>39</v>
      </c>
      <c r="H7">
        <v>80.95</v>
      </c>
      <c r="I7" t="s">
        <v>39</v>
      </c>
      <c r="J7">
        <v>33.01</v>
      </c>
      <c r="K7" t="s">
        <v>39</v>
      </c>
      <c r="L7">
        <v>16.8</v>
      </c>
    </row>
    <row r="8" spans="1:12">
      <c r="A8" t="s">
        <v>40</v>
      </c>
      <c r="B8">
        <v>11.13</v>
      </c>
      <c r="C8" t="s">
        <v>40</v>
      </c>
      <c r="D8">
        <v>2.58</v>
      </c>
      <c r="E8" t="s">
        <v>40</v>
      </c>
      <c r="F8">
        <v>1.55</v>
      </c>
      <c r="G8" t="s">
        <v>40</v>
      </c>
      <c r="H8">
        <v>1.8</v>
      </c>
      <c r="I8" t="s">
        <v>40</v>
      </c>
      <c r="J8">
        <v>33.99</v>
      </c>
      <c r="K8" t="s">
        <v>40</v>
      </c>
      <c r="L8">
        <v>2.5499999999999998</v>
      </c>
    </row>
    <row r="9" spans="1:12">
      <c r="A9" t="s">
        <v>41</v>
      </c>
      <c r="B9">
        <v>11.11</v>
      </c>
      <c r="C9" t="s">
        <v>41</v>
      </c>
      <c r="D9">
        <v>7.16</v>
      </c>
      <c r="E9" t="s">
        <v>41</v>
      </c>
      <c r="F9">
        <v>9.51</v>
      </c>
      <c r="G9" t="s">
        <v>41</v>
      </c>
      <c r="H9">
        <v>5.54</v>
      </c>
      <c r="I9" t="s">
        <v>41</v>
      </c>
      <c r="J9">
        <v>10.37</v>
      </c>
      <c r="K9" t="s">
        <v>41</v>
      </c>
      <c r="L9">
        <v>61.54</v>
      </c>
    </row>
  </sheetData>
  <mergeCells count="6">
    <mergeCell ref="K3:L3"/>
    <mergeCell ref="A3:B3"/>
    <mergeCell ref="C3:D3"/>
    <mergeCell ref="E3:F3"/>
    <mergeCell ref="G3:H3"/>
    <mergeCell ref="I3:J3"/>
  </mergeCells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H19"/>
  <sheetViews>
    <sheetView workbookViewId="0">
      <selection activeCell="A2" sqref="A2:H8"/>
    </sheetView>
  </sheetViews>
  <sheetFormatPr defaultRowHeight="15"/>
  <cols>
    <col min="1" max="1" width="9.140625" style="1"/>
  </cols>
  <sheetData>
    <row r="2" spans="1:8" s="1" customFormat="1"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  <c r="G2" s="1" t="s">
        <v>57</v>
      </c>
    </row>
    <row r="3" spans="1:8">
      <c r="A3" s="1" t="s">
        <v>52</v>
      </c>
      <c r="B3">
        <v>451</v>
      </c>
      <c r="C3">
        <v>395</v>
      </c>
      <c r="D3">
        <v>302</v>
      </c>
      <c r="E3">
        <v>392</v>
      </c>
      <c r="F3">
        <v>348</v>
      </c>
      <c r="G3">
        <v>250</v>
      </c>
      <c r="H3">
        <v>2138</v>
      </c>
    </row>
    <row r="4" spans="1:8">
      <c r="A4" s="1" t="s">
        <v>53</v>
      </c>
      <c r="B4">
        <v>395</v>
      </c>
      <c r="C4">
        <v>2380</v>
      </c>
      <c r="D4">
        <v>813</v>
      </c>
      <c r="E4">
        <v>1258</v>
      </c>
      <c r="F4">
        <v>945</v>
      </c>
      <c r="G4">
        <v>606</v>
      </c>
      <c r="H4">
        <v>6397</v>
      </c>
    </row>
    <row r="5" spans="1:8">
      <c r="A5" s="1" t="s">
        <v>58</v>
      </c>
      <c r="B5">
        <v>302</v>
      </c>
      <c r="C5">
        <v>813</v>
      </c>
      <c r="D5">
        <v>1221</v>
      </c>
      <c r="E5">
        <v>783</v>
      </c>
      <c r="F5">
        <v>656</v>
      </c>
      <c r="G5">
        <v>406</v>
      </c>
      <c r="H5">
        <v>4181</v>
      </c>
    </row>
    <row r="6" spans="1:8">
      <c r="A6" s="1" t="s">
        <v>55</v>
      </c>
      <c r="B6">
        <v>392</v>
      </c>
      <c r="C6">
        <v>1258</v>
      </c>
      <c r="D6">
        <v>783</v>
      </c>
      <c r="E6">
        <v>3739</v>
      </c>
      <c r="F6">
        <v>1042</v>
      </c>
      <c r="G6">
        <v>711</v>
      </c>
      <c r="H6">
        <v>7925</v>
      </c>
    </row>
    <row r="7" spans="1:8">
      <c r="A7" s="1" t="s">
        <v>59</v>
      </c>
      <c r="B7">
        <v>348</v>
      </c>
      <c r="C7">
        <v>945</v>
      </c>
      <c r="D7">
        <v>656</v>
      </c>
      <c r="E7">
        <v>1042</v>
      </c>
      <c r="F7">
        <v>1760</v>
      </c>
      <c r="G7">
        <v>527</v>
      </c>
      <c r="H7">
        <v>5278</v>
      </c>
    </row>
    <row r="8" spans="1:8">
      <c r="A8" s="1" t="s">
        <v>57</v>
      </c>
      <c r="B8">
        <v>250</v>
      </c>
      <c r="C8">
        <v>606</v>
      </c>
      <c r="D8">
        <v>406</v>
      </c>
      <c r="E8">
        <v>711</v>
      </c>
      <c r="F8">
        <v>527</v>
      </c>
      <c r="G8">
        <v>869</v>
      </c>
      <c r="H8">
        <v>3369</v>
      </c>
    </row>
    <row r="12" spans="1:8">
      <c r="B12" s="1" t="s">
        <v>64</v>
      </c>
    </row>
    <row r="13" spans="1:8">
      <c r="B13" s="1" t="s">
        <v>52</v>
      </c>
      <c r="C13" s="1" t="s">
        <v>53</v>
      </c>
      <c r="D13" s="1" t="s">
        <v>54</v>
      </c>
      <c r="E13" s="1" t="s">
        <v>55</v>
      </c>
      <c r="F13" s="1" t="s">
        <v>56</v>
      </c>
      <c r="G13" s="1" t="s">
        <v>57</v>
      </c>
    </row>
    <row r="14" spans="1:8">
      <c r="A14" s="1" t="s">
        <v>52</v>
      </c>
      <c r="B14">
        <v>1</v>
      </c>
      <c r="C14" s="1">
        <f>C3/B3</f>
        <v>0.87583148558758317</v>
      </c>
      <c r="D14">
        <f>D3/B3</f>
        <v>0.66962305986696236</v>
      </c>
      <c r="E14">
        <f>E3/B3</f>
        <v>0.86917960088691792</v>
      </c>
      <c r="F14">
        <f>F3/B3</f>
        <v>0.77161862527716185</v>
      </c>
      <c r="G14">
        <f>G3/B3</f>
        <v>0.55432372505543237</v>
      </c>
    </row>
    <row r="15" spans="1:8">
      <c r="A15" s="1" t="s">
        <v>53</v>
      </c>
      <c r="B15">
        <f>B4/C4</f>
        <v>0.16596638655462184</v>
      </c>
      <c r="C15">
        <v>1</v>
      </c>
      <c r="D15">
        <f>D4/C4</f>
        <v>0.34159663865546219</v>
      </c>
      <c r="E15" s="1">
        <f>E4/C4</f>
        <v>0.52857142857142858</v>
      </c>
      <c r="F15">
        <f>F4/C4</f>
        <v>0.39705882352941174</v>
      </c>
      <c r="G15">
        <f>G4/C4</f>
        <v>0.25462184873949578</v>
      </c>
    </row>
    <row r="16" spans="1:8">
      <c r="A16" s="1" t="s">
        <v>58</v>
      </c>
      <c r="B16">
        <f>B5/D5</f>
        <v>0.24733824733824733</v>
      </c>
      <c r="C16" s="1">
        <f>C5/D5</f>
        <v>0.66584766584766586</v>
      </c>
      <c r="D16">
        <v>1</v>
      </c>
      <c r="E16">
        <f>E5/D5</f>
        <v>0.64127764127764131</v>
      </c>
      <c r="F16">
        <f>F5/D5</f>
        <v>0.53726453726453727</v>
      </c>
      <c r="G16">
        <f>G5/D5</f>
        <v>0.33251433251433249</v>
      </c>
    </row>
    <row r="17" spans="1:7">
      <c r="A17" s="1" t="s">
        <v>55</v>
      </c>
      <c r="B17">
        <f>B6/E6</f>
        <v>0.10484086654185611</v>
      </c>
      <c r="C17" s="1">
        <f>C6/E6</f>
        <v>0.33645359721850765</v>
      </c>
      <c r="D17">
        <f>D6/E6</f>
        <v>0.20941428189355443</v>
      </c>
      <c r="E17">
        <v>1</v>
      </c>
      <c r="F17">
        <f>F6/E6</f>
        <v>0.27868414014442366</v>
      </c>
      <c r="G17">
        <f>G6/E6</f>
        <v>0.19015779620219311</v>
      </c>
    </row>
    <row r="18" spans="1:7">
      <c r="A18" s="1" t="s">
        <v>59</v>
      </c>
      <c r="B18">
        <f>B7/F7</f>
        <v>0.19772727272727272</v>
      </c>
      <c r="C18">
        <f>C7/F7</f>
        <v>0.53693181818181823</v>
      </c>
      <c r="D18">
        <f>D7/F7</f>
        <v>0.37272727272727274</v>
      </c>
      <c r="E18" s="1">
        <f>E7/F7</f>
        <v>0.59204545454545454</v>
      </c>
      <c r="F18">
        <v>1</v>
      </c>
      <c r="G18">
        <f>G7/F7</f>
        <v>0.29943181818181819</v>
      </c>
    </row>
    <row r="19" spans="1:7">
      <c r="A19" s="1" t="s">
        <v>57</v>
      </c>
      <c r="B19">
        <f>B8/G8</f>
        <v>0.28768699654775604</v>
      </c>
      <c r="C19">
        <f>C8/G8</f>
        <v>0.69735327963176064</v>
      </c>
      <c r="D19">
        <f>D8/G8</f>
        <v>0.46720368239355581</v>
      </c>
      <c r="E19" s="1">
        <f>E8/G8</f>
        <v>0.81818181818181823</v>
      </c>
      <c r="F19">
        <f>F8/G8</f>
        <v>0.6064441887226697</v>
      </c>
      <c r="G1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7" sqref="C2:C7"/>
    </sheetView>
  </sheetViews>
  <sheetFormatPr defaultRowHeight="15"/>
  <cols>
    <col min="1" max="1" width="19.7109375" customWidth="1"/>
    <col min="2" max="2" width="13.28515625" customWidth="1"/>
    <col min="3" max="3" width="12.7109375" customWidth="1"/>
  </cols>
  <sheetData>
    <row r="1" spans="1:3">
      <c r="A1" s="16" t="s">
        <v>61</v>
      </c>
      <c r="B1" s="16" t="s">
        <v>62</v>
      </c>
      <c r="C1" s="16" t="s">
        <v>63</v>
      </c>
    </row>
    <row r="2" spans="1:3">
      <c r="A2" s="15" t="s">
        <v>36</v>
      </c>
      <c r="B2" s="15">
        <v>185</v>
      </c>
      <c r="C2" s="15">
        <v>18</v>
      </c>
    </row>
    <row r="3" spans="1:3">
      <c r="A3" s="15" t="s">
        <v>38</v>
      </c>
      <c r="B3" s="15">
        <v>11598</v>
      </c>
      <c r="C3" s="15">
        <v>1159</v>
      </c>
    </row>
    <row r="4" spans="1:3">
      <c r="A4" s="15" t="s">
        <v>60</v>
      </c>
      <c r="B4" s="15">
        <v>5151</v>
      </c>
      <c r="C4" s="15">
        <v>515</v>
      </c>
    </row>
    <row r="5" spans="1:3">
      <c r="A5" s="15" t="s">
        <v>39</v>
      </c>
      <c r="B5" s="15">
        <v>28306</v>
      </c>
      <c r="C5" s="15">
        <v>2830</v>
      </c>
    </row>
    <row r="6" spans="1:3">
      <c r="A6" s="15" t="s">
        <v>40</v>
      </c>
      <c r="B6" s="15">
        <v>2122</v>
      </c>
      <c r="C6" s="15">
        <v>212</v>
      </c>
    </row>
    <row r="7" spans="1:3">
      <c r="A7" s="15" t="s">
        <v>41</v>
      </c>
      <c r="B7" s="15">
        <v>8638</v>
      </c>
      <c r="C7" s="15">
        <v>863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A3" sqref="A3"/>
    </sheetView>
  </sheetViews>
  <sheetFormatPr defaultRowHeight="15"/>
  <cols>
    <col min="1" max="1" width="34.5703125" customWidth="1"/>
    <col min="2" max="2" width="8.140625" customWidth="1"/>
    <col min="8" max="8" width="13.140625" customWidth="1"/>
    <col min="9" max="9" width="15.28515625" customWidth="1"/>
  </cols>
  <sheetData>
    <row r="1" spans="1:9">
      <c r="A1" s="1" t="s">
        <v>67</v>
      </c>
      <c r="B1" s="1" t="s">
        <v>52</v>
      </c>
      <c r="C1" s="1" t="s">
        <v>54</v>
      </c>
      <c r="D1" s="1" t="s">
        <v>53</v>
      </c>
      <c r="E1" s="1" t="s">
        <v>55</v>
      </c>
      <c r="F1" s="1" t="s">
        <v>57</v>
      </c>
      <c r="G1" s="1" t="s">
        <v>56</v>
      </c>
      <c r="H1" s="1" t="s">
        <v>66</v>
      </c>
      <c r="I1" s="1" t="s">
        <v>24</v>
      </c>
    </row>
    <row r="2" spans="1:9">
      <c r="A2" s="1">
        <v>1</v>
      </c>
      <c r="B2" s="17">
        <v>0.32</v>
      </c>
      <c r="C2" s="17">
        <v>0.49</v>
      </c>
      <c r="D2" s="17">
        <v>0.63</v>
      </c>
      <c r="E2" s="17">
        <v>0.81</v>
      </c>
      <c r="F2" s="17">
        <v>0.36</v>
      </c>
      <c r="G2" s="17">
        <v>0.61</v>
      </c>
      <c r="H2">
        <v>0.7</v>
      </c>
      <c r="I2">
        <v>0.54</v>
      </c>
    </row>
    <row r="3" spans="1:9">
      <c r="A3" s="1">
        <v>2</v>
      </c>
      <c r="B3" s="17">
        <v>0.87</v>
      </c>
      <c r="C3" s="17">
        <v>0.78</v>
      </c>
      <c r="D3">
        <v>0.84</v>
      </c>
      <c r="E3" s="17">
        <v>0.88</v>
      </c>
      <c r="F3" s="17">
        <v>0.81</v>
      </c>
      <c r="G3" s="17">
        <v>0.81</v>
      </c>
      <c r="H3">
        <v>0.84</v>
      </c>
      <c r="I3">
        <v>0.83</v>
      </c>
    </row>
    <row r="4" spans="1:9">
      <c r="A4" s="1">
        <v>3</v>
      </c>
      <c r="B4" s="17">
        <v>0.94</v>
      </c>
      <c r="C4" s="17">
        <v>0.88</v>
      </c>
      <c r="D4" s="17">
        <v>0.92</v>
      </c>
      <c r="E4" s="17">
        <v>0.93</v>
      </c>
      <c r="F4">
        <v>0.9</v>
      </c>
      <c r="G4" s="17">
        <v>0.9</v>
      </c>
      <c r="H4">
        <v>0.91</v>
      </c>
      <c r="I4">
        <v>0.91</v>
      </c>
    </row>
    <row r="5" spans="1:9">
      <c r="A5" s="1">
        <v>4</v>
      </c>
      <c r="B5" s="17">
        <v>0.96</v>
      </c>
      <c r="C5" s="17">
        <v>0.94</v>
      </c>
      <c r="D5" s="17">
        <v>0.96</v>
      </c>
      <c r="E5" s="17">
        <v>0.96</v>
      </c>
      <c r="F5" s="17">
        <v>0.95</v>
      </c>
      <c r="G5" s="17">
        <v>0.95</v>
      </c>
      <c r="H5">
        <v>0.96</v>
      </c>
      <c r="I5">
        <v>0.96</v>
      </c>
    </row>
    <row r="6" spans="1:9">
      <c r="A6" s="1">
        <v>5</v>
      </c>
      <c r="B6" s="17">
        <v>0.98</v>
      </c>
      <c r="C6" s="17">
        <v>0.97</v>
      </c>
      <c r="D6" s="17">
        <v>0.98</v>
      </c>
      <c r="E6" s="17">
        <v>0.98</v>
      </c>
      <c r="F6" s="17">
        <v>0.98</v>
      </c>
      <c r="G6" s="17">
        <v>0.98</v>
      </c>
      <c r="H6">
        <v>0.98</v>
      </c>
      <c r="I6">
        <v>0.98</v>
      </c>
    </row>
    <row r="7" spans="1:9">
      <c r="A7" s="1">
        <v>6</v>
      </c>
      <c r="B7" s="17">
        <v>1</v>
      </c>
      <c r="C7" s="17">
        <v>1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H8"/>
  <sheetViews>
    <sheetView tabSelected="1" workbookViewId="0">
      <selection activeCell="I21" sqref="I21"/>
    </sheetView>
  </sheetViews>
  <sheetFormatPr defaultRowHeight="15"/>
  <cols>
    <col min="1" max="1" width="14.42578125" customWidth="1"/>
  </cols>
  <sheetData>
    <row r="2" spans="1:8">
      <c r="A2" s="1" t="s">
        <v>68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  <c r="G2" s="1" t="s">
        <v>57</v>
      </c>
      <c r="H2" s="1"/>
    </row>
    <row r="3" spans="1:8">
      <c r="A3" s="1" t="s">
        <v>52</v>
      </c>
      <c r="B3">
        <v>4</v>
      </c>
      <c r="C3">
        <v>9</v>
      </c>
      <c r="D3">
        <v>0</v>
      </c>
      <c r="E3">
        <v>3</v>
      </c>
      <c r="F3">
        <v>1</v>
      </c>
      <c r="G3">
        <v>1</v>
      </c>
    </row>
    <row r="4" spans="1:8">
      <c r="A4" s="1" t="s">
        <v>53</v>
      </c>
      <c r="B4">
        <v>2</v>
      </c>
      <c r="C4">
        <v>821</v>
      </c>
      <c r="D4">
        <v>55</v>
      </c>
      <c r="E4">
        <v>184</v>
      </c>
      <c r="F4">
        <v>84</v>
      </c>
      <c r="G4">
        <v>13</v>
      </c>
    </row>
    <row r="5" spans="1:8">
      <c r="A5" s="1" t="s">
        <v>58</v>
      </c>
      <c r="B5">
        <v>0</v>
      </c>
      <c r="C5">
        <v>133</v>
      </c>
      <c r="D5">
        <v>222</v>
      </c>
      <c r="E5">
        <v>96</v>
      </c>
      <c r="F5">
        <v>60</v>
      </c>
      <c r="G5">
        <v>4</v>
      </c>
    </row>
    <row r="6" spans="1:8">
      <c r="A6" s="1" t="s">
        <v>55</v>
      </c>
      <c r="B6">
        <v>1</v>
      </c>
      <c r="C6">
        <v>282</v>
      </c>
      <c r="D6">
        <v>48</v>
      </c>
      <c r="E6">
        <v>2321</v>
      </c>
      <c r="F6">
        <v>142</v>
      </c>
      <c r="G6">
        <v>36</v>
      </c>
    </row>
    <row r="7" spans="1:8">
      <c r="A7" s="1" t="s">
        <v>59</v>
      </c>
      <c r="B7">
        <v>0</v>
      </c>
      <c r="C7">
        <v>137</v>
      </c>
      <c r="D7">
        <v>44</v>
      </c>
      <c r="E7">
        <v>155</v>
      </c>
      <c r="F7">
        <v>519</v>
      </c>
      <c r="G7">
        <v>8</v>
      </c>
    </row>
    <row r="8" spans="1:8">
      <c r="A8" s="1" t="s">
        <v>57</v>
      </c>
      <c r="B8">
        <v>0</v>
      </c>
      <c r="C8">
        <v>43</v>
      </c>
      <c r="D8">
        <v>8</v>
      </c>
      <c r="E8">
        <v>78</v>
      </c>
      <c r="F8">
        <v>22</v>
      </c>
      <c r="G8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Cooccurence Ranking Prediction</vt:lpstr>
      <vt:lpstr>Sheet5</vt:lpstr>
      <vt:lpstr>Ranking Predictions</vt:lpstr>
      <vt:lpstr>Confusion Matrix By Class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</cp:lastModifiedBy>
  <dcterms:created xsi:type="dcterms:W3CDTF">2016-05-23T13:45:35Z</dcterms:created>
  <dcterms:modified xsi:type="dcterms:W3CDTF">2016-07-27T08:59:47Z</dcterms:modified>
</cp:coreProperties>
</file>