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On Going\Supply Chain and Logistics\Week2\"/>
    </mc:Choice>
  </mc:AlternateContent>
  <bookViews>
    <workbookView xWindow="0" yWindow="0" windowWidth="20490" windowHeight="790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N16" i="1"/>
  <c r="N17" i="1"/>
  <c r="N14" i="1"/>
  <c r="M15" i="1"/>
  <c r="L15" i="1"/>
  <c r="M14" i="1"/>
  <c r="L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2" i="1"/>
  <c r="M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2" i="1"/>
  <c r="L11" i="1" a="1"/>
  <c r="L11" i="1" s="1"/>
  <c r="M11" i="1" s="1"/>
  <c r="L10" i="1" a="1"/>
  <c r="L10" i="1" s="1"/>
  <c r="M10" i="1" s="1"/>
  <c r="L9" i="1" a="1"/>
  <c r="L9" i="1" s="1"/>
  <c r="M9" i="1" s="1"/>
  <c r="L5" i="1"/>
  <c r="L3" i="1"/>
  <c r="L4" i="1"/>
  <c r="L14" i="1" l="1"/>
</calcChain>
</file>

<file path=xl/sharedStrings.xml><?xml version="1.0" encoding="utf-8"?>
<sst xmlns="http://schemas.openxmlformats.org/spreadsheetml/2006/main" count="189" uniqueCount="102">
  <si>
    <t>Actual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</si>
  <si>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</si>
  <si>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</si>
  <si>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</si>
  <si>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</si>
  <si>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</si>
  <si>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</si>
  <si>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</si>
  <si>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</si>
  <si>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</si>
  <si>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</si>
  <si>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</si>
  <si>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</si>
  <si>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</si>
  <si>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</si>
  <si>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</si>
  <si>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</si>
  <si>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</si>
  <si>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</si>
  <si>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</si>
  <si>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</si>
  <si>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</si>
  <si>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</si>
  <si>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Game 23</t>
  </si>
  <si>
    <t>Game 24</t>
  </si>
  <si>
    <t>Game 25</t>
  </si>
  <si>
    <t>Game 26</t>
  </si>
  <si>
    <t>Game 27</t>
  </si>
  <si>
    <t>Game 28</t>
  </si>
  <si>
    <t>Game 29</t>
  </si>
  <si>
    <t>Game 30</t>
  </si>
  <si>
    <t>Game 31</t>
  </si>
  <si>
    <t>Game 32</t>
  </si>
  <si>
    <t>Game 33</t>
  </si>
  <si>
    <t>Game 34</t>
  </si>
  <si>
    <t>Game 35</t>
  </si>
  <si>
    <t>Game 36</t>
  </si>
  <si>
    <t>Game 37</t>
  </si>
  <si>
    <t>Game 38</t>
  </si>
  <si>
    <t>Game 39</t>
  </si>
  <si>
    <t>Game 40</t>
  </si>
  <si>
    <t>Game 41</t>
  </si>
  <si>
    <t>Game 42</t>
  </si>
  <si>
    <t>Game 43</t>
  </si>
  <si>
    <t>Game 44</t>
  </si>
  <si>
    <t>Game 45</t>
  </si>
  <si>
    <t>Game 46</t>
  </si>
  <si>
    <t>Game 47</t>
  </si>
  <si>
    <t>Game 48</t>
  </si>
  <si>
    <t>Game 49</t>
  </si>
  <si>
    <t>Game 50</t>
  </si>
  <si>
    <t>Game 51</t>
  </si>
  <si>
    <t>Game 52</t>
  </si>
  <si>
    <t>Game 53</t>
  </si>
  <si>
    <t>Game 54</t>
  </si>
  <si>
    <t>Game 55</t>
  </si>
  <si>
    <t>Game 56</t>
  </si>
  <si>
    <t>Game 57</t>
  </si>
  <si>
    <t>Game 58</t>
  </si>
  <si>
    <t>Game 59</t>
  </si>
  <si>
    <t>Game 60</t>
  </si>
  <si>
    <t>Game 61</t>
  </si>
  <si>
    <t>Game 62</t>
  </si>
  <si>
    <t>Game 63</t>
  </si>
  <si>
    <t>Game 64</t>
  </si>
  <si>
    <t>Game 65</t>
  </si>
  <si>
    <t>Game 66</t>
  </si>
  <si>
    <t>Game 67</t>
  </si>
  <si>
    <t>Game 68</t>
  </si>
  <si>
    <t>Game 69</t>
  </si>
  <si>
    <t>Game 70</t>
  </si>
  <si>
    <t>Game 71</t>
  </si>
  <si>
    <t>Game 72</t>
  </si>
  <si>
    <t>Game 73</t>
  </si>
  <si>
    <t>Game 74</t>
  </si>
  <si>
    <t>Game 75</t>
  </si>
  <si>
    <t>Game 76</t>
  </si>
  <si>
    <t>Game 77</t>
  </si>
  <si>
    <t>Game 78</t>
  </si>
  <si>
    <t>Game 79</t>
  </si>
  <si>
    <t>Game 80</t>
  </si>
  <si>
    <t>Game 81</t>
  </si>
  <si>
    <t>Model 1</t>
  </si>
  <si>
    <t>Model 2</t>
  </si>
  <si>
    <t>Model 3</t>
  </si>
  <si>
    <t>Games</t>
  </si>
  <si>
    <t>Mean Deviation</t>
    <phoneticPr fontId="3" type="noConversion"/>
  </si>
  <si>
    <t>Model1</t>
    <phoneticPr fontId="3" type="noConversion"/>
  </si>
  <si>
    <t>Model2</t>
    <phoneticPr fontId="3" type="noConversion"/>
  </si>
  <si>
    <t>Model3</t>
    <phoneticPr fontId="3" type="noConversion"/>
  </si>
  <si>
    <t>Q1</t>
    <phoneticPr fontId="3" type="noConversion"/>
  </si>
  <si>
    <t>Q2</t>
    <phoneticPr fontId="3" type="noConversion"/>
  </si>
  <si>
    <t>MSE</t>
    <phoneticPr fontId="3" type="noConversion"/>
  </si>
  <si>
    <t>RMSE</t>
    <phoneticPr fontId="3" type="noConversion"/>
  </si>
  <si>
    <t>Q3</t>
    <phoneticPr fontId="3" type="noConversion"/>
  </si>
  <si>
    <t>model 1 over</t>
    <phoneticPr fontId="3" type="noConversion"/>
  </si>
  <si>
    <t>Q4</t>
    <phoneticPr fontId="3" type="noConversion"/>
  </si>
  <si>
    <t>model3 over</t>
    <phoneticPr fontId="3" type="noConversion"/>
  </si>
  <si>
    <t>model2 over</t>
    <phoneticPr fontId="3" type="noConversion"/>
  </si>
  <si>
    <t>over</t>
    <phoneticPr fontId="3" type="noConversion"/>
  </si>
  <si>
    <t>under</t>
    <phoneticPr fontId="3" type="noConversion"/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</si>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</sst>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C3C3C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workbookViewId="0">
      <selection activeCell="N16" sqref="N16"/>
    </sheetView>
  </sheetViews>
  <sheetFormatPr defaultColWidth="8.875" defaultRowHeight="13.5" x14ac:dyDescent="0.15"/>
  <cols>
    <col min="1" max="5" width="8.875" style="2"/>
    <col min="6" max="6" width="16.75" style="2" customWidth="1"/>
    <col min="7" max="7" width="14.125" customWidth="1"/>
    <col min="8" max="8" width="19.125" style="2" customWidth="1"/>
    <col min="9" max="9" width="8.875" style="2"/>
    <col min="11" max="16384" width="8.875" style="2"/>
  </cols>
  <sheetData>
    <row r="1" spans="1:14" x14ac:dyDescent="0.15">
      <c r="A1" s="1" t="s">
        <v>85</v>
      </c>
      <c r="B1" s="10" t="s">
        <v>0</v>
      </c>
      <c r="C1" s="4" t="s">
        <v>82</v>
      </c>
      <c r="D1" s="6" t="s">
        <v>83</v>
      </c>
      <c r="E1" s="8" t="s">
        <v>84</v>
      </c>
      <c r="F1" s="2" t="s">
        <v>95</v>
      </c>
      <c r="G1" t="s">
        <v>98</v>
      </c>
      <c r="H1" s="2" t="s">
        <v>97</v>
      </c>
      <c r="K1" s="2" t="s">
        <v>90</v>
      </c>
    </row>
    <row r="2" spans="1:14" x14ac:dyDescent="0.15">
      <c r="A2" s="3" t="s">
        <v>1</v>
      </c>
      <c r="B2" s="10">
        <v>4359</v>
      </c>
      <c r="C2" s="5">
        <v>4856</v>
      </c>
      <c r="D2" s="7">
        <v>4066</v>
      </c>
      <c r="E2" s="9">
        <v>4025</v>
      </c>
      <c r="F2" s="2">
        <f>C2-B2</f>
        <v>497</v>
      </c>
      <c r="G2">
        <f>D2-B2</f>
        <v>-293</v>
      </c>
      <c r="H2" s="2">
        <f>E2-B2</f>
        <v>-334</v>
      </c>
      <c r="L2" s="2" t="s">
        <v>86</v>
      </c>
    </row>
    <row r="3" spans="1:14" x14ac:dyDescent="0.15">
      <c r="A3" s="3" t="s">
        <v>2</v>
      </c>
      <c r="B3" s="10">
        <v>3841</v>
      </c>
      <c r="C3" s="5">
        <v>4403</v>
      </c>
      <c r="D3" s="7">
        <v>3588</v>
      </c>
      <c r="E3" s="9">
        <v>3658</v>
      </c>
      <c r="F3" s="2">
        <f t="shared" ref="F3:F66" si="0">C3-B3</f>
        <v>562</v>
      </c>
      <c r="G3">
        <f t="shared" ref="G3:G66" si="1">D3-B3</f>
        <v>-253</v>
      </c>
      <c r="H3" s="2">
        <f t="shared" ref="H3:H66" si="2">E3-B3</f>
        <v>-183</v>
      </c>
      <c r="K3" s="2" t="s">
        <v>87</v>
      </c>
      <c r="L3" s="2">
        <f>ROUND((SUM(B:B)-SUM(C:C))/COUNT(B:B),3)</f>
        <v>-526.98800000000006</v>
      </c>
    </row>
    <row r="4" spans="1:14" x14ac:dyDescent="0.15">
      <c r="A4" s="3" t="s">
        <v>3</v>
      </c>
      <c r="B4" s="10">
        <v>5313</v>
      </c>
      <c r="C4" s="5">
        <v>5707</v>
      </c>
      <c r="D4" s="7">
        <v>5651</v>
      </c>
      <c r="E4" s="9">
        <v>5718</v>
      </c>
      <c r="F4" s="2">
        <f t="shared" si="0"/>
        <v>394</v>
      </c>
      <c r="G4">
        <f t="shared" si="1"/>
        <v>338</v>
      </c>
      <c r="H4" s="2">
        <f t="shared" si="2"/>
        <v>405</v>
      </c>
      <c r="K4" s="2" t="s">
        <v>88</v>
      </c>
      <c r="L4" s="2">
        <f>ROUND((SUM(B:B)-SUM(D:D))/COUNT(B:B),3)</f>
        <v>24.457000000000001</v>
      </c>
    </row>
    <row r="5" spans="1:14" x14ac:dyDescent="0.15">
      <c r="A5" s="3" t="s">
        <v>4</v>
      </c>
      <c r="B5" s="10">
        <v>1903</v>
      </c>
      <c r="C5" s="5">
        <v>2408</v>
      </c>
      <c r="D5" s="7">
        <v>1566</v>
      </c>
      <c r="E5" s="9">
        <v>2407</v>
      </c>
      <c r="F5" s="2">
        <f t="shared" si="0"/>
        <v>505</v>
      </c>
      <c r="G5">
        <f t="shared" si="1"/>
        <v>-337</v>
      </c>
      <c r="H5" s="2">
        <f t="shared" si="2"/>
        <v>504</v>
      </c>
      <c r="K5" s="2" t="s">
        <v>89</v>
      </c>
      <c r="L5" s="2">
        <f>ROUND((SUM(B:B)-SUM(E:E))/COUNT(B:B),3)</f>
        <v>-11.685</v>
      </c>
    </row>
    <row r="6" spans="1:14" x14ac:dyDescent="0.15">
      <c r="A6" s="3" t="s">
        <v>5</v>
      </c>
      <c r="B6" s="10">
        <v>1967</v>
      </c>
      <c r="C6" s="5">
        <v>2824</v>
      </c>
      <c r="D6" s="7">
        <v>2061</v>
      </c>
      <c r="E6" s="9">
        <v>3071</v>
      </c>
      <c r="F6" s="2">
        <f t="shared" si="0"/>
        <v>857</v>
      </c>
      <c r="G6">
        <f t="shared" si="1"/>
        <v>94</v>
      </c>
      <c r="H6" s="2">
        <f t="shared" si="2"/>
        <v>1104</v>
      </c>
    </row>
    <row r="7" spans="1:14" x14ac:dyDescent="0.15">
      <c r="A7" s="3" t="s">
        <v>6</v>
      </c>
      <c r="B7" s="10">
        <v>2984</v>
      </c>
      <c r="C7" s="5">
        <v>3294</v>
      </c>
      <c r="D7" s="7">
        <v>3005</v>
      </c>
      <c r="E7" s="9">
        <v>3137</v>
      </c>
      <c r="F7" s="2">
        <f t="shared" si="0"/>
        <v>310</v>
      </c>
      <c r="G7">
        <f t="shared" si="1"/>
        <v>21</v>
      </c>
      <c r="H7" s="2">
        <f t="shared" si="2"/>
        <v>153</v>
      </c>
      <c r="K7" s="2" t="s">
        <v>91</v>
      </c>
    </row>
    <row r="8" spans="1:14" ht="15" x14ac:dyDescent="0.2">
      <c r="A8" s="3" t="s">
        <v>7</v>
      </c>
      <c r="B8" s="10">
        <v>4108</v>
      </c>
      <c r="C8" s="5">
        <v>4610</v>
      </c>
      <c r="D8" s="7">
        <v>4396</v>
      </c>
      <c r="E8" s="9">
        <v>4371</v>
      </c>
      <c r="F8" s="2">
        <f t="shared" si="0"/>
        <v>502</v>
      </c>
      <c r="G8">
        <f t="shared" si="1"/>
        <v>288</v>
      </c>
      <c r="H8" s="2">
        <f t="shared" si="2"/>
        <v>263</v>
      </c>
      <c r="L8" s="11" t="s">
        <v>92</v>
      </c>
      <c r="M8" s="2" t="s">
        <v>93</v>
      </c>
    </row>
    <row r="9" spans="1:14" x14ac:dyDescent="0.15">
      <c r="A9" s="3" t="s">
        <v>8</v>
      </c>
      <c r="B9" s="10">
        <v>2481</v>
      </c>
      <c r="C9" s="5">
        <v>3066</v>
      </c>
      <c r="D9" s="7">
        <v>2520</v>
      </c>
      <c r="E9" s="9">
        <v>2963</v>
      </c>
      <c r="F9" s="2">
        <f t="shared" si="0"/>
        <v>585</v>
      </c>
      <c r="G9">
        <f t="shared" si="1"/>
        <v>39</v>
      </c>
      <c r="H9" s="2">
        <f t="shared" si="2"/>
        <v>482</v>
      </c>
      <c r="K9" s="2" t="s">
        <v>87</v>
      </c>
      <c r="L9" s="2">
        <f t="array" ref="L9">SUM((B2:B163-C2:C163)^2)/COUNT(B:B)</f>
        <v>357226.9259259259</v>
      </c>
      <c r="M9" s="2">
        <f>SQRT(L9)</f>
        <v>597.68463751875527</v>
      </c>
    </row>
    <row r="10" spans="1:14" x14ac:dyDescent="0.15">
      <c r="A10" s="3" t="s">
        <v>9</v>
      </c>
      <c r="B10" s="10">
        <v>3450</v>
      </c>
      <c r="C10" s="5">
        <v>3622</v>
      </c>
      <c r="D10" s="7">
        <v>2974</v>
      </c>
      <c r="E10" s="9">
        <v>4226</v>
      </c>
      <c r="F10" s="2">
        <f t="shared" si="0"/>
        <v>172</v>
      </c>
      <c r="G10">
        <f t="shared" si="1"/>
        <v>-476</v>
      </c>
      <c r="H10" s="2">
        <f t="shared" si="2"/>
        <v>776</v>
      </c>
      <c r="K10" s="2" t="s">
        <v>88</v>
      </c>
      <c r="L10" s="2">
        <f t="array" ref="L10">SUM((B2:B163-D2:D163)^2)/COUNT(B:B)</f>
        <v>82057.629629629635</v>
      </c>
      <c r="M10" s="2">
        <f>SQRT(L10)</f>
        <v>286.4570292899611</v>
      </c>
    </row>
    <row r="11" spans="1:14" x14ac:dyDescent="0.15">
      <c r="A11" s="3" t="s">
        <v>10</v>
      </c>
      <c r="B11" s="10">
        <v>3641</v>
      </c>
      <c r="C11" s="5">
        <v>4150</v>
      </c>
      <c r="D11" s="7">
        <v>3346</v>
      </c>
      <c r="E11" s="9">
        <v>3131</v>
      </c>
      <c r="F11" s="2">
        <f t="shared" si="0"/>
        <v>509</v>
      </c>
      <c r="G11">
        <f t="shared" si="1"/>
        <v>-295</v>
      </c>
      <c r="H11" s="2">
        <f t="shared" si="2"/>
        <v>-510</v>
      </c>
      <c r="K11" s="2" t="s">
        <v>89</v>
      </c>
      <c r="L11" s="2">
        <f t="array" ref="L11">SUM((B2:B163-E2:E163)^2)/COUNT(B:B)</f>
        <v>250293.61111111112</v>
      </c>
      <c r="M11" s="2">
        <f>SQRT(L11)</f>
        <v>500.29352495421239</v>
      </c>
    </row>
    <row r="12" spans="1:14" x14ac:dyDescent="0.15">
      <c r="A12" s="3" t="s">
        <v>11</v>
      </c>
      <c r="B12" s="10">
        <v>4323</v>
      </c>
      <c r="C12" s="5">
        <v>5231</v>
      </c>
      <c r="D12" s="7">
        <v>3854</v>
      </c>
      <c r="E12" s="9">
        <v>4436</v>
      </c>
      <c r="F12" s="2">
        <f t="shared" si="0"/>
        <v>908</v>
      </c>
      <c r="G12">
        <f t="shared" si="1"/>
        <v>-469</v>
      </c>
      <c r="H12" s="2">
        <f t="shared" si="2"/>
        <v>113</v>
      </c>
    </row>
    <row r="13" spans="1:14" x14ac:dyDescent="0.15">
      <c r="A13" s="3" t="s">
        <v>12</v>
      </c>
      <c r="B13" s="10">
        <v>3908</v>
      </c>
      <c r="C13" s="5">
        <v>4453</v>
      </c>
      <c r="D13" s="7">
        <v>4347</v>
      </c>
      <c r="E13" s="9">
        <v>3431</v>
      </c>
      <c r="F13" s="2">
        <f t="shared" si="0"/>
        <v>545</v>
      </c>
      <c r="G13">
        <f t="shared" si="1"/>
        <v>439</v>
      </c>
      <c r="H13" s="2">
        <f t="shared" si="2"/>
        <v>-477</v>
      </c>
      <c r="K13" s="2" t="s">
        <v>94</v>
      </c>
      <c r="L13" s="2" t="s">
        <v>99</v>
      </c>
      <c r="M13" s="2" t="s">
        <v>100</v>
      </c>
      <c r="N13" s="2" t="s">
        <v>101</v>
      </c>
    </row>
    <row r="14" spans="1:14" x14ac:dyDescent="0.15">
      <c r="A14" s="3" t="s">
        <v>13</v>
      </c>
      <c r="B14" s="10">
        <v>3132</v>
      </c>
      <c r="C14" s="5">
        <v>3359</v>
      </c>
      <c r="D14" s="7">
        <v>3447</v>
      </c>
      <c r="E14" s="9">
        <v>3244</v>
      </c>
      <c r="F14" s="2">
        <f t="shared" si="0"/>
        <v>227</v>
      </c>
      <c r="G14">
        <f t="shared" si="1"/>
        <v>315</v>
      </c>
      <c r="H14" s="2">
        <f t="shared" si="2"/>
        <v>112</v>
      </c>
      <c r="K14" s="2" t="s">
        <v>87</v>
      </c>
      <c r="L14" s="2">
        <f>2*SUMIF(F2:F163,"&gt;=0")/1000</f>
        <v>170.744</v>
      </c>
      <c r="M14" s="2">
        <f>SUMIF(F2:F163,"&lt;=0")*3/1000*-1</f>
        <v>0</v>
      </c>
      <c r="N14" s="2">
        <f>SUM(L14:M14)</f>
        <v>170.744</v>
      </c>
    </row>
    <row r="15" spans="1:14" x14ac:dyDescent="0.15">
      <c r="A15" s="3" t="s">
        <v>14</v>
      </c>
      <c r="B15" s="10">
        <v>3271</v>
      </c>
      <c r="C15" s="5">
        <v>3398</v>
      </c>
      <c r="D15" s="7">
        <v>3549</v>
      </c>
      <c r="E15" s="9">
        <v>3291</v>
      </c>
      <c r="F15" s="2">
        <f t="shared" si="0"/>
        <v>127</v>
      </c>
      <c r="G15">
        <f t="shared" si="1"/>
        <v>278</v>
      </c>
      <c r="H15" s="2">
        <f t="shared" si="2"/>
        <v>20</v>
      </c>
      <c r="K15" s="2" t="s">
        <v>88</v>
      </c>
      <c r="L15" s="2">
        <f>2*SUMIF(G2:G163,"&gt;=0")/1000</f>
        <v>35.606000000000002</v>
      </c>
      <c r="M15" s="2">
        <f>3*SUMIF(G2:G163,"&lt;=0")/1000*-1</f>
        <v>65.295000000000002</v>
      </c>
      <c r="N15" s="2">
        <f t="shared" ref="N15:N17" si="3">SUM(L15:M15)</f>
        <v>100.90100000000001</v>
      </c>
    </row>
    <row r="16" spans="1:14" x14ac:dyDescent="0.15">
      <c r="A16" s="3" t="s">
        <v>15</v>
      </c>
      <c r="B16" s="10">
        <v>3613</v>
      </c>
      <c r="C16" s="5">
        <v>4306</v>
      </c>
      <c r="D16" s="7">
        <v>3282</v>
      </c>
      <c r="E16" s="9">
        <v>3165</v>
      </c>
      <c r="F16" s="2">
        <f t="shared" si="0"/>
        <v>693</v>
      </c>
      <c r="G16">
        <f t="shared" si="1"/>
        <v>-331</v>
      </c>
      <c r="H16" s="2">
        <f t="shared" si="2"/>
        <v>-448</v>
      </c>
      <c r="K16" s="2" t="s">
        <v>96</v>
      </c>
      <c r="N16" s="2">
        <f t="shared" si="3"/>
        <v>0</v>
      </c>
    </row>
    <row r="17" spans="1:14" x14ac:dyDescent="0.15">
      <c r="A17" s="3" t="s">
        <v>16</v>
      </c>
      <c r="B17" s="10">
        <v>2083</v>
      </c>
      <c r="C17" s="5">
        <v>3052</v>
      </c>
      <c r="D17" s="7">
        <v>2244</v>
      </c>
      <c r="E17" s="9">
        <v>2123</v>
      </c>
      <c r="F17" s="2">
        <f t="shared" si="0"/>
        <v>969</v>
      </c>
      <c r="G17">
        <f t="shared" si="1"/>
        <v>161</v>
      </c>
      <c r="H17" s="2">
        <f t="shared" si="2"/>
        <v>40</v>
      </c>
      <c r="K17" s="2" t="s">
        <v>89</v>
      </c>
      <c r="L17" s="2">
        <f>2*SUMIF(H2:H166,"&gt;=0")/1000</f>
        <v>69.552000000000007</v>
      </c>
      <c r="M17" s="2">
        <f>SUMIF(H2:H163,"&lt;=0")*3/1000*-1</f>
        <v>98.649000000000001</v>
      </c>
      <c r="N17" s="2">
        <f t="shared" si="3"/>
        <v>168.20100000000002</v>
      </c>
    </row>
    <row r="18" spans="1:14" x14ac:dyDescent="0.15">
      <c r="A18" s="3" t="s">
        <v>17</v>
      </c>
      <c r="B18" s="10">
        <v>3018</v>
      </c>
      <c r="C18" s="5">
        <v>3653</v>
      </c>
      <c r="D18" s="7">
        <v>2810</v>
      </c>
      <c r="E18" s="9">
        <v>2713</v>
      </c>
      <c r="F18" s="2">
        <f t="shared" si="0"/>
        <v>635</v>
      </c>
      <c r="G18">
        <f t="shared" si="1"/>
        <v>-208</v>
      </c>
      <c r="H18" s="2">
        <f t="shared" si="2"/>
        <v>-305</v>
      </c>
    </row>
    <row r="19" spans="1:14" x14ac:dyDescent="0.15">
      <c r="A19" s="3" t="s">
        <v>18</v>
      </c>
      <c r="B19" s="10">
        <v>4298</v>
      </c>
      <c r="C19" s="5">
        <v>5175</v>
      </c>
      <c r="D19" s="7">
        <v>4629</v>
      </c>
      <c r="E19" s="9">
        <v>3719</v>
      </c>
      <c r="F19" s="2">
        <f t="shared" si="0"/>
        <v>877</v>
      </c>
      <c r="G19">
        <f t="shared" si="1"/>
        <v>331</v>
      </c>
      <c r="H19" s="2">
        <f t="shared" si="2"/>
        <v>-579</v>
      </c>
    </row>
    <row r="20" spans="1:14" x14ac:dyDescent="0.15">
      <c r="A20" s="3" t="s">
        <v>19</v>
      </c>
      <c r="B20" s="10">
        <v>3268</v>
      </c>
      <c r="C20" s="5">
        <v>3402</v>
      </c>
      <c r="D20" s="7">
        <v>3185</v>
      </c>
      <c r="E20" s="9">
        <v>2949</v>
      </c>
      <c r="F20" s="2">
        <f t="shared" si="0"/>
        <v>134</v>
      </c>
      <c r="G20">
        <f t="shared" si="1"/>
        <v>-83</v>
      </c>
      <c r="H20" s="2">
        <f t="shared" si="2"/>
        <v>-319</v>
      </c>
    </row>
    <row r="21" spans="1:14" x14ac:dyDescent="0.15">
      <c r="A21" s="3" t="s">
        <v>20</v>
      </c>
      <c r="B21" s="10">
        <v>3647</v>
      </c>
      <c r="C21" s="5">
        <v>4201</v>
      </c>
      <c r="D21" s="7">
        <v>3904</v>
      </c>
      <c r="E21" s="9">
        <v>3780</v>
      </c>
      <c r="F21" s="2">
        <f t="shared" si="0"/>
        <v>554</v>
      </c>
      <c r="G21">
        <f t="shared" si="1"/>
        <v>257</v>
      </c>
      <c r="H21" s="2">
        <f t="shared" si="2"/>
        <v>133</v>
      </c>
    </row>
    <row r="22" spans="1:14" x14ac:dyDescent="0.15">
      <c r="A22" s="3" t="s">
        <v>21</v>
      </c>
      <c r="B22" s="10">
        <v>4074</v>
      </c>
      <c r="C22" s="5">
        <v>4453</v>
      </c>
      <c r="D22" s="7">
        <v>3991</v>
      </c>
      <c r="E22" s="9">
        <v>4291</v>
      </c>
      <c r="F22" s="2">
        <f t="shared" si="0"/>
        <v>379</v>
      </c>
      <c r="G22">
        <f t="shared" si="1"/>
        <v>-83</v>
      </c>
      <c r="H22" s="2">
        <f t="shared" si="2"/>
        <v>217</v>
      </c>
    </row>
    <row r="23" spans="1:14" x14ac:dyDescent="0.15">
      <c r="A23" s="3" t="s">
        <v>22</v>
      </c>
      <c r="B23" s="10">
        <v>3096</v>
      </c>
      <c r="C23" s="5">
        <v>3836</v>
      </c>
      <c r="D23" s="7">
        <v>3477</v>
      </c>
      <c r="E23" s="9">
        <v>2988</v>
      </c>
      <c r="F23" s="2">
        <f t="shared" si="0"/>
        <v>740</v>
      </c>
      <c r="G23">
        <f t="shared" si="1"/>
        <v>381</v>
      </c>
      <c r="H23" s="2">
        <f t="shared" si="2"/>
        <v>-108</v>
      </c>
    </row>
    <row r="24" spans="1:14" x14ac:dyDescent="0.15">
      <c r="A24" s="3" t="s">
        <v>23</v>
      </c>
      <c r="B24" s="10">
        <v>3187</v>
      </c>
      <c r="C24" s="5">
        <v>3881</v>
      </c>
      <c r="D24" s="7">
        <v>3452</v>
      </c>
      <c r="E24" s="9">
        <v>3481</v>
      </c>
      <c r="F24" s="2">
        <f t="shared" si="0"/>
        <v>694</v>
      </c>
      <c r="G24">
        <f t="shared" si="1"/>
        <v>265</v>
      </c>
      <c r="H24" s="2">
        <f t="shared" si="2"/>
        <v>294</v>
      </c>
    </row>
    <row r="25" spans="1:14" x14ac:dyDescent="0.15">
      <c r="A25" s="3" t="s">
        <v>24</v>
      </c>
      <c r="B25" s="10">
        <v>3484</v>
      </c>
      <c r="C25" s="5">
        <v>4449</v>
      </c>
      <c r="D25" s="7">
        <v>3232</v>
      </c>
      <c r="E25" s="9">
        <v>3944</v>
      </c>
      <c r="F25" s="2">
        <f t="shared" si="0"/>
        <v>965</v>
      </c>
      <c r="G25">
        <f t="shared" si="1"/>
        <v>-252</v>
      </c>
      <c r="H25" s="2">
        <f t="shared" si="2"/>
        <v>460</v>
      </c>
    </row>
    <row r="26" spans="1:14" x14ac:dyDescent="0.15">
      <c r="A26" s="3" t="s">
        <v>25</v>
      </c>
      <c r="B26" s="10">
        <v>4688</v>
      </c>
      <c r="C26" s="5">
        <v>5145</v>
      </c>
      <c r="D26" s="7">
        <v>4802</v>
      </c>
      <c r="E26" s="9">
        <v>4671</v>
      </c>
      <c r="F26" s="2">
        <f t="shared" si="0"/>
        <v>457</v>
      </c>
      <c r="G26">
        <f t="shared" si="1"/>
        <v>114</v>
      </c>
      <c r="H26" s="2">
        <f t="shared" si="2"/>
        <v>-17</v>
      </c>
    </row>
    <row r="27" spans="1:14" x14ac:dyDescent="0.15">
      <c r="A27" s="3" t="s">
        <v>26</v>
      </c>
      <c r="B27" s="10">
        <v>4506</v>
      </c>
      <c r="C27" s="5">
        <v>4611</v>
      </c>
      <c r="D27" s="7">
        <v>4010</v>
      </c>
      <c r="E27" s="9">
        <v>4441</v>
      </c>
      <c r="F27" s="2">
        <f t="shared" si="0"/>
        <v>105</v>
      </c>
      <c r="G27">
        <f t="shared" si="1"/>
        <v>-496</v>
      </c>
      <c r="H27" s="2">
        <f t="shared" si="2"/>
        <v>-65</v>
      </c>
    </row>
    <row r="28" spans="1:14" x14ac:dyDescent="0.15">
      <c r="A28" s="3" t="s">
        <v>27</v>
      </c>
      <c r="B28" s="10">
        <v>3510</v>
      </c>
      <c r="C28" s="5">
        <v>3739</v>
      </c>
      <c r="D28" s="7">
        <v>3049</v>
      </c>
      <c r="E28" s="9">
        <v>3474</v>
      </c>
      <c r="F28" s="2">
        <f t="shared" si="0"/>
        <v>229</v>
      </c>
      <c r="G28">
        <f t="shared" si="1"/>
        <v>-461</v>
      </c>
      <c r="H28" s="2">
        <f t="shared" si="2"/>
        <v>-36</v>
      </c>
    </row>
    <row r="29" spans="1:14" x14ac:dyDescent="0.15">
      <c r="A29" s="3" t="s">
        <v>28</v>
      </c>
      <c r="B29" s="10">
        <v>5473</v>
      </c>
      <c r="C29" s="5">
        <v>5945</v>
      </c>
      <c r="D29" s="7">
        <v>5304</v>
      </c>
      <c r="E29" s="9">
        <v>4456</v>
      </c>
      <c r="F29" s="2">
        <f t="shared" si="0"/>
        <v>472</v>
      </c>
      <c r="G29">
        <f t="shared" si="1"/>
        <v>-169</v>
      </c>
      <c r="H29" s="2">
        <f t="shared" si="2"/>
        <v>-1017</v>
      </c>
    </row>
    <row r="30" spans="1:14" x14ac:dyDescent="0.15">
      <c r="A30" s="3" t="s">
        <v>29</v>
      </c>
      <c r="B30" s="10">
        <v>3720</v>
      </c>
      <c r="C30" s="5">
        <v>3771</v>
      </c>
      <c r="D30" s="7">
        <v>3781</v>
      </c>
      <c r="E30" s="9">
        <v>4403</v>
      </c>
      <c r="F30" s="2">
        <f t="shared" si="0"/>
        <v>51</v>
      </c>
      <c r="G30">
        <f t="shared" si="1"/>
        <v>61</v>
      </c>
      <c r="H30" s="2">
        <f t="shared" si="2"/>
        <v>683</v>
      </c>
    </row>
    <row r="31" spans="1:14" x14ac:dyDescent="0.15">
      <c r="A31" s="3" t="s">
        <v>30</v>
      </c>
      <c r="B31" s="10">
        <v>4112</v>
      </c>
      <c r="C31" s="5">
        <v>4592</v>
      </c>
      <c r="D31" s="7">
        <v>4469</v>
      </c>
      <c r="E31" s="9">
        <v>4448</v>
      </c>
      <c r="F31" s="2">
        <f t="shared" si="0"/>
        <v>480</v>
      </c>
      <c r="G31">
        <f t="shared" si="1"/>
        <v>357</v>
      </c>
      <c r="H31" s="2">
        <f t="shared" si="2"/>
        <v>336</v>
      </c>
    </row>
    <row r="32" spans="1:14" x14ac:dyDescent="0.15">
      <c r="A32" s="3" t="s">
        <v>31</v>
      </c>
      <c r="B32" s="10">
        <v>4128</v>
      </c>
      <c r="C32" s="5">
        <v>4168</v>
      </c>
      <c r="D32" s="7">
        <v>4137</v>
      </c>
      <c r="E32" s="9">
        <v>3515</v>
      </c>
      <c r="F32" s="2">
        <f t="shared" si="0"/>
        <v>40</v>
      </c>
      <c r="G32">
        <f t="shared" si="1"/>
        <v>9</v>
      </c>
      <c r="H32" s="2">
        <f t="shared" si="2"/>
        <v>-613</v>
      </c>
    </row>
    <row r="33" spans="1:8" x14ac:dyDescent="0.15">
      <c r="A33" s="3" t="s">
        <v>32</v>
      </c>
      <c r="B33" s="10">
        <v>3062</v>
      </c>
      <c r="C33" s="5">
        <v>3111</v>
      </c>
      <c r="D33" s="7">
        <v>2967</v>
      </c>
      <c r="E33" s="9">
        <v>2504</v>
      </c>
      <c r="F33" s="2">
        <f t="shared" si="0"/>
        <v>49</v>
      </c>
      <c r="G33">
        <f t="shared" si="1"/>
        <v>-95</v>
      </c>
      <c r="H33" s="2">
        <f t="shared" si="2"/>
        <v>-558</v>
      </c>
    </row>
    <row r="34" spans="1:8" x14ac:dyDescent="0.15">
      <c r="A34" s="3" t="s">
        <v>33</v>
      </c>
      <c r="B34" s="10">
        <v>3736</v>
      </c>
      <c r="C34" s="5">
        <v>4418</v>
      </c>
      <c r="D34" s="7">
        <v>4095</v>
      </c>
      <c r="E34" s="9">
        <v>4199</v>
      </c>
      <c r="F34" s="2">
        <f t="shared" si="0"/>
        <v>682</v>
      </c>
      <c r="G34">
        <f t="shared" si="1"/>
        <v>359</v>
      </c>
      <c r="H34" s="2">
        <f t="shared" si="2"/>
        <v>463</v>
      </c>
    </row>
    <row r="35" spans="1:8" x14ac:dyDescent="0.15">
      <c r="A35" s="3" t="s">
        <v>34</v>
      </c>
      <c r="B35" s="10">
        <v>2922</v>
      </c>
      <c r="C35" s="5">
        <v>3270</v>
      </c>
      <c r="D35" s="7">
        <v>2824</v>
      </c>
      <c r="E35" s="9">
        <v>3380</v>
      </c>
      <c r="F35" s="2">
        <f t="shared" si="0"/>
        <v>348</v>
      </c>
      <c r="G35">
        <f t="shared" si="1"/>
        <v>-98</v>
      </c>
      <c r="H35" s="2">
        <f t="shared" si="2"/>
        <v>458</v>
      </c>
    </row>
    <row r="36" spans="1:8" x14ac:dyDescent="0.15">
      <c r="A36" s="3" t="s">
        <v>35</v>
      </c>
      <c r="B36" s="10">
        <v>4989</v>
      </c>
      <c r="C36" s="5">
        <v>5934</v>
      </c>
      <c r="D36" s="7">
        <v>4898</v>
      </c>
      <c r="E36" s="9">
        <v>5455</v>
      </c>
      <c r="F36" s="2">
        <f t="shared" si="0"/>
        <v>945</v>
      </c>
      <c r="G36">
        <f t="shared" si="1"/>
        <v>-91</v>
      </c>
      <c r="H36" s="2">
        <f t="shared" si="2"/>
        <v>466</v>
      </c>
    </row>
    <row r="37" spans="1:8" x14ac:dyDescent="0.15">
      <c r="A37" s="3" t="s">
        <v>36</v>
      </c>
      <c r="B37" s="10">
        <v>5015</v>
      </c>
      <c r="C37" s="5">
        <v>5687</v>
      </c>
      <c r="D37" s="7">
        <v>5480</v>
      </c>
      <c r="E37" s="9">
        <v>5171</v>
      </c>
      <c r="F37" s="2">
        <f t="shared" si="0"/>
        <v>672</v>
      </c>
      <c r="G37">
        <f t="shared" si="1"/>
        <v>465</v>
      </c>
      <c r="H37" s="2">
        <f t="shared" si="2"/>
        <v>156</v>
      </c>
    </row>
    <row r="38" spans="1:8" x14ac:dyDescent="0.15">
      <c r="A38" s="3" t="s">
        <v>37</v>
      </c>
      <c r="B38" s="10">
        <v>3324</v>
      </c>
      <c r="C38" s="5">
        <v>3664</v>
      </c>
      <c r="D38" s="7">
        <v>3078</v>
      </c>
      <c r="E38" s="9">
        <v>4041</v>
      </c>
      <c r="F38" s="2">
        <f t="shared" si="0"/>
        <v>340</v>
      </c>
      <c r="G38">
        <f t="shared" si="1"/>
        <v>-246</v>
      </c>
      <c r="H38" s="2">
        <f t="shared" si="2"/>
        <v>717</v>
      </c>
    </row>
    <row r="39" spans="1:8" x14ac:dyDescent="0.15">
      <c r="A39" s="3" t="s">
        <v>38</v>
      </c>
      <c r="B39" s="10">
        <v>3400</v>
      </c>
      <c r="C39" s="5">
        <v>4171</v>
      </c>
      <c r="D39" s="7">
        <v>2904</v>
      </c>
      <c r="E39" s="9">
        <v>3618</v>
      </c>
      <c r="F39" s="2">
        <f t="shared" si="0"/>
        <v>771</v>
      </c>
      <c r="G39">
        <f t="shared" si="1"/>
        <v>-496</v>
      </c>
      <c r="H39" s="2">
        <f t="shared" si="2"/>
        <v>218</v>
      </c>
    </row>
    <row r="40" spans="1:8" x14ac:dyDescent="0.15">
      <c r="A40" s="3" t="s">
        <v>39</v>
      </c>
      <c r="B40" s="10">
        <v>2422</v>
      </c>
      <c r="C40" s="5">
        <v>2424</v>
      </c>
      <c r="D40" s="7">
        <v>2288</v>
      </c>
      <c r="E40" s="9">
        <v>2665</v>
      </c>
      <c r="F40" s="2">
        <f t="shared" si="0"/>
        <v>2</v>
      </c>
      <c r="G40">
        <f t="shared" si="1"/>
        <v>-134</v>
      </c>
      <c r="H40" s="2">
        <f t="shared" si="2"/>
        <v>243</v>
      </c>
    </row>
    <row r="41" spans="1:8" x14ac:dyDescent="0.15">
      <c r="A41" s="3" t="s">
        <v>40</v>
      </c>
      <c r="B41" s="10">
        <v>4272</v>
      </c>
      <c r="C41" s="5">
        <v>4575</v>
      </c>
      <c r="D41" s="7">
        <v>4270</v>
      </c>
      <c r="E41" s="9">
        <v>3649</v>
      </c>
      <c r="F41" s="2">
        <f t="shared" si="0"/>
        <v>303</v>
      </c>
      <c r="G41">
        <f t="shared" si="1"/>
        <v>-2</v>
      </c>
      <c r="H41" s="2">
        <f t="shared" si="2"/>
        <v>-623</v>
      </c>
    </row>
    <row r="42" spans="1:8" x14ac:dyDescent="0.15">
      <c r="A42" s="3" t="s">
        <v>41</v>
      </c>
      <c r="B42" s="10">
        <v>5140</v>
      </c>
      <c r="C42" s="5">
        <v>5341</v>
      </c>
      <c r="D42" s="7">
        <v>5096</v>
      </c>
      <c r="E42" s="9">
        <v>4869</v>
      </c>
      <c r="F42" s="2">
        <f t="shared" si="0"/>
        <v>201</v>
      </c>
      <c r="G42">
        <f t="shared" si="1"/>
        <v>-44</v>
      </c>
      <c r="H42" s="2">
        <f t="shared" si="2"/>
        <v>-271</v>
      </c>
    </row>
    <row r="43" spans="1:8" x14ac:dyDescent="0.15">
      <c r="A43" s="3" t="s">
        <v>42</v>
      </c>
      <c r="B43" s="10">
        <v>3640</v>
      </c>
      <c r="C43" s="5">
        <v>4610</v>
      </c>
      <c r="D43" s="7">
        <v>4074</v>
      </c>
      <c r="E43" s="9">
        <v>2932</v>
      </c>
      <c r="F43" s="2">
        <f t="shared" si="0"/>
        <v>970</v>
      </c>
      <c r="G43">
        <f t="shared" si="1"/>
        <v>434</v>
      </c>
      <c r="H43" s="2">
        <f t="shared" si="2"/>
        <v>-708</v>
      </c>
    </row>
    <row r="44" spans="1:8" x14ac:dyDescent="0.15">
      <c r="A44" s="3" t="s">
        <v>43</v>
      </c>
      <c r="B44" s="10">
        <v>4221</v>
      </c>
      <c r="C44" s="5">
        <v>4980</v>
      </c>
      <c r="D44" s="7">
        <v>4146</v>
      </c>
      <c r="E44" s="9">
        <v>4369</v>
      </c>
      <c r="F44" s="2">
        <f t="shared" si="0"/>
        <v>759</v>
      </c>
      <c r="G44">
        <f t="shared" si="1"/>
        <v>-75</v>
      </c>
      <c r="H44" s="2">
        <f t="shared" si="2"/>
        <v>148</v>
      </c>
    </row>
    <row r="45" spans="1:8" x14ac:dyDescent="0.15">
      <c r="A45" s="3" t="s">
        <v>44</v>
      </c>
      <c r="B45" s="10">
        <v>5491</v>
      </c>
      <c r="C45" s="5">
        <v>6427</v>
      </c>
      <c r="D45" s="7">
        <v>5954</v>
      </c>
      <c r="E45" s="9">
        <v>5184</v>
      </c>
      <c r="F45" s="2">
        <f t="shared" si="0"/>
        <v>936</v>
      </c>
      <c r="G45">
        <f t="shared" si="1"/>
        <v>463</v>
      </c>
      <c r="H45" s="2">
        <f t="shared" si="2"/>
        <v>-307</v>
      </c>
    </row>
    <row r="46" spans="1:8" x14ac:dyDescent="0.15">
      <c r="A46" s="3" t="s">
        <v>45</v>
      </c>
      <c r="B46" s="10">
        <v>2963</v>
      </c>
      <c r="C46" s="5">
        <v>3637</v>
      </c>
      <c r="D46" s="7">
        <v>2840</v>
      </c>
      <c r="E46" s="9">
        <v>3075</v>
      </c>
      <c r="F46" s="2">
        <f t="shared" si="0"/>
        <v>674</v>
      </c>
      <c r="G46">
        <f t="shared" si="1"/>
        <v>-123</v>
      </c>
      <c r="H46" s="2">
        <f t="shared" si="2"/>
        <v>112</v>
      </c>
    </row>
    <row r="47" spans="1:8" x14ac:dyDescent="0.15">
      <c r="A47" s="3" t="s">
        <v>46</v>
      </c>
      <c r="B47" s="10">
        <v>5453</v>
      </c>
      <c r="C47" s="5">
        <v>5545</v>
      </c>
      <c r="D47" s="7">
        <v>5709</v>
      </c>
      <c r="E47" s="9">
        <v>4394</v>
      </c>
      <c r="F47" s="2">
        <f t="shared" si="0"/>
        <v>92</v>
      </c>
      <c r="G47">
        <f t="shared" si="1"/>
        <v>256</v>
      </c>
      <c r="H47" s="2">
        <f t="shared" si="2"/>
        <v>-1059</v>
      </c>
    </row>
    <row r="48" spans="1:8" x14ac:dyDescent="0.15">
      <c r="A48" s="3" t="s">
        <v>47</v>
      </c>
      <c r="B48" s="10">
        <v>2688</v>
      </c>
      <c r="C48" s="5">
        <v>3130</v>
      </c>
      <c r="D48" s="7">
        <v>3146</v>
      </c>
      <c r="E48" s="9">
        <v>2275</v>
      </c>
      <c r="F48" s="2">
        <f t="shared" si="0"/>
        <v>442</v>
      </c>
      <c r="G48">
        <f t="shared" si="1"/>
        <v>458</v>
      </c>
      <c r="H48" s="2">
        <f t="shared" si="2"/>
        <v>-413</v>
      </c>
    </row>
    <row r="49" spans="1:8" x14ac:dyDescent="0.15">
      <c r="A49" s="3" t="s">
        <v>48</v>
      </c>
      <c r="B49" s="10">
        <v>4514</v>
      </c>
      <c r="C49" s="5">
        <v>5306</v>
      </c>
      <c r="D49" s="7">
        <v>4991</v>
      </c>
      <c r="E49" s="9">
        <v>3671</v>
      </c>
      <c r="F49" s="2">
        <f t="shared" si="0"/>
        <v>792</v>
      </c>
      <c r="G49">
        <f t="shared" si="1"/>
        <v>477</v>
      </c>
      <c r="H49" s="2">
        <f t="shared" si="2"/>
        <v>-843</v>
      </c>
    </row>
    <row r="50" spans="1:8" x14ac:dyDescent="0.15">
      <c r="A50" s="3" t="s">
        <v>49</v>
      </c>
      <c r="B50" s="10">
        <v>2837</v>
      </c>
      <c r="C50" s="5">
        <v>3492</v>
      </c>
      <c r="D50" s="7">
        <v>2961</v>
      </c>
      <c r="E50" s="9">
        <v>3519</v>
      </c>
      <c r="F50" s="2">
        <f t="shared" si="0"/>
        <v>655</v>
      </c>
      <c r="G50">
        <f t="shared" si="1"/>
        <v>124</v>
      </c>
      <c r="H50" s="2">
        <f t="shared" si="2"/>
        <v>682</v>
      </c>
    </row>
    <row r="51" spans="1:8" x14ac:dyDescent="0.15">
      <c r="A51" s="3" t="s">
        <v>50</v>
      </c>
      <c r="B51" s="10">
        <v>5503</v>
      </c>
      <c r="C51" s="5">
        <v>6199</v>
      </c>
      <c r="D51" s="7">
        <v>5655</v>
      </c>
      <c r="E51" s="9">
        <v>5683</v>
      </c>
      <c r="F51" s="2">
        <f t="shared" si="0"/>
        <v>696</v>
      </c>
      <c r="G51">
        <f t="shared" si="1"/>
        <v>152</v>
      </c>
      <c r="H51" s="2">
        <f t="shared" si="2"/>
        <v>180</v>
      </c>
    </row>
    <row r="52" spans="1:8" x14ac:dyDescent="0.15">
      <c r="A52" s="3" t="s">
        <v>51</v>
      </c>
      <c r="B52" s="10">
        <v>4481</v>
      </c>
      <c r="C52" s="5">
        <v>4635</v>
      </c>
      <c r="D52" s="7">
        <v>4159</v>
      </c>
      <c r="E52" s="9">
        <v>4552</v>
      </c>
      <c r="F52" s="2">
        <f t="shared" si="0"/>
        <v>154</v>
      </c>
      <c r="G52">
        <f t="shared" si="1"/>
        <v>-322</v>
      </c>
      <c r="H52" s="2">
        <f t="shared" si="2"/>
        <v>71</v>
      </c>
    </row>
    <row r="53" spans="1:8" x14ac:dyDescent="0.15">
      <c r="A53" s="3" t="s">
        <v>52</v>
      </c>
      <c r="B53" s="10">
        <v>3852</v>
      </c>
      <c r="C53" s="5">
        <v>3924</v>
      </c>
      <c r="D53" s="7">
        <v>3845</v>
      </c>
      <c r="E53" s="9">
        <v>4230</v>
      </c>
      <c r="F53" s="2">
        <f t="shared" si="0"/>
        <v>72</v>
      </c>
      <c r="G53">
        <f t="shared" si="1"/>
        <v>-7</v>
      </c>
      <c r="H53" s="2">
        <f t="shared" si="2"/>
        <v>378</v>
      </c>
    </row>
    <row r="54" spans="1:8" x14ac:dyDescent="0.15">
      <c r="A54" s="3" t="s">
        <v>53</v>
      </c>
      <c r="B54" s="10">
        <v>3624</v>
      </c>
      <c r="C54" s="5">
        <v>4395</v>
      </c>
      <c r="D54" s="7">
        <v>3476</v>
      </c>
      <c r="E54" s="9">
        <v>3301</v>
      </c>
      <c r="F54" s="2">
        <f t="shared" si="0"/>
        <v>771</v>
      </c>
      <c r="G54">
        <f t="shared" si="1"/>
        <v>-148</v>
      </c>
      <c r="H54" s="2">
        <f t="shared" si="2"/>
        <v>-323</v>
      </c>
    </row>
    <row r="55" spans="1:8" x14ac:dyDescent="0.15">
      <c r="A55" s="3" t="s">
        <v>54</v>
      </c>
      <c r="B55" s="10">
        <v>4920</v>
      </c>
      <c r="C55" s="5">
        <v>5658</v>
      </c>
      <c r="D55" s="7">
        <v>5004</v>
      </c>
      <c r="E55" s="9">
        <v>4580</v>
      </c>
      <c r="F55" s="2">
        <f t="shared" si="0"/>
        <v>738</v>
      </c>
      <c r="G55">
        <f t="shared" si="1"/>
        <v>84</v>
      </c>
      <c r="H55" s="2">
        <f t="shared" si="2"/>
        <v>-340</v>
      </c>
    </row>
    <row r="56" spans="1:8" x14ac:dyDescent="0.15">
      <c r="A56" s="3" t="s">
        <v>55</v>
      </c>
      <c r="B56" s="10">
        <v>3821</v>
      </c>
      <c r="C56" s="5">
        <v>4326</v>
      </c>
      <c r="D56" s="7">
        <v>4198</v>
      </c>
      <c r="E56" s="9">
        <v>3573</v>
      </c>
      <c r="F56" s="2">
        <f t="shared" si="0"/>
        <v>505</v>
      </c>
      <c r="G56">
        <f t="shared" si="1"/>
        <v>377</v>
      </c>
      <c r="H56" s="2">
        <f t="shared" si="2"/>
        <v>-248</v>
      </c>
    </row>
    <row r="57" spans="1:8" x14ac:dyDescent="0.15">
      <c r="A57" s="3" t="s">
        <v>56</v>
      </c>
      <c r="B57" s="10">
        <v>3814</v>
      </c>
      <c r="C57" s="5">
        <v>4699</v>
      </c>
      <c r="D57" s="7">
        <v>3482</v>
      </c>
      <c r="E57" s="9">
        <v>3239</v>
      </c>
      <c r="F57" s="2">
        <f t="shared" si="0"/>
        <v>885</v>
      </c>
      <c r="G57">
        <f t="shared" si="1"/>
        <v>-332</v>
      </c>
      <c r="H57" s="2">
        <f t="shared" si="2"/>
        <v>-575</v>
      </c>
    </row>
    <row r="58" spans="1:8" x14ac:dyDescent="0.15">
      <c r="A58" s="3" t="s">
        <v>57</v>
      </c>
      <c r="B58" s="10">
        <v>5230</v>
      </c>
      <c r="C58" s="5">
        <v>6054</v>
      </c>
      <c r="D58" s="7">
        <v>5400</v>
      </c>
      <c r="E58" s="9">
        <v>5435</v>
      </c>
      <c r="F58" s="2">
        <f t="shared" si="0"/>
        <v>824</v>
      </c>
      <c r="G58">
        <f t="shared" si="1"/>
        <v>170</v>
      </c>
      <c r="H58" s="2">
        <f t="shared" si="2"/>
        <v>205</v>
      </c>
    </row>
    <row r="59" spans="1:8" x14ac:dyDescent="0.15">
      <c r="A59" s="3" t="s">
        <v>58</v>
      </c>
      <c r="B59" s="10">
        <v>3656</v>
      </c>
      <c r="C59" s="5">
        <v>3961</v>
      </c>
      <c r="D59" s="7">
        <v>3465</v>
      </c>
      <c r="E59" s="9">
        <v>3471</v>
      </c>
      <c r="F59" s="2">
        <f t="shared" si="0"/>
        <v>305</v>
      </c>
      <c r="G59">
        <f t="shared" si="1"/>
        <v>-191</v>
      </c>
      <c r="H59" s="2">
        <f t="shared" si="2"/>
        <v>-185</v>
      </c>
    </row>
    <row r="60" spans="1:8" x14ac:dyDescent="0.15">
      <c r="A60" s="3" t="s">
        <v>59</v>
      </c>
      <c r="B60" s="10">
        <v>4527</v>
      </c>
      <c r="C60" s="5">
        <v>5319</v>
      </c>
      <c r="D60" s="7">
        <v>4658</v>
      </c>
      <c r="E60" s="9">
        <v>4725</v>
      </c>
      <c r="F60" s="2">
        <f t="shared" si="0"/>
        <v>792</v>
      </c>
      <c r="G60">
        <f t="shared" si="1"/>
        <v>131</v>
      </c>
      <c r="H60" s="2">
        <f t="shared" si="2"/>
        <v>198</v>
      </c>
    </row>
    <row r="61" spans="1:8" x14ac:dyDescent="0.15">
      <c r="A61" s="3" t="s">
        <v>60</v>
      </c>
      <c r="B61" s="10">
        <v>2560</v>
      </c>
      <c r="C61" s="5">
        <v>3449</v>
      </c>
      <c r="D61" s="7">
        <v>2530</v>
      </c>
      <c r="E61" s="9">
        <v>2498</v>
      </c>
      <c r="F61" s="2">
        <f t="shared" si="0"/>
        <v>889</v>
      </c>
      <c r="G61">
        <f t="shared" si="1"/>
        <v>-30</v>
      </c>
      <c r="H61" s="2">
        <f t="shared" si="2"/>
        <v>-62</v>
      </c>
    </row>
    <row r="62" spans="1:8" x14ac:dyDescent="0.15">
      <c r="A62" s="3" t="s">
        <v>61</v>
      </c>
      <c r="B62" s="10">
        <v>3081</v>
      </c>
      <c r="C62" s="5">
        <v>3799</v>
      </c>
      <c r="D62" s="7">
        <v>2970</v>
      </c>
      <c r="E62" s="9">
        <v>3079</v>
      </c>
      <c r="F62" s="2">
        <f t="shared" si="0"/>
        <v>718</v>
      </c>
      <c r="G62">
        <f t="shared" si="1"/>
        <v>-111</v>
      </c>
      <c r="H62" s="2">
        <f t="shared" si="2"/>
        <v>-2</v>
      </c>
    </row>
    <row r="63" spans="1:8" x14ac:dyDescent="0.15">
      <c r="A63" s="3" t="s">
        <v>62</v>
      </c>
      <c r="B63" s="10">
        <v>3003</v>
      </c>
      <c r="C63" s="5">
        <v>3512</v>
      </c>
      <c r="D63" s="7">
        <v>3463</v>
      </c>
      <c r="E63" s="9">
        <v>3529</v>
      </c>
      <c r="F63" s="2">
        <f t="shared" si="0"/>
        <v>509</v>
      </c>
      <c r="G63">
        <f t="shared" si="1"/>
        <v>460</v>
      </c>
      <c r="H63" s="2">
        <f t="shared" si="2"/>
        <v>526</v>
      </c>
    </row>
    <row r="64" spans="1:8" x14ac:dyDescent="0.15">
      <c r="A64" s="3" t="s">
        <v>63</v>
      </c>
      <c r="B64" s="10">
        <v>4436</v>
      </c>
      <c r="C64" s="5">
        <v>5435</v>
      </c>
      <c r="D64" s="7">
        <v>4091</v>
      </c>
      <c r="E64" s="9">
        <v>4574</v>
      </c>
      <c r="F64" s="2">
        <f t="shared" si="0"/>
        <v>999</v>
      </c>
      <c r="G64">
        <f t="shared" si="1"/>
        <v>-345</v>
      </c>
      <c r="H64" s="2">
        <f t="shared" si="2"/>
        <v>138</v>
      </c>
    </row>
    <row r="65" spans="1:8" x14ac:dyDescent="0.15">
      <c r="A65" s="3" t="s">
        <v>64</v>
      </c>
      <c r="B65" s="10">
        <v>5329</v>
      </c>
      <c r="C65" s="5">
        <v>6273</v>
      </c>
      <c r="D65" s="7">
        <v>5080</v>
      </c>
      <c r="E65" s="9">
        <v>5311</v>
      </c>
      <c r="F65" s="2">
        <f t="shared" si="0"/>
        <v>944</v>
      </c>
      <c r="G65">
        <f t="shared" si="1"/>
        <v>-249</v>
      </c>
      <c r="H65" s="2">
        <f t="shared" si="2"/>
        <v>-18</v>
      </c>
    </row>
    <row r="66" spans="1:8" x14ac:dyDescent="0.15">
      <c r="A66" s="3" t="s">
        <v>65</v>
      </c>
      <c r="B66" s="10">
        <v>4706</v>
      </c>
      <c r="C66" s="5">
        <v>5070</v>
      </c>
      <c r="D66" s="7">
        <v>4909</v>
      </c>
      <c r="E66" s="9">
        <v>4975</v>
      </c>
      <c r="F66" s="2">
        <f t="shared" si="0"/>
        <v>364</v>
      </c>
      <c r="G66">
        <f t="shared" si="1"/>
        <v>203</v>
      </c>
      <c r="H66" s="2">
        <f t="shared" si="2"/>
        <v>269</v>
      </c>
    </row>
    <row r="67" spans="1:8" x14ac:dyDescent="0.15">
      <c r="A67" s="3" t="s">
        <v>66</v>
      </c>
      <c r="B67" s="10">
        <v>1895</v>
      </c>
      <c r="C67" s="5">
        <v>2492</v>
      </c>
      <c r="D67" s="7">
        <v>1938</v>
      </c>
      <c r="E67" s="9">
        <v>2749</v>
      </c>
      <c r="F67" s="2">
        <f t="shared" ref="F67:F130" si="4">C67-B67</f>
        <v>597</v>
      </c>
      <c r="G67">
        <f t="shared" ref="G67:G130" si="5">D67-B67</f>
        <v>43</v>
      </c>
      <c r="H67" s="2">
        <f t="shared" ref="H67:H130" si="6">E67-B67</f>
        <v>854</v>
      </c>
    </row>
    <row r="68" spans="1:8" x14ac:dyDescent="0.15">
      <c r="A68" s="3" t="s">
        <v>67</v>
      </c>
      <c r="B68" s="10">
        <v>5015</v>
      </c>
      <c r="C68" s="5">
        <v>5556</v>
      </c>
      <c r="D68" s="7">
        <v>5130</v>
      </c>
      <c r="E68" s="9">
        <v>4442</v>
      </c>
      <c r="F68" s="2">
        <f t="shared" si="4"/>
        <v>541</v>
      </c>
      <c r="G68">
        <f t="shared" si="5"/>
        <v>115</v>
      </c>
      <c r="H68" s="2">
        <f t="shared" si="6"/>
        <v>-573</v>
      </c>
    </row>
    <row r="69" spans="1:8" x14ac:dyDescent="0.15">
      <c r="A69" s="3" t="s">
        <v>68</v>
      </c>
      <c r="B69" s="10">
        <v>2037</v>
      </c>
      <c r="C69" s="5">
        <v>2723</v>
      </c>
      <c r="D69" s="7">
        <v>2227</v>
      </c>
      <c r="E69" s="9">
        <v>2539</v>
      </c>
      <c r="F69" s="2">
        <f t="shared" si="4"/>
        <v>686</v>
      </c>
      <c r="G69">
        <f t="shared" si="5"/>
        <v>190</v>
      </c>
      <c r="H69" s="2">
        <f t="shared" si="6"/>
        <v>502</v>
      </c>
    </row>
    <row r="70" spans="1:8" x14ac:dyDescent="0.15">
      <c r="A70" s="3" t="s">
        <v>69</v>
      </c>
      <c r="B70" s="10">
        <v>3465</v>
      </c>
      <c r="C70" s="5">
        <v>3697</v>
      </c>
      <c r="D70" s="7">
        <v>2999</v>
      </c>
      <c r="E70" s="9">
        <v>3179</v>
      </c>
      <c r="F70" s="2">
        <f t="shared" si="4"/>
        <v>232</v>
      </c>
      <c r="G70">
        <f t="shared" si="5"/>
        <v>-466</v>
      </c>
      <c r="H70" s="2">
        <f t="shared" si="6"/>
        <v>-286</v>
      </c>
    </row>
    <row r="71" spans="1:8" x14ac:dyDescent="0.15">
      <c r="A71" s="3" t="s">
        <v>70</v>
      </c>
      <c r="B71" s="10">
        <v>3124</v>
      </c>
      <c r="C71" s="5">
        <v>3475</v>
      </c>
      <c r="D71" s="7">
        <v>2661</v>
      </c>
      <c r="E71" s="9">
        <v>2837</v>
      </c>
      <c r="F71" s="2">
        <f t="shared" si="4"/>
        <v>351</v>
      </c>
      <c r="G71">
        <f t="shared" si="5"/>
        <v>-463</v>
      </c>
      <c r="H71" s="2">
        <f t="shared" si="6"/>
        <v>-287</v>
      </c>
    </row>
    <row r="72" spans="1:8" x14ac:dyDescent="0.15">
      <c r="A72" s="3" t="s">
        <v>71</v>
      </c>
      <c r="B72" s="10">
        <v>5088</v>
      </c>
      <c r="C72" s="5">
        <v>5751</v>
      </c>
      <c r="D72" s="7">
        <v>4664</v>
      </c>
      <c r="E72" s="9">
        <v>4366</v>
      </c>
      <c r="F72" s="2">
        <f t="shared" si="4"/>
        <v>663</v>
      </c>
      <c r="G72">
        <f t="shared" si="5"/>
        <v>-424</v>
      </c>
      <c r="H72" s="2">
        <f t="shared" si="6"/>
        <v>-722</v>
      </c>
    </row>
    <row r="73" spans="1:8" x14ac:dyDescent="0.15">
      <c r="A73" s="3" t="s">
        <v>72</v>
      </c>
      <c r="B73" s="10">
        <v>3874</v>
      </c>
      <c r="C73" s="5">
        <v>4644</v>
      </c>
      <c r="D73" s="7">
        <v>3805</v>
      </c>
      <c r="E73" s="9">
        <v>4256</v>
      </c>
      <c r="F73" s="2">
        <f t="shared" si="4"/>
        <v>770</v>
      </c>
      <c r="G73">
        <f t="shared" si="5"/>
        <v>-69</v>
      </c>
      <c r="H73" s="2">
        <f t="shared" si="6"/>
        <v>382</v>
      </c>
    </row>
    <row r="74" spans="1:8" x14ac:dyDescent="0.15">
      <c r="A74" s="3" t="s">
        <v>73</v>
      </c>
      <c r="B74" s="10">
        <v>2543</v>
      </c>
      <c r="C74" s="5">
        <v>3406</v>
      </c>
      <c r="D74" s="7">
        <v>2524</v>
      </c>
      <c r="E74" s="9">
        <v>2333</v>
      </c>
      <c r="F74" s="2">
        <f t="shared" si="4"/>
        <v>863</v>
      </c>
      <c r="G74">
        <f t="shared" si="5"/>
        <v>-19</v>
      </c>
      <c r="H74" s="2">
        <f t="shared" si="6"/>
        <v>-210</v>
      </c>
    </row>
    <row r="75" spans="1:8" x14ac:dyDescent="0.15">
      <c r="A75" s="3" t="s">
        <v>74</v>
      </c>
      <c r="B75" s="10">
        <v>2878</v>
      </c>
      <c r="C75" s="5">
        <v>3217</v>
      </c>
      <c r="D75" s="7">
        <v>2651</v>
      </c>
      <c r="E75" s="9">
        <v>3427</v>
      </c>
      <c r="F75" s="2">
        <f t="shared" si="4"/>
        <v>339</v>
      </c>
      <c r="G75">
        <f t="shared" si="5"/>
        <v>-227</v>
      </c>
      <c r="H75" s="2">
        <f t="shared" si="6"/>
        <v>549</v>
      </c>
    </row>
    <row r="76" spans="1:8" x14ac:dyDescent="0.15">
      <c r="A76" s="3" t="s">
        <v>75</v>
      </c>
      <c r="B76" s="10">
        <v>4508</v>
      </c>
      <c r="C76" s="5">
        <v>4634</v>
      </c>
      <c r="D76" s="7">
        <v>4580</v>
      </c>
      <c r="E76" s="9">
        <v>3768</v>
      </c>
      <c r="F76" s="2">
        <f t="shared" si="4"/>
        <v>126</v>
      </c>
      <c r="G76">
        <f t="shared" si="5"/>
        <v>72</v>
      </c>
      <c r="H76" s="2">
        <f t="shared" si="6"/>
        <v>-740</v>
      </c>
    </row>
    <row r="77" spans="1:8" x14ac:dyDescent="0.15">
      <c r="A77" s="3" t="s">
        <v>76</v>
      </c>
      <c r="B77" s="10">
        <v>4125</v>
      </c>
      <c r="C77" s="5">
        <v>4838</v>
      </c>
      <c r="D77" s="7">
        <v>3899</v>
      </c>
      <c r="E77" s="9">
        <v>3921</v>
      </c>
      <c r="F77" s="2">
        <f t="shared" si="4"/>
        <v>713</v>
      </c>
      <c r="G77">
        <f t="shared" si="5"/>
        <v>-226</v>
      </c>
      <c r="H77" s="2">
        <f t="shared" si="6"/>
        <v>-204</v>
      </c>
    </row>
    <row r="78" spans="1:8" x14ac:dyDescent="0.15">
      <c r="A78" s="3" t="s">
        <v>77</v>
      </c>
      <c r="B78" s="10">
        <v>3541</v>
      </c>
      <c r="C78" s="5">
        <v>4040</v>
      </c>
      <c r="D78" s="7">
        <v>3608</v>
      </c>
      <c r="E78" s="9">
        <v>3810</v>
      </c>
      <c r="F78" s="2">
        <f t="shared" si="4"/>
        <v>499</v>
      </c>
      <c r="G78">
        <f t="shared" si="5"/>
        <v>67</v>
      </c>
      <c r="H78" s="2">
        <f t="shared" si="6"/>
        <v>269</v>
      </c>
    </row>
    <row r="79" spans="1:8" x14ac:dyDescent="0.15">
      <c r="A79" s="3" t="s">
        <v>78</v>
      </c>
      <c r="B79" s="10">
        <v>4759</v>
      </c>
      <c r="C79" s="5">
        <v>5461</v>
      </c>
      <c r="D79" s="7">
        <v>5200</v>
      </c>
      <c r="E79" s="9">
        <v>5248</v>
      </c>
      <c r="F79" s="2">
        <f t="shared" si="4"/>
        <v>702</v>
      </c>
      <c r="G79">
        <f t="shared" si="5"/>
        <v>441</v>
      </c>
      <c r="H79" s="2">
        <f t="shared" si="6"/>
        <v>489</v>
      </c>
    </row>
    <row r="80" spans="1:8" x14ac:dyDescent="0.15">
      <c r="A80" s="3" t="s">
        <v>79</v>
      </c>
      <c r="B80" s="10">
        <v>4783</v>
      </c>
      <c r="C80" s="5">
        <v>5134</v>
      </c>
      <c r="D80" s="7">
        <v>4377</v>
      </c>
      <c r="E80" s="9">
        <v>4078</v>
      </c>
      <c r="F80" s="2">
        <f t="shared" si="4"/>
        <v>351</v>
      </c>
      <c r="G80">
        <f t="shared" si="5"/>
        <v>-406</v>
      </c>
      <c r="H80" s="2">
        <f t="shared" si="6"/>
        <v>-705</v>
      </c>
    </row>
    <row r="81" spans="1:8" x14ac:dyDescent="0.15">
      <c r="A81" s="3" t="s">
        <v>80</v>
      </c>
      <c r="B81" s="10">
        <v>4710</v>
      </c>
      <c r="C81" s="5">
        <v>4844</v>
      </c>
      <c r="D81" s="7">
        <v>4721</v>
      </c>
      <c r="E81" s="9">
        <v>4270</v>
      </c>
      <c r="F81" s="2">
        <f t="shared" si="4"/>
        <v>134</v>
      </c>
      <c r="G81">
        <f t="shared" si="5"/>
        <v>11</v>
      </c>
      <c r="H81" s="2">
        <f t="shared" si="6"/>
        <v>-440</v>
      </c>
    </row>
    <row r="82" spans="1:8" x14ac:dyDescent="0.15">
      <c r="A82" s="3" t="s">
        <v>81</v>
      </c>
      <c r="B82" s="10">
        <v>3168</v>
      </c>
      <c r="C82" s="5">
        <v>3759</v>
      </c>
      <c r="D82" s="7">
        <v>3083</v>
      </c>
      <c r="E82" s="9">
        <v>3162</v>
      </c>
      <c r="F82" s="2">
        <f t="shared" si="4"/>
        <v>591</v>
      </c>
      <c r="G82">
        <f t="shared" si="5"/>
        <v>-85</v>
      </c>
      <c r="H82" s="2">
        <f t="shared" si="6"/>
        <v>-6</v>
      </c>
    </row>
    <row r="83" spans="1:8" x14ac:dyDescent="0.15">
      <c r="A83" s="3" t="s">
        <v>1</v>
      </c>
      <c r="B83" s="10">
        <v>2726</v>
      </c>
      <c r="C83" s="5">
        <v>3012</v>
      </c>
      <c r="D83" s="7">
        <v>2536</v>
      </c>
      <c r="E83" s="9">
        <v>2227</v>
      </c>
      <c r="F83" s="2">
        <f t="shared" si="4"/>
        <v>286</v>
      </c>
      <c r="G83">
        <f t="shared" si="5"/>
        <v>-190</v>
      </c>
      <c r="H83" s="2">
        <f t="shared" si="6"/>
        <v>-499</v>
      </c>
    </row>
    <row r="84" spans="1:8" x14ac:dyDescent="0.15">
      <c r="A84" s="3" t="s">
        <v>2</v>
      </c>
      <c r="B84" s="10">
        <v>1983</v>
      </c>
      <c r="C84" s="5">
        <v>2802</v>
      </c>
      <c r="D84" s="7">
        <v>1504</v>
      </c>
      <c r="E84" s="9">
        <v>3084</v>
      </c>
      <c r="F84" s="2">
        <f t="shared" si="4"/>
        <v>819</v>
      </c>
      <c r="G84">
        <f t="shared" si="5"/>
        <v>-479</v>
      </c>
      <c r="H84" s="2">
        <f t="shared" si="6"/>
        <v>1101</v>
      </c>
    </row>
    <row r="85" spans="1:8" x14ac:dyDescent="0.15">
      <c r="A85" s="3" t="s">
        <v>3</v>
      </c>
      <c r="B85" s="10">
        <v>5015</v>
      </c>
      <c r="C85" s="5">
        <v>5445</v>
      </c>
      <c r="D85" s="7">
        <v>5320</v>
      </c>
      <c r="E85" s="9">
        <v>4209</v>
      </c>
      <c r="F85" s="2">
        <f t="shared" si="4"/>
        <v>430</v>
      </c>
      <c r="G85">
        <f t="shared" si="5"/>
        <v>305</v>
      </c>
      <c r="H85" s="2">
        <f t="shared" si="6"/>
        <v>-806</v>
      </c>
    </row>
    <row r="86" spans="1:8" x14ac:dyDescent="0.15">
      <c r="A86" s="3" t="s">
        <v>4</v>
      </c>
      <c r="B86" s="10">
        <v>4303</v>
      </c>
      <c r="C86" s="5">
        <v>5280</v>
      </c>
      <c r="D86" s="7">
        <v>4263</v>
      </c>
      <c r="E86" s="9">
        <v>4795</v>
      </c>
      <c r="F86" s="2">
        <f t="shared" si="4"/>
        <v>977</v>
      </c>
      <c r="G86">
        <f t="shared" si="5"/>
        <v>-40</v>
      </c>
      <c r="H86" s="2">
        <f t="shared" si="6"/>
        <v>492</v>
      </c>
    </row>
    <row r="87" spans="1:8" x14ac:dyDescent="0.15">
      <c r="A87" s="3" t="s">
        <v>5</v>
      </c>
      <c r="B87" s="10">
        <v>3195</v>
      </c>
      <c r="C87" s="5">
        <v>3396</v>
      </c>
      <c r="D87" s="7">
        <v>2878</v>
      </c>
      <c r="E87" s="9">
        <v>2864</v>
      </c>
      <c r="F87" s="2">
        <f t="shared" si="4"/>
        <v>201</v>
      </c>
      <c r="G87">
        <f t="shared" si="5"/>
        <v>-317</v>
      </c>
      <c r="H87" s="2">
        <f t="shared" si="6"/>
        <v>-331</v>
      </c>
    </row>
    <row r="88" spans="1:8" x14ac:dyDescent="0.15">
      <c r="A88" s="3" t="s">
        <v>6</v>
      </c>
      <c r="B88" s="10">
        <v>3264</v>
      </c>
      <c r="C88" s="5">
        <v>3629</v>
      </c>
      <c r="D88" s="7">
        <v>3051</v>
      </c>
      <c r="E88" s="9">
        <v>2830</v>
      </c>
      <c r="F88" s="2">
        <f t="shared" si="4"/>
        <v>365</v>
      </c>
      <c r="G88">
        <f t="shared" si="5"/>
        <v>-213</v>
      </c>
      <c r="H88" s="2">
        <f t="shared" si="6"/>
        <v>-434</v>
      </c>
    </row>
    <row r="89" spans="1:8" x14ac:dyDescent="0.15">
      <c r="A89" s="3" t="s">
        <v>7</v>
      </c>
      <c r="B89" s="10">
        <v>2018</v>
      </c>
      <c r="C89" s="5">
        <v>2636</v>
      </c>
      <c r="D89" s="7">
        <v>1732</v>
      </c>
      <c r="E89" s="9">
        <v>2355</v>
      </c>
      <c r="F89" s="2">
        <f t="shared" si="4"/>
        <v>618</v>
      </c>
      <c r="G89">
        <f t="shared" si="5"/>
        <v>-286</v>
      </c>
      <c r="H89" s="2">
        <f t="shared" si="6"/>
        <v>337</v>
      </c>
    </row>
    <row r="90" spans="1:8" x14ac:dyDescent="0.15">
      <c r="A90" s="3" t="s">
        <v>8</v>
      </c>
      <c r="B90" s="10">
        <v>4184</v>
      </c>
      <c r="C90" s="5">
        <v>5106</v>
      </c>
      <c r="D90" s="7">
        <v>3821</v>
      </c>
      <c r="E90" s="9">
        <v>4163</v>
      </c>
      <c r="F90" s="2">
        <f t="shared" si="4"/>
        <v>922</v>
      </c>
      <c r="G90">
        <f t="shared" si="5"/>
        <v>-363</v>
      </c>
      <c r="H90" s="2">
        <f t="shared" si="6"/>
        <v>-21</v>
      </c>
    </row>
    <row r="91" spans="1:8" x14ac:dyDescent="0.15">
      <c r="A91" s="3" t="s">
        <v>9</v>
      </c>
      <c r="B91" s="10">
        <v>4870</v>
      </c>
      <c r="C91" s="5">
        <v>5083</v>
      </c>
      <c r="D91" s="7">
        <v>5329</v>
      </c>
      <c r="E91" s="9">
        <v>4674</v>
      </c>
      <c r="F91" s="2">
        <f t="shared" si="4"/>
        <v>213</v>
      </c>
      <c r="G91">
        <f t="shared" si="5"/>
        <v>459</v>
      </c>
      <c r="H91" s="2">
        <f t="shared" si="6"/>
        <v>-196</v>
      </c>
    </row>
    <row r="92" spans="1:8" x14ac:dyDescent="0.15">
      <c r="A92" s="3" t="s">
        <v>10</v>
      </c>
      <c r="B92" s="10">
        <v>4574</v>
      </c>
      <c r="C92" s="5">
        <v>4575</v>
      </c>
      <c r="D92" s="7">
        <v>4672</v>
      </c>
      <c r="E92" s="9">
        <v>4881</v>
      </c>
      <c r="F92" s="2">
        <f t="shared" si="4"/>
        <v>1</v>
      </c>
      <c r="G92">
        <f t="shared" si="5"/>
        <v>98</v>
      </c>
      <c r="H92" s="2">
        <f t="shared" si="6"/>
        <v>307</v>
      </c>
    </row>
    <row r="93" spans="1:8" x14ac:dyDescent="0.15">
      <c r="A93" s="3" t="s">
        <v>11</v>
      </c>
      <c r="B93" s="10">
        <v>4922</v>
      </c>
      <c r="C93" s="5">
        <v>5858</v>
      </c>
      <c r="D93" s="7">
        <v>4950</v>
      </c>
      <c r="E93" s="9">
        <v>4496</v>
      </c>
      <c r="F93" s="2">
        <f t="shared" si="4"/>
        <v>936</v>
      </c>
      <c r="G93">
        <f t="shared" si="5"/>
        <v>28</v>
      </c>
      <c r="H93" s="2">
        <f t="shared" si="6"/>
        <v>-426</v>
      </c>
    </row>
    <row r="94" spans="1:8" x14ac:dyDescent="0.15">
      <c r="A94" s="3" t="s">
        <v>12</v>
      </c>
      <c r="B94" s="10">
        <v>2820</v>
      </c>
      <c r="C94" s="5">
        <v>3658</v>
      </c>
      <c r="D94" s="7">
        <v>3245</v>
      </c>
      <c r="E94" s="9">
        <v>2481</v>
      </c>
      <c r="F94" s="2">
        <f t="shared" si="4"/>
        <v>838</v>
      </c>
      <c r="G94">
        <f t="shared" si="5"/>
        <v>425</v>
      </c>
      <c r="H94" s="2">
        <f t="shared" si="6"/>
        <v>-339</v>
      </c>
    </row>
    <row r="95" spans="1:8" x14ac:dyDescent="0.15">
      <c r="A95" s="3" t="s">
        <v>13</v>
      </c>
      <c r="B95" s="10">
        <v>3245</v>
      </c>
      <c r="C95" s="5">
        <v>4075</v>
      </c>
      <c r="D95" s="7">
        <v>2830</v>
      </c>
      <c r="E95" s="9">
        <v>2802</v>
      </c>
      <c r="F95" s="2">
        <f t="shared" si="4"/>
        <v>830</v>
      </c>
      <c r="G95">
        <f t="shared" si="5"/>
        <v>-415</v>
      </c>
      <c r="H95" s="2">
        <f t="shared" si="6"/>
        <v>-443</v>
      </c>
    </row>
    <row r="96" spans="1:8" x14ac:dyDescent="0.15">
      <c r="A96" s="3" t="s">
        <v>14</v>
      </c>
      <c r="B96" s="10">
        <v>2155</v>
      </c>
      <c r="C96" s="5">
        <v>2808</v>
      </c>
      <c r="D96" s="7">
        <v>2123</v>
      </c>
      <c r="E96" s="9">
        <v>2035</v>
      </c>
      <c r="F96" s="2">
        <f t="shared" si="4"/>
        <v>653</v>
      </c>
      <c r="G96">
        <f t="shared" si="5"/>
        <v>-32</v>
      </c>
      <c r="H96" s="2">
        <f t="shared" si="6"/>
        <v>-120</v>
      </c>
    </row>
    <row r="97" spans="1:8" x14ac:dyDescent="0.15">
      <c r="A97" s="3" t="s">
        <v>15</v>
      </c>
      <c r="B97" s="10">
        <v>2476</v>
      </c>
      <c r="C97" s="5">
        <v>3297</v>
      </c>
      <c r="D97" s="7">
        <v>2251</v>
      </c>
      <c r="E97" s="9">
        <v>3076</v>
      </c>
      <c r="F97" s="2">
        <f t="shared" si="4"/>
        <v>821</v>
      </c>
      <c r="G97">
        <f t="shared" si="5"/>
        <v>-225</v>
      </c>
      <c r="H97" s="2">
        <f t="shared" si="6"/>
        <v>600</v>
      </c>
    </row>
    <row r="98" spans="1:8" x14ac:dyDescent="0.15">
      <c r="A98" s="3" t="s">
        <v>16</v>
      </c>
      <c r="B98" s="10">
        <v>5215</v>
      </c>
      <c r="C98" s="5">
        <v>6056</v>
      </c>
      <c r="D98" s="7">
        <v>5506</v>
      </c>
      <c r="E98" s="9">
        <v>4875</v>
      </c>
      <c r="F98" s="2">
        <f t="shared" si="4"/>
        <v>841</v>
      </c>
      <c r="G98">
        <f t="shared" si="5"/>
        <v>291</v>
      </c>
      <c r="H98" s="2">
        <f t="shared" si="6"/>
        <v>-340</v>
      </c>
    </row>
    <row r="99" spans="1:8" x14ac:dyDescent="0.15">
      <c r="A99" s="3" t="s">
        <v>17</v>
      </c>
      <c r="B99" s="10">
        <v>4947</v>
      </c>
      <c r="C99" s="5">
        <v>5724</v>
      </c>
      <c r="D99" s="7">
        <v>4447</v>
      </c>
      <c r="E99" s="9">
        <v>3991</v>
      </c>
      <c r="F99" s="2">
        <f t="shared" si="4"/>
        <v>777</v>
      </c>
      <c r="G99">
        <f t="shared" si="5"/>
        <v>-500</v>
      </c>
      <c r="H99" s="2">
        <f t="shared" si="6"/>
        <v>-956</v>
      </c>
    </row>
    <row r="100" spans="1:8" x14ac:dyDescent="0.15">
      <c r="A100" s="3" t="s">
        <v>18</v>
      </c>
      <c r="B100" s="10">
        <v>2126</v>
      </c>
      <c r="C100" s="5">
        <v>2843</v>
      </c>
      <c r="D100" s="7">
        <v>2209</v>
      </c>
      <c r="E100" s="9">
        <v>3059</v>
      </c>
      <c r="F100" s="2">
        <f t="shared" si="4"/>
        <v>717</v>
      </c>
      <c r="G100">
        <f t="shared" si="5"/>
        <v>83</v>
      </c>
      <c r="H100" s="2">
        <f t="shared" si="6"/>
        <v>933</v>
      </c>
    </row>
    <row r="101" spans="1:8" x14ac:dyDescent="0.15">
      <c r="A101" s="3" t="s">
        <v>19</v>
      </c>
      <c r="B101" s="10">
        <v>3091</v>
      </c>
      <c r="C101" s="5">
        <v>3218</v>
      </c>
      <c r="D101" s="7">
        <v>2688</v>
      </c>
      <c r="E101" s="9">
        <v>3048</v>
      </c>
      <c r="F101" s="2">
        <f t="shared" si="4"/>
        <v>127</v>
      </c>
      <c r="G101">
        <f t="shared" si="5"/>
        <v>-403</v>
      </c>
      <c r="H101" s="2">
        <f t="shared" si="6"/>
        <v>-43</v>
      </c>
    </row>
    <row r="102" spans="1:8" x14ac:dyDescent="0.15">
      <c r="A102" s="3" t="s">
        <v>20</v>
      </c>
      <c r="B102" s="10">
        <v>2891</v>
      </c>
      <c r="C102" s="5">
        <v>3172</v>
      </c>
      <c r="D102" s="7">
        <v>2632</v>
      </c>
      <c r="E102" s="9">
        <v>3727</v>
      </c>
      <c r="F102" s="2">
        <f t="shared" si="4"/>
        <v>281</v>
      </c>
      <c r="G102">
        <f t="shared" si="5"/>
        <v>-259</v>
      </c>
      <c r="H102" s="2">
        <f t="shared" si="6"/>
        <v>836</v>
      </c>
    </row>
    <row r="103" spans="1:8" x14ac:dyDescent="0.15">
      <c r="A103" s="3" t="s">
        <v>21</v>
      </c>
      <c r="B103" s="10">
        <v>4425</v>
      </c>
      <c r="C103" s="5">
        <v>5299</v>
      </c>
      <c r="D103" s="7">
        <v>3940</v>
      </c>
      <c r="E103" s="9">
        <v>3964</v>
      </c>
      <c r="F103" s="2">
        <f t="shared" si="4"/>
        <v>874</v>
      </c>
      <c r="G103">
        <f t="shared" si="5"/>
        <v>-485</v>
      </c>
      <c r="H103" s="2">
        <f t="shared" si="6"/>
        <v>-461</v>
      </c>
    </row>
    <row r="104" spans="1:8" x14ac:dyDescent="0.15">
      <c r="A104" s="3" t="s">
        <v>22</v>
      </c>
      <c r="B104" s="10">
        <v>3155</v>
      </c>
      <c r="C104" s="5">
        <v>3246</v>
      </c>
      <c r="D104" s="7">
        <v>3648</v>
      </c>
      <c r="E104" s="9">
        <v>3424</v>
      </c>
      <c r="F104" s="2">
        <f t="shared" si="4"/>
        <v>91</v>
      </c>
      <c r="G104">
        <f t="shared" si="5"/>
        <v>493</v>
      </c>
      <c r="H104" s="2">
        <f t="shared" si="6"/>
        <v>269</v>
      </c>
    </row>
    <row r="105" spans="1:8" x14ac:dyDescent="0.15">
      <c r="A105" s="3" t="s">
        <v>23</v>
      </c>
      <c r="B105" s="10">
        <v>5192</v>
      </c>
      <c r="C105" s="5">
        <v>5329</v>
      </c>
      <c r="D105" s="7">
        <v>5047</v>
      </c>
      <c r="E105" s="9">
        <v>4376</v>
      </c>
      <c r="F105" s="2">
        <f t="shared" si="4"/>
        <v>137</v>
      </c>
      <c r="G105">
        <f t="shared" si="5"/>
        <v>-145</v>
      </c>
      <c r="H105" s="2">
        <f t="shared" si="6"/>
        <v>-816</v>
      </c>
    </row>
    <row r="106" spans="1:8" x14ac:dyDescent="0.15">
      <c r="A106" s="3" t="s">
        <v>24</v>
      </c>
      <c r="B106" s="10">
        <v>4456</v>
      </c>
      <c r="C106" s="5">
        <v>4687</v>
      </c>
      <c r="D106" s="7">
        <v>4800</v>
      </c>
      <c r="E106" s="9">
        <v>4823</v>
      </c>
      <c r="F106" s="2">
        <f t="shared" si="4"/>
        <v>231</v>
      </c>
      <c r="G106">
        <f t="shared" si="5"/>
        <v>344</v>
      </c>
      <c r="H106" s="2">
        <f t="shared" si="6"/>
        <v>367</v>
      </c>
    </row>
    <row r="107" spans="1:8" x14ac:dyDescent="0.15">
      <c r="A107" s="3" t="s">
        <v>25</v>
      </c>
      <c r="B107" s="10">
        <v>1859</v>
      </c>
      <c r="C107" s="5">
        <v>2012</v>
      </c>
      <c r="D107" s="7">
        <v>1484</v>
      </c>
      <c r="E107" s="9">
        <v>1550</v>
      </c>
      <c r="F107" s="2">
        <f t="shared" si="4"/>
        <v>153</v>
      </c>
      <c r="G107">
        <f t="shared" si="5"/>
        <v>-375</v>
      </c>
      <c r="H107" s="2">
        <f t="shared" si="6"/>
        <v>-309</v>
      </c>
    </row>
    <row r="108" spans="1:8" x14ac:dyDescent="0.15">
      <c r="A108" s="3" t="s">
        <v>26</v>
      </c>
      <c r="B108" s="10">
        <v>2007</v>
      </c>
      <c r="C108" s="5">
        <v>2015</v>
      </c>
      <c r="D108" s="7">
        <v>1520</v>
      </c>
      <c r="E108" s="9">
        <v>2898</v>
      </c>
      <c r="F108" s="2">
        <f t="shared" si="4"/>
        <v>8</v>
      </c>
      <c r="G108">
        <f t="shared" si="5"/>
        <v>-487</v>
      </c>
      <c r="H108" s="2">
        <f t="shared" si="6"/>
        <v>891</v>
      </c>
    </row>
    <row r="109" spans="1:8" x14ac:dyDescent="0.15">
      <c r="A109" s="3" t="s">
        <v>27</v>
      </c>
      <c r="B109" s="10">
        <v>4172</v>
      </c>
      <c r="C109" s="5">
        <v>4957</v>
      </c>
      <c r="D109" s="7">
        <v>4262</v>
      </c>
      <c r="E109" s="9">
        <v>4596</v>
      </c>
      <c r="F109" s="2">
        <f t="shared" si="4"/>
        <v>785</v>
      </c>
      <c r="G109">
        <f t="shared" si="5"/>
        <v>90</v>
      </c>
      <c r="H109" s="2">
        <f t="shared" si="6"/>
        <v>424</v>
      </c>
    </row>
    <row r="110" spans="1:8" x14ac:dyDescent="0.15">
      <c r="A110" s="3" t="s">
        <v>28</v>
      </c>
      <c r="B110" s="10">
        <v>4116</v>
      </c>
      <c r="C110" s="5">
        <v>4859</v>
      </c>
      <c r="D110" s="7">
        <v>4161</v>
      </c>
      <c r="E110" s="9">
        <v>4088</v>
      </c>
      <c r="F110" s="2">
        <f t="shared" si="4"/>
        <v>743</v>
      </c>
      <c r="G110">
        <f t="shared" si="5"/>
        <v>45</v>
      </c>
      <c r="H110" s="2">
        <f t="shared" si="6"/>
        <v>-28</v>
      </c>
    </row>
    <row r="111" spans="1:8" x14ac:dyDescent="0.15">
      <c r="A111" s="3" t="s">
        <v>29</v>
      </c>
      <c r="B111" s="10">
        <v>5146</v>
      </c>
      <c r="C111" s="5">
        <v>5725</v>
      </c>
      <c r="D111" s="7">
        <v>4972</v>
      </c>
      <c r="E111" s="9">
        <v>4466</v>
      </c>
      <c r="F111" s="2">
        <f t="shared" si="4"/>
        <v>579</v>
      </c>
      <c r="G111">
        <f t="shared" si="5"/>
        <v>-174</v>
      </c>
      <c r="H111" s="2">
        <f t="shared" si="6"/>
        <v>-680</v>
      </c>
    </row>
    <row r="112" spans="1:8" x14ac:dyDescent="0.15">
      <c r="A112" s="3" t="s">
        <v>30</v>
      </c>
      <c r="B112" s="10">
        <v>4642</v>
      </c>
      <c r="C112" s="5">
        <v>5281</v>
      </c>
      <c r="D112" s="7">
        <v>4263</v>
      </c>
      <c r="E112" s="9">
        <v>4968</v>
      </c>
      <c r="F112" s="2">
        <f t="shared" si="4"/>
        <v>639</v>
      </c>
      <c r="G112">
        <f t="shared" si="5"/>
        <v>-379</v>
      </c>
      <c r="H112" s="2">
        <f t="shared" si="6"/>
        <v>326</v>
      </c>
    </row>
    <row r="113" spans="1:8" x14ac:dyDescent="0.15">
      <c r="A113" s="3" t="s">
        <v>31</v>
      </c>
      <c r="B113" s="10">
        <v>2280</v>
      </c>
      <c r="C113" s="5">
        <v>3170</v>
      </c>
      <c r="D113" s="7">
        <v>2723</v>
      </c>
      <c r="E113" s="9">
        <v>3048</v>
      </c>
      <c r="F113" s="2">
        <f t="shared" si="4"/>
        <v>890</v>
      </c>
      <c r="G113">
        <f t="shared" si="5"/>
        <v>443</v>
      </c>
      <c r="H113" s="2">
        <f t="shared" si="6"/>
        <v>768</v>
      </c>
    </row>
    <row r="114" spans="1:8" x14ac:dyDescent="0.15">
      <c r="A114" s="3" t="s">
        <v>32</v>
      </c>
      <c r="B114" s="10">
        <v>3545</v>
      </c>
      <c r="C114" s="5">
        <v>4112</v>
      </c>
      <c r="D114" s="7">
        <v>3693</v>
      </c>
      <c r="E114" s="9">
        <v>3815</v>
      </c>
      <c r="F114" s="2">
        <f t="shared" si="4"/>
        <v>567</v>
      </c>
      <c r="G114">
        <f t="shared" si="5"/>
        <v>148</v>
      </c>
      <c r="H114" s="2">
        <f t="shared" si="6"/>
        <v>270</v>
      </c>
    </row>
    <row r="115" spans="1:8" x14ac:dyDescent="0.15">
      <c r="A115" s="3" t="s">
        <v>33</v>
      </c>
      <c r="B115" s="10">
        <v>5249</v>
      </c>
      <c r="C115" s="5">
        <v>6053</v>
      </c>
      <c r="D115" s="7">
        <v>5119</v>
      </c>
      <c r="E115" s="9">
        <v>4469</v>
      </c>
      <c r="F115" s="2">
        <f t="shared" si="4"/>
        <v>804</v>
      </c>
      <c r="G115">
        <f t="shared" si="5"/>
        <v>-130</v>
      </c>
      <c r="H115" s="2">
        <f t="shared" si="6"/>
        <v>-780</v>
      </c>
    </row>
    <row r="116" spans="1:8" x14ac:dyDescent="0.15">
      <c r="A116" s="3" t="s">
        <v>34</v>
      </c>
      <c r="B116" s="10">
        <v>5127</v>
      </c>
      <c r="C116" s="5">
        <v>6079</v>
      </c>
      <c r="D116" s="7">
        <v>4972</v>
      </c>
      <c r="E116" s="9">
        <v>4215</v>
      </c>
      <c r="F116" s="2">
        <f t="shared" si="4"/>
        <v>952</v>
      </c>
      <c r="G116">
        <f t="shared" si="5"/>
        <v>-155</v>
      </c>
      <c r="H116" s="2">
        <f t="shared" si="6"/>
        <v>-912</v>
      </c>
    </row>
    <row r="117" spans="1:8" x14ac:dyDescent="0.15">
      <c r="A117" s="3" t="s">
        <v>35</v>
      </c>
      <c r="B117" s="10">
        <v>1967</v>
      </c>
      <c r="C117" s="5">
        <v>2585</v>
      </c>
      <c r="D117" s="7">
        <v>1547</v>
      </c>
      <c r="E117" s="9">
        <v>3030</v>
      </c>
      <c r="F117" s="2">
        <f t="shared" si="4"/>
        <v>618</v>
      </c>
      <c r="G117">
        <f t="shared" si="5"/>
        <v>-420</v>
      </c>
      <c r="H117" s="2">
        <f t="shared" si="6"/>
        <v>1063</v>
      </c>
    </row>
    <row r="118" spans="1:8" x14ac:dyDescent="0.15">
      <c r="A118" s="3" t="s">
        <v>36</v>
      </c>
      <c r="B118" s="10">
        <v>2125</v>
      </c>
      <c r="C118" s="5">
        <v>2499</v>
      </c>
      <c r="D118" s="7">
        <v>2603</v>
      </c>
      <c r="E118" s="9">
        <v>3073</v>
      </c>
      <c r="F118" s="2">
        <f t="shared" si="4"/>
        <v>374</v>
      </c>
      <c r="G118">
        <f t="shared" si="5"/>
        <v>478</v>
      </c>
      <c r="H118" s="2">
        <f t="shared" si="6"/>
        <v>948</v>
      </c>
    </row>
    <row r="119" spans="1:8" x14ac:dyDescent="0.15">
      <c r="A119" s="3" t="s">
        <v>37</v>
      </c>
      <c r="B119" s="10">
        <v>3478</v>
      </c>
      <c r="C119" s="5">
        <v>3920</v>
      </c>
      <c r="D119" s="7">
        <v>3235</v>
      </c>
      <c r="E119" s="9">
        <v>3405</v>
      </c>
      <c r="F119" s="2">
        <f t="shared" si="4"/>
        <v>442</v>
      </c>
      <c r="G119">
        <f t="shared" si="5"/>
        <v>-243</v>
      </c>
      <c r="H119" s="2">
        <f t="shared" si="6"/>
        <v>-73</v>
      </c>
    </row>
    <row r="120" spans="1:8" x14ac:dyDescent="0.15">
      <c r="A120" s="3" t="s">
        <v>38</v>
      </c>
      <c r="B120" s="10">
        <v>5102</v>
      </c>
      <c r="C120" s="5">
        <v>6047</v>
      </c>
      <c r="D120" s="7">
        <v>5488</v>
      </c>
      <c r="E120" s="9">
        <v>4848</v>
      </c>
      <c r="F120" s="2">
        <f t="shared" si="4"/>
        <v>945</v>
      </c>
      <c r="G120">
        <f t="shared" si="5"/>
        <v>386</v>
      </c>
      <c r="H120" s="2">
        <f t="shared" si="6"/>
        <v>-254</v>
      </c>
    </row>
    <row r="121" spans="1:8" x14ac:dyDescent="0.15">
      <c r="A121" s="3" t="s">
        <v>39</v>
      </c>
      <c r="B121" s="10">
        <v>4758</v>
      </c>
      <c r="C121" s="5">
        <v>4920</v>
      </c>
      <c r="D121" s="7">
        <v>4415</v>
      </c>
      <c r="E121" s="9">
        <v>3931</v>
      </c>
      <c r="F121" s="2">
        <f t="shared" si="4"/>
        <v>162</v>
      </c>
      <c r="G121">
        <f t="shared" si="5"/>
        <v>-343</v>
      </c>
      <c r="H121" s="2">
        <f t="shared" si="6"/>
        <v>-827</v>
      </c>
    </row>
    <row r="122" spans="1:8" x14ac:dyDescent="0.15">
      <c r="A122" s="3" t="s">
        <v>40</v>
      </c>
      <c r="B122" s="10">
        <v>3699</v>
      </c>
      <c r="C122" s="5">
        <v>3775</v>
      </c>
      <c r="D122" s="7">
        <v>3689</v>
      </c>
      <c r="E122" s="9">
        <v>3723</v>
      </c>
      <c r="F122" s="2">
        <f t="shared" si="4"/>
        <v>76</v>
      </c>
      <c r="G122">
        <f t="shared" si="5"/>
        <v>-10</v>
      </c>
      <c r="H122" s="2">
        <f t="shared" si="6"/>
        <v>24</v>
      </c>
    </row>
    <row r="123" spans="1:8" x14ac:dyDescent="0.15">
      <c r="A123" s="3" t="s">
        <v>41</v>
      </c>
      <c r="B123" s="10">
        <v>2869</v>
      </c>
      <c r="C123" s="5">
        <v>3585</v>
      </c>
      <c r="D123" s="7">
        <v>3156</v>
      </c>
      <c r="E123" s="9">
        <v>2686</v>
      </c>
      <c r="F123" s="2">
        <f t="shared" si="4"/>
        <v>716</v>
      </c>
      <c r="G123">
        <f t="shared" si="5"/>
        <v>287</v>
      </c>
      <c r="H123" s="2">
        <f t="shared" si="6"/>
        <v>-183</v>
      </c>
    </row>
    <row r="124" spans="1:8" x14ac:dyDescent="0.15">
      <c r="A124" s="3" t="s">
        <v>42</v>
      </c>
      <c r="B124" s="10">
        <v>2129</v>
      </c>
      <c r="C124" s="5">
        <v>2258</v>
      </c>
      <c r="D124" s="7">
        <v>1987</v>
      </c>
      <c r="E124" s="9">
        <v>2996</v>
      </c>
      <c r="F124" s="2">
        <f t="shared" si="4"/>
        <v>129</v>
      </c>
      <c r="G124">
        <f t="shared" si="5"/>
        <v>-142</v>
      </c>
      <c r="H124" s="2">
        <f t="shared" si="6"/>
        <v>867</v>
      </c>
    </row>
    <row r="125" spans="1:8" x14ac:dyDescent="0.15">
      <c r="A125" s="3" t="s">
        <v>43</v>
      </c>
      <c r="B125" s="10">
        <v>2791</v>
      </c>
      <c r="C125" s="5">
        <v>3668</v>
      </c>
      <c r="D125" s="7">
        <v>2831</v>
      </c>
      <c r="E125" s="9">
        <v>3339</v>
      </c>
      <c r="F125" s="2">
        <f t="shared" si="4"/>
        <v>877</v>
      </c>
      <c r="G125">
        <f t="shared" si="5"/>
        <v>40</v>
      </c>
      <c r="H125" s="2">
        <f t="shared" si="6"/>
        <v>548</v>
      </c>
    </row>
    <row r="126" spans="1:8" x14ac:dyDescent="0.15">
      <c r="A126" s="3" t="s">
        <v>44</v>
      </c>
      <c r="B126" s="10">
        <v>3359</v>
      </c>
      <c r="C126" s="5">
        <v>4231</v>
      </c>
      <c r="D126" s="7">
        <v>3194</v>
      </c>
      <c r="E126" s="9">
        <v>3912</v>
      </c>
      <c r="F126" s="2">
        <f t="shared" si="4"/>
        <v>872</v>
      </c>
      <c r="G126">
        <f t="shared" si="5"/>
        <v>-165</v>
      </c>
      <c r="H126" s="2">
        <f t="shared" si="6"/>
        <v>553</v>
      </c>
    </row>
    <row r="127" spans="1:8" x14ac:dyDescent="0.15">
      <c r="A127" s="3" t="s">
        <v>45</v>
      </c>
      <c r="B127" s="10">
        <v>4339</v>
      </c>
      <c r="C127" s="5">
        <v>4630</v>
      </c>
      <c r="D127" s="7">
        <v>4358</v>
      </c>
      <c r="E127" s="9">
        <v>4524</v>
      </c>
      <c r="F127" s="2">
        <f t="shared" si="4"/>
        <v>291</v>
      </c>
      <c r="G127">
        <f t="shared" si="5"/>
        <v>19</v>
      </c>
      <c r="H127" s="2">
        <f t="shared" si="6"/>
        <v>185</v>
      </c>
    </row>
    <row r="128" spans="1:8" x14ac:dyDescent="0.15">
      <c r="A128" s="3" t="s">
        <v>46</v>
      </c>
      <c r="B128" s="10">
        <v>4075</v>
      </c>
      <c r="C128" s="5">
        <v>4324</v>
      </c>
      <c r="D128" s="7">
        <v>3605</v>
      </c>
      <c r="E128" s="9">
        <v>3403</v>
      </c>
      <c r="F128" s="2">
        <f t="shared" si="4"/>
        <v>249</v>
      </c>
      <c r="G128">
        <f t="shared" si="5"/>
        <v>-470</v>
      </c>
      <c r="H128" s="2">
        <f t="shared" si="6"/>
        <v>-672</v>
      </c>
    </row>
    <row r="129" spans="1:8" x14ac:dyDescent="0.15">
      <c r="A129" s="3" t="s">
        <v>47</v>
      </c>
      <c r="B129" s="10">
        <v>5360</v>
      </c>
      <c r="C129" s="5">
        <v>5920</v>
      </c>
      <c r="D129" s="7">
        <v>5153</v>
      </c>
      <c r="E129" s="9">
        <v>4757</v>
      </c>
      <c r="F129" s="2">
        <f t="shared" si="4"/>
        <v>560</v>
      </c>
      <c r="G129">
        <f t="shared" si="5"/>
        <v>-207</v>
      </c>
      <c r="H129" s="2">
        <f t="shared" si="6"/>
        <v>-603</v>
      </c>
    </row>
    <row r="130" spans="1:8" x14ac:dyDescent="0.15">
      <c r="A130" s="3" t="s">
        <v>48</v>
      </c>
      <c r="B130" s="10">
        <v>2307</v>
      </c>
      <c r="C130" s="5">
        <v>2894</v>
      </c>
      <c r="D130" s="7">
        <v>2579</v>
      </c>
      <c r="E130" s="9">
        <v>2443</v>
      </c>
      <c r="F130" s="2">
        <f t="shared" si="4"/>
        <v>587</v>
      </c>
      <c r="G130">
        <f t="shared" si="5"/>
        <v>272</v>
      </c>
      <c r="H130" s="2">
        <f t="shared" si="6"/>
        <v>136</v>
      </c>
    </row>
    <row r="131" spans="1:8" x14ac:dyDescent="0.15">
      <c r="A131" s="3" t="s">
        <v>49</v>
      </c>
      <c r="B131" s="10">
        <v>3103</v>
      </c>
      <c r="C131" s="5">
        <v>3401</v>
      </c>
      <c r="D131" s="7">
        <v>3041</v>
      </c>
      <c r="E131" s="9">
        <v>3853</v>
      </c>
      <c r="F131" s="2">
        <f t="shared" ref="F131:F163" si="7">C131-B131</f>
        <v>298</v>
      </c>
      <c r="G131">
        <f t="shared" ref="G131:G163" si="8">D131-B131</f>
        <v>-62</v>
      </c>
      <c r="H131" s="2">
        <f t="shared" ref="H131:H163" si="9">E131-B131</f>
        <v>750</v>
      </c>
    </row>
    <row r="132" spans="1:8" x14ac:dyDescent="0.15">
      <c r="A132" s="3" t="s">
        <v>50</v>
      </c>
      <c r="B132" s="10">
        <v>4305</v>
      </c>
      <c r="C132" s="5">
        <v>5024</v>
      </c>
      <c r="D132" s="7">
        <v>4410</v>
      </c>
      <c r="E132" s="9">
        <v>4576</v>
      </c>
      <c r="F132" s="2">
        <f t="shared" si="7"/>
        <v>719</v>
      </c>
      <c r="G132">
        <f t="shared" si="8"/>
        <v>105</v>
      </c>
      <c r="H132" s="2">
        <f t="shared" si="9"/>
        <v>271</v>
      </c>
    </row>
    <row r="133" spans="1:8" x14ac:dyDescent="0.15">
      <c r="A133" s="3" t="s">
        <v>51</v>
      </c>
      <c r="B133" s="10">
        <v>5117</v>
      </c>
      <c r="C133" s="5">
        <v>5453</v>
      </c>
      <c r="D133" s="7">
        <v>5355</v>
      </c>
      <c r="E133" s="9">
        <v>4329</v>
      </c>
      <c r="F133" s="2">
        <f t="shared" si="7"/>
        <v>336</v>
      </c>
      <c r="G133">
        <f t="shared" si="8"/>
        <v>238</v>
      </c>
      <c r="H133" s="2">
        <f t="shared" si="9"/>
        <v>-788</v>
      </c>
    </row>
    <row r="134" spans="1:8" x14ac:dyDescent="0.15">
      <c r="A134" s="3" t="s">
        <v>52</v>
      </c>
      <c r="B134" s="10">
        <v>2322</v>
      </c>
      <c r="C134" s="5">
        <v>2960</v>
      </c>
      <c r="D134" s="7">
        <v>2535</v>
      </c>
      <c r="E134" s="9">
        <v>3058</v>
      </c>
      <c r="F134" s="2">
        <f t="shared" si="7"/>
        <v>638</v>
      </c>
      <c r="G134">
        <f t="shared" si="8"/>
        <v>213</v>
      </c>
      <c r="H134" s="2">
        <f t="shared" si="9"/>
        <v>736</v>
      </c>
    </row>
    <row r="135" spans="1:8" x14ac:dyDescent="0.15">
      <c r="A135" s="3" t="s">
        <v>53</v>
      </c>
      <c r="B135" s="10">
        <v>4974</v>
      </c>
      <c r="C135" s="5">
        <v>5758</v>
      </c>
      <c r="D135" s="7">
        <v>4651</v>
      </c>
      <c r="E135" s="9">
        <v>5432</v>
      </c>
      <c r="F135" s="2">
        <f t="shared" si="7"/>
        <v>784</v>
      </c>
      <c r="G135">
        <f t="shared" si="8"/>
        <v>-323</v>
      </c>
      <c r="H135" s="2">
        <f t="shared" si="9"/>
        <v>458</v>
      </c>
    </row>
    <row r="136" spans="1:8" x14ac:dyDescent="0.15">
      <c r="A136" s="3" t="s">
        <v>54</v>
      </c>
      <c r="B136" s="10">
        <v>5040</v>
      </c>
      <c r="C136" s="5">
        <v>5611</v>
      </c>
      <c r="D136" s="7">
        <v>4841</v>
      </c>
      <c r="E136" s="9">
        <v>4789</v>
      </c>
      <c r="F136" s="2">
        <f t="shared" si="7"/>
        <v>571</v>
      </c>
      <c r="G136">
        <f t="shared" si="8"/>
        <v>-199</v>
      </c>
      <c r="H136" s="2">
        <f t="shared" si="9"/>
        <v>-251</v>
      </c>
    </row>
    <row r="137" spans="1:8" x14ac:dyDescent="0.15">
      <c r="A137" s="3" t="s">
        <v>55</v>
      </c>
      <c r="B137" s="10">
        <v>4332</v>
      </c>
      <c r="C137" s="5">
        <v>4579</v>
      </c>
      <c r="D137" s="7">
        <v>3869</v>
      </c>
      <c r="E137" s="9">
        <v>4415</v>
      </c>
      <c r="F137" s="2">
        <f t="shared" si="7"/>
        <v>247</v>
      </c>
      <c r="G137">
        <f t="shared" si="8"/>
        <v>-463</v>
      </c>
      <c r="H137" s="2">
        <f t="shared" si="9"/>
        <v>83</v>
      </c>
    </row>
    <row r="138" spans="1:8" x14ac:dyDescent="0.15">
      <c r="A138" s="3" t="s">
        <v>56</v>
      </c>
      <c r="B138" s="10">
        <v>2491</v>
      </c>
      <c r="C138" s="5">
        <v>2929</v>
      </c>
      <c r="D138" s="7">
        <v>2253</v>
      </c>
      <c r="E138" s="9">
        <v>2255</v>
      </c>
      <c r="F138" s="2">
        <f t="shared" si="7"/>
        <v>438</v>
      </c>
      <c r="G138">
        <f t="shared" si="8"/>
        <v>-238</v>
      </c>
      <c r="H138" s="2">
        <f t="shared" si="9"/>
        <v>-236</v>
      </c>
    </row>
    <row r="139" spans="1:8" x14ac:dyDescent="0.15">
      <c r="A139" s="3" t="s">
        <v>57</v>
      </c>
      <c r="B139" s="10">
        <v>2985</v>
      </c>
      <c r="C139" s="5">
        <v>3835</v>
      </c>
      <c r="D139" s="7">
        <v>3265</v>
      </c>
      <c r="E139" s="9">
        <v>2941</v>
      </c>
      <c r="F139" s="2">
        <f t="shared" si="7"/>
        <v>850</v>
      </c>
      <c r="G139">
        <f t="shared" si="8"/>
        <v>280</v>
      </c>
      <c r="H139" s="2">
        <f t="shared" si="9"/>
        <v>-44</v>
      </c>
    </row>
    <row r="140" spans="1:8" x14ac:dyDescent="0.15">
      <c r="A140" s="3" t="s">
        <v>58</v>
      </c>
      <c r="B140" s="10">
        <v>2402</v>
      </c>
      <c r="C140" s="5">
        <v>3289</v>
      </c>
      <c r="D140" s="7">
        <v>2250</v>
      </c>
      <c r="E140" s="9">
        <v>2183</v>
      </c>
      <c r="F140" s="2">
        <f t="shared" si="7"/>
        <v>887</v>
      </c>
      <c r="G140">
        <f t="shared" si="8"/>
        <v>-152</v>
      </c>
      <c r="H140" s="2">
        <f t="shared" si="9"/>
        <v>-219</v>
      </c>
    </row>
    <row r="141" spans="1:8" x14ac:dyDescent="0.15">
      <c r="A141" s="3" t="s">
        <v>59</v>
      </c>
      <c r="B141" s="10">
        <v>3787</v>
      </c>
      <c r="C141" s="5">
        <v>3838</v>
      </c>
      <c r="D141" s="7">
        <v>4048</v>
      </c>
      <c r="E141" s="9">
        <v>4317</v>
      </c>
      <c r="F141" s="2">
        <f t="shared" si="7"/>
        <v>51</v>
      </c>
      <c r="G141">
        <f t="shared" si="8"/>
        <v>261</v>
      </c>
      <c r="H141" s="2">
        <f t="shared" si="9"/>
        <v>530</v>
      </c>
    </row>
    <row r="142" spans="1:8" x14ac:dyDescent="0.15">
      <c r="A142" s="3" t="s">
        <v>60</v>
      </c>
      <c r="B142" s="10">
        <v>5488</v>
      </c>
      <c r="C142" s="5">
        <v>5890</v>
      </c>
      <c r="D142" s="7">
        <v>5410</v>
      </c>
      <c r="E142" s="9">
        <v>5060</v>
      </c>
      <c r="F142" s="2">
        <f t="shared" si="7"/>
        <v>402</v>
      </c>
      <c r="G142">
        <f t="shared" si="8"/>
        <v>-78</v>
      </c>
      <c r="H142" s="2">
        <f t="shared" si="9"/>
        <v>-428</v>
      </c>
    </row>
    <row r="143" spans="1:8" x14ac:dyDescent="0.15">
      <c r="A143" s="3" t="s">
        <v>61</v>
      </c>
      <c r="B143" s="10">
        <v>3946</v>
      </c>
      <c r="C143" s="5">
        <v>4353</v>
      </c>
      <c r="D143" s="7">
        <v>4271</v>
      </c>
      <c r="E143" s="9">
        <v>3805</v>
      </c>
      <c r="F143" s="2">
        <f t="shared" si="7"/>
        <v>407</v>
      </c>
      <c r="G143">
        <f t="shared" si="8"/>
        <v>325</v>
      </c>
      <c r="H143" s="2">
        <f t="shared" si="9"/>
        <v>-141</v>
      </c>
    </row>
    <row r="144" spans="1:8" x14ac:dyDescent="0.15">
      <c r="A144" s="3" t="s">
        <v>62</v>
      </c>
      <c r="B144" s="10">
        <v>3821</v>
      </c>
      <c r="C144" s="5">
        <v>4330</v>
      </c>
      <c r="D144" s="7">
        <v>3365</v>
      </c>
      <c r="E144" s="9">
        <v>4068</v>
      </c>
      <c r="F144" s="2">
        <f t="shared" si="7"/>
        <v>509</v>
      </c>
      <c r="G144">
        <f t="shared" si="8"/>
        <v>-456</v>
      </c>
      <c r="H144" s="2">
        <f t="shared" si="9"/>
        <v>247</v>
      </c>
    </row>
    <row r="145" spans="1:8" x14ac:dyDescent="0.15">
      <c r="A145" s="3" t="s">
        <v>63</v>
      </c>
      <c r="B145" s="10">
        <v>3359</v>
      </c>
      <c r="C145" s="5">
        <v>3719</v>
      </c>
      <c r="D145" s="7">
        <v>3159</v>
      </c>
      <c r="E145" s="9">
        <v>3239</v>
      </c>
      <c r="F145" s="2">
        <f t="shared" si="7"/>
        <v>360</v>
      </c>
      <c r="G145">
        <f t="shared" si="8"/>
        <v>-200</v>
      </c>
      <c r="H145" s="2">
        <f t="shared" si="9"/>
        <v>-120</v>
      </c>
    </row>
    <row r="146" spans="1:8" x14ac:dyDescent="0.15">
      <c r="A146" s="3" t="s">
        <v>64</v>
      </c>
      <c r="B146" s="10">
        <v>3981</v>
      </c>
      <c r="C146" s="5">
        <v>4331</v>
      </c>
      <c r="D146" s="7">
        <v>3941</v>
      </c>
      <c r="E146" s="9">
        <v>3688</v>
      </c>
      <c r="F146" s="2">
        <f t="shared" si="7"/>
        <v>350</v>
      </c>
      <c r="G146">
        <f t="shared" si="8"/>
        <v>-40</v>
      </c>
      <c r="H146" s="2">
        <f t="shared" si="9"/>
        <v>-293</v>
      </c>
    </row>
    <row r="147" spans="1:8" x14ac:dyDescent="0.15">
      <c r="A147" s="3" t="s">
        <v>65</v>
      </c>
      <c r="B147" s="10">
        <v>2987</v>
      </c>
      <c r="C147" s="5">
        <v>3618</v>
      </c>
      <c r="D147" s="7">
        <v>3325</v>
      </c>
      <c r="E147" s="9">
        <v>3758</v>
      </c>
      <c r="F147" s="2">
        <f t="shared" si="7"/>
        <v>631</v>
      </c>
      <c r="G147">
        <f t="shared" si="8"/>
        <v>338</v>
      </c>
      <c r="H147" s="2">
        <f t="shared" si="9"/>
        <v>771</v>
      </c>
    </row>
    <row r="148" spans="1:8" x14ac:dyDescent="0.15">
      <c r="A148" s="3" t="s">
        <v>66</v>
      </c>
      <c r="B148" s="10">
        <v>4829</v>
      </c>
      <c r="C148" s="5">
        <v>5655</v>
      </c>
      <c r="D148" s="7">
        <v>4780</v>
      </c>
      <c r="E148" s="9">
        <v>4966</v>
      </c>
      <c r="F148" s="2">
        <f t="shared" si="7"/>
        <v>826</v>
      </c>
      <c r="G148">
        <f t="shared" si="8"/>
        <v>-49</v>
      </c>
      <c r="H148" s="2">
        <f t="shared" si="9"/>
        <v>137</v>
      </c>
    </row>
    <row r="149" spans="1:8" x14ac:dyDescent="0.15">
      <c r="A149" s="3" t="s">
        <v>67</v>
      </c>
      <c r="B149" s="10">
        <v>5146</v>
      </c>
      <c r="C149" s="5">
        <v>6031</v>
      </c>
      <c r="D149" s="7">
        <v>5202</v>
      </c>
      <c r="E149" s="9">
        <v>5207</v>
      </c>
      <c r="F149" s="2">
        <f t="shared" si="7"/>
        <v>885</v>
      </c>
      <c r="G149">
        <f t="shared" si="8"/>
        <v>56</v>
      </c>
      <c r="H149" s="2">
        <f t="shared" si="9"/>
        <v>61</v>
      </c>
    </row>
    <row r="150" spans="1:8" x14ac:dyDescent="0.15">
      <c r="A150" s="3" t="s">
        <v>68</v>
      </c>
      <c r="B150" s="10">
        <v>3302</v>
      </c>
      <c r="C150" s="5">
        <v>3789</v>
      </c>
      <c r="D150" s="7">
        <v>3384</v>
      </c>
      <c r="E150" s="9">
        <v>2649</v>
      </c>
      <c r="F150" s="2">
        <f t="shared" si="7"/>
        <v>487</v>
      </c>
      <c r="G150">
        <f t="shared" si="8"/>
        <v>82</v>
      </c>
      <c r="H150" s="2">
        <f t="shared" si="9"/>
        <v>-653</v>
      </c>
    </row>
    <row r="151" spans="1:8" x14ac:dyDescent="0.15">
      <c r="A151" s="3" t="s">
        <v>69</v>
      </c>
      <c r="B151" s="10">
        <v>4485</v>
      </c>
      <c r="C151" s="5">
        <v>4620</v>
      </c>
      <c r="D151" s="7">
        <v>4790</v>
      </c>
      <c r="E151" s="9">
        <v>4179</v>
      </c>
      <c r="F151" s="2">
        <f t="shared" si="7"/>
        <v>135</v>
      </c>
      <c r="G151">
        <f t="shared" si="8"/>
        <v>305</v>
      </c>
      <c r="H151" s="2">
        <f t="shared" si="9"/>
        <v>-306</v>
      </c>
    </row>
    <row r="152" spans="1:8" x14ac:dyDescent="0.15">
      <c r="A152" s="3" t="s">
        <v>70</v>
      </c>
      <c r="B152" s="10">
        <v>3370</v>
      </c>
      <c r="C152" s="5">
        <v>3955</v>
      </c>
      <c r="D152" s="7">
        <v>2879</v>
      </c>
      <c r="E152" s="9">
        <v>3727</v>
      </c>
      <c r="F152" s="2">
        <f t="shared" si="7"/>
        <v>585</v>
      </c>
      <c r="G152">
        <f t="shared" si="8"/>
        <v>-491</v>
      </c>
      <c r="H152" s="2">
        <f t="shared" si="9"/>
        <v>357</v>
      </c>
    </row>
    <row r="153" spans="1:8" x14ac:dyDescent="0.15">
      <c r="A153" s="3" t="s">
        <v>71</v>
      </c>
      <c r="B153" s="10">
        <v>5185</v>
      </c>
      <c r="C153" s="5">
        <v>5251</v>
      </c>
      <c r="D153" s="7">
        <v>5616</v>
      </c>
      <c r="E153" s="9">
        <v>4611</v>
      </c>
      <c r="F153" s="2">
        <f t="shared" si="7"/>
        <v>66</v>
      </c>
      <c r="G153">
        <f t="shared" si="8"/>
        <v>431</v>
      </c>
      <c r="H153" s="2">
        <f t="shared" si="9"/>
        <v>-574</v>
      </c>
    </row>
    <row r="154" spans="1:8" x14ac:dyDescent="0.15">
      <c r="A154" s="3" t="s">
        <v>72</v>
      </c>
      <c r="B154" s="10">
        <v>2643</v>
      </c>
      <c r="C154" s="5">
        <v>3590</v>
      </c>
      <c r="D154" s="7">
        <v>2253</v>
      </c>
      <c r="E154" s="9">
        <v>3363</v>
      </c>
      <c r="F154" s="2">
        <f t="shared" si="7"/>
        <v>947</v>
      </c>
      <c r="G154">
        <f t="shared" si="8"/>
        <v>-390</v>
      </c>
      <c r="H154" s="2">
        <f t="shared" si="9"/>
        <v>720</v>
      </c>
    </row>
    <row r="155" spans="1:8" x14ac:dyDescent="0.15">
      <c r="A155" s="3" t="s">
        <v>73</v>
      </c>
      <c r="B155" s="10">
        <v>1986</v>
      </c>
      <c r="C155" s="5">
        <v>2098</v>
      </c>
      <c r="D155" s="7">
        <v>2038</v>
      </c>
      <c r="E155" s="9">
        <v>2423</v>
      </c>
      <c r="F155" s="2">
        <f t="shared" si="7"/>
        <v>112</v>
      </c>
      <c r="G155">
        <f t="shared" si="8"/>
        <v>52</v>
      </c>
      <c r="H155" s="2">
        <f t="shared" si="9"/>
        <v>437</v>
      </c>
    </row>
    <row r="156" spans="1:8" x14ac:dyDescent="0.15">
      <c r="A156" s="3" t="s">
        <v>74</v>
      </c>
      <c r="B156" s="10">
        <v>3976</v>
      </c>
      <c r="C156" s="5">
        <v>4699</v>
      </c>
      <c r="D156" s="7">
        <v>3592</v>
      </c>
      <c r="E156" s="9">
        <v>4077</v>
      </c>
      <c r="F156" s="2">
        <f t="shared" si="7"/>
        <v>723</v>
      </c>
      <c r="G156">
        <f t="shared" si="8"/>
        <v>-384</v>
      </c>
      <c r="H156" s="2">
        <f t="shared" si="9"/>
        <v>101</v>
      </c>
    </row>
    <row r="157" spans="1:8" x14ac:dyDescent="0.15">
      <c r="A157" s="3" t="s">
        <v>75</v>
      </c>
      <c r="B157" s="10">
        <v>1942</v>
      </c>
      <c r="C157" s="5">
        <v>2533</v>
      </c>
      <c r="D157" s="7">
        <v>2207</v>
      </c>
      <c r="E157" s="9">
        <v>1731</v>
      </c>
      <c r="F157" s="2">
        <f t="shared" si="7"/>
        <v>591</v>
      </c>
      <c r="G157">
        <f t="shared" si="8"/>
        <v>265</v>
      </c>
      <c r="H157" s="2">
        <f t="shared" si="9"/>
        <v>-211</v>
      </c>
    </row>
    <row r="158" spans="1:8" x14ac:dyDescent="0.15">
      <c r="A158" s="3" t="s">
        <v>76</v>
      </c>
      <c r="B158" s="10">
        <v>3805</v>
      </c>
      <c r="C158" s="5">
        <v>4186</v>
      </c>
      <c r="D158" s="7">
        <v>3582</v>
      </c>
      <c r="E158" s="9">
        <v>4249</v>
      </c>
      <c r="F158" s="2">
        <f t="shared" si="7"/>
        <v>381</v>
      </c>
      <c r="G158">
        <f t="shared" si="8"/>
        <v>-223</v>
      </c>
      <c r="H158" s="2">
        <f t="shared" si="9"/>
        <v>444</v>
      </c>
    </row>
    <row r="159" spans="1:8" x14ac:dyDescent="0.15">
      <c r="A159" s="3" t="s">
        <v>77</v>
      </c>
      <c r="B159" s="10">
        <v>5391</v>
      </c>
      <c r="C159" s="5">
        <v>5856</v>
      </c>
      <c r="D159" s="7">
        <v>5529</v>
      </c>
      <c r="E159" s="9">
        <v>4452</v>
      </c>
      <c r="F159" s="2">
        <f t="shared" si="7"/>
        <v>465</v>
      </c>
      <c r="G159">
        <f t="shared" si="8"/>
        <v>138</v>
      </c>
      <c r="H159" s="2">
        <f t="shared" si="9"/>
        <v>-939</v>
      </c>
    </row>
    <row r="160" spans="1:8" x14ac:dyDescent="0.15">
      <c r="A160" s="3" t="s">
        <v>78</v>
      </c>
      <c r="B160" s="10">
        <v>2847</v>
      </c>
      <c r="C160" s="5">
        <v>3580</v>
      </c>
      <c r="D160" s="7">
        <v>3078</v>
      </c>
      <c r="E160" s="9">
        <v>2438</v>
      </c>
      <c r="F160" s="2">
        <f t="shared" si="7"/>
        <v>733</v>
      </c>
      <c r="G160">
        <f t="shared" si="8"/>
        <v>231</v>
      </c>
      <c r="H160" s="2">
        <f t="shared" si="9"/>
        <v>-409</v>
      </c>
    </row>
    <row r="161" spans="1:8" x14ac:dyDescent="0.15">
      <c r="A161" s="3" t="s">
        <v>79</v>
      </c>
      <c r="B161" s="10">
        <v>5064</v>
      </c>
      <c r="C161" s="5">
        <v>5185</v>
      </c>
      <c r="D161" s="7">
        <v>5318</v>
      </c>
      <c r="E161" s="9">
        <v>5404</v>
      </c>
      <c r="F161" s="2">
        <f t="shared" si="7"/>
        <v>121</v>
      </c>
      <c r="G161">
        <f t="shared" si="8"/>
        <v>254</v>
      </c>
      <c r="H161" s="2">
        <f t="shared" si="9"/>
        <v>340</v>
      </c>
    </row>
    <row r="162" spans="1:8" x14ac:dyDescent="0.15">
      <c r="A162" s="3" t="s">
        <v>80</v>
      </c>
      <c r="B162" s="10">
        <v>2112</v>
      </c>
      <c r="C162" s="5">
        <v>2263</v>
      </c>
      <c r="D162" s="7">
        <v>1877</v>
      </c>
      <c r="E162" s="9">
        <v>2936</v>
      </c>
      <c r="F162" s="2">
        <f t="shared" si="7"/>
        <v>151</v>
      </c>
      <c r="G162">
        <f t="shared" si="8"/>
        <v>-235</v>
      </c>
      <c r="H162" s="2">
        <f t="shared" si="9"/>
        <v>824</v>
      </c>
    </row>
    <row r="163" spans="1:8" x14ac:dyDescent="0.15">
      <c r="A163" s="3" t="s">
        <v>81</v>
      </c>
      <c r="B163" s="10">
        <v>4506</v>
      </c>
      <c r="C163" s="5">
        <v>5058</v>
      </c>
      <c r="D163" s="7">
        <v>4701</v>
      </c>
      <c r="E163" s="9">
        <v>5002</v>
      </c>
      <c r="F163" s="2">
        <f t="shared" si="7"/>
        <v>552</v>
      </c>
      <c r="G163">
        <f t="shared" si="8"/>
        <v>195</v>
      </c>
      <c r="H163" s="2">
        <f t="shared" si="9"/>
        <v>496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ryan</cp:lastModifiedBy>
  <dcterms:created xsi:type="dcterms:W3CDTF">2014-10-10T21:09:48Z</dcterms:created>
  <dcterms:modified xsi:type="dcterms:W3CDTF">2015-06-17T00:35:31Z</dcterms:modified>
</cp:coreProperties>
</file>