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On Going\Supply Chain and Logistics\Week2\"/>
    </mc:Choice>
  </mc:AlternateContent>
  <bookViews>
    <workbookView xWindow="0" yWindow="0" windowWidth="20490" windowHeight="7905" tabRatio="500"/>
  </bookViews>
  <sheets>
    <sheet name="Solution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6" i="1"/>
  <c r="J7" i="1"/>
  <c r="J8" i="1"/>
  <c r="J9" i="1"/>
  <c r="J10" i="1"/>
  <c r="J11" i="1"/>
  <c r="J12" i="1"/>
  <c r="J13" i="1"/>
  <c r="J14" i="1"/>
  <c r="J5" i="1"/>
  <c r="I18" i="1"/>
  <c r="I4" i="1"/>
  <c r="I5" i="1"/>
  <c r="I6" i="1"/>
  <c r="I7" i="1"/>
  <c r="I8" i="1"/>
  <c r="I9" i="1"/>
  <c r="I10" i="1"/>
  <c r="I11" i="1"/>
  <c r="I12" i="1"/>
  <c r="I13" i="1"/>
  <c r="I14" i="1"/>
  <c r="I3" i="1"/>
  <c r="H18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8" i="1"/>
  <c r="F6" i="1"/>
  <c r="F7" i="1"/>
  <c r="F8" i="1"/>
  <c r="F9" i="1"/>
  <c r="F10" i="1"/>
  <c r="F11" i="1"/>
  <c r="F12" i="1"/>
  <c r="F13" i="1"/>
  <c r="F14" i="1"/>
  <c r="F15" i="1"/>
  <c r="E4" i="1"/>
  <c r="E5" i="1"/>
  <c r="E6" i="1"/>
  <c r="E7" i="1"/>
  <c r="E8" i="1"/>
  <c r="E9" i="1"/>
  <c r="E10" i="1"/>
  <c r="E11" i="1"/>
  <c r="E12" i="1"/>
  <c r="E13" i="1"/>
  <c r="E14" i="1"/>
  <c r="E15" i="1"/>
  <c r="E3" i="1"/>
  <c r="F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B21" i="1"/>
  <c r="B20" i="1"/>
  <c r="B19" i="1"/>
</calcChain>
</file>

<file path=xl/sharedStrings.xml><?xml version="1.0" encoding="utf-8"?>
<sst xmlns="http://schemas.openxmlformats.org/spreadsheetml/2006/main" count="15" uniqueCount="15">
  <si>
    <t>Actual  Demand x(t)</t>
  </si>
  <si>
    <t>Period, t</t>
  </si>
  <si>
    <t>mean</t>
    <phoneticPr fontId="3" type="noConversion"/>
  </si>
  <si>
    <t>std</t>
    <phoneticPr fontId="3" type="noConversion"/>
  </si>
  <si>
    <t>CV</t>
    <phoneticPr fontId="3" type="noConversion"/>
  </si>
  <si>
    <t>predicted 15</t>
    <phoneticPr fontId="3" type="noConversion"/>
  </si>
  <si>
    <t>2 period moving average</t>
    <phoneticPr fontId="3" type="noConversion"/>
  </si>
  <si>
    <t>4 period moving average</t>
    <phoneticPr fontId="3" type="noConversion"/>
  </si>
  <si>
    <t>MAPE</t>
    <phoneticPr fontId="3" type="noConversion"/>
  </si>
  <si>
    <t>APE naïve</t>
    <phoneticPr fontId="3" type="noConversion"/>
  </si>
  <si>
    <t>APE cum</t>
    <phoneticPr fontId="3" type="noConversion"/>
  </si>
  <si>
    <t>APE 2pma</t>
    <phoneticPr fontId="3" type="noConversion"/>
  </si>
  <si>
    <t>APE 4pma</t>
    <phoneticPr fontId="3" type="noConversion"/>
  </si>
  <si>
    <t>naïve model for t+1</t>
    <phoneticPr fontId="3" type="noConversion"/>
  </si>
  <si>
    <t>cumulative model t+1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</si>
</sst>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workbookViewId="0">
      <selection activeCell="E19" sqref="E19"/>
    </sheetView>
  </sheetViews>
  <sheetFormatPr defaultColWidth="11" defaultRowHeight="14.25" x14ac:dyDescent="0.15"/>
  <cols>
    <col min="1" max="1" width="12.625" customWidth="1"/>
    <col min="3" max="3" width="20.375" customWidth="1"/>
    <col min="4" max="4" width="22.375" customWidth="1"/>
    <col min="5" max="5" width="24.25" customWidth="1"/>
    <col min="6" max="6" width="23.75" customWidth="1"/>
  </cols>
  <sheetData>
    <row r="1" spans="1:10" ht="42.75" x14ac:dyDescent="0.15">
      <c r="A1" t="s">
        <v>1</v>
      </c>
      <c r="B1" s="2" t="s">
        <v>0</v>
      </c>
      <c r="C1" t="s">
        <v>13</v>
      </c>
      <c r="D1" t="s">
        <v>14</v>
      </c>
      <c r="E1" t="s">
        <v>6</v>
      </c>
      <c r="F1" t="s">
        <v>7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15">
      <c r="A2" s="1">
        <v>1</v>
      </c>
      <c r="B2" s="1">
        <v>1027</v>
      </c>
      <c r="C2" s="3">
        <f>B2</f>
        <v>1027</v>
      </c>
      <c r="D2">
        <f>AVERAGE($B$2:B2)</f>
        <v>1027</v>
      </c>
      <c r="G2">
        <f>ABS((C2-B3)/B3)</f>
        <v>1.8849206349206348E-2</v>
      </c>
      <c r="H2">
        <f>ABS((D2-B3)/B3)</f>
        <v>1.8849206349206348E-2</v>
      </c>
    </row>
    <row r="3" spans="1:10" x14ac:dyDescent="0.15">
      <c r="A3" s="1">
        <v>2</v>
      </c>
      <c r="B3" s="1">
        <v>1008</v>
      </c>
      <c r="C3" s="3">
        <f t="shared" ref="C3:C16" si="0">B3</f>
        <v>1008</v>
      </c>
      <c r="D3">
        <f>AVERAGE($B$2:B3)</f>
        <v>1017.5</v>
      </c>
      <c r="E3">
        <f>AVERAGE(B2:B3)</f>
        <v>1017.5</v>
      </c>
      <c r="G3">
        <f t="shared" ref="G3:G15" si="1">ABS((C3-B4)/B4)</f>
        <v>0.1079646017699115</v>
      </c>
      <c r="H3">
        <f t="shared" ref="H3:H15" si="2">ABS((D3-B4)/B4)</f>
        <v>9.9557522123893807E-2</v>
      </c>
      <c r="I3">
        <f>ABS((E3-B4)/B4)</f>
        <v>9.9557522123893807E-2</v>
      </c>
    </row>
    <row r="4" spans="1:10" x14ac:dyDescent="0.15">
      <c r="A4" s="1">
        <v>3</v>
      </c>
      <c r="B4" s="1">
        <v>1130</v>
      </c>
      <c r="C4" s="3">
        <f t="shared" si="0"/>
        <v>1130</v>
      </c>
      <c r="D4">
        <f>AVERAGE($B$2:B4)</f>
        <v>1055</v>
      </c>
      <c r="E4">
        <f>AVERAGE(B3:B4)</f>
        <v>1069</v>
      </c>
      <c r="G4">
        <f t="shared" si="1"/>
        <v>4.3993231810490696E-2</v>
      </c>
      <c r="H4">
        <f t="shared" si="2"/>
        <v>0.10744500846023688</v>
      </c>
      <c r="I4">
        <f t="shared" ref="I4:I16" si="3">ABS((E4-B5)/B5)</f>
        <v>9.560067681895093E-2</v>
      </c>
    </row>
    <row r="5" spans="1:10" x14ac:dyDescent="0.15">
      <c r="A5" s="1">
        <v>4</v>
      </c>
      <c r="B5" s="1">
        <v>1182</v>
      </c>
      <c r="C5" s="3">
        <f t="shared" si="0"/>
        <v>1182</v>
      </c>
      <c r="D5">
        <f>AVERAGE($B$2:B5)</f>
        <v>1086.75</v>
      </c>
      <c r="E5">
        <f>AVERAGE(B4:B5)</f>
        <v>1156</v>
      </c>
      <c r="F5">
        <f>AVERAGE(B2:B5)</f>
        <v>1086.75</v>
      </c>
      <c r="G5">
        <f t="shared" si="1"/>
        <v>0.1005586592178771</v>
      </c>
      <c r="H5">
        <f t="shared" si="2"/>
        <v>1.1871508379888268E-2</v>
      </c>
      <c r="I5">
        <f t="shared" si="3"/>
        <v>7.6350093109869649E-2</v>
      </c>
      <c r="J5">
        <f>ABS((F5-B6)/B6)</f>
        <v>1.1871508379888268E-2</v>
      </c>
    </row>
    <row r="6" spans="1:10" x14ac:dyDescent="0.15">
      <c r="A6" s="1">
        <v>5</v>
      </c>
      <c r="B6" s="1">
        <v>1074</v>
      </c>
      <c r="C6" s="3">
        <f t="shared" si="0"/>
        <v>1074</v>
      </c>
      <c r="D6">
        <f>AVERAGE($B$2:B6)</f>
        <v>1084.2</v>
      </c>
      <c r="E6">
        <f>AVERAGE(B5:B6)</f>
        <v>1128</v>
      </c>
      <c r="F6">
        <f>AVERAGE(B3:B6)</f>
        <v>1098.5</v>
      </c>
      <c r="G6">
        <f t="shared" si="1"/>
        <v>9.6719932716568549E-2</v>
      </c>
      <c r="H6">
        <f t="shared" si="2"/>
        <v>8.8141295206055473E-2</v>
      </c>
      <c r="I6">
        <f t="shared" si="3"/>
        <v>5.1303616484440706E-2</v>
      </c>
      <c r="J6">
        <f t="shared" ref="J6:J16" si="4">ABS((F6-B7)/B7)</f>
        <v>7.6114381833473507E-2</v>
      </c>
    </row>
    <row r="7" spans="1:10" x14ac:dyDescent="0.15">
      <c r="A7" s="1">
        <v>6</v>
      </c>
      <c r="B7" s="1">
        <v>1189</v>
      </c>
      <c r="C7" s="3">
        <f t="shared" si="0"/>
        <v>1189</v>
      </c>
      <c r="D7">
        <f>AVERAGE($B$2:B7)</f>
        <v>1101.6666666666667</v>
      </c>
      <c r="E7">
        <f>AVERAGE(B6:B7)</f>
        <v>1131.5</v>
      </c>
      <c r="F7">
        <f>AVERAGE(B4:B7)</f>
        <v>1143.75</v>
      </c>
      <c r="G7">
        <f t="shared" si="1"/>
        <v>0.13998082454458294</v>
      </c>
      <c r="H7">
        <f t="shared" si="2"/>
        <v>5.6248002556727461E-2</v>
      </c>
      <c r="I7">
        <f t="shared" si="3"/>
        <v>8.4851390220517742E-2</v>
      </c>
      <c r="J7">
        <f t="shared" si="4"/>
        <v>9.6596356663470759E-2</v>
      </c>
    </row>
    <row r="8" spans="1:10" x14ac:dyDescent="0.15">
      <c r="A8" s="1">
        <v>7</v>
      </c>
      <c r="B8" s="1">
        <v>1043</v>
      </c>
      <c r="C8" s="3">
        <f t="shared" si="0"/>
        <v>1043</v>
      </c>
      <c r="D8">
        <f>AVERAGE($B$2:B8)</f>
        <v>1093.2857142857142</v>
      </c>
      <c r="E8">
        <f>AVERAGE(B7:B8)</f>
        <v>1116</v>
      </c>
      <c r="F8">
        <f>AVERAGE(B5:B8)</f>
        <v>1122</v>
      </c>
      <c r="G8">
        <f t="shared" si="1"/>
        <v>3.870967741935484E-2</v>
      </c>
      <c r="H8">
        <f t="shared" si="2"/>
        <v>7.6366030283080378E-3</v>
      </c>
      <c r="I8">
        <f t="shared" si="3"/>
        <v>2.8571428571428571E-2</v>
      </c>
      <c r="J8">
        <f t="shared" si="4"/>
        <v>3.4101382488479264E-2</v>
      </c>
    </row>
    <row r="9" spans="1:10" x14ac:dyDescent="0.15">
      <c r="A9" s="1">
        <v>8</v>
      </c>
      <c r="B9" s="1">
        <v>1085</v>
      </c>
      <c r="C9" s="3">
        <f t="shared" si="0"/>
        <v>1085</v>
      </c>
      <c r="D9">
        <f>AVERAGE($B$2:B9)</f>
        <v>1092.25</v>
      </c>
      <c r="E9">
        <f>AVERAGE(B8:B9)</f>
        <v>1064</v>
      </c>
      <c r="F9">
        <f>AVERAGE(B6:B9)</f>
        <v>1097.75</v>
      </c>
      <c r="G9">
        <f t="shared" si="1"/>
        <v>5.8159722222222224E-2</v>
      </c>
      <c r="H9">
        <f t="shared" si="2"/>
        <v>5.1866319444444448E-2</v>
      </c>
      <c r="I9">
        <f t="shared" si="3"/>
        <v>7.6388888888888895E-2</v>
      </c>
      <c r="J9">
        <f t="shared" si="4"/>
        <v>4.7092013888888888E-2</v>
      </c>
    </row>
    <row r="10" spans="1:10" x14ac:dyDescent="0.15">
      <c r="A10" s="1">
        <v>9</v>
      </c>
      <c r="B10" s="1">
        <v>1152</v>
      </c>
      <c r="C10" s="3">
        <f t="shared" si="0"/>
        <v>1152</v>
      </c>
      <c r="D10">
        <f>AVERAGE($B$2:B10)</f>
        <v>1098.8888888888889</v>
      </c>
      <c r="E10">
        <f>AVERAGE(B9:B10)</f>
        <v>1118.5</v>
      </c>
      <c r="F10">
        <f>AVERAGE(B7:B10)</f>
        <v>1117.25</v>
      </c>
      <c r="G10">
        <f t="shared" si="1"/>
        <v>3.783783783783784E-2</v>
      </c>
      <c r="H10">
        <f t="shared" si="2"/>
        <v>1.0010010010009987E-2</v>
      </c>
      <c r="I10">
        <f t="shared" si="3"/>
        <v>7.6576576576576575E-3</v>
      </c>
      <c r="J10">
        <f t="shared" si="4"/>
        <v>6.5315315315315316E-3</v>
      </c>
    </row>
    <row r="11" spans="1:10" x14ac:dyDescent="0.15">
      <c r="A11" s="1">
        <v>10</v>
      </c>
      <c r="B11" s="1">
        <v>1110</v>
      </c>
      <c r="C11" s="3">
        <f t="shared" si="0"/>
        <v>1110</v>
      </c>
      <c r="D11">
        <f>AVERAGE($B$2:B11)</f>
        <v>1100</v>
      </c>
      <c r="E11">
        <f>AVERAGE(B10:B11)</f>
        <v>1131</v>
      </c>
      <c r="F11">
        <f>AVERAGE(B8:B11)</f>
        <v>1097.5</v>
      </c>
      <c r="G11">
        <f t="shared" si="1"/>
        <v>9.4674556213017749E-2</v>
      </c>
      <c r="H11">
        <f t="shared" si="2"/>
        <v>8.4812623274161739E-2</v>
      </c>
      <c r="I11">
        <f t="shared" si="3"/>
        <v>0.11538461538461539</v>
      </c>
      <c r="J11">
        <f t="shared" si="4"/>
        <v>8.2347140039447736E-2</v>
      </c>
    </row>
    <row r="12" spans="1:10" x14ac:dyDescent="0.15">
      <c r="A12" s="1">
        <v>11</v>
      </c>
      <c r="B12" s="1">
        <v>1014</v>
      </c>
      <c r="C12" s="3">
        <f t="shared" si="0"/>
        <v>1014</v>
      </c>
      <c r="D12">
        <f>AVERAGE($B$2:B12)</f>
        <v>1092.1818181818182</v>
      </c>
      <c r="E12">
        <f>AVERAGE(B11:B12)</f>
        <v>1062</v>
      </c>
      <c r="F12">
        <f>AVERAGE(B9:B12)</f>
        <v>1090.25</v>
      </c>
      <c r="G12">
        <f t="shared" si="1"/>
        <v>0.1174934725848564</v>
      </c>
      <c r="H12">
        <f t="shared" si="2"/>
        <v>4.9450114724266109E-2</v>
      </c>
      <c r="I12">
        <f t="shared" si="3"/>
        <v>7.5718015665796348E-2</v>
      </c>
      <c r="J12">
        <f t="shared" si="4"/>
        <v>5.1131418624891213E-2</v>
      </c>
    </row>
    <row r="13" spans="1:10" x14ac:dyDescent="0.15">
      <c r="A13" s="1">
        <v>12</v>
      </c>
      <c r="B13" s="1">
        <v>1149</v>
      </c>
      <c r="C13" s="3">
        <f t="shared" si="0"/>
        <v>1149</v>
      </c>
      <c r="D13">
        <f>AVERAGE($B$2:B13)</f>
        <v>1096.9166666666667</v>
      </c>
      <c r="E13">
        <f>AVERAGE(B12:B13)</f>
        <v>1081.5</v>
      </c>
      <c r="F13">
        <f>AVERAGE(B10:B13)</f>
        <v>1106.25</v>
      </c>
      <c r="G13">
        <f t="shared" si="1"/>
        <v>2.4977698483496878E-2</v>
      </c>
      <c r="H13">
        <f t="shared" si="2"/>
        <v>2.1483794231340995E-2</v>
      </c>
      <c r="I13">
        <f t="shared" si="3"/>
        <v>3.5236396074933098E-2</v>
      </c>
      <c r="J13">
        <f t="shared" si="4"/>
        <v>1.3157894736842105E-2</v>
      </c>
    </row>
    <row r="14" spans="1:10" x14ac:dyDescent="0.15">
      <c r="A14" s="1">
        <v>13</v>
      </c>
      <c r="B14" s="1">
        <v>1121</v>
      </c>
      <c r="C14" s="3">
        <f t="shared" si="0"/>
        <v>1121</v>
      </c>
      <c r="D14">
        <f>AVERAGE($B$2:B14)</f>
        <v>1098.7692307692307</v>
      </c>
      <c r="E14">
        <f>AVERAGE(B13:B14)</f>
        <v>1135</v>
      </c>
      <c r="F14">
        <f>AVERAGE(B11:B14)</f>
        <v>1098.5</v>
      </c>
      <c r="G14">
        <f t="shared" si="1"/>
        <v>4.1060735671514116E-2</v>
      </c>
      <c r="H14">
        <f t="shared" si="2"/>
        <v>6.0077646903994253E-2</v>
      </c>
      <c r="I14">
        <f t="shared" si="3"/>
        <v>2.9084687767322499E-2</v>
      </c>
      <c r="J14">
        <f t="shared" si="4"/>
        <v>6.0307955517536357E-2</v>
      </c>
    </row>
    <row r="15" spans="1:10" x14ac:dyDescent="0.15">
      <c r="A15" s="1">
        <v>14</v>
      </c>
      <c r="B15" s="1">
        <v>1169</v>
      </c>
      <c r="C15" s="3">
        <f t="shared" si="0"/>
        <v>1169</v>
      </c>
      <c r="D15">
        <f>AVERAGE($B$2:B15)</f>
        <v>1103.7857142857142</v>
      </c>
      <c r="E15">
        <f>AVERAGE(B14:B15)</f>
        <v>1145</v>
      </c>
      <c r="F15">
        <f>AVERAGE(B12:B15)</f>
        <v>1113.25</v>
      </c>
    </row>
    <row r="16" spans="1:10" x14ac:dyDescent="0.15">
      <c r="A16" t="s">
        <v>5</v>
      </c>
      <c r="C16" s="3"/>
    </row>
    <row r="18" spans="1:10" x14ac:dyDescent="0.15">
      <c r="A18" t="s">
        <v>8</v>
      </c>
      <c r="G18">
        <f>SUM(G2:G15)/13</f>
        <v>7.0844627449302852E-2</v>
      </c>
      <c r="H18">
        <f>SUM(H2:H15)/13</f>
        <v>5.13422811301949E-2</v>
      </c>
      <c r="I18">
        <f>AVERAGE(I3:I14)</f>
        <v>6.4642082397359621E-2</v>
      </c>
      <c r="J18">
        <f>AVERAGE(J5:J14)</f>
        <v>4.7925158370444962E-2</v>
      </c>
    </row>
    <row r="19" spans="1:10" x14ac:dyDescent="0.15">
      <c r="A19" t="s">
        <v>2</v>
      </c>
      <c r="B19">
        <f>AVERAGE(B2:B15)</f>
        <v>1103.7857142857142</v>
      </c>
    </row>
    <row r="20" spans="1:10" x14ac:dyDescent="0.15">
      <c r="A20" t="s">
        <v>3</v>
      </c>
      <c r="B20">
        <f>_xlfn.STDEV.S(B2:B15)</f>
        <v>62.689931189366227</v>
      </c>
    </row>
    <row r="21" spans="1:10" x14ac:dyDescent="0.15">
      <c r="A21" t="s">
        <v>4</v>
      </c>
      <c r="B21">
        <f>B20/B19</f>
        <v>5.6795381909734502E-2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ryan</cp:lastModifiedBy>
  <dcterms:created xsi:type="dcterms:W3CDTF">2014-10-10T18:42:35Z</dcterms:created>
  <dcterms:modified xsi:type="dcterms:W3CDTF">2015-06-17T03:23:47Z</dcterms:modified>
</cp:coreProperties>
</file>