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ylhawa/Documents/C++/RESEARCH/PAPER/"/>
    </mc:Choice>
  </mc:AlternateContent>
  <xr:revisionPtr revIDLastSave="0" documentId="13_ncr:1_{5BA75769-EA98-684F-916F-85E40498FB6E}" xr6:coauthVersionLast="34" xr6:coauthVersionMax="34" xr10:uidLastSave="{00000000-0000-0000-0000-000000000000}"/>
  <bookViews>
    <workbookView xWindow="0" yWindow="0" windowWidth="33600" windowHeight="21000" tabRatio="992" activeTab="1" xr2:uid="{00000000-000D-0000-FFFF-FFFF00000000}"/>
  </bookViews>
  <sheets>
    <sheet name="OPT Tables" sheetId="1" r:id="rId1"/>
    <sheet name="Graphs" sheetId="7" r:id="rId2"/>
    <sheet name="n = 100" sheetId="2" r:id="rId3"/>
    <sheet name="CPU Time OLD" sheetId="3" r:id="rId4"/>
    <sheet name="CPU Time NEW" sheetId="4" r:id="rId5"/>
    <sheet name="Comparison" sheetId="5" r:id="rId6"/>
    <sheet name="number opt solns" sheetId="6" r:id="rId7"/>
  </sheets>
  <definedNames>
    <definedName name="_xlchart.v1.10" hidden="1">Graphs!$B$51</definedName>
    <definedName name="_xlchart.v1.11" hidden="1">Graphs!$B$52:$B$62</definedName>
    <definedName name="_xlchart.v1.12" hidden="1">Graphs!$C$51</definedName>
    <definedName name="_xlchart.v1.13" hidden="1">Graphs!$C$52:$C$62</definedName>
    <definedName name="_xlchart.v1.14" hidden="1">Graphs!$D$51</definedName>
    <definedName name="_xlchart.v1.15" hidden="1">Graphs!$D$52:$D$62</definedName>
    <definedName name="_xlchart.v1.8" hidden="1">Graphs!$A$51</definedName>
    <definedName name="_xlchart.v1.9" hidden="1">Graphs!$A$52:$A$62</definedName>
    <definedName name="_xlchart.v2.0" hidden="1">Graphs!$A$51</definedName>
    <definedName name="_xlchart.v2.1" hidden="1">Graphs!$A$52:$A$62</definedName>
    <definedName name="_xlchart.v2.2" hidden="1">Graphs!$B$51</definedName>
    <definedName name="_xlchart.v2.3" hidden="1">Graphs!$B$52:$B$62</definedName>
    <definedName name="_xlchart.v2.4" hidden="1">Graphs!$C$51</definedName>
    <definedName name="_xlchart.v2.5" hidden="1">Graphs!$C$52:$C$62</definedName>
    <definedName name="_xlchart.v2.6" hidden="1">Graphs!$D$51</definedName>
    <definedName name="_xlchart.v2.7" hidden="1">Graphs!$D$52:$D$62</definedName>
  </definedName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51" i="6" l="1"/>
  <c r="Y51" i="6"/>
  <c r="X51" i="6"/>
  <c r="V51" i="6"/>
  <c r="U51" i="6"/>
  <c r="T51" i="6"/>
  <c r="R51" i="6"/>
  <c r="Q51" i="6"/>
  <c r="P51" i="6"/>
  <c r="Z50" i="6"/>
  <c r="Y50" i="6"/>
  <c r="X50" i="6"/>
  <c r="V50" i="6"/>
  <c r="U50" i="6"/>
  <c r="T50" i="6"/>
  <c r="R50" i="6"/>
  <c r="Q50" i="6"/>
  <c r="P50" i="6"/>
  <c r="Z49" i="6"/>
  <c r="Y49" i="6"/>
  <c r="X49" i="6"/>
  <c r="V49" i="6"/>
  <c r="U49" i="6"/>
  <c r="T49" i="6"/>
  <c r="R49" i="6"/>
  <c r="Q49" i="6"/>
  <c r="P49" i="6"/>
  <c r="Z48" i="6"/>
  <c r="Y48" i="6"/>
  <c r="X48" i="6"/>
  <c r="V48" i="6"/>
  <c r="U48" i="6"/>
  <c r="T48" i="6"/>
  <c r="R48" i="6"/>
  <c r="Q48" i="6"/>
  <c r="P48" i="6"/>
  <c r="Z47" i="6"/>
  <c r="Y47" i="6"/>
  <c r="X47" i="6"/>
  <c r="V47" i="6"/>
  <c r="U47" i="6"/>
  <c r="T47" i="6"/>
  <c r="R47" i="6"/>
  <c r="Q47" i="6"/>
  <c r="P47" i="6"/>
  <c r="Z46" i="6"/>
  <c r="Y46" i="6"/>
  <c r="X46" i="6"/>
  <c r="V46" i="6"/>
  <c r="U46" i="6"/>
  <c r="T46" i="6"/>
  <c r="R46" i="6"/>
  <c r="Q46" i="6"/>
  <c r="P46" i="6"/>
  <c r="Z45" i="6"/>
  <c r="Y45" i="6"/>
  <c r="X45" i="6"/>
  <c r="V45" i="6"/>
  <c r="U45" i="6"/>
  <c r="T45" i="6"/>
  <c r="R45" i="6"/>
  <c r="Q45" i="6"/>
  <c r="P45" i="6"/>
  <c r="Z44" i="6"/>
  <c r="Y44" i="6"/>
  <c r="X44" i="6"/>
  <c r="V44" i="6"/>
  <c r="U44" i="6"/>
  <c r="T44" i="6"/>
  <c r="R44" i="6"/>
  <c r="Q44" i="6"/>
  <c r="P44" i="6"/>
  <c r="Z43" i="6"/>
  <c r="Y43" i="6"/>
  <c r="X43" i="6"/>
  <c r="V43" i="6"/>
  <c r="U43" i="6"/>
  <c r="T43" i="6"/>
  <c r="R43" i="6"/>
  <c r="Q43" i="6"/>
  <c r="P43" i="6"/>
  <c r="Z42" i="6"/>
  <c r="Y42" i="6"/>
  <c r="X42" i="6"/>
  <c r="V42" i="6"/>
  <c r="U42" i="6"/>
  <c r="T42" i="6"/>
  <c r="R42" i="6"/>
  <c r="Q42" i="6"/>
  <c r="P42" i="6"/>
  <c r="Z41" i="6"/>
  <c r="Y41" i="6"/>
  <c r="X41" i="6"/>
  <c r="V41" i="6"/>
  <c r="U41" i="6"/>
  <c r="T41" i="6"/>
  <c r="R41" i="6"/>
  <c r="Q41" i="6"/>
  <c r="P41" i="6"/>
  <c r="Z33" i="6"/>
  <c r="Y33" i="6"/>
  <c r="X33" i="6"/>
  <c r="V33" i="6"/>
  <c r="U33" i="6"/>
  <c r="T33" i="6"/>
  <c r="R33" i="6"/>
  <c r="Q33" i="6"/>
  <c r="P33" i="6"/>
  <c r="Z32" i="6"/>
  <c r="Y32" i="6"/>
  <c r="X32" i="6"/>
  <c r="V32" i="6"/>
  <c r="U32" i="6"/>
  <c r="T32" i="6"/>
  <c r="R32" i="6"/>
  <c r="Q32" i="6"/>
  <c r="P32" i="6"/>
  <c r="Z31" i="6"/>
  <c r="Y31" i="6"/>
  <c r="X31" i="6"/>
  <c r="V31" i="6"/>
  <c r="U31" i="6"/>
  <c r="T31" i="6"/>
  <c r="R31" i="6"/>
  <c r="Q31" i="6"/>
  <c r="P31" i="6"/>
  <c r="Z30" i="6"/>
  <c r="Y30" i="6"/>
  <c r="X30" i="6"/>
  <c r="V30" i="6"/>
  <c r="U30" i="6"/>
  <c r="T30" i="6"/>
  <c r="R30" i="6"/>
  <c r="Q30" i="6"/>
  <c r="P30" i="6"/>
  <c r="Z29" i="6"/>
  <c r="Y29" i="6"/>
  <c r="X29" i="6"/>
  <c r="V29" i="6"/>
  <c r="U29" i="6"/>
  <c r="T29" i="6"/>
  <c r="R29" i="6"/>
  <c r="Q29" i="6"/>
  <c r="P29" i="6"/>
  <c r="Z28" i="6"/>
  <c r="Y28" i="6"/>
  <c r="X28" i="6"/>
  <c r="V28" i="6"/>
  <c r="U28" i="6"/>
  <c r="T28" i="6"/>
  <c r="R28" i="6"/>
  <c r="Q28" i="6"/>
  <c r="P28" i="6"/>
  <c r="Z27" i="6"/>
  <c r="Y27" i="6"/>
  <c r="X27" i="6"/>
  <c r="V27" i="6"/>
  <c r="U27" i="6"/>
  <c r="T27" i="6"/>
  <c r="R27" i="6"/>
  <c r="Q27" i="6"/>
  <c r="P27" i="6"/>
  <c r="Z26" i="6"/>
  <c r="Y26" i="6"/>
  <c r="X26" i="6"/>
  <c r="V26" i="6"/>
  <c r="U26" i="6"/>
  <c r="T26" i="6"/>
  <c r="R26" i="6"/>
  <c r="Q26" i="6"/>
  <c r="P26" i="6"/>
  <c r="Z25" i="6"/>
  <c r="Y25" i="6"/>
  <c r="X25" i="6"/>
  <c r="V25" i="6"/>
  <c r="U25" i="6"/>
  <c r="T25" i="6"/>
  <c r="R25" i="6"/>
  <c r="Q25" i="6"/>
  <c r="P25" i="6"/>
  <c r="Z24" i="6"/>
  <c r="Y24" i="6"/>
  <c r="X24" i="6"/>
  <c r="V24" i="6"/>
  <c r="U24" i="6"/>
  <c r="T24" i="6"/>
  <c r="R24" i="6"/>
  <c r="Q24" i="6"/>
  <c r="P24" i="6"/>
  <c r="Z23" i="6"/>
  <c r="Y23" i="6"/>
  <c r="X23" i="6"/>
  <c r="V23" i="6"/>
  <c r="U23" i="6"/>
  <c r="T23" i="6"/>
  <c r="R23" i="6"/>
  <c r="Q23" i="6"/>
  <c r="P23" i="6"/>
  <c r="Z15" i="6"/>
  <c r="Y15" i="6"/>
  <c r="X15" i="6"/>
  <c r="V15" i="6"/>
  <c r="U15" i="6"/>
  <c r="T15" i="6"/>
  <c r="R15" i="6"/>
  <c r="Q15" i="6"/>
  <c r="P15" i="6"/>
  <c r="Z14" i="6"/>
  <c r="Y14" i="6"/>
  <c r="X14" i="6"/>
  <c r="V14" i="6"/>
  <c r="U14" i="6"/>
  <c r="T14" i="6"/>
  <c r="R14" i="6"/>
  <c r="Q14" i="6"/>
  <c r="P14" i="6"/>
  <c r="Z13" i="6"/>
  <c r="Y13" i="6"/>
  <c r="X13" i="6"/>
  <c r="V13" i="6"/>
  <c r="U13" i="6"/>
  <c r="T13" i="6"/>
  <c r="R13" i="6"/>
  <c r="Q13" i="6"/>
  <c r="P13" i="6"/>
  <c r="Z12" i="6"/>
  <c r="Y12" i="6"/>
  <c r="X12" i="6"/>
  <c r="V12" i="6"/>
  <c r="U12" i="6"/>
  <c r="T12" i="6"/>
  <c r="R12" i="6"/>
  <c r="Q12" i="6"/>
  <c r="P12" i="6"/>
  <c r="Z11" i="6"/>
  <c r="Y11" i="6"/>
  <c r="X11" i="6"/>
  <c r="V11" i="6"/>
  <c r="U11" i="6"/>
  <c r="T11" i="6"/>
  <c r="R11" i="6"/>
  <c r="Q11" i="6"/>
  <c r="P11" i="6"/>
  <c r="Z10" i="6"/>
  <c r="Y10" i="6"/>
  <c r="X10" i="6"/>
  <c r="V10" i="6"/>
  <c r="U10" i="6"/>
  <c r="T10" i="6"/>
  <c r="R10" i="6"/>
  <c r="Q10" i="6"/>
  <c r="P10" i="6"/>
  <c r="Z9" i="6"/>
  <c r="Y9" i="6"/>
  <c r="X9" i="6"/>
  <c r="V9" i="6"/>
  <c r="U9" i="6"/>
  <c r="T9" i="6"/>
  <c r="R9" i="6"/>
  <c r="Q9" i="6"/>
  <c r="P9" i="6"/>
  <c r="Z8" i="6"/>
  <c r="Y8" i="6"/>
  <c r="X8" i="6"/>
  <c r="V8" i="6"/>
  <c r="U8" i="6"/>
  <c r="T8" i="6"/>
  <c r="R8" i="6"/>
  <c r="Q8" i="6"/>
  <c r="P8" i="6"/>
  <c r="Z7" i="6"/>
  <c r="Y7" i="6"/>
  <c r="X7" i="6"/>
  <c r="V7" i="6"/>
  <c r="U7" i="6"/>
  <c r="T7" i="6"/>
  <c r="R7" i="6"/>
  <c r="Q7" i="6"/>
  <c r="P7" i="6"/>
  <c r="Z6" i="6"/>
  <c r="Y6" i="6"/>
  <c r="X6" i="6"/>
  <c r="V6" i="6"/>
  <c r="U6" i="6"/>
  <c r="T6" i="6"/>
  <c r="R6" i="6"/>
  <c r="Q6" i="6"/>
  <c r="P6" i="6"/>
  <c r="Z5" i="6"/>
  <c r="Y5" i="6"/>
  <c r="X5" i="6"/>
  <c r="V5" i="6"/>
  <c r="U5" i="6"/>
  <c r="T5" i="6"/>
  <c r="R5" i="6"/>
  <c r="Q5" i="6"/>
  <c r="P5" i="6"/>
  <c r="K52" i="5"/>
  <c r="J52" i="5"/>
  <c r="G52" i="5"/>
  <c r="F52" i="5"/>
  <c r="C52" i="5"/>
  <c r="B52" i="5"/>
  <c r="L51" i="5"/>
  <c r="H51" i="5"/>
  <c r="D51" i="5"/>
  <c r="L50" i="5"/>
  <c r="H50" i="5"/>
  <c r="D50" i="5"/>
  <c r="L49" i="5"/>
  <c r="H49" i="5"/>
  <c r="D49" i="5"/>
  <c r="L48" i="5"/>
  <c r="H48" i="5"/>
  <c r="D48" i="5"/>
  <c r="L47" i="5"/>
  <c r="H47" i="5"/>
  <c r="D47" i="5"/>
  <c r="L46" i="5"/>
  <c r="H46" i="5"/>
  <c r="D46" i="5"/>
  <c r="L45" i="5"/>
  <c r="H45" i="5"/>
  <c r="D45" i="5"/>
  <c r="L44" i="5"/>
  <c r="H44" i="5"/>
  <c r="D44" i="5"/>
  <c r="L43" i="5"/>
  <c r="H43" i="5"/>
  <c r="D43" i="5"/>
  <c r="L42" i="5"/>
  <c r="H42" i="5"/>
  <c r="D42" i="5"/>
  <c r="L41" i="5"/>
  <c r="H41" i="5"/>
  <c r="D41" i="5"/>
  <c r="K34" i="5"/>
  <c r="J34" i="5"/>
  <c r="G34" i="5"/>
  <c r="F34" i="5"/>
  <c r="C34" i="5"/>
  <c r="B34" i="5"/>
  <c r="L33" i="5"/>
  <c r="H33" i="5"/>
  <c r="D33" i="5"/>
  <c r="L32" i="5"/>
  <c r="H32" i="5"/>
  <c r="D32" i="5"/>
  <c r="L31" i="5"/>
  <c r="H31" i="5"/>
  <c r="D31" i="5"/>
  <c r="L30" i="5"/>
  <c r="H30" i="5"/>
  <c r="D30" i="5"/>
  <c r="L29" i="5"/>
  <c r="H29" i="5"/>
  <c r="D29" i="5"/>
  <c r="L28" i="5"/>
  <c r="H28" i="5"/>
  <c r="D28" i="5"/>
  <c r="L27" i="5"/>
  <c r="H27" i="5"/>
  <c r="D27" i="5"/>
  <c r="L26" i="5"/>
  <c r="H26" i="5"/>
  <c r="D26" i="5"/>
  <c r="L25" i="5"/>
  <c r="H25" i="5"/>
  <c r="D25" i="5"/>
  <c r="L24" i="5"/>
  <c r="H24" i="5"/>
  <c r="D24" i="5"/>
  <c r="L23" i="5"/>
  <c r="H23" i="5"/>
  <c r="D23" i="5"/>
  <c r="K16" i="5"/>
  <c r="J16" i="5"/>
  <c r="G16" i="5"/>
  <c r="F16" i="5"/>
  <c r="C16" i="5"/>
  <c r="B16" i="5"/>
  <c r="L15" i="5"/>
  <c r="H15" i="5"/>
  <c r="D15" i="5"/>
  <c r="L14" i="5"/>
  <c r="H14" i="5"/>
  <c r="D14" i="5"/>
  <c r="L13" i="5"/>
  <c r="H13" i="5"/>
  <c r="D13" i="5"/>
  <c r="L12" i="5"/>
  <c r="H12" i="5"/>
  <c r="D12" i="5"/>
  <c r="L11" i="5"/>
  <c r="H11" i="5"/>
  <c r="D11" i="5"/>
  <c r="L10" i="5"/>
  <c r="H10" i="5"/>
  <c r="D10" i="5"/>
  <c r="L9" i="5"/>
  <c r="H9" i="5"/>
  <c r="D9" i="5"/>
  <c r="L8" i="5"/>
  <c r="H8" i="5"/>
  <c r="D8" i="5"/>
  <c r="L7" i="5"/>
  <c r="H7" i="5"/>
  <c r="D7" i="5"/>
  <c r="L6" i="5"/>
  <c r="H6" i="5"/>
  <c r="D6" i="5"/>
  <c r="L5" i="5"/>
  <c r="H5" i="5"/>
  <c r="D5" i="5"/>
  <c r="L52" i="4"/>
  <c r="K52" i="4"/>
  <c r="J52" i="4"/>
  <c r="H52" i="4"/>
  <c r="G52" i="4"/>
  <c r="F52" i="4"/>
  <c r="D52" i="4"/>
  <c r="C52" i="4"/>
  <c r="B52" i="4"/>
  <c r="L34" i="4"/>
  <c r="K34" i="4"/>
  <c r="J34" i="4"/>
  <c r="H34" i="4"/>
  <c r="G34" i="4"/>
  <c r="F34" i="4"/>
  <c r="D34" i="4"/>
  <c r="C34" i="4"/>
  <c r="B34" i="4"/>
  <c r="L16" i="4"/>
  <c r="K16" i="4"/>
  <c r="J16" i="4"/>
  <c r="H16" i="4"/>
  <c r="G16" i="4"/>
  <c r="F16" i="4"/>
  <c r="D16" i="4"/>
  <c r="C16" i="4"/>
  <c r="B16" i="4"/>
  <c r="L52" i="3"/>
  <c r="K52" i="3"/>
  <c r="J52" i="3"/>
  <c r="H52" i="3"/>
  <c r="G52" i="3"/>
  <c r="F52" i="3"/>
  <c r="D52" i="3"/>
  <c r="C52" i="3"/>
  <c r="B52" i="3"/>
  <c r="L34" i="3"/>
  <c r="K34" i="3"/>
  <c r="J34" i="3"/>
  <c r="H34" i="3"/>
  <c r="G34" i="3"/>
  <c r="F34" i="3"/>
  <c r="D34" i="3"/>
  <c r="C34" i="3"/>
  <c r="B34" i="3"/>
  <c r="L16" i="3"/>
  <c r="K16" i="3"/>
  <c r="J16" i="3"/>
  <c r="H16" i="3"/>
  <c r="G16" i="3"/>
  <c r="F16" i="3"/>
  <c r="D16" i="3"/>
  <c r="C16" i="3"/>
  <c r="B16" i="3"/>
  <c r="N52" i="1"/>
  <c r="V51" i="1"/>
  <c r="R51" i="1"/>
  <c r="N51" i="1"/>
  <c r="V50" i="1"/>
  <c r="R50" i="1"/>
  <c r="N50" i="1"/>
  <c r="V49" i="1"/>
  <c r="R49" i="1"/>
  <c r="N49" i="1"/>
  <c r="V48" i="1"/>
  <c r="R48" i="1"/>
  <c r="N48" i="1"/>
  <c r="V47" i="1"/>
  <c r="R47" i="1"/>
  <c r="N47" i="1"/>
  <c r="V46" i="1"/>
  <c r="R46" i="1"/>
  <c r="N46" i="1"/>
  <c r="V45" i="1"/>
  <c r="R45" i="1"/>
  <c r="N45" i="1"/>
  <c r="V44" i="1"/>
  <c r="R44" i="1"/>
  <c r="N44" i="1"/>
  <c r="V43" i="1"/>
  <c r="R43" i="1"/>
  <c r="N43" i="1"/>
  <c r="V42" i="1"/>
  <c r="R42" i="1"/>
  <c r="N42" i="1"/>
  <c r="V41" i="1"/>
  <c r="V52" i="1" s="1"/>
  <c r="R41" i="1"/>
  <c r="R52" i="1" s="1"/>
  <c r="N41" i="1"/>
  <c r="V33" i="1"/>
  <c r="R33" i="1"/>
  <c r="N33" i="1"/>
  <c r="V32" i="1"/>
  <c r="R32" i="1"/>
  <c r="N32" i="1"/>
  <c r="V31" i="1"/>
  <c r="R31" i="1"/>
  <c r="N31" i="1"/>
  <c r="V30" i="1"/>
  <c r="R30" i="1"/>
  <c r="N30" i="1"/>
  <c r="N34" i="1" s="1"/>
  <c r="V29" i="1"/>
  <c r="R29" i="1"/>
  <c r="N29" i="1"/>
  <c r="V28" i="1"/>
  <c r="R28" i="1"/>
  <c r="N28" i="1"/>
  <c r="V27" i="1"/>
  <c r="R27" i="1"/>
  <c r="N27" i="1"/>
  <c r="V26" i="1"/>
  <c r="R26" i="1"/>
  <c r="N26" i="1"/>
  <c r="V25" i="1"/>
  <c r="R25" i="1"/>
  <c r="N25" i="1"/>
  <c r="V24" i="1"/>
  <c r="V34" i="1" s="1"/>
  <c r="R24" i="1"/>
  <c r="N24" i="1"/>
  <c r="V23" i="1"/>
  <c r="R23" i="1"/>
  <c r="R34" i="1" s="1"/>
  <c r="N23" i="1"/>
  <c r="N16" i="1"/>
  <c r="V15" i="1"/>
  <c r="R15" i="1"/>
  <c r="N15" i="1"/>
  <c r="V14" i="1"/>
  <c r="R14" i="1"/>
  <c r="N14" i="1"/>
  <c r="V13" i="1"/>
  <c r="R13" i="1"/>
  <c r="N13" i="1"/>
  <c r="V12" i="1"/>
  <c r="R12" i="1"/>
  <c r="N12" i="1"/>
  <c r="V11" i="1"/>
  <c r="R11" i="1"/>
  <c r="N11" i="1"/>
  <c r="V10" i="1"/>
  <c r="R10" i="1"/>
  <c r="N10" i="1"/>
  <c r="V9" i="1"/>
  <c r="R9" i="1"/>
  <c r="N9" i="1"/>
  <c r="V8" i="1"/>
  <c r="R8" i="1"/>
  <c r="N8" i="1"/>
  <c r="V7" i="1"/>
  <c r="R7" i="1"/>
  <c r="N7" i="1"/>
  <c r="V6" i="1"/>
  <c r="R6" i="1"/>
  <c r="N6" i="1"/>
  <c r="V5" i="1"/>
  <c r="V16" i="1" s="1"/>
  <c r="R5" i="1"/>
  <c r="R16" i="1" s="1"/>
  <c r="N5" i="1"/>
</calcChain>
</file>

<file path=xl/sharedStrings.xml><?xml version="1.0" encoding="utf-8"?>
<sst xmlns="http://schemas.openxmlformats.org/spreadsheetml/2006/main" count="404" uniqueCount="32">
  <si>
    <t>N = 100</t>
  </si>
  <si>
    <t>W = 5000</t>
  </si>
  <si>
    <t>W = 2500</t>
  </si>
  <si>
    <t>W = 1250</t>
  </si>
  <si>
    <t>W=5000</t>
  </si>
  <si>
    <t>delta</t>
  </si>
  <si>
    <t>MFFD</t>
  </si>
  <si>
    <t>PS</t>
  </si>
  <si>
    <t>MFFD+</t>
  </si>
  <si>
    <t>subtract</t>
  </si>
  <si>
    <t>N = 500</t>
  </si>
  <si>
    <t>W= 1250</t>
  </si>
  <si>
    <t>N = 1000</t>
  </si>
  <si>
    <t xml:space="preserve">total item width avg </t>
  </si>
  <si>
    <t>lbavg l = 5000</t>
  </si>
  <si>
    <t>sd 0.56829</t>
  </si>
  <si>
    <t>total item width sd</t>
  </si>
  <si>
    <t>lbavg l = 2500</t>
  </si>
  <si>
    <t>sd 1.05618</t>
  </si>
  <si>
    <t>lbavg l = 1250</t>
  </si>
  <si>
    <t>sd 2.02703</t>
  </si>
  <si>
    <t>L = 5000</t>
  </si>
  <si>
    <t>L = 2500</t>
  </si>
  <si>
    <t>L = 1250</t>
  </si>
  <si>
    <t>lbsoln avg</t>
  </si>
  <si>
    <t>lbsoln sd</t>
  </si>
  <si>
    <t>I/s avg</t>
  </si>
  <si>
    <t>I/s sd</t>
  </si>
  <si>
    <t>opt avg</t>
  </si>
  <si>
    <t>opt sd</t>
  </si>
  <si>
    <t>number of instances where the number of strips in the solution = lower bound (out of 1000 instances)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</si>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</sst>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0"/>
      <name val="Arial"/>
      <family val="2"/>
      <charset val="1"/>
    </font>
    <font>
      <sz val="10.5"/>
      <color rgb="FF000000"/>
      <name val="Calibri"/>
      <family val="2"/>
      <charset val="1"/>
    </font>
    <font>
      <sz val="10.5"/>
      <name val="Calibri"/>
      <family val="2"/>
      <charset val="1"/>
    </font>
    <font>
      <b/>
      <sz val="10.5"/>
      <name val="Calibri"/>
      <family val="2"/>
      <charset val="1"/>
    </font>
    <font>
      <b/>
      <sz val="10.5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ABC8"/>
        <bgColor rgb="FFFFD0E6"/>
      </patternFill>
    </fill>
    <fill>
      <patternFill patternType="solid">
        <fgColor rgb="FFD0CECE"/>
        <bgColor rgb="FFCCCCFF"/>
      </patternFill>
    </fill>
    <fill>
      <patternFill patternType="solid">
        <fgColor rgb="FFFFD0E6"/>
        <bgColor rgb="FFD0CE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164" fontId="2" fillId="2" borderId="0" xfId="0" applyNumberFormat="1" applyFont="1" applyFill="1"/>
    <xf numFmtId="0" fontId="1" fillId="2" borderId="0" xfId="0" applyFont="1" applyFill="1"/>
    <xf numFmtId="164" fontId="2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2" fillId="4" borderId="0" xfId="0" applyNumberFormat="1" applyFont="1" applyFill="1"/>
    <xf numFmtId="0" fontId="0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BABC8"/>
      <rgbColor rgb="FFCC99FF"/>
      <rgbColor rgb="FFFFD0E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Graphs!$B$36</c:f>
              <c:strCache>
                <c:ptCount val="1"/>
                <c:pt idx="0">
                  <c:v>MFFD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Graphs!$A$37:$A$47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Graphs!$B$37:$B$47</c:f>
              <c:numCache>
                <c:formatCode>0.00000</c:formatCode>
                <c:ptCount val="11"/>
                <c:pt idx="0">
                  <c:v>8.6571099999999994</c:v>
                </c:pt>
                <c:pt idx="1">
                  <c:v>5.1726299999999998</c:v>
                </c:pt>
                <c:pt idx="2">
                  <c:v>3.9756499999999999</c:v>
                </c:pt>
                <c:pt idx="3">
                  <c:v>3.0486599999999999</c:v>
                </c:pt>
                <c:pt idx="4">
                  <c:v>2.3743599999999998</c:v>
                </c:pt>
                <c:pt idx="5">
                  <c:v>1.84748</c:v>
                </c:pt>
                <c:pt idx="6">
                  <c:v>1.4333100000000001</c:v>
                </c:pt>
                <c:pt idx="7">
                  <c:v>1.155</c:v>
                </c:pt>
                <c:pt idx="8">
                  <c:v>1.03182</c:v>
                </c:pt>
                <c:pt idx="9">
                  <c:v>1.0070699999999999</c:v>
                </c:pt>
                <c:pt idx="10">
                  <c:v>1.0039899999999999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4-F643-9E97-A96FE6AB3020}"/>
            </c:ext>
          </c:extLst>
        </c:ser>
        <c:ser>
          <c:idx val="1"/>
          <c:order val="1"/>
          <c:tx>
            <c:strRef>
              <c:f>Graphs!$C$36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Graphs!$A$37:$A$47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Graphs!$C$37:$C$47</c:f>
              <c:numCache>
                <c:formatCode>0.00000</c:formatCode>
                <c:ptCount val="11"/>
                <c:pt idx="0">
                  <c:v>8.6571099999999994</c:v>
                </c:pt>
                <c:pt idx="1">
                  <c:v>4.8424800000000001</c:v>
                </c:pt>
                <c:pt idx="2">
                  <c:v>3.46163</c:v>
                </c:pt>
                <c:pt idx="3">
                  <c:v>2.3502299999999998</c:v>
                </c:pt>
                <c:pt idx="4">
                  <c:v>1.5204599999999999</c:v>
                </c:pt>
                <c:pt idx="5">
                  <c:v>1.026</c:v>
                </c:pt>
                <c:pt idx="6">
                  <c:v>1.0121199999999999</c:v>
                </c:pt>
                <c:pt idx="7">
                  <c:v>1.0119800000000001</c:v>
                </c:pt>
                <c:pt idx="8">
                  <c:v>1.0118199999999999</c:v>
                </c:pt>
                <c:pt idx="9">
                  <c:v>1.0116499999999999</c:v>
                </c:pt>
                <c:pt idx="10">
                  <c:v>1.01169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4-F643-9E97-A96FE6AB3020}"/>
            </c:ext>
          </c:extLst>
        </c:ser>
        <c:ser>
          <c:idx val="2"/>
          <c:order val="2"/>
          <c:tx>
            <c:strRef>
              <c:f>Graphs!$D$36</c:f>
              <c:strCache>
                <c:ptCount val="1"/>
                <c:pt idx="0">
                  <c:v>MFFD+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Graphs!$A$37:$A$47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Graphs!$D$37:$D$47</c:f>
              <c:numCache>
                <c:formatCode>0.00000</c:formatCode>
                <c:ptCount val="11"/>
                <c:pt idx="0">
                  <c:v>8.6571099999999994</c:v>
                </c:pt>
                <c:pt idx="1">
                  <c:v>5.1402700000000001</c:v>
                </c:pt>
                <c:pt idx="2">
                  <c:v>3.9516399999999998</c:v>
                </c:pt>
                <c:pt idx="3">
                  <c:v>3.0125999999999999</c:v>
                </c:pt>
                <c:pt idx="4">
                  <c:v>2.2656000000000001</c:v>
                </c:pt>
                <c:pt idx="5">
                  <c:v>1.6416900000000001</c:v>
                </c:pt>
                <c:pt idx="6">
                  <c:v>1.2026399999999999</c:v>
                </c:pt>
                <c:pt idx="7">
                  <c:v>1.0257400000000001</c:v>
                </c:pt>
                <c:pt idx="8">
                  <c:v>1.00587</c:v>
                </c:pt>
                <c:pt idx="9">
                  <c:v>1.0041899999999999</c:v>
                </c:pt>
                <c:pt idx="10">
                  <c:v>1.0039899999999999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4-F643-9E97-A96FE6AB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412303"/>
        <c:axId val="2072398927"/>
      </c:lineChart>
      <c:catAx>
        <c:axId val="20724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98927"/>
        <c:crosses val="autoZero"/>
        <c:auto val="1"/>
        <c:lblAlgn val="ctr"/>
        <c:lblOffset val="100"/>
        <c:noMultiLvlLbl val="0"/>
      </c:catAx>
      <c:valAx>
        <c:axId val="2072398927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Graphs!$B$51</c:f>
              <c:strCache>
                <c:ptCount val="1"/>
                <c:pt idx="0">
                  <c:v>MFFD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Graphs!$A$52:$A$62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Graphs!$B$52:$B$62</c:f>
              <c:numCache>
                <c:formatCode>0.00000</c:formatCode>
                <c:ptCount val="11"/>
                <c:pt idx="0">
                  <c:v>2.1713800000000001</c:v>
                </c:pt>
                <c:pt idx="1">
                  <c:v>1.5105599999999999</c:v>
                </c:pt>
                <c:pt idx="2">
                  <c:v>1.31785</c:v>
                </c:pt>
                <c:pt idx="3">
                  <c:v>1.1830400000000001</c:v>
                </c:pt>
                <c:pt idx="4">
                  <c:v>1.0972200000000001</c:v>
                </c:pt>
                <c:pt idx="5">
                  <c:v>1.0441100000000001</c:v>
                </c:pt>
                <c:pt idx="6">
                  <c:v>1.0197099999999999</c:v>
                </c:pt>
                <c:pt idx="7">
                  <c:v>1.0115000000000001</c:v>
                </c:pt>
                <c:pt idx="8">
                  <c:v>1.00861</c:v>
                </c:pt>
                <c:pt idx="9">
                  <c:v>1.0078400000000001</c:v>
                </c:pt>
                <c:pt idx="10">
                  <c:v>1.0077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7-F546-BFA2-2C1A263FDB37}"/>
            </c:ext>
          </c:extLst>
        </c:ser>
        <c:ser>
          <c:idx val="1"/>
          <c:order val="1"/>
          <c:tx>
            <c:strRef>
              <c:f>Graphs!$C$51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Graphs!$A$52:$A$62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Graphs!$C$52:$C$62</c:f>
              <c:numCache>
                <c:formatCode>0.00000</c:formatCode>
                <c:ptCount val="11"/>
                <c:pt idx="0">
                  <c:v>2.1713800000000001</c:v>
                </c:pt>
                <c:pt idx="1">
                  <c:v>1.4674400000000001</c:v>
                </c:pt>
                <c:pt idx="2">
                  <c:v>1.3109</c:v>
                </c:pt>
                <c:pt idx="3">
                  <c:v>1.2211099999999999</c:v>
                </c:pt>
                <c:pt idx="4">
                  <c:v>1.1706300000000001</c:v>
                </c:pt>
                <c:pt idx="5">
                  <c:v>1.1443000000000001</c:v>
                </c:pt>
                <c:pt idx="6">
                  <c:v>1.12392</c:v>
                </c:pt>
                <c:pt idx="7">
                  <c:v>1.10164</c:v>
                </c:pt>
                <c:pt idx="8">
                  <c:v>1.0779099999999999</c:v>
                </c:pt>
                <c:pt idx="9">
                  <c:v>1.0588500000000001</c:v>
                </c:pt>
                <c:pt idx="10">
                  <c:v>1.05406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7-F546-BFA2-2C1A263FDB37}"/>
            </c:ext>
          </c:extLst>
        </c:ser>
        <c:ser>
          <c:idx val="2"/>
          <c:order val="2"/>
          <c:tx>
            <c:strRef>
              <c:f>Graphs!$D$51</c:f>
              <c:strCache>
                <c:ptCount val="1"/>
                <c:pt idx="0">
                  <c:v>MFFD+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Graphs!$A$52:$A$62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Graphs!$D$52:$D$62</c:f>
              <c:numCache>
                <c:formatCode>General</c:formatCode>
                <c:ptCount val="11"/>
                <c:pt idx="0" formatCode="0.00000">
                  <c:v>2.1713800000000001</c:v>
                </c:pt>
                <c:pt idx="1">
                  <c:v>1.5112099999999999</c:v>
                </c:pt>
                <c:pt idx="2">
                  <c:v>1.3187599999999999</c:v>
                </c:pt>
                <c:pt idx="3">
                  <c:v>1.18344</c:v>
                </c:pt>
                <c:pt idx="4">
                  <c:v>1.0961399999999999</c:v>
                </c:pt>
                <c:pt idx="5">
                  <c:v>1.03986</c:v>
                </c:pt>
                <c:pt idx="6">
                  <c:v>1.0147999999999999</c:v>
                </c:pt>
                <c:pt idx="7">
                  <c:v>1.00926</c:v>
                </c:pt>
                <c:pt idx="8">
                  <c:v>1.00804</c:v>
                </c:pt>
                <c:pt idx="9">
                  <c:v>1.0077400000000001</c:v>
                </c:pt>
                <c:pt idx="10">
                  <c:v>1.0077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7-F546-BFA2-2C1A263F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340751"/>
        <c:axId val="2072236367"/>
      </c:lineChart>
      <c:catAx>
        <c:axId val="20723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36367"/>
        <c:crosses val="autoZero"/>
        <c:auto val="1"/>
        <c:lblAlgn val="ctr"/>
        <c:lblOffset val="100"/>
        <c:noMultiLvlLbl val="0"/>
      </c:catAx>
      <c:valAx>
        <c:axId val="2072236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448901</xdr:colOff>
      <xdr:row>12</xdr:row>
      <xdr:rowOff>176039</xdr:rowOff>
    </xdr:from>
    <xdr:to>
      <xdr:col>15</xdr:col>
      <xdr:colOff>352080</xdr:colOff>
      <xdr:row>34</xdr:row>
      <xdr:rowOff>138316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C92D4-0BEA-064E-82DC-36AF6C0B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430040</xdr:colOff>
      <xdr:row>40</xdr:row>
      <xdr:rowOff>113168</xdr:rowOff>
    </xdr:from>
    <xdr:to>
      <xdr:col>16</xdr:col>
      <xdr:colOff>389803</xdr:colOff>
      <xdr:row>68</xdr:row>
      <xdr:rowOff>150891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8B342-26EE-AA47-BE17-47F25B445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2"/>
  <sheetViews>
    <sheetView zoomScale="81" zoomScaleNormal="81" workbookViewId="0">
      <selection activeCell="F65" sqref="F65"/>
    </sheetView>
  </sheetViews>
  <sheetFormatPr baseColWidth="10" defaultColWidth="8.83203125" defaultRowHeight="15" x14ac:dyDescent="0.2"/>
  <cols>
    <col min="1" max="1" width="7.6640625" style="1"/>
    <col min="2" max="1025" width="9.6640625" style="1"/>
  </cols>
  <sheetData>
    <row r="1" spans="1:2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/>
      <c r="N1"/>
      <c r="P1"/>
      <c r="Q1"/>
      <c r="R1"/>
      <c r="T1"/>
      <c r="U1"/>
      <c r="V1"/>
    </row>
    <row r="2" spans="1:22" ht="15.25" customHeight="1" x14ac:dyDescent="0.2">
      <c r="A2" s="2" t="s">
        <v>0</v>
      </c>
      <c r="B2" s="2"/>
      <c r="C2" s="1" t="s">
        <v>1</v>
      </c>
      <c r="D2" s="2"/>
      <c r="E2" s="2"/>
      <c r="F2" s="1" t="s">
        <v>2</v>
      </c>
      <c r="G2" s="2"/>
      <c r="H2" s="2"/>
      <c r="I2" s="1" t="s">
        <v>3</v>
      </c>
      <c r="J2" s="2"/>
      <c r="K2" s="2"/>
      <c r="L2" s="2" t="s">
        <v>0</v>
      </c>
      <c r="M2" s="1" t="s">
        <v>0</v>
      </c>
      <c r="N2" s="1" t="s">
        <v>0</v>
      </c>
      <c r="P2"/>
      <c r="Q2"/>
      <c r="R2"/>
      <c r="T2"/>
      <c r="U2"/>
      <c r="V2"/>
    </row>
    <row r="3" spans="1:22" ht="15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 t="s">
        <v>4</v>
      </c>
      <c r="M3" s="2" t="s">
        <v>4</v>
      </c>
      <c r="N3" s="2" t="s">
        <v>4</v>
      </c>
      <c r="P3" s="1" t="s">
        <v>2</v>
      </c>
      <c r="Q3"/>
      <c r="R3"/>
      <c r="T3" s="1" t="s">
        <v>3</v>
      </c>
      <c r="U3"/>
      <c r="V3"/>
    </row>
    <row r="4" spans="1:22" ht="15.25" customHeight="1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2"/>
      <c r="L4" s="1" t="s">
        <v>8</v>
      </c>
      <c r="M4" s="1" t="s">
        <v>7</v>
      </c>
      <c r="N4" s="1" t="s">
        <v>9</v>
      </c>
      <c r="P4" s="1" t="s">
        <v>8</v>
      </c>
      <c r="Q4" s="1" t="s">
        <v>7</v>
      </c>
      <c r="R4" s="1" t="s">
        <v>9</v>
      </c>
      <c r="T4" s="1" t="s">
        <v>8</v>
      </c>
      <c r="U4" s="1" t="s">
        <v>7</v>
      </c>
      <c r="V4" s="1" t="s">
        <v>9</v>
      </c>
    </row>
    <row r="5" spans="1:22" ht="15.25" customHeight="1" x14ac:dyDescent="0.2">
      <c r="A5" s="1">
        <v>0</v>
      </c>
      <c r="B5" s="3">
        <v>8.3570899999999995</v>
      </c>
      <c r="C5" s="3">
        <v>8.3570899999999995</v>
      </c>
      <c r="D5" s="3">
        <v>8.3570899999999995</v>
      </c>
      <c r="E5" s="3">
        <v>4.2679999999999998</v>
      </c>
      <c r="F5" s="3">
        <v>4.2679999999999998</v>
      </c>
      <c r="G5" s="3">
        <v>4.2679999999999998</v>
      </c>
      <c r="H5" s="3">
        <v>2.1562399999999999</v>
      </c>
      <c r="I5" s="3">
        <v>2.1562399999999999</v>
      </c>
      <c r="J5" s="3">
        <v>2.1562399999999999</v>
      </c>
      <c r="K5" s="2"/>
      <c r="L5" s="3">
        <v>8.3570899999999995</v>
      </c>
      <c r="M5" s="3">
        <v>8.3570899999999995</v>
      </c>
      <c r="N5" s="1">
        <f t="shared" ref="N5:N15" si="0">L5-M5</f>
        <v>0</v>
      </c>
      <c r="P5" s="3">
        <v>4.2679999999999998</v>
      </c>
      <c r="Q5" s="3">
        <v>4.2679999999999998</v>
      </c>
      <c r="R5" s="1">
        <f t="shared" ref="R5:R15" si="1">P5-Q5</f>
        <v>0</v>
      </c>
      <c r="T5" s="3">
        <v>2.1562399999999999</v>
      </c>
      <c r="U5" s="3">
        <v>2.1562399999999999</v>
      </c>
      <c r="V5" s="1">
        <f t="shared" ref="V5:V15" si="2">T5-U5</f>
        <v>0</v>
      </c>
    </row>
    <row r="6" spans="1:22" ht="15.25" customHeight="1" x14ac:dyDescent="0.2">
      <c r="A6" s="1">
        <v>0.1</v>
      </c>
      <c r="B6" s="3">
        <v>5.2728400000000004</v>
      </c>
      <c r="C6" s="4">
        <v>4.8996300000000002</v>
      </c>
      <c r="D6" s="3">
        <v>5.1440400000000004</v>
      </c>
      <c r="E6" s="3">
        <v>2.7229899999999998</v>
      </c>
      <c r="F6" s="4">
        <v>2.488</v>
      </c>
      <c r="G6" s="3">
        <v>2.69191</v>
      </c>
      <c r="H6" s="3">
        <v>1.5314700000000001</v>
      </c>
      <c r="I6" s="4">
        <v>1.5104900000000001</v>
      </c>
      <c r="J6" s="3">
        <v>1.5296799999999999</v>
      </c>
      <c r="K6" s="2"/>
      <c r="L6" s="3">
        <v>5.1440400000000004</v>
      </c>
      <c r="M6" s="4">
        <v>4.8996300000000002</v>
      </c>
      <c r="N6" s="1">
        <f t="shared" si="0"/>
        <v>0.24441000000000024</v>
      </c>
      <c r="P6" s="3">
        <v>2.69191</v>
      </c>
      <c r="Q6" s="4">
        <v>2.488</v>
      </c>
      <c r="R6" s="1">
        <f t="shared" si="1"/>
        <v>0.20391000000000004</v>
      </c>
      <c r="T6" s="3">
        <v>1.5296799999999999</v>
      </c>
      <c r="U6" s="4">
        <v>1.5104900000000001</v>
      </c>
      <c r="V6" s="1">
        <f t="shared" si="2"/>
        <v>1.9189999999999818E-2</v>
      </c>
    </row>
    <row r="7" spans="1:22" ht="15.25" customHeight="1" x14ac:dyDescent="0.2">
      <c r="A7" s="1">
        <v>0.2</v>
      </c>
      <c r="B7" s="3">
        <v>4.1615500000000001</v>
      </c>
      <c r="C7" s="4">
        <v>3.4646699999999999</v>
      </c>
      <c r="D7" s="3">
        <v>3.98645</v>
      </c>
      <c r="E7" s="3">
        <v>2.21096</v>
      </c>
      <c r="F7" s="4">
        <v>1.87449</v>
      </c>
      <c r="G7" s="3">
        <v>2.1633800000000001</v>
      </c>
      <c r="H7" s="3">
        <v>1.34812</v>
      </c>
      <c r="I7" s="4">
        <v>1.3449899999999999</v>
      </c>
      <c r="J7" s="3">
        <v>1.3459300000000001</v>
      </c>
      <c r="K7" s="2"/>
      <c r="L7" s="3">
        <v>3.98645</v>
      </c>
      <c r="M7" s="4">
        <v>3.4646699999999999</v>
      </c>
      <c r="N7" s="1">
        <f t="shared" si="0"/>
        <v>0.52178000000000013</v>
      </c>
      <c r="P7" s="3">
        <v>2.1633800000000001</v>
      </c>
      <c r="Q7" s="4">
        <v>1.87449</v>
      </c>
      <c r="R7" s="1">
        <f t="shared" si="1"/>
        <v>0.28889000000000009</v>
      </c>
      <c r="T7" s="3">
        <v>1.3459300000000001</v>
      </c>
      <c r="U7" s="4">
        <v>1.3449899999999999</v>
      </c>
      <c r="V7" s="1">
        <f t="shared" si="2"/>
        <v>9.4000000000016293E-4</v>
      </c>
    </row>
    <row r="8" spans="1:22" ht="15.25" customHeight="1" x14ac:dyDescent="0.2">
      <c r="A8" s="1">
        <v>0.3</v>
      </c>
      <c r="B8" s="3">
        <v>3.2780499999999999</v>
      </c>
      <c r="C8" s="4">
        <v>2.4015300000000002</v>
      </c>
      <c r="D8" s="3">
        <v>3.0554600000000001</v>
      </c>
      <c r="E8" s="3">
        <v>1.82199</v>
      </c>
      <c r="F8" s="4">
        <v>1.4372400000000001</v>
      </c>
      <c r="G8" s="3">
        <v>1.7561</v>
      </c>
      <c r="H8" s="3">
        <v>1.2245299999999999</v>
      </c>
      <c r="I8" s="3">
        <v>1.2481</v>
      </c>
      <c r="J8" s="4">
        <v>1.21994</v>
      </c>
      <c r="K8" s="2"/>
      <c r="L8" s="3">
        <v>3.0554600000000001</v>
      </c>
      <c r="M8" s="4">
        <v>2.4015300000000002</v>
      </c>
      <c r="N8" s="1">
        <f t="shared" si="0"/>
        <v>0.6539299999999999</v>
      </c>
      <c r="P8" s="3">
        <v>1.7561</v>
      </c>
      <c r="Q8" s="4">
        <v>1.4372400000000001</v>
      </c>
      <c r="R8" s="1">
        <f t="shared" si="1"/>
        <v>0.31885999999999992</v>
      </c>
      <c r="T8" s="4">
        <v>1.21994</v>
      </c>
      <c r="U8" s="3">
        <v>1.2481</v>
      </c>
      <c r="V8" s="1">
        <f t="shared" si="2"/>
        <v>-2.8159999999999963E-2</v>
      </c>
    </row>
    <row r="9" spans="1:22" ht="15.25" customHeight="1" x14ac:dyDescent="0.2">
      <c r="A9" s="1">
        <v>0.4</v>
      </c>
      <c r="B9" s="3">
        <v>2.6164100000000001</v>
      </c>
      <c r="C9" s="4">
        <v>1.6338999999999999</v>
      </c>
      <c r="D9" s="3">
        <v>2.3366199999999999</v>
      </c>
      <c r="E9" s="3">
        <v>1.54989</v>
      </c>
      <c r="F9" s="4">
        <v>1.1688700000000001</v>
      </c>
      <c r="G9" s="3">
        <v>1.4653400000000001</v>
      </c>
      <c r="H9" s="3">
        <v>1.14507</v>
      </c>
      <c r="I9" s="3">
        <v>1.19631</v>
      </c>
      <c r="J9" s="5">
        <v>1.1397900000000001</v>
      </c>
      <c r="K9" s="2"/>
      <c r="L9" s="3">
        <v>2.3366199999999999</v>
      </c>
      <c r="M9" s="4">
        <v>1.6338999999999999</v>
      </c>
      <c r="N9" s="1">
        <f t="shared" si="0"/>
        <v>0.70272000000000001</v>
      </c>
      <c r="P9" s="3">
        <v>1.4653400000000001</v>
      </c>
      <c r="Q9" s="4">
        <v>1.1688700000000001</v>
      </c>
      <c r="R9" s="1">
        <f t="shared" si="1"/>
        <v>0.29647000000000001</v>
      </c>
      <c r="T9" s="5">
        <v>1.1397900000000001</v>
      </c>
      <c r="U9" s="3">
        <v>1.19631</v>
      </c>
      <c r="V9" s="1">
        <f t="shared" si="2"/>
        <v>-5.6519999999999904E-2</v>
      </c>
    </row>
    <row r="10" spans="1:22" ht="15.25" customHeight="1" x14ac:dyDescent="0.2">
      <c r="A10" s="1">
        <v>0.5</v>
      </c>
      <c r="B10" s="3">
        <v>2.0825999999999998</v>
      </c>
      <c r="C10" s="4">
        <v>1.1382699999999999</v>
      </c>
      <c r="D10" s="3">
        <v>1.77494</v>
      </c>
      <c r="E10" s="3">
        <v>1.35101</v>
      </c>
      <c r="F10" s="4">
        <v>1.0497799999999999</v>
      </c>
      <c r="G10" s="3">
        <v>1.2556700000000001</v>
      </c>
      <c r="H10" s="3">
        <v>1.09274</v>
      </c>
      <c r="I10" s="3">
        <v>1.17069</v>
      </c>
      <c r="J10" s="4">
        <v>1.0866100000000001</v>
      </c>
      <c r="K10" s="2"/>
      <c r="L10" s="3">
        <v>1.77494</v>
      </c>
      <c r="M10" s="4">
        <v>1.1382699999999999</v>
      </c>
      <c r="N10" s="1">
        <f t="shared" si="0"/>
        <v>0.63667000000000007</v>
      </c>
      <c r="P10" s="3">
        <v>1.2556700000000001</v>
      </c>
      <c r="Q10" s="4">
        <v>1.0497799999999999</v>
      </c>
      <c r="R10" s="1">
        <f t="shared" si="1"/>
        <v>0.20589000000000013</v>
      </c>
      <c r="T10" s="4">
        <v>1.0866100000000001</v>
      </c>
      <c r="U10" s="3">
        <v>1.17069</v>
      </c>
      <c r="V10" s="1">
        <f t="shared" si="2"/>
        <v>-8.4079999999999933E-2</v>
      </c>
    </row>
    <row r="11" spans="1:22" ht="15.25" customHeight="1" x14ac:dyDescent="0.2">
      <c r="A11" s="1">
        <v>0.6</v>
      </c>
      <c r="B11" s="3">
        <v>1.6589700000000001</v>
      </c>
      <c r="C11" s="4">
        <v>1.02027</v>
      </c>
      <c r="D11" s="3">
        <v>1.36093</v>
      </c>
      <c r="E11" s="3">
        <v>1.2003999999999999</v>
      </c>
      <c r="F11" s="4">
        <v>1.0371999999999999</v>
      </c>
      <c r="G11" s="3">
        <v>1.11964</v>
      </c>
      <c r="H11" s="3">
        <v>1.0625500000000001</v>
      </c>
      <c r="I11" s="3">
        <v>1.1576599999999999</v>
      </c>
      <c r="J11" s="4">
        <v>1.05701</v>
      </c>
      <c r="K11" s="2"/>
      <c r="L11" s="3">
        <v>1.36093</v>
      </c>
      <c r="M11" s="4">
        <v>1.02027</v>
      </c>
      <c r="N11" s="1">
        <f t="shared" si="0"/>
        <v>0.34065999999999996</v>
      </c>
      <c r="P11" s="3">
        <v>1.11964</v>
      </c>
      <c r="Q11" s="4">
        <v>1.0371999999999999</v>
      </c>
      <c r="R11" s="1">
        <f t="shared" si="1"/>
        <v>8.2440000000000069E-2</v>
      </c>
      <c r="T11" s="4">
        <v>1.05701</v>
      </c>
      <c r="U11" s="3">
        <v>1.1576599999999999</v>
      </c>
      <c r="V11" s="1">
        <f t="shared" si="2"/>
        <v>-0.10064999999999991</v>
      </c>
    </row>
    <row r="12" spans="1:22" ht="15.25" customHeight="1" x14ac:dyDescent="0.2">
      <c r="A12" s="1">
        <v>0.7</v>
      </c>
      <c r="B12" s="3">
        <v>1.32002</v>
      </c>
      <c r="C12" s="4">
        <v>1.0135000000000001</v>
      </c>
      <c r="D12" s="3">
        <v>1.11348</v>
      </c>
      <c r="E12" s="3">
        <v>1.09659</v>
      </c>
      <c r="F12" s="4">
        <v>1.03556</v>
      </c>
      <c r="G12" s="3">
        <v>1.04569</v>
      </c>
      <c r="H12" s="3">
        <v>1.0454600000000001</v>
      </c>
      <c r="I12" s="3">
        <v>1.1441600000000001</v>
      </c>
      <c r="J12" s="4">
        <v>1.0415000000000001</v>
      </c>
      <c r="K12" s="2"/>
      <c r="L12" s="3">
        <v>1.11348</v>
      </c>
      <c r="M12" s="4">
        <v>1.0135000000000001</v>
      </c>
      <c r="N12" s="1">
        <f t="shared" si="0"/>
        <v>9.9979999999999958E-2</v>
      </c>
      <c r="P12" s="3">
        <v>1.04569</v>
      </c>
      <c r="Q12" s="4">
        <v>1.03556</v>
      </c>
      <c r="R12" s="1">
        <f t="shared" si="1"/>
        <v>1.0129999999999972E-2</v>
      </c>
      <c r="T12" s="4">
        <v>1.0415000000000001</v>
      </c>
      <c r="U12" s="3">
        <v>1.1441600000000001</v>
      </c>
      <c r="V12" s="1">
        <f t="shared" si="2"/>
        <v>-0.10265999999999997</v>
      </c>
    </row>
    <row r="13" spans="1:22" ht="15.25" customHeight="1" x14ac:dyDescent="0.2">
      <c r="A13" s="1">
        <v>0.8</v>
      </c>
      <c r="B13" s="3">
        <v>1.1072500000000001</v>
      </c>
      <c r="C13" s="4">
        <v>1.0138400000000001</v>
      </c>
      <c r="D13" s="3">
        <v>1.0218799999999999</v>
      </c>
      <c r="E13" s="3">
        <v>1.0357700000000001</v>
      </c>
      <c r="F13" s="3">
        <v>1.0343899999999999</v>
      </c>
      <c r="G13" s="4">
        <v>1.0169600000000001</v>
      </c>
      <c r="H13" s="3">
        <v>1.03711</v>
      </c>
      <c r="I13" s="3">
        <v>1.12951</v>
      </c>
      <c r="J13" s="4">
        <v>1.03565</v>
      </c>
      <c r="K13" s="2"/>
      <c r="L13" s="3">
        <v>1.0218799999999999</v>
      </c>
      <c r="M13" s="4">
        <v>1.0138400000000001</v>
      </c>
      <c r="N13" s="1">
        <f t="shared" si="0"/>
        <v>8.0399999999998251E-3</v>
      </c>
      <c r="P13" s="4">
        <v>1.0169600000000001</v>
      </c>
      <c r="Q13" s="3">
        <v>1.0343899999999999</v>
      </c>
      <c r="R13" s="1">
        <f t="shared" si="1"/>
        <v>-1.7429999999999835E-2</v>
      </c>
      <c r="T13" s="4">
        <v>1.03565</v>
      </c>
      <c r="U13" s="3">
        <v>1.12951</v>
      </c>
      <c r="V13" s="1">
        <f t="shared" si="2"/>
        <v>-9.3860000000000054E-2</v>
      </c>
    </row>
    <row r="14" spans="1:22" ht="15.25" customHeight="1" x14ac:dyDescent="0.2">
      <c r="A14" s="1">
        <v>0.9</v>
      </c>
      <c r="B14" s="3">
        <v>1.0213399999999999</v>
      </c>
      <c r="C14" s="3">
        <v>1.01315</v>
      </c>
      <c r="D14" s="4">
        <v>1.0064599999999999</v>
      </c>
      <c r="E14" s="3">
        <v>1.0136400000000001</v>
      </c>
      <c r="F14" s="3">
        <v>1.03285</v>
      </c>
      <c r="G14" s="4">
        <v>1.0102899999999999</v>
      </c>
      <c r="H14" s="3">
        <v>1.03434</v>
      </c>
      <c r="I14" s="3">
        <v>1.1163099999999999</v>
      </c>
      <c r="J14" s="4">
        <v>1.03416</v>
      </c>
      <c r="K14" s="2"/>
      <c r="L14" s="4">
        <v>1.0064599999999999</v>
      </c>
      <c r="M14" s="3">
        <v>1.01315</v>
      </c>
      <c r="N14" s="1">
        <f t="shared" si="0"/>
        <v>-6.6900000000000848E-3</v>
      </c>
      <c r="P14" s="4">
        <v>1.0102899999999999</v>
      </c>
      <c r="Q14" s="3">
        <v>1.03285</v>
      </c>
      <c r="R14" s="1">
        <f t="shared" si="1"/>
        <v>-2.2560000000000136E-2</v>
      </c>
      <c r="T14" s="4">
        <v>1.03416</v>
      </c>
      <c r="U14" s="3">
        <v>1.1163099999999999</v>
      </c>
      <c r="V14" s="1">
        <f t="shared" si="2"/>
        <v>-8.2149999999999945E-2</v>
      </c>
    </row>
    <row r="15" spans="1:22" ht="15.25" customHeight="1" x14ac:dyDescent="0.2">
      <c r="A15" s="1">
        <v>1</v>
      </c>
      <c r="B15" s="4">
        <v>1.0047999999999999</v>
      </c>
      <c r="C15" s="3">
        <v>1.01302</v>
      </c>
      <c r="D15" s="4">
        <v>1.0047999999999999</v>
      </c>
      <c r="E15" s="4">
        <v>1.00919</v>
      </c>
      <c r="F15" s="3">
        <v>1.03261</v>
      </c>
      <c r="G15" s="4">
        <v>1.00919</v>
      </c>
      <c r="H15" s="4">
        <v>1.03393</v>
      </c>
      <c r="I15" s="3">
        <v>1.1080700000000001</v>
      </c>
      <c r="J15" s="4">
        <v>1.03393</v>
      </c>
      <c r="K15" s="2"/>
      <c r="L15" s="4">
        <v>1.0047999999999999</v>
      </c>
      <c r="M15" s="3">
        <v>1.01302</v>
      </c>
      <c r="N15" s="1">
        <f t="shared" si="0"/>
        <v>-8.2200000000001161E-3</v>
      </c>
      <c r="P15" s="4">
        <v>1.00919</v>
      </c>
      <c r="Q15" s="3">
        <v>1.03261</v>
      </c>
      <c r="R15" s="1">
        <f t="shared" si="1"/>
        <v>-2.3419999999999996E-2</v>
      </c>
      <c r="T15" s="4">
        <v>1.03393</v>
      </c>
      <c r="U15" s="3">
        <v>1.1080700000000001</v>
      </c>
      <c r="V15" s="1">
        <f t="shared" si="2"/>
        <v>-7.4140000000000095E-2</v>
      </c>
    </row>
    <row r="16" spans="1:2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/>
      <c r="N16" s="1">
        <f>MAX(N5:N15 )</f>
        <v>0.70272000000000001</v>
      </c>
      <c r="P16"/>
      <c r="Q16"/>
      <c r="R16" s="1">
        <f>MAX(R5:R15)</f>
        <v>0.31885999999999992</v>
      </c>
      <c r="T16"/>
      <c r="U16"/>
      <c r="V16" s="1">
        <f>MAX(V5:V15)</f>
        <v>1.9189999999999818E-2</v>
      </c>
    </row>
    <row r="17" spans="1:2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/>
      <c r="N17"/>
      <c r="P17"/>
      <c r="Q17"/>
      <c r="R17"/>
      <c r="T17"/>
      <c r="U17"/>
      <c r="V17"/>
    </row>
    <row r="18" spans="1:2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/>
      <c r="N18"/>
      <c r="P18"/>
      <c r="Q18"/>
      <c r="R18"/>
      <c r="T18"/>
      <c r="U18"/>
      <c r="V18"/>
    </row>
    <row r="19" spans="1:2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/>
      <c r="N19"/>
      <c r="P19"/>
      <c r="Q19"/>
      <c r="R19"/>
      <c r="T19"/>
      <c r="U19"/>
      <c r="V19"/>
    </row>
    <row r="20" spans="1:22" x14ac:dyDescent="0.2">
      <c r="A20" s="2" t="s">
        <v>10</v>
      </c>
      <c r="B20" s="2"/>
      <c r="C20" s="1" t="s">
        <v>1</v>
      </c>
      <c r="D20" s="2"/>
      <c r="E20" s="2"/>
      <c r="F20" s="1" t="s">
        <v>2</v>
      </c>
      <c r="G20" s="2"/>
      <c r="H20" s="2"/>
      <c r="I20" s="1" t="s">
        <v>11</v>
      </c>
      <c r="J20" s="2"/>
      <c r="K20" s="2"/>
      <c r="L20" s="2" t="s">
        <v>10</v>
      </c>
      <c r="M20" s="1" t="s">
        <v>10</v>
      </c>
      <c r="N20" s="1" t="s">
        <v>10</v>
      </c>
      <c r="P20"/>
      <c r="Q20"/>
      <c r="R20"/>
      <c r="T20"/>
      <c r="U20"/>
      <c r="V20"/>
    </row>
    <row r="21" spans="1:2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 t="s">
        <v>4</v>
      </c>
      <c r="M21" s="2" t="s">
        <v>4</v>
      </c>
      <c r="N21" s="2" t="s">
        <v>4</v>
      </c>
      <c r="P21" s="1" t="s">
        <v>2</v>
      </c>
      <c r="Q21"/>
      <c r="R21"/>
      <c r="T21" s="1" t="s">
        <v>3</v>
      </c>
      <c r="U21"/>
      <c r="V21"/>
    </row>
    <row r="22" spans="1:22" x14ac:dyDescent="0.2">
      <c r="A22" s="1" t="s">
        <v>5</v>
      </c>
      <c r="B22" s="1" t="s">
        <v>6</v>
      </c>
      <c r="C22" s="1" t="s">
        <v>7</v>
      </c>
      <c r="D22" s="1" t="s">
        <v>8</v>
      </c>
      <c r="E22" s="1" t="s">
        <v>6</v>
      </c>
      <c r="F22" s="1" t="s">
        <v>7</v>
      </c>
      <c r="G22" s="1" t="s">
        <v>8</v>
      </c>
      <c r="H22" s="1" t="s">
        <v>6</v>
      </c>
      <c r="I22" s="1" t="s">
        <v>7</v>
      </c>
      <c r="J22" s="1" t="s">
        <v>8</v>
      </c>
      <c r="K22" s="2"/>
      <c r="L22" s="1" t="s">
        <v>8</v>
      </c>
      <c r="M22" s="1" t="s">
        <v>7</v>
      </c>
      <c r="N22" s="1" t="s">
        <v>9</v>
      </c>
      <c r="P22" s="1" t="s">
        <v>8</v>
      </c>
      <c r="Q22" s="1" t="s">
        <v>7</v>
      </c>
      <c r="R22" s="1" t="s">
        <v>9</v>
      </c>
      <c r="T22" s="1" t="s">
        <v>8</v>
      </c>
      <c r="U22" s="1" t="s">
        <v>7</v>
      </c>
      <c r="V22" s="1" t="s">
        <v>9</v>
      </c>
    </row>
    <row r="23" spans="1:22" x14ac:dyDescent="0.2">
      <c r="A23" s="1">
        <v>0</v>
      </c>
      <c r="B23" s="3">
        <v>8.6181300000000007</v>
      </c>
      <c r="C23" s="3">
        <v>8.6181300000000007</v>
      </c>
      <c r="D23" s="3">
        <v>8.6181300000000007</v>
      </c>
      <c r="E23" s="3">
        <v>4.32789</v>
      </c>
      <c r="F23" s="3">
        <v>4.32789</v>
      </c>
      <c r="G23" s="3">
        <v>4.32789</v>
      </c>
      <c r="H23" s="3">
        <v>2.16858</v>
      </c>
      <c r="I23" s="3">
        <v>2.16858</v>
      </c>
      <c r="J23" s="3">
        <v>2.16858</v>
      </c>
      <c r="K23" s="2"/>
      <c r="L23" s="3">
        <v>8.6181300000000007</v>
      </c>
      <c r="M23" s="3">
        <v>8.6181300000000007</v>
      </c>
      <c r="N23" s="1">
        <f t="shared" ref="N23:N33" si="3">L23-M23</f>
        <v>0</v>
      </c>
      <c r="P23" s="3">
        <v>4.32789</v>
      </c>
      <c r="Q23" s="3">
        <v>4.32789</v>
      </c>
      <c r="R23" s="1">
        <f t="shared" ref="R23:R33" si="4">P23-Q23</f>
        <v>0</v>
      </c>
      <c r="T23" s="3">
        <v>2.16858</v>
      </c>
      <c r="U23" s="3">
        <v>2.16858</v>
      </c>
      <c r="V23" s="1">
        <f t="shared" ref="V23:V33" si="5">T23-U23</f>
        <v>0</v>
      </c>
    </row>
    <row r="24" spans="1:22" x14ac:dyDescent="0.2">
      <c r="A24" s="1">
        <v>0.1</v>
      </c>
      <c r="B24" s="3">
        <v>5.2136699999999996</v>
      </c>
      <c r="C24" s="4">
        <v>4.8417700000000004</v>
      </c>
      <c r="D24" s="3">
        <v>5.1608499999999999</v>
      </c>
      <c r="E24" s="3">
        <v>2.6593399999999998</v>
      </c>
      <c r="F24" s="4">
        <v>2.4773499999999999</v>
      </c>
      <c r="G24" s="1">
        <v>2.65679</v>
      </c>
      <c r="H24" s="3">
        <v>1.5148600000000001</v>
      </c>
      <c r="I24" s="4">
        <v>1.4789600000000001</v>
      </c>
      <c r="J24" s="1">
        <v>1.5148600000000001</v>
      </c>
      <c r="K24" s="2"/>
      <c r="L24" s="3">
        <v>5.1608499999999999</v>
      </c>
      <c r="M24" s="4">
        <v>4.8417700000000004</v>
      </c>
      <c r="N24" s="1">
        <f t="shared" si="3"/>
        <v>0.31907999999999959</v>
      </c>
      <c r="P24" s="1">
        <v>2.65679</v>
      </c>
      <c r="Q24" s="4">
        <v>2.4773499999999999</v>
      </c>
      <c r="R24" s="1">
        <f t="shared" si="4"/>
        <v>0.17944000000000004</v>
      </c>
      <c r="T24" s="1">
        <v>1.5148600000000001</v>
      </c>
      <c r="U24" s="4">
        <v>1.4789600000000001</v>
      </c>
      <c r="V24" s="1">
        <f t="shared" si="5"/>
        <v>3.5900000000000043E-2</v>
      </c>
    </row>
    <row r="25" spans="1:22" x14ac:dyDescent="0.2">
      <c r="A25" s="1">
        <v>0.2</v>
      </c>
      <c r="B25" s="3">
        <v>4.0305499999999999</v>
      </c>
      <c r="C25" s="4">
        <v>3.45946</v>
      </c>
      <c r="D25" s="3">
        <v>3.9764499999999998</v>
      </c>
      <c r="E25" s="3">
        <v>2.1209899999999999</v>
      </c>
      <c r="F25" s="4">
        <v>1.84737</v>
      </c>
      <c r="G25" s="1">
        <v>2.11788</v>
      </c>
      <c r="H25" s="3">
        <v>1.32613</v>
      </c>
      <c r="I25" s="4">
        <v>1.3178099999999999</v>
      </c>
      <c r="J25" s="1">
        <v>1.3261000000000001</v>
      </c>
      <c r="K25" s="2"/>
      <c r="L25" s="3">
        <v>3.9764499999999998</v>
      </c>
      <c r="M25" s="4">
        <v>3.45946</v>
      </c>
      <c r="N25" s="1">
        <f t="shared" si="3"/>
        <v>0.51698999999999984</v>
      </c>
      <c r="P25" s="1">
        <v>2.11788</v>
      </c>
      <c r="Q25" s="4">
        <v>1.84737</v>
      </c>
      <c r="R25" s="1">
        <f t="shared" si="4"/>
        <v>0.27051000000000003</v>
      </c>
      <c r="T25" s="1">
        <v>1.3261000000000001</v>
      </c>
      <c r="U25" s="4">
        <v>1.3178099999999999</v>
      </c>
      <c r="V25" s="1">
        <f t="shared" si="5"/>
        <v>8.2900000000001306E-3</v>
      </c>
    </row>
    <row r="26" spans="1:22" x14ac:dyDescent="0.2">
      <c r="A26" s="1">
        <v>0.3</v>
      </c>
      <c r="B26" s="3">
        <v>3.1109100000000001</v>
      </c>
      <c r="C26" s="4">
        <v>2.3480300000000001</v>
      </c>
      <c r="D26" s="3">
        <v>3.03816</v>
      </c>
      <c r="E26" s="3">
        <v>1.7295499999999999</v>
      </c>
      <c r="F26" s="4">
        <v>1.39676</v>
      </c>
      <c r="G26" s="1">
        <v>1.7077199999999999</v>
      </c>
      <c r="H26" s="3">
        <v>1.19451</v>
      </c>
      <c r="I26" s="3">
        <v>1.22922</v>
      </c>
      <c r="J26" s="6">
        <v>1.19381</v>
      </c>
      <c r="K26" s="2"/>
      <c r="L26" s="3">
        <v>3.03816</v>
      </c>
      <c r="M26" s="4">
        <v>2.3480300000000001</v>
      </c>
      <c r="N26" s="1">
        <f t="shared" si="3"/>
        <v>0.69012999999999991</v>
      </c>
      <c r="P26" s="1">
        <v>1.7077199999999999</v>
      </c>
      <c r="Q26" s="4">
        <v>1.39676</v>
      </c>
      <c r="R26" s="1">
        <f t="shared" si="4"/>
        <v>0.3109599999999999</v>
      </c>
      <c r="T26" s="6">
        <v>1.19381</v>
      </c>
      <c r="U26" s="3">
        <v>1.22922</v>
      </c>
      <c r="V26" s="1">
        <f t="shared" si="5"/>
        <v>-3.5409999999999942E-2</v>
      </c>
    </row>
    <row r="27" spans="1:22" x14ac:dyDescent="0.2">
      <c r="A27" s="1">
        <v>0.4</v>
      </c>
      <c r="B27" s="3">
        <v>2.4360499999999998</v>
      </c>
      <c r="C27" s="4">
        <v>1.5290699999999999</v>
      </c>
      <c r="D27" s="7">
        <v>2.2971300000000001</v>
      </c>
      <c r="E27" s="3">
        <v>1.4597599999999999</v>
      </c>
      <c r="F27" s="4">
        <v>1.12798</v>
      </c>
      <c r="G27" s="1">
        <v>1.40951</v>
      </c>
      <c r="H27" s="3">
        <v>1.1103700000000001</v>
      </c>
      <c r="I27" s="3">
        <v>1.18065</v>
      </c>
      <c r="J27" s="6">
        <v>1.10819</v>
      </c>
      <c r="K27" s="2"/>
      <c r="L27" s="7">
        <v>2.2971300000000001</v>
      </c>
      <c r="M27" s="4">
        <v>1.5290699999999999</v>
      </c>
      <c r="N27" s="1">
        <f t="shared" si="3"/>
        <v>0.76806000000000019</v>
      </c>
      <c r="P27" s="1">
        <v>1.40951</v>
      </c>
      <c r="Q27" s="4">
        <v>1.12798</v>
      </c>
      <c r="R27" s="1">
        <f t="shared" si="4"/>
        <v>0.28153000000000006</v>
      </c>
      <c r="T27" s="6">
        <v>1.10819</v>
      </c>
      <c r="U27" s="3">
        <v>1.18065</v>
      </c>
      <c r="V27" s="1">
        <f t="shared" si="5"/>
        <v>-7.2459999999999969E-2</v>
      </c>
    </row>
    <row r="28" spans="1:22" x14ac:dyDescent="0.2">
      <c r="A28" s="1">
        <v>0.5</v>
      </c>
      <c r="B28" s="3">
        <v>1.9105700000000001</v>
      </c>
      <c r="C28" s="4">
        <v>1.0412999999999999</v>
      </c>
      <c r="D28" s="3">
        <v>1.69129</v>
      </c>
      <c r="E28" s="3">
        <v>1.2634300000000001</v>
      </c>
      <c r="F28" s="4">
        <v>1.0334099999999999</v>
      </c>
      <c r="G28" s="1">
        <v>1.1957500000000001</v>
      </c>
      <c r="H28" s="3">
        <v>1.0577099999999999</v>
      </c>
      <c r="I28" s="3">
        <v>1.15415</v>
      </c>
      <c r="J28" s="6">
        <v>1.0531900000000001</v>
      </c>
      <c r="K28" s="2"/>
      <c r="L28" s="3">
        <v>1.69129</v>
      </c>
      <c r="M28" s="4">
        <v>1.0412999999999999</v>
      </c>
      <c r="N28" s="1">
        <f t="shared" si="3"/>
        <v>0.64999000000000007</v>
      </c>
      <c r="P28" s="1">
        <v>1.1957500000000001</v>
      </c>
      <c r="Q28" s="4">
        <v>1.0334099999999999</v>
      </c>
      <c r="R28" s="1">
        <f t="shared" si="4"/>
        <v>0.16234000000000015</v>
      </c>
      <c r="T28" s="6">
        <v>1.0531900000000001</v>
      </c>
      <c r="U28" s="3">
        <v>1.15415</v>
      </c>
      <c r="V28" s="1">
        <f t="shared" si="5"/>
        <v>-0.10095999999999994</v>
      </c>
    </row>
    <row r="29" spans="1:22" x14ac:dyDescent="0.2">
      <c r="A29" s="1">
        <v>0.6</v>
      </c>
      <c r="B29" s="3">
        <v>1.4908600000000001</v>
      </c>
      <c r="C29" s="4">
        <v>1.0126299999999999</v>
      </c>
      <c r="D29" s="3">
        <v>1.2464500000000001</v>
      </c>
      <c r="E29" s="3">
        <v>1.1244799999999999</v>
      </c>
      <c r="F29" s="4">
        <v>1.0295700000000001</v>
      </c>
      <c r="G29" s="1">
        <v>1.06874</v>
      </c>
      <c r="H29" s="3">
        <v>1.02932</v>
      </c>
      <c r="I29" s="3">
        <v>1.1347</v>
      </c>
      <c r="J29" s="6">
        <v>1.0239799999999999</v>
      </c>
      <c r="K29" s="2"/>
      <c r="L29" s="3">
        <v>1.2464500000000001</v>
      </c>
      <c r="M29" s="4">
        <v>1.0126299999999999</v>
      </c>
      <c r="N29" s="1">
        <f t="shared" si="3"/>
        <v>0.23382000000000014</v>
      </c>
      <c r="P29" s="1">
        <v>1.06874</v>
      </c>
      <c r="Q29" s="4">
        <v>1.0295700000000001</v>
      </c>
      <c r="R29" s="1">
        <f t="shared" si="4"/>
        <v>3.9169999999999927E-2</v>
      </c>
      <c r="T29" s="6">
        <v>1.0239799999999999</v>
      </c>
      <c r="U29" s="3">
        <v>1.1347</v>
      </c>
      <c r="V29" s="1">
        <f t="shared" si="5"/>
        <v>-0.11072000000000015</v>
      </c>
    </row>
    <row r="30" spans="1:22" x14ac:dyDescent="0.2">
      <c r="A30" s="1">
        <v>0.7</v>
      </c>
      <c r="B30" s="3">
        <v>1.1957100000000001</v>
      </c>
      <c r="C30" s="4">
        <v>1.01257</v>
      </c>
      <c r="D30" s="3">
        <v>1.0446800000000001</v>
      </c>
      <c r="E30" s="3">
        <v>1.0493300000000001</v>
      </c>
      <c r="F30" s="3">
        <v>1.0277400000000001</v>
      </c>
      <c r="G30" s="6">
        <v>1.01918</v>
      </c>
      <c r="H30" s="3">
        <v>1.0174099999999999</v>
      </c>
      <c r="I30" s="3">
        <v>1.11368</v>
      </c>
      <c r="J30" s="6">
        <v>1.01444</v>
      </c>
      <c r="K30" s="2"/>
      <c r="L30" s="3">
        <v>1.0446800000000001</v>
      </c>
      <c r="M30" s="4">
        <v>1.01257</v>
      </c>
      <c r="N30" s="1">
        <f t="shared" si="3"/>
        <v>3.2110000000000083E-2</v>
      </c>
      <c r="P30" s="6">
        <v>1.01918</v>
      </c>
      <c r="Q30" s="3">
        <v>1.0277400000000001</v>
      </c>
      <c r="R30" s="1">
        <f t="shared" si="4"/>
        <v>-8.5600000000001231E-3</v>
      </c>
      <c r="T30" s="6">
        <v>1.01444</v>
      </c>
      <c r="U30" s="3">
        <v>1.11368</v>
      </c>
      <c r="V30" s="1">
        <f t="shared" si="5"/>
        <v>-9.9239999999999995E-2</v>
      </c>
    </row>
    <row r="31" spans="1:22" x14ac:dyDescent="0.2">
      <c r="A31" s="1">
        <v>0.8</v>
      </c>
      <c r="B31" s="3">
        <v>1.0497700000000001</v>
      </c>
      <c r="C31" s="3">
        <v>1.01203</v>
      </c>
      <c r="D31" s="4">
        <v>1.0081500000000001</v>
      </c>
      <c r="E31" s="3">
        <v>1.0159499999999999</v>
      </c>
      <c r="F31" s="3">
        <v>1.02661</v>
      </c>
      <c r="G31" s="6">
        <v>1.0079</v>
      </c>
      <c r="H31" s="3">
        <v>1.0129699999999999</v>
      </c>
      <c r="I31" s="3">
        <v>1.0913600000000001</v>
      </c>
      <c r="J31" s="6">
        <v>1.01197</v>
      </c>
      <c r="K31" s="2"/>
      <c r="L31" s="4">
        <v>1.0081500000000001</v>
      </c>
      <c r="M31" s="3">
        <v>1.01203</v>
      </c>
      <c r="N31" s="1">
        <f t="shared" si="3"/>
        <v>-3.8799999999998835E-3</v>
      </c>
      <c r="P31" s="6">
        <v>1.0079</v>
      </c>
      <c r="Q31" s="3">
        <v>1.02661</v>
      </c>
      <c r="R31" s="1">
        <f t="shared" si="4"/>
        <v>-1.8710000000000004E-2</v>
      </c>
      <c r="T31" s="6">
        <v>1.01197</v>
      </c>
      <c r="U31" s="3">
        <v>1.0913600000000001</v>
      </c>
      <c r="V31" s="1">
        <f t="shared" si="5"/>
        <v>-7.9390000000000072E-2</v>
      </c>
    </row>
    <row r="32" spans="1:22" x14ac:dyDescent="0.2">
      <c r="A32" s="1">
        <v>0.9</v>
      </c>
      <c r="B32" s="3">
        <v>1.00929</v>
      </c>
      <c r="C32" s="3">
        <v>1.01197</v>
      </c>
      <c r="D32" s="4">
        <v>1.0046299999999999</v>
      </c>
      <c r="E32" s="3">
        <v>1.0073399999999999</v>
      </c>
      <c r="F32" s="3">
        <v>1.02586</v>
      </c>
      <c r="G32" s="6">
        <v>1.00641</v>
      </c>
      <c r="H32" s="3">
        <v>1.01159</v>
      </c>
      <c r="I32" s="3">
        <v>1.07283</v>
      </c>
      <c r="J32" s="6">
        <v>1.01139</v>
      </c>
      <c r="K32" s="2"/>
      <c r="L32" s="4">
        <v>1.0046299999999999</v>
      </c>
      <c r="M32" s="3">
        <v>1.01197</v>
      </c>
      <c r="N32" s="1">
        <f t="shared" si="3"/>
        <v>-7.3400000000001242E-3</v>
      </c>
      <c r="P32" s="6">
        <v>1.00641</v>
      </c>
      <c r="Q32" s="3">
        <v>1.02586</v>
      </c>
      <c r="R32" s="1">
        <f t="shared" si="4"/>
        <v>-1.9449999999999967E-2</v>
      </c>
      <c r="T32" s="6">
        <v>1.01139</v>
      </c>
      <c r="U32" s="3">
        <v>1.07283</v>
      </c>
      <c r="V32" s="1">
        <f t="shared" si="5"/>
        <v>-6.1439999999999939E-2</v>
      </c>
    </row>
    <row r="33" spans="1:22" x14ac:dyDescent="0.2">
      <c r="A33" s="1">
        <v>1</v>
      </c>
      <c r="B33" s="4">
        <v>1.00423</v>
      </c>
      <c r="C33" s="3">
        <v>1.0117100000000001</v>
      </c>
      <c r="D33" s="4">
        <v>1.00423</v>
      </c>
      <c r="E33" s="4">
        <v>1.0062599999999999</v>
      </c>
      <c r="F33" s="3">
        <v>1.0256099999999999</v>
      </c>
      <c r="G33" s="6">
        <v>1.0062599999999999</v>
      </c>
      <c r="H33" s="4">
        <v>1.0113000000000001</v>
      </c>
      <c r="I33" s="3">
        <v>1.06549</v>
      </c>
      <c r="J33" s="6">
        <v>1.0113000000000001</v>
      </c>
      <c r="K33" s="2"/>
      <c r="L33" s="4">
        <v>1.00423</v>
      </c>
      <c r="M33" s="3">
        <v>1.0117100000000001</v>
      </c>
      <c r="N33" s="1">
        <f t="shared" si="3"/>
        <v>-7.4800000000001532E-3</v>
      </c>
      <c r="P33" s="6">
        <v>1.0062599999999999</v>
      </c>
      <c r="Q33" s="3">
        <v>1.0256099999999999</v>
      </c>
      <c r="R33" s="1">
        <f t="shared" si="4"/>
        <v>-1.9349999999999978E-2</v>
      </c>
      <c r="T33" s="6">
        <v>1.0113000000000001</v>
      </c>
      <c r="U33" s="3">
        <v>1.06549</v>
      </c>
      <c r="V33" s="1">
        <f t="shared" si="5"/>
        <v>-5.418999999999996E-2</v>
      </c>
    </row>
    <row r="34" spans="1:2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/>
      <c r="N34" s="1">
        <f>MAX(N23:N33)</f>
        <v>0.76806000000000019</v>
      </c>
      <c r="P34"/>
      <c r="Q34"/>
      <c r="R34" s="1">
        <f>MAX(R23:R33)</f>
        <v>0.3109599999999999</v>
      </c>
      <c r="T34"/>
      <c r="U34"/>
      <c r="V34" s="1">
        <f>MAX(V23:V33)</f>
        <v>3.5900000000000043E-2</v>
      </c>
    </row>
    <row r="35" spans="1:2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/>
      <c r="N35"/>
      <c r="P35"/>
      <c r="Q35"/>
      <c r="R35"/>
      <c r="T35"/>
      <c r="U35"/>
      <c r="V35"/>
    </row>
    <row r="36" spans="1:2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/>
      <c r="N36"/>
      <c r="P36"/>
      <c r="Q36"/>
      <c r="R36"/>
      <c r="T36"/>
      <c r="U36"/>
      <c r="V36"/>
    </row>
    <row r="37" spans="1:2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/>
      <c r="N37"/>
      <c r="P37"/>
      <c r="Q37"/>
      <c r="R37"/>
      <c r="T37"/>
      <c r="U37"/>
      <c r="V37"/>
    </row>
    <row r="38" spans="1:22" x14ac:dyDescent="0.2">
      <c r="A38" s="2" t="s">
        <v>12</v>
      </c>
      <c r="B38" s="2"/>
      <c r="C38" s="1" t="s">
        <v>1</v>
      </c>
      <c r="D38" s="2"/>
      <c r="E38" s="2"/>
      <c r="F38" s="1" t="s">
        <v>2</v>
      </c>
      <c r="G38" s="2"/>
      <c r="H38" s="2"/>
      <c r="I38" s="1" t="s">
        <v>3</v>
      </c>
      <c r="J38" s="2"/>
      <c r="K38" s="2"/>
      <c r="L38" s="2" t="s">
        <v>12</v>
      </c>
      <c r="M38" s="1" t="s">
        <v>12</v>
      </c>
      <c r="N38" s="1" t="s">
        <v>12</v>
      </c>
      <c r="P38"/>
      <c r="Q38"/>
      <c r="R38"/>
      <c r="T38"/>
      <c r="U38"/>
      <c r="V38"/>
    </row>
    <row r="39" spans="1:2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4</v>
      </c>
      <c r="M39" s="2" t="s">
        <v>4</v>
      </c>
      <c r="N39" s="2" t="s">
        <v>4</v>
      </c>
      <c r="P39" s="1" t="s">
        <v>2</v>
      </c>
      <c r="Q39"/>
      <c r="R39"/>
      <c r="T39" s="1" t="s">
        <v>3</v>
      </c>
      <c r="U39"/>
      <c r="V39"/>
    </row>
    <row r="40" spans="1:22" x14ac:dyDescent="0.2">
      <c r="A40" s="1" t="s">
        <v>5</v>
      </c>
      <c r="B40" s="1" t="s">
        <v>6</v>
      </c>
      <c r="C40" s="1" t="s">
        <v>7</v>
      </c>
      <c r="D40" s="1" t="s">
        <v>8</v>
      </c>
      <c r="E40" s="1" t="s">
        <v>6</v>
      </c>
      <c r="F40" s="1" t="s">
        <v>7</v>
      </c>
      <c r="G40" s="1" t="s">
        <v>8</v>
      </c>
      <c r="H40" s="1" t="s">
        <v>6</v>
      </c>
      <c r="I40" s="1" t="s">
        <v>7</v>
      </c>
      <c r="J40" s="1" t="s">
        <v>8</v>
      </c>
      <c r="K40" s="2"/>
      <c r="L40" s="1" t="s">
        <v>8</v>
      </c>
      <c r="M40" s="1" t="s">
        <v>7</v>
      </c>
      <c r="N40" s="1" t="s">
        <v>9</v>
      </c>
      <c r="P40" s="1" t="s">
        <v>8</v>
      </c>
      <c r="Q40" s="1" t="s">
        <v>7</v>
      </c>
      <c r="R40" s="1" t="s">
        <v>9</v>
      </c>
      <c r="T40" s="1" t="s">
        <v>8</v>
      </c>
      <c r="U40" s="1" t="s">
        <v>7</v>
      </c>
      <c r="V40" s="1" t="s">
        <v>9</v>
      </c>
    </row>
    <row r="41" spans="1:22" x14ac:dyDescent="0.2">
      <c r="A41" s="1">
        <v>0</v>
      </c>
      <c r="B41" s="3">
        <v>8.6571099999999994</v>
      </c>
      <c r="C41" s="3">
        <v>8.6571099999999994</v>
      </c>
      <c r="D41" s="3">
        <v>8.6571099999999994</v>
      </c>
      <c r="E41" s="3">
        <v>4.3380299999999998</v>
      </c>
      <c r="F41" s="3">
        <v>4.3380299999999998</v>
      </c>
      <c r="G41" s="3">
        <v>4.3380299999999998</v>
      </c>
      <c r="H41" s="3">
        <v>2.1713800000000001</v>
      </c>
      <c r="I41" s="3">
        <v>2.1713800000000001</v>
      </c>
      <c r="J41" s="3">
        <v>2.1713800000000001</v>
      </c>
      <c r="K41" s="2"/>
      <c r="L41" s="3">
        <v>8.6571099999999994</v>
      </c>
      <c r="M41" s="3">
        <v>8.6571099999999994</v>
      </c>
      <c r="N41" s="1">
        <f t="shared" ref="N41:N51" si="6">L41-M41</f>
        <v>0</v>
      </c>
      <c r="P41" s="3">
        <v>4.3380299999999998</v>
      </c>
      <c r="Q41" s="3">
        <v>4.3380299999999998</v>
      </c>
      <c r="R41" s="1">
        <f t="shared" ref="R41:R51" si="7">P41-Q41</f>
        <v>0</v>
      </c>
      <c r="T41" s="3">
        <v>2.1713800000000001</v>
      </c>
      <c r="U41" s="3">
        <v>2.1713800000000001</v>
      </c>
      <c r="V41" s="1">
        <f t="shared" ref="V41:V51" si="8">T41-U41</f>
        <v>0</v>
      </c>
    </row>
    <row r="42" spans="1:22" x14ac:dyDescent="0.2">
      <c r="A42" s="1">
        <v>0.1</v>
      </c>
      <c r="B42" s="3">
        <v>5.1726299999999998</v>
      </c>
      <c r="C42" s="4">
        <v>4.8424800000000001</v>
      </c>
      <c r="D42" s="3">
        <v>5.1402700000000001</v>
      </c>
      <c r="E42" s="3">
        <v>2.6360600000000001</v>
      </c>
      <c r="F42" s="4">
        <v>2.4811100000000001</v>
      </c>
      <c r="G42" s="1">
        <v>2.6427100000000001</v>
      </c>
      <c r="H42" s="3">
        <v>1.5105599999999999</v>
      </c>
      <c r="I42" s="4">
        <v>1.4674400000000001</v>
      </c>
      <c r="J42" s="1">
        <v>1.5112099999999999</v>
      </c>
      <c r="K42" s="2"/>
      <c r="L42" s="3">
        <v>5.1402700000000001</v>
      </c>
      <c r="M42" s="4">
        <v>4.8424800000000001</v>
      </c>
      <c r="N42" s="1">
        <f t="shared" si="6"/>
        <v>0.29779</v>
      </c>
      <c r="P42" s="1">
        <v>2.6427100000000001</v>
      </c>
      <c r="Q42" s="4">
        <v>2.4811100000000001</v>
      </c>
      <c r="R42" s="1">
        <f t="shared" si="7"/>
        <v>0.16159999999999997</v>
      </c>
      <c r="T42" s="1">
        <v>1.5112099999999999</v>
      </c>
      <c r="U42" s="4">
        <v>1.4674400000000001</v>
      </c>
      <c r="V42" s="1">
        <f t="shared" si="8"/>
        <v>4.3769999999999865E-2</v>
      </c>
    </row>
    <row r="43" spans="1:22" x14ac:dyDescent="0.2">
      <c r="A43" s="1">
        <v>0.2</v>
      </c>
      <c r="B43" s="3">
        <v>3.9756499999999999</v>
      </c>
      <c r="C43" s="4">
        <v>3.46163</v>
      </c>
      <c r="D43" s="3">
        <v>3.9516399999999998</v>
      </c>
      <c r="E43" s="3">
        <v>2.09301</v>
      </c>
      <c r="F43" s="4">
        <v>1.8582399999999999</v>
      </c>
      <c r="G43" s="1">
        <v>2.10161</v>
      </c>
      <c r="H43" s="3">
        <v>1.31785</v>
      </c>
      <c r="I43" s="4">
        <v>1.3109</v>
      </c>
      <c r="J43" s="1">
        <v>1.3187599999999999</v>
      </c>
      <c r="K43" s="3"/>
      <c r="L43" s="3">
        <v>3.9516399999999998</v>
      </c>
      <c r="M43" s="4">
        <v>3.46163</v>
      </c>
      <c r="N43" s="1">
        <f t="shared" si="6"/>
        <v>0.49000999999999983</v>
      </c>
      <c r="P43" s="1">
        <v>2.10161</v>
      </c>
      <c r="Q43" s="4">
        <v>1.8582399999999999</v>
      </c>
      <c r="R43" s="1">
        <f t="shared" si="7"/>
        <v>0.24337000000000009</v>
      </c>
      <c r="T43" s="1">
        <v>1.3187599999999999</v>
      </c>
      <c r="U43" s="4">
        <v>1.3109</v>
      </c>
      <c r="V43" s="1">
        <f t="shared" si="8"/>
        <v>7.8599999999999781E-3</v>
      </c>
    </row>
    <row r="44" spans="1:22" x14ac:dyDescent="0.2">
      <c r="A44" s="1">
        <v>0.3</v>
      </c>
      <c r="B44" s="3">
        <v>3.0486599999999999</v>
      </c>
      <c r="C44" s="4">
        <v>2.3502299999999998</v>
      </c>
      <c r="D44" s="3">
        <v>3.0125999999999999</v>
      </c>
      <c r="E44" s="3">
        <v>1.69777</v>
      </c>
      <c r="F44" s="4">
        <v>1.40862</v>
      </c>
      <c r="G44" s="1">
        <v>1.6877599999999999</v>
      </c>
      <c r="H44" s="4">
        <v>1.1830400000000001</v>
      </c>
      <c r="I44" s="3">
        <v>1.2211099999999999</v>
      </c>
      <c r="J44" s="1">
        <v>1.18344</v>
      </c>
      <c r="K44" s="2"/>
      <c r="L44" s="3">
        <v>3.0125999999999999</v>
      </c>
      <c r="M44" s="4">
        <v>2.3502299999999998</v>
      </c>
      <c r="N44" s="1">
        <f t="shared" si="6"/>
        <v>0.66237000000000013</v>
      </c>
      <c r="P44" s="1">
        <v>1.6877599999999999</v>
      </c>
      <c r="Q44" s="4">
        <v>1.40862</v>
      </c>
      <c r="R44" s="1">
        <f t="shared" si="7"/>
        <v>0.27913999999999994</v>
      </c>
      <c r="T44" s="1">
        <v>1.18344</v>
      </c>
      <c r="U44" s="3">
        <v>1.2211099999999999</v>
      </c>
      <c r="V44" s="1">
        <f t="shared" si="8"/>
        <v>-3.766999999999987E-2</v>
      </c>
    </row>
    <row r="45" spans="1:22" x14ac:dyDescent="0.2">
      <c r="A45" s="1">
        <v>0.4</v>
      </c>
      <c r="B45" s="3">
        <v>2.3743599999999998</v>
      </c>
      <c r="C45" s="4">
        <v>1.5204599999999999</v>
      </c>
      <c r="D45" s="7">
        <v>2.2656000000000001</v>
      </c>
      <c r="E45" s="3">
        <v>1.4264600000000001</v>
      </c>
      <c r="F45" s="4">
        <v>1.1310100000000001</v>
      </c>
      <c r="G45" s="1">
        <v>1.3843000000000001</v>
      </c>
      <c r="H45" s="3">
        <v>1.0972200000000001</v>
      </c>
      <c r="I45" s="3">
        <v>1.1706300000000001</v>
      </c>
      <c r="J45" s="6">
        <v>1.0961399999999999</v>
      </c>
      <c r="K45" s="2"/>
      <c r="L45" s="7">
        <v>2.2656000000000001</v>
      </c>
      <c r="M45" s="4">
        <v>1.5204599999999999</v>
      </c>
      <c r="N45" s="1">
        <f t="shared" si="6"/>
        <v>0.74514000000000014</v>
      </c>
      <c r="P45" s="1">
        <v>1.3843000000000001</v>
      </c>
      <c r="Q45" s="4">
        <v>1.1310100000000001</v>
      </c>
      <c r="R45" s="1">
        <f t="shared" si="7"/>
        <v>0.25329000000000002</v>
      </c>
      <c r="T45" s="6">
        <v>1.0961399999999999</v>
      </c>
      <c r="U45" s="3">
        <v>1.1706300000000001</v>
      </c>
      <c r="V45" s="1">
        <f t="shared" si="8"/>
        <v>-7.4490000000000167E-2</v>
      </c>
    </row>
    <row r="46" spans="1:22" x14ac:dyDescent="0.2">
      <c r="A46" s="1">
        <v>0.5</v>
      </c>
      <c r="B46" s="3">
        <v>1.84748</v>
      </c>
      <c r="C46" s="4">
        <v>1.026</v>
      </c>
      <c r="D46" s="3">
        <v>1.6416900000000001</v>
      </c>
      <c r="E46" s="3">
        <v>1.2296</v>
      </c>
      <c r="F46" s="4">
        <v>1.03017</v>
      </c>
      <c r="G46" s="1">
        <v>1.1695899999999999</v>
      </c>
      <c r="H46" s="3">
        <v>1.0441100000000001</v>
      </c>
      <c r="I46" s="3">
        <v>1.1443000000000001</v>
      </c>
      <c r="J46" s="6">
        <v>1.03986</v>
      </c>
      <c r="K46" s="2"/>
      <c r="L46" s="3">
        <v>1.6416900000000001</v>
      </c>
      <c r="M46" s="4">
        <v>1.026</v>
      </c>
      <c r="N46" s="1">
        <f t="shared" si="6"/>
        <v>0.61569000000000007</v>
      </c>
      <c r="P46" s="1">
        <v>1.1695899999999999</v>
      </c>
      <c r="Q46" s="4">
        <v>1.03017</v>
      </c>
      <c r="R46" s="1">
        <f t="shared" si="7"/>
        <v>0.13941999999999988</v>
      </c>
      <c r="T46" s="6">
        <v>1.03986</v>
      </c>
      <c r="U46" s="3">
        <v>1.1443000000000001</v>
      </c>
      <c r="V46" s="1">
        <f t="shared" si="8"/>
        <v>-0.10444000000000009</v>
      </c>
    </row>
    <row r="47" spans="1:22" x14ac:dyDescent="0.2">
      <c r="A47" s="1">
        <v>0.6</v>
      </c>
      <c r="B47" s="3">
        <v>1.4333100000000001</v>
      </c>
      <c r="C47" s="4">
        <v>1.0121199999999999</v>
      </c>
      <c r="D47" s="3">
        <v>1.2026399999999999</v>
      </c>
      <c r="E47" s="3">
        <v>1.09935</v>
      </c>
      <c r="F47" s="4">
        <v>1.02738</v>
      </c>
      <c r="G47" s="1">
        <v>1.0501799999999999</v>
      </c>
      <c r="H47" s="3">
        <v>1.0197099999999999</v>
      </c>
      <c r="I47" s="3">
        <v>1.12392</v>
      </c>
      <c r="J47" s="6">
        <v>1.0147999999999999</v>
      </c>
      <c r="K47" s="2"/>
      <c r="L47" s="3">
        <v>1.2026399999999999</v>
      </c>
      <c r="M47" s="4">
        <v>1.0121199999999999</v>
      </c>
      <c r="N47" s="1">
        <f t="shared" si="6"/>
        <v>0.19052000000000002</v>
      </c>
      <c r="P47" s="1">
        <v>1.0501799999999999</v>
      </c>
      <c r="Q47" s="4">
        <v>1.02738</v>
      </c>
      <c r="R47" s="1">
        <f t="shared" si="7"/>
        <v>2.2799999999999931E-2</v>
      </c>
      <c r="T47" s="6">
        <v>1.0147999999999999</v>
      </c>
      <c r="U47" s="3">
        <v>1.12392</v>
      </c>
      <c r="V47" s="1">
        <f t="shared" si="8"/>
        <v>-0.10912000000000011</v>
      </c>
    </row>
    <row r="48" spans="1:22" x14ac:dyDescent="0.2">
      <c r="A48" s="1">
        <v>0.7</v>
      </c>
      <c r="B48" s="3">
        <v>1.155</v>
      </c>
      <c r="C48" s="4">
        <v>1.0119800000000001</v>
      </c>
      <c r="D48" s="3">
        <v>1.0257400000000001</v>
      </c>
      <c r="E48" s="3">
        <v>1.0342100000000001</v>
      </c>
      <c r="F48" s="3">
        <v>1.02569</v>
      </c>
      <c r="G48" s="6">
        <v>1.01224</v>
      </c>
      <c r="H48" s="3">
        <v>1.0115000000000001</v>
      </c>
      <c r="I48" s="3">
        <v>1.10164</v>
      </c>
      <c r="J48" s="6">
        <v>1.00926</v>
      </c>
      <c r="K48" s="2"/>
      <c r="L48" s="3">
        <v>1.0257400000000001</v>
      </c>
      <c r="M48" s="4">
        <v>1.0119800000000001</v>
      </c>
      <c r="N48" s="1">
        <f t="shared" si="6"/>
        <v>1.3759999999999994E-2</v>
      </c>
      <c r="P48" s="6">
        <v>1.01224</v>
      </c>
      <c r="Q48" s="3">
        <v>1.02569</v>
      </c>
      <c r="R48" s="1">
        <f t="shared" si="7"/>
        <v>-1.3449999999999962E-2</v>
      </c>
      <c r="T48" s="6">
        <v>1.00926</v>
      </c>
      <c r="U48" s="3">
        <v>1.10164</v>
      </c>
      <c r="V48" s="1">
        <f t="shared" si="8"/>
        <v>-9.2379999999999907E-2</v>
      </c>
    </row>
    <row r="49" spans="1:22" x14ac:dyDescent="0.2">
      <c r="A49" s="1">
        <v>0.8</v>
      </c>
      <c r="B49" s="3">
        <v>1.03182</v>
      </c>
      <c r="C49" s="3">
        <v>1.0118199999999999</v>
      </c>
      <c r="D49" s="4">
        <v>1.00587</v>
      </c>
      <c r="E49" s="3">
        <v>1.01111</v>
      </c>
      <c r="F49" s="3">
        <v>1.02454</v>
      </c>
      <c r="G49" s="6">
        <v>1.00682</v>
      </c>
      <c r="H49" s="3">
        <v>1.00861</v>
      </c>
      <c r="I49" s="3">
        <v>1.0779099999999999</v>
      </c>
      <c r="J49" s="6">
        <v>1.00804</v>
      </c>
      <c r="K49" s="2"/>
      <c r="L49" s="4">
        <v>1.00587</v>
      </c>
      <c r="M49" s="3">
        <v>1.0118199999999999</v>
      </c>
      <c r="N49" s="1">
        <f t="shared" si="6"/>
        <v>-5.9499999999998998E-3</v>
      </c>
      <c r="P49" s="6">
        <v>1.00682</v>
      </c>
      <c r="Q49" s="3">
        <v>1.02454</v>
      </c>
      <c r="R49" s="1">
        <f t="shared" si="7"/>
        <v>-1.7719999999999958E-2</v>
      </c>
      <c r="T49" s="6">
        <v>1.00804</v>
      </c>
      <c r="U49" s="3">
        <v>1.0779099999999999</v>
      </c>
      <c r="V49" s="1">
        <f t="shared" si="8"/>
        <v>-6.9869999999999877E-2</v>
      </c>
    </row>
    <row r="50" spans="1:22" x14ac:dyDescent="0.2">
      <c r="A50" s="1">
        <v>0.9</v>
      </c>
      <c r="B50" s="3">
        <v>1.0070699999999999</v>
      </c>
      <c r="C50" s="3">
        <v>1.0116499999999999</v>
      </c>
      <c r="D50" s="4">
        <v>1.0041899999999999</v>
      </c>
      <c r="E50" s="3">
        <v>1.0066299999999999</v>
      </c>
      <c r="F50" s="3">
        <v>1.02406</v>
      </c>
      <c r="G50" s="6">
        <v>1.0060800000000001</v>
      </c>
      <c r="H50" s="3">
        <v>1.0078400000000001</v>
      </c>
      <c r="I50" s="3">
        <v>1.0588500000000001</v>
      </c>
      <c r="J50" s="6">
        <v>1.0077400000000001</v>
      </c>
      <c r="K50" s="2"/>
      <c r="L50" s="4">
        <v>1.0041899999999999</v>
      </c>
      <c r="M50" s="3">
        <v>1.0116499999999999</v>
      </c>
      <c r="N50" s="1">
        <f t="shared" si="6"/>
        <v>-7.4600000000000222E-3</v>
      </c>
      <c r="P50" s="6">
        <v>1.0060800000000001</v>
      </c>
      <c r="Q50" s="3">
        <v>1.02406</v>
      </c>
      <c r="R50" s="1">
        <f t="shared" si="7"/>
        <v>-1.7979999999999885E-2</v>
      </c>
      <c r="T50" s="6">
        <v>1.0077400000000001</v>
      </c>
      <c r="U50" s="3">
        <v>1.0588500000000001</v>
      </c>
      <c r="V50" s="1">
        <f t="shared" si="8"/>
        <v>-5.1109999999999989E-2</v>
      </c>
    </row>
    <row r="51" spans="1:22" x14ac:dyDescent="0.2">
      <c r="A51" s="1">
        <v>1</v>
      </c>
      <c r="B51" s="4">
        <v>1.0039899999999999</v>
      </c>
      <c r="C51" s="3">
        <v>1.01169</v>
      </c>
      <c r="D51" s="4">
        <v>1.0039899999999999</v>
      </c>
      <c r="E51" s="4">
        <v>1.00603</v>
      </c>
      <c r="F51" s="3">
        <v>1.024</v>
      </c>
      <c r="G51" s="6">
        <v>1.00603</v>
      </c>
      <c r="H51" s="4">
        <v>1.0077</v>
      </c>
      <c r="I51" s="3">
        <v>1.05406</v>
      </c>
      <c r="J51" s="6">
        <v>1.0077</v>
      </c>
      <c r="K51" s="2"/>
      <c r="L51" s="4">
        <v>1.0039899999999999</v>
      </c>
      <c r="M51" s="3">
        <v>1.01169</v>
      </c>
      <c r="N51" s="1">
        <f t="shared" si="6"/>
        <v>-7.7000000000000401E-3</v>
      </c>
      <c r="P51" s="6">
        <v>1.00603</v>
      </c>
      <c r="Q51" s="3">
        <v>1.024</v>
      </c>
      <c r="R51" s="1">
        <f t="shared" si="7"/>
        <v>-1.7970000000000041E-2</v>
      </c>
      <c r="T51" s="6">
        <v>1.0077</v>
      </c>
      <c r="U51" s="3">
        <v>1.05406</v>
      </c>
      <c r="V51" s="1">
        <f t="shared" si="8"/>
        <v>-4.6359999999999957E-2</v>
      </c>
    </row>
    <row r="52" spans="1:22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2"/>
      <c r="L52" s="2"/>
      <c r="N52" s="1">
        <f>MAX(N41:N51)</f>
        <v>0.74514000000000014</v>
      </c>
      <c r="R52" s="1">
        <f>MAX(R41:R51)</f>
        <v>0.27913999999999994</v>
      </c>
      <c r="V52" s="1">
        <f>MAX(V41:V51)</f>
        <v>4.3769999999999865E-2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E4B6-2D1C-9D4B-94B0-AD3B033F523C}">
  <dimension ref="A1:J62"/>
  <sheetViews>
    <sheetView tabSelected="1" zoomScale="101" workbookViewId="0">
      <selection activeCell="M4" sqref="M4"/>
    </sheetView>
  </sheetViews>
  <sheetFormatPr baseColWidth="10" defaultRowHeight="13" x14ac:dyDescent="0.15"/>
  <sheetData>
    <row r="1" spans="1:10" ht="15" x14ac:dyDescent="0.2">
      <c r="A1" s="14" t="s">
        <v>10</v>
      </c>
      <c r="B1" s="14"/>
      <c r="C1" s="1" t="s">
        <v>1</v>
      </c>
      <c r="D1" s="14"/>
      <c r="E1" s="14"/>
      <c r="F1" s="1" t="s">
        <v>2</v>
      </c>
      <c r="G1" s="14"/>
      <c r="H1" s="14"/>
      <c r="I1" s="1" t="s">
        <v>11</v>
      </c>
      <c r="J1" s="14"/>
    </row>
    <row r="2" spans="1:10" ht="15" x14ac:dyDescent="0.2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ht="15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6</v>
      </c>
      <c r="F3" s="1" t="s">
        <v>7</v>
      </c>
      <c r="G3" s="1" t="s">
        <v>8</v>
      </c>
      <c r="H3" s="1" t="s">
        <v>6</v>
      </c>
      <c r="I3" s="1" t="s">
        <v>7</v>
      </c>
      <c r="J3" s="1" t="s">
        <v>8</v>
      </c>
    </row>
    <row r="4" spans="1:10" ht="15" x14ac:dyDescent="0.2">
      <c r="A4" s="1">
        <v>0</v>
      </c>
      <c r="B4" s="17">
        <v>8.6181300000000007</v>
      </c>
      <c r="C4" s="17">
        <v>8.6181300000000007</v>
      </c>
      <c r="D4" s="17">
        <v>8.6181300000000007</v>
      </c>
      <c r="E4" s="17">
        <v>4.32789</v>
      </c>
      <c r="F4" s="17">
        <v>4.32789</v>
      </c>
      <c r="G4" s="17">
        <v>4.32789</v>
      </c>
      <c r="H4" s="17">
        <v>2.16858</v>
      </c>
      <c r="I4" s="17">
        <v>2.16858</v>
      </c>
      <c r="J4" s="17">
        <v>2.16858</v>
      </c>
    </row>
    <row r="5" spans="1:10" ht="15" x14ac:dyDescent="0.2">
      <c r="A5" s="1">
        <v>0.1</v>
      </c>
      <c r="B5" s="17">
        <v>5.2136699999999996</v>
      </c>
      <c r="C5" s="4">
        <v>4.8417700000000004</v>
      </c>
      <c r="D5" s="17">
        <v>5.1608499999999999</v>
      </c>
      <c r="E5" s="17">
        <v>2.6593399999999998</v>
      </c>
      <c r="F5" s="4">
        <v>2.4773499999999999</v>
      </c>
      <c r="G5" s="1">
        <v>2.65679</v>
      </c>
      <c r="H5" s="17">
        <v>1.5148600000000001</v>
      </c>
      <c r="I5" s="4">
        <v>1.4789600000000001</v>
      </c>
      <c r="J5" s="1">
        <v>1.5148600000000001</v>
      </c>
    </row>
    <row r="6" spans="1:10" ht="15" x14ac:dyDescent="0.2">
      <c r="A6" s="1">
        <v>0.2</v>
      </c>
      <c r="B6" s="17">
        <v>4.0305499999999999</v>
      </c>
      <c r="C6" s="4">
        <v>3.45946</v>
      </c>
      <c r="D6" s="17">
        <v>3.9764499999999998</v>
      </c>
      <c r="E6" s="17">
        <v>2.1209899999999999</v>
      </c>
      <c r="F6" s="4">
        <v>1.84737</v>
      </c>
      <c r="G6" s="1">
        <v>2.11788</v>
      </c>
      <c r="H6" s="17">
        <v>1.32613</v>
      </c>
      <c r="I6" s="4">
        <v>1.3178099999999999</v>
      </c>
      <c r="J6" s="1">
        <v>1.3261000000000001</v>
      </c>
    </row>
    <row r="7" spans="1:10" ht="15" x14ac:dyDescent="0.2">
      <c r="A7" s="1">
        <v>0.3</v>
      </c>
      <c r="B7" s="17">
        <v>3.1109100000000001</v>
      </c>
      <c r="C7" s="4">
        <v>2.3480300000000001</v>
      </c>
      <c r="D7" s="17">
        <v>3.03816</v>
      </c>
      <c r="E7" s="17">
        <v>1.7295499999999999</v>
      </c>
      <c r="F7" s="4">
        <v>1.39676</v>
      </c>
      <c r="G7" s="1">
        <v>1.7077199999999999</v>
      </c>
      <c r="H7" s="17">
        <v>1.19451</v>
      </c>
      <c r="I7" s="17">
        <v>1.22922</v>
      </c>
      <c r="J7" s="6">
        <v>1.19381</v>
      </c>
    </row>
    <row r="8" spans="1:10" ht="15" x14ac:dyDescent="0.2">
      <c r="A8" s="1">
        <v>0.4</v>
      </c>
      <c r="B8" s="17">
        <v>2.4360499999999998</v>
      </c>
      <c r="C8" s="4">
        <v>1.5290699999999999</v>
      </c>
      <c r="D8" s="7">
        <v>2.2971300000000001</v>
      </c>
      <c r="E8" s="17">
        <v>1.4597599999999999</v>
      </c>
      <c r="F8" s="4">
        <v>1.12798</v>
      </c>
      <c r="G8" s="1">
        <v>1.40951</v>
      </c>
      <c r="H8" s="17">
        <v>1.1103700000000001</v>
      </c>
      <c r="I8" s="17">
        <v>1.18065</v>
      </c>
      <c r="J8" s="6">
        <v>1.10819</v>
      </c>
    </row>
    <row r="9" spans="1:10" ht="15" x14ac:dyDescent="0.2">
      <c r="A9" s="1">
        <v>0.5</v>
      </c>
      <c r="B9" s="17">
        <v>1.9105700000000001</v>
      </c>
      <c r="C9" s="4">
        <v>1.0412999999999999</v>
      </c>
      <c r="D9" s="17">
        <v>1.69129</v>
      </c>
      <c r="E9" s="17">
        <v>1.2634300000000001</v>
      </c>
      <c r="F9" s="4">
        <v>1.0334099999999999</v>
      </c>
      <c r="G9" s="1">
        <v>1.1957500000000001</v>
      </c>
      <c r="H9" s="17">
        <v>1.0577099999999999</v>
      </c>
      <c r="I9" s="17">
        <v>1.15415</v>
      </c>
      <c r="J9" s="6">
        <v>1.0531900000000001</v>
      </c>
    </row>
    <row r="10" spans="1:10" ht="15" x14ac:dyDescent="0.2">
      <c r="A10" s="1">
        <v>0.6</v>
      </c>
      <c r="B10" s="17">
        <v>1.4908600000000001</v>
      </c>
      <c r="C10" s="4">
        <v>1.0126299999999999</v>
      </c>
      <c r="D10" s="17">
        <v>1.2464500000000001</v>
      </c>
      <c r="E10" s="17">
        <v>1.1244799999999999</v>
      </c>
      <c r="F10" s="4">
        <v>1.0295700000000001</v>
      </c>
      <c r="G10" s="1">
        <v>1.06874</v>
      </c>
      <c r="H10" s="17">
        <v>1.02932</v>
      </c>
      <c r="I10" s="17">
        <v>1.1347</v>
      </c>
      <c r="J10" s="6">
        <v>1.0239799999999999</v>
      </c>
    </row>
    <row r="11" spans="1:10" ht="15" x14ac:dyDescent="0.2">
      <c r="A11" s="1">
        <v>0.7</v>
      </c>
      <c r="B11" s="17">
        <v>1.1957100000000001</v>
      </c>
      <c r="C11" s="4">
        <v>1.01257</v>
      </c>
      <c r="D11" s="17">
        <v>1.0446800000000001</v>
      </c>
      <c r="E11" s="17">
        <v>1.0493300000000001</v>
      </c>
      <c r="F11" s="17">
        <v>1.0277400000000001</v>
      </c>
      <c r="G11" s="6">
        <v>1.01918</v>
      </c>
      <c r="H11" s="17">
        <v>1.0174099999999999</v>
      </c>
      <c r="I11" s="17">
        <v>1.11368</v>
      </c>
      <c r="J11" s="6">
        <v>1.01444</v>
      </c>
    </row>
    <row r="12" spans="1:10" ht="15" x14ac:dyDescent="0.2">
      <c r="A12" s="1">
        <v>0.8</v>
      </c>
      <c r="B12" s="17">
        <v>1.0497700000000001</v>
      </c>
      <c r="C12" s="17">
        <v>1.01203</v>
      </c>
      <c r="D12" s="4">
        <v>1.0081500000000001</v>
      </c>
      <c r="E12" s="17">
        <v>1.0159499999999999</v>
      </c>
      <c r="F12" s="17">
        <v>1.02661</v>
      </c>
      <c r="G12" s="6">
        <v>1.0079</v>
      </c>
      <c r="H12" s="17">
        <v>1.0129699999999999</v>
      </c>
      <c r="I12" s="17">
        <v>1.0913600000000001</v>
      </c>
      <c r="J12" s="6">
        <v>1.01197</v>
      </c>
    </row>
    <row r="13" spans="1:10" ht="15" x14ac:dyDescent="0.2">
      <c r="A13" s="1">
        <v>0.9</v>
      </c>
      <c r="B13" s="17">
        <v>1.00929</v>
      </c>
      <c r="C13" s="17">
        <v>1.01197</v>
      </c>
      <c r="D13" s="4">
        <v>1.0046299999999999</v>
      </c>
      <c r="E13" s="17">
        <v>1.0073399999999999</v>
      </c>
      <c r="F13" s="17">
        <v>1.02586</v>
      </c>
      <c r="G13" s="6">
        <v>1.00641</v>
      </c>
      <c r="H13" s="17">
        <v>1.01159</v>
      </c>
      <c r="I13" s="17">
        <v>1.07283</v>
      </c>
      <c r="J13" s="6">
        <v>1.01139</v>
      </c>
    </row>
    <row r="14" spans="1:10" ht="15" x14ac:dyDescent="0.2">
      <c r="A14" s="1">
        <v>1</v>
      </c>
      <c r="B14" s="4">
        <v>1.00423</v>
      </c>
      <c r="C14" s="17">
        <v>1.0117100000000001</v>
      </c>
      <c r="D14" s="4">
        <v>1.00423</v>
      </c>
      <c r="E14" s="4">
        <v>1.0062599999999999</v>
      </c>
      <c r="F14" s="17">
        <v>1.0256099999999999</v>
      </c>
      <c r="G14" s="6">
        <v>1.0062599999999999</v>
      </c>
      <c r="H14" s="4">
        <v>1.0113000000000001</v>
      </c>
      <c r="I14" s="17">
        <v>1.06549</v>
      </c>
      <c r="J14" s="6">
        <v>1.0113000000000001</v>
      </c>
    </row>
    <row r="15" spans="1:10" ht="15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5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ht="15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5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ht="15" x14ac:dyDescent="0.2">
      <c r="A19" s="14" t="s">
        <v>12</v>
      </c>
      <c r="B19" s="14"/>
      <c r="C19" s="1" t="s">
        <v>1</v>
      </c>
      <c r="D19" s="14"/>
      <c r="E19" s="14"/>
      <c r="F19" s="1" t="s">
        <v>2</v>
      </c>
      <c r="G19" s="14"/>
      <c r="H19" s="14"/>
      <c r="I19" s="1" t="s">
        <v>3</v>
      </c>
      <c r="J19" s="14"/>
    </row>
    <row r="20" spans="1:10" ht="15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ht="15" x14ac:dyDescent="0.2">
      <c r="A21" s="1" t="s">
        <v>5</v>
      </c>
      <c r="B21" s="1" t="s">
        <v>6</v>
      </c>
      <c r="C21" s="1" t="s">
        <v>7</v>
      </c>
      <c r="D21" s="1" t="s">
        <v>8</v>
      </c>
      <c r="E21" s="1" t="s">
        <v>6</v>
      </c>
      <c r="F21" s="1" t="s">
        <v>7</v>
      </c>
      <c r="G21" s="1" t="s">
        <v>8</v>
      </c>
      <c r="H21" s="1" t="s">
        <v>6</v>
      </c>
      <c r="I21" s="1" t="s">
        <v>7</v>
      </c>
      <c r="J21" s="1" t="s">
        <v>8</v>
      </c>
    </row>
    <row r="22" spans="1:10" ht="15" x14ac:dyDescent="0.2">
      <c r="A22" s="1">
        <v>0</v>
      </c>
      <c r="B22" s="17">
        <v>8.6571099999999994</v>
      </c>
      <c r="C22" s="17">
        <v>8.6571099999999994</v>
      </c>
      <c r="D22" s="17">
        <v>8.6571099999999994</v>
      </c>
      <c r="E22" s="17">
        <v>4.3380299999999998</v>
      </c>
      <c r="F22" s="17">
        <v>4.3380299999999998</v>
      </c>
      <c r="G22" s="17">
        <v>4.3380299999999998</v>
      </c>
      <c r="H22" s="17">
        <v>2.1713800000000001</v>
      </c>
      <c r="I22" s="17">
        <v>2.1713800000000001</v>
      </c>
      <c r="J22" s="17">
        <v>2.1713800000000001</v>
      </c>
    </row>
    <row r="23" spans="1:10" ht="15" x14ac:dyDescent="0.2">
      <c r="A23" s="1">
        <v>0.1</v>
      </c>
      <c r="B23" s="17">
        <v>5.1726299999999998</v>
      </c>
      <c r="C23" s="4">
        <v>4.8424800000000001</v>
      </c>
      <c r="D23" s="17">
        <v>5.1402700000000001</v>
      </c>
      <c r="E23" s="17">
        <v>2.6360600000000001</v>
      </c>
      <c r="F23" s="4">
        <v>2.4811100000000001</v>
      </c>
      <c r="G23" s="1">
        <v>2.6427100000000001</v>
      </c>
      <c r="H23" s="17">
        <v>1.5105599999999999</v>
      </c>
      <c r="I23" s="4">
        <v>1.4674400000000001</v>
      </c>
      <c r="J23" s="1">
        <v>1.5112099999999999</v>
      </c>
    </row>
    <row r="24" spans="1:10" ht="15" x14ac:dyDescent="0.2">
      <c r="A24" s="1">
        <v>0.2</v>
      </c>
      <c r="B24" s="17">
        <v>3.9756499999999999</v>
      </c>
      <c r="C24" s="4">
        <v>3.46163</v>
      </c>
      <c r="D24" s="17">
        <v>3.9516399999999998</v>
      </c>
      <c r="E24" s="17">
        <v>2.09301</v>
      </c>
      <c r="F24" s="4">
        <v>1.8582399999999999</v>
      </c>
      <c r="G24" s="1">
        <v>2.10161</v>
      </c>
      <c r="H24" s="17">
        <v>1.31785</v>
      </c>
      <c r="I24" s="4">
        <v>1.3109</v>
      </c>
      <c r="J24" s="1">
        <v>1.3187599999999999</v>
      </c>
    </row>
    <row r="25" spans="1:10" ht="15" x14ac:dyDescent="0.2">
      <c r="A25" s="1">
        <v>0.3</v>
      </c>
      <c r="B25" s="17">
        <v>3.0486599999999999</v>
      </c>
      <c r="C25" s="4">
        <v>2.3502299999999998</v>
      </c>
      <c r="D25" s="17">
        <v>3.0125999999999999</v>
      </c>
      <c r="E25" s="17">
        <v>1.69777</v>
      </c>
      <c r="F25" s="4">
        <v>1.40862</v>
      </c>
      <c r="G25" s="1">
        <v>1.6877599999999999</v>
      </c>
      <c r="H25" s="4">
        <v>1.1830400000000001</v>
      </c>
      <c r="I25" s="17">
        <v>1.2211099999999999</v>
      </c>
      <c r="J25" s="1">
        <v>1.18344</v>
      </c>
    </row>
    <row r="26" spans="1:10" ht="15" x14ac:dyDescent="0.2">
      <c r="A26" s="1">
        <v>0.4</v>
      </c>
      <c r="B26" s="17">
        <v>2.3743599999999998</v>
      </c>
      <c r="C26" s="4">
        <v>1.5204599999999999</v>
      </c>
      <c r="D26" s="7">
        <v>2.2656000000000001</v>
      </c>
      <c r="E26" s="17">
        <v>1.4264600000000001</v>
      </c>
      <c r="F26" s="4">
        <v>1.1310100000000001</v>
      </c>
      <c r="G26" s="1">
        <v>1.3843000000000001</v>
      </c>
      <c r="H26" s="17">
        <v>1.0972200000000001</v>
      </c>
      <c r="I26" s="17">
        <v>1.1706300000000001</v>
      </c>
      <c r="J26" s="6">
        <v>1.0961399999999999</v>
      </c>
    </row>
    <row r="27" spans="1:10" ht="15" x14ac:dyDescent="0.2">
      <c r="A27" s="1">
        <v>0.5</v>
      </c>
      <c r="B27" s="17">
        <v>1.84748</v>
      </c>
      <c r="C27" s="4">
        <v>1.026</v>
      </c>
      <c r="D27" s="17">
        <v>1.6416900000000001</v>
      </c>
      <c r="E27" s="17">
        <v>1.2296</v>
      </c>
      <c r="F27" s="4">
        <v>1.03017</v>
      </c>
      <c r="G27" s="1">
        <v>1.1695899999999999</v>
      </c>
      <c r="H27" s="17">
        <v>1.0441100000000001</v>
      </c>
      <c r="I27" s="17">
        <v>1.1443000000000001</v>
      </c>
      <c r="J27" s="6">
        <v>1.03986</v>
      </c>
    </row>
    <row r="28" spans="1:10" ht="15" x14ac:dyDescent="0.2">
      <c r="A28" s="1">
        <v>0.6</v>
      </c>
      <c r="B28" s="17">
        <v>1.4333100000000001</v>
      </c>
      <c r="C28" s="4">
        <v>1.0121199999999999</v>
      </c>
      <c r="D28" s="17">
        <v>1.2026399999999999</v>
      </c>
      <c r="E28" s="17">
        <v>1.09935</v>
      </c>
      <c r="F28" s="4">
        <v>1.02738</v>
      </c>
      <c r="G28" s="1">
        <v>1.0501799999999999</v>
      </c>
      <c r="H28" s="17">
        <v>1.0197099999999999</v>
      </c>
      <c r="I28" s="17">
        <v>1.12392</v>
      </c>
      <c r="J28" s="6">
        <v>1.0147999999999999</v>
      </c>
    </row>
    <row r="29" spans="1:10" ht="15" x14ac:dyDescent="0.2">
      <c r="A29" s="1">
        <v>0.7</v>
      </c>
      <c r="B29" s="17">
        <v>1.155</v>
      </c>
      <c r="C29" s="4">
        <v>1.0119800000000001</v>
      </c>
      <c r="D29" s="17">
        <v>1.0257400000000001</v>
      </c>
      <c r="E29" s="17">
        <v>1.0342100000000001</v>
      </c>
      <c r="F29" s="17">
        <v>1.02569</v>
      </c>
      <c r="G29" s="6">
        <v>1.01224</v>
      </c>
      <c r="H29" s="17">
        <v>1.0115000000000001</v>
      </c>
      <c r="I29" s="17">
        <v>1.10164</v>
      </c>
      <c r="J29" s="6">
        <v>1.00926</v>
      </c>
    </row>
    <row r="30" spans="1:10" ht="15" x14ac:dyDescent="0.2">
      <c r="A30" s="1">
        <v>0.8</v>
      </c>
      <c r="B30" s="17">
        <v>1.03182</v>
      </c>
      <c r="C30" s="17">
        <v>1.0118199999999999</v>
      </c>
      <c r="D30" s="4">
        <v>1.00587</v>
      </c>
      <c r="E30" s="17">
        <v>1.01111</v>
      </c>
      <c r="F30" s="17">
        <v>1.02454</v>
      </c>
      <c r="G30" s="6">
        <v>1.00682</v>
      </c>
      <c r="H30" s="17">
        <v>1.00861</v>
      </c>
      <c r="I30" s="17">
        <v>1.0779099999999999</v>
      </c>
      <c r="J30" s="6">
        <v>1.00804</v>
      </c>
    </row>
    <row r="31" spans="1:10" ht="15" x14ac:dyDescent="0.2">
      <c r="A31" s="1">
        <v>0.9</v>
      </c>
      <c r="B31" s="17">
        <v>1.0070699999999999</v>
      </c>
      <c r="C31" s="17">
        <v>1.0116499999999999</v>
      </c>
      <c r="D31" s="4">
        <v>1.0041899999999999</v>
      </c>
      <c r="E31" s="17">
        <v>1.0066299999999999</v>
      </c>
      <c r="F31" s="17">
        <v>1.02406</v>
      </c>
      <c r="G31" s="6">
        <v>1.0060800000000001</v>
      </c>
      <c r="H31" s="17">
        <v>1.0078400000000001</v>
      </c>
      <c r="I31" s="17">
        <v>1.0588500000000001</v>
      </c>
      <c r="J31" s="6">
        <v>1.0077400000000001</v>
      </c>
    </row>
    <row r="32" spans="1:10" ht="15" x14ac:dyDescent="0.2">
      <c r="A32" s="1">
        <v>1</v>
      </c>
      <c r="B32" s="4">
        <v>1.0039899999999999</v>
      </c>
      <c r="C32" s="17">
        <v>1.01169</v>
      </c>
      <c r="D32" s="4">
        <v>1.0039899999999999</v>
      </c>
      <c r="E32" s="4">
        <v>1.00603</v>
      </c>
      <c r="F32" s="17">
        <v>1.024</v>
      </c>
      <c r="G32" s="6">
        <v>1.00603</v>
      </c>
      <c r="H32" s="4">
        <v>1.0077</v>
      </c>
      <c r="I32" s="17">
        <v>1.05406</v>
      </c>
      <c r="J32" s="6">
        <v>1.0077</v>
      </c>
    </row>
    <row r="36" spans="1:4" ht="15" x14ac:dyDescent="0.2">
      <c r="A36" s="1" t="s">
        <v>5</v>
      </c>
      <c r="B36" s="1" t="s">
        <v>6</v>
      </c>
      <c r="C36" s="1" t="s">
        <v>7</v>
      </c>
      <c r="D36" s="1" t="s">
        <v>8</v>
      </c>
    </row>
    <row r="37" spans="1:4" ht="15" x14ac:dyDescent="0.2">
      <c r="A37" s="1">
        <v>0</v>
      </c>
      <c r="B37" s="17">
        <v>8.6571099999999994</v>
      </c>
      <c r="C37" s="17">
        <v>8.6571099999999994</v>
      </c>
      <c r="D37" s="17">
        <v>8.6571099999999994</v>
      </c>
    </row>
    <row r="38" spans="1:4" ht="15" x14ac:dyDescent="0.2">
      <c r="A38" s="1">
        <v>0.1</v>
      </c>
      <c r="B38" s="17">
        <v>5.1726299999999998</v>
      </c>
      <c r="C38" s="4">
        <v>4.8424800000000001</v>
      </c>
      <c r="D38" s="17">
        <v>5.1402700000000001</v>
      </c>
    </row>
    <row r="39" spans="1:4" ht="15" x14ac:dyDescent="0.2">
      <c r="A39" s="1">
        <v>0.2</v>
      </c>
      <c r="B39" s="17">
        <v>3.9756499999999999</v>
      </c>
      <c r="C39" s="4">
        <v>3.46163</v>
      </c>
      <c r="D39" s="17">
        <v>3.9516399999999998</v>
      </c>
    </row>
    <row r="40" spans="1:4" ht="15" x14ac:dyDescent="0.2">
      <c r="A40" s="1">
        <v>0.3</v>
      </c>
      <c r="B40" s="17">
        <v>3.0486599999999999</v>
      </c>
      <c r="C40" s="4">
        <v>2.3502299999999998</v>
      </c>
      <c r="D40" s="17">
        <v>3.0125999999999999</v>
      </c>
    </row>
    <row r="41" spans="1:4" ht="15" x14ac:dyDescent="0.2">
      <c r="A41" s="1">
        <v>0.4</v>
      </c>
      <c r="B41" s="17">
        <v>2.3743599999999998</v>
      </c>
      <c r="C41" s="4">
        <v>1.5204599999999999</v>
      </c>
      <c r="D41" s="7">
        <v>2.2656000000000001</v>
      </c>
    </row>
    <row r="42" spans="1:4" ht="15" x14ac:dyDescent="0.2">
      <c r="A42" s="1">
        <v>0.5</v>
      </c>
      <c r="B42" s="17">
        <v>1.84748</v>
      </c>
      <c r="C42" s="4">
        <v>1.026</v>
      </c>
      <c r="D42" s="17">
        <v>1.6416900000000001</v>
      </c>
    </row>
    <row r="43" spans="1:4" ht="15" x14ac:dyDescent="0.2">
      <c r="A43" s="1">
        <v>0.6</v>
      </c>
      <c r="B43" s="17">
        <v>1.4333100000000001</v>
      </c>
      <c r="C43" s="4">
        <v>1.0121199999999999</v>
      </c>
      <c r="D43" s="17">
        <v>1.2026399999999999</v>
      </c>
    </row>
    <row r="44" spans="1:4" ht="15" x14ac:dyDescent="0.2">
      <c r="A44" s="1">
        <v>0.7</v>
      </c>
      <c r="B44" s="17">
        <v>1.155</v>
      </c>
      <c r="C44" s="4">
        <v>1.0119800000000001</v>
      </c>
      <c r="D44" s="17">
        <v>1.0257400000000001</v>
      </c>
    </row>
    <row r="45" spans="1:4" ht="15" x14ac:dyDescent="0.2">
      <c r="A45" s="1">
        <v>0.8</v>
      </c>
      <c r="B45" s="17">
        <v>1.03182</v>
      </c>
      <c r="C45" s="17">
        <v>1.0118199999999999</v>
      </c>
      <c r="D45" s="4">
        <v>1.00587</v>
      </c>
    </row>
    <row r="46" spans="1:4" ht="15" x14ac:dyDescent="0.2">
      <c r="A46" s="1">
        <v>0.9</v>
      </c>
      <c r="B46" s="17">
        <v>1.0070699999999999</v>
      </c>
      <c r="C46" s="17">
        <v>1.0116499999999999</v>
      </c>
      <c r="D46" s="4">
        <v>1.0041899999999999</v>
      </c>
    </row>
    <row r="47" spans="1:4" ht="15" x14ac:dyDescent="0.2">
      <c r="A47" s="1">
        <v>1</v>
      </c>
      <c r="B47" s="4">
        <v>1.0039899999999999</v>
      </c>
      <c r="C47" s="17">
        <v>1.01169</v>
      </c>
      <c r="D47" s="4">
        <v>1.0039899999999999</v>
      </c>
    </row>
    <row r="51" spans="1:4" ht="15" x14ac:dyDescent="0.2">
      <c r="A51" s="1" t="s">
        <v>5</v>
      </c>
      <c r="B51" s="1" t="s">
        <v>6</v>
      </c>
      <c r="C51" s="1" t="s">
        <v>7</v>
      </c>
      <c r="D51" s="1" t="s">
        <v>8</v>
      </c>
    </row>
    <row r="52" spans="1:4" ht="15" x14ac:dyDescent="0.2">
      <c r="A52" s="1">
        <v>0</v>
      </c>
      <c r="B52" s="17">
        <v>2.1713800000000001</v>
      </c>
      <c r="C52" s="17">
        <v>2.1713800000000001</v>
      </c>
      <c r="D52" s="17">
        <v>2.1713800000000001</v>
      </c>
    </row>
    <row r="53" spans="1:4" ht="15" x14ac:dyDescent="0.2">
      <c r="A53" s="1">
        <v>0.1</v>
      </c>
      <c r="B53" s="17">
        <v>1.5105599999999999</v>
      </c>
      <c r="C53" s="4">
        <v>1.4674400000000001</v>
      </c>
      <c r="D53" s="1">
        <v>1.5112099999999999</v>
      </c>
    </row>
    <row r="54" spans="1:4" ht="15" x14ac:dyDescent="0.2">
      <c r="A54" s="1">
        <v>0.2</v>
      </c>
      <c r="B54" s="17">
        <v>1.31785</v>
      </c>
      <c r="C54" s="4">
        <v>1.3109</v>
      </c>
      <c r="D54" s="1">
        <v>1.3187599999999999</v>
      </c>
    </row>
    <row r="55" spans="1:4" ht="15" x14ac:dyDescent="0.2">
      <c r="A55" s="1">
        <v>0.3</v>
      </c>
      <c r="B55" s="4">
        <v>1.1830400000000001</v>
      </c>
      <c r="C55" s="17">
        <v>1.2211099999999999</v>
      </c>
      <c r="D55" s="1">
        <v>1.18344</v>
      </c>
    </row>
    <row r="56" spans="1:4" ht="15" x14ac:dyDescent="0.2">
      <c r="A56" s="1">
        <v>0.4</v>
      </c>
      <c r="B56" s="17">
        <v>1.0972200000000001</v>
      </c>
      <c r="C56" s="17">
        <v>1.1706300000000001</v>
      </c>
      <c r="D56" s="6">
        <v>1.0961399999999999</v>
      </c>
    </row>
    <row r="57" spans="1:4" ht="15" x14ac:dyDescent="0.2">
      <c r="A57" s="1">
        <v>0.5</v>
      </c>
      <c r="B57" s="17">
        <v>1.0441100000000001</v>
      </c>
      <c r="C57" s="17">
        <v>1.1443000000000001</v>
      </c>
      <c r="D57" s="6">
        <v>1.03986</v>
      </c>
    </row>
    <row r="58" spans="1:4" ht="15" x14ac:dyDescent="0.2">
      <c r="A58" s="1">
        <v>0.6</v>
      </c>
      <c r="B58" s="17">
        <v>1.0197099999999999</v>
      </c>
      <c r="C58" s="17">
        <v>1.12392</v>
      </c>
      <c r="D58" s="6">
        <v>1.0147999999999999</v>
      </c>
    </row>
    <row r="59" spans="1:4" ht="15" x14ac:dyDescent="0.2">
      <c r="A59" s="1">
        <v>0.7</v>
      </c>
      <c r="B59" s="17">
        <v>1.0115000000000001</v>
      </c>
      <c r="C59" s="17">
        <v>1.10164</v>
      </c>
      <c r="D59" s="6">
        <v>1.00926</v>
      </c>
    </row>
    <row r="60" spans="1:4" ht="15" x14ac:dyDescent="0.2">
      <c r="A60" s="1">
        <v>0.8</v>
      </c>
      <c r="B60" s="17">
        <v>1.00861</v>
      </c>
      <c r="C60" s="17">
        <v>1.0779099999999999</v>
      </c>
      <c r="D60" s="6">
        <v>1.00804</v>
      </c>
    </row>
    <row r="61" spans="1:4" ht="15" x14ac:dyDescent="0.2">
      <c r="A61" s="1">
        <v>0.9</v>
      </c>
      <c r="B61" s="17">
        <v>1.0078400000000001</v>
      </c>
      <c r="C61" s="17">
        <v>1.0588500000000001</v>
      </c>
      <c r="D61" s="6">
        <v>1.0077400000000001</v>
      </c>
    </row>
    <row r="62" spans="1:4" ht="15" x14ac:dyDescent="0.2">
      <c r="A62" s="1">
        <v>1</v>
      </c>
      <c r="B62" s="4">
        <v>1.0077</v>
      </c>
      <c r="C62" s="17">
        <v>1.05406</v>
      </c>
      <c r="D62" s="6">
        <v>1.0077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0"/>
  <sheetViews>
    <sheetView topLeftCell="A4" zoomScale="81" zoomScaleNormal="81" workbookViewId="0">
      <selection activeCell="F31" sqref="F31"/>
    </sheetView>
  </sheetViews>
  <sheetFormatPr baseColWidth="10" defaultColWidth="8.83203125" defaultRowHeight="15" x14ac:dyDescent="0.2"/>
  <cols>
    <col min="1" max="1" width="7.6640625" style="1"/>
    <col min="2" max="6" width="13.1640625" style="1"/>
    <col min="7" max="7" width="11" style="1"/>
    <col min="8" max="8" width="4.33203125" style="1"/>
    <col min="9" max="9" width="4.33203125" style="8"/>
    <col min="10" max="10" width="4.1640625" style="1"/>
    <col min="11" max="15" width="13.1640625" style="1"/>
    <col min="16" max="16" width="10.5" style="1"/>
    <col min="17" max="17" width="4.1640625" style="1"/>
    <col min="18" max="18" width="4.1640625" style="8"/>
    <col min="19" max="19" width="4.1640625" style="1"/>
    <col min="20" max="1025" width="13.1640625" style="1"/>
  </cols>
  <sheetData>
    <row r="1" spans="1:25" x14ac:dyDescent="0.2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x14ac:dyDescent="0.2">
      <c r="A2" s="1" t="s">
        <v>13</v>
      </c>
      <c r="B2"/>
      <c r="C2" s="1">
        <v>57466.775999999998</v>
      </c>
      <c r="D2"/>
      <c r="E2" s="1" t="s">
        <v>14</v>
      </c>
      <c r="F2" s="1">
        <v>11.993</v>
      </c>
      <c r="G2" s="1" t="s">
        <v>15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x14ac:dyDescent="0.2">
      <c r="A3" s="1" t="s">
        <v>16</v>
      </c>
      <c r="B3"/>
      <c r="C3" s="1">
        <v>2499.0609199999999</v>
      </c>
      <c r="D3"/>
      <c r="E3" s="1" t="s">
        <v>17</v>
      </c>
      <c r="F3" s="1">
        <v>23.478000000000002</v>
      </c>
      <c r="G3" s="1" t="s">
        <v>18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x14ac:dyDescent="0.2">
      <c r="A4"/>
      <c r="B4"/>
      <c r="C4"/>
      <c r="D4"/>
      <c r="E4" s="1" t="s">
        <v>19</v>
      </c>
      <c r="F4" s="1">
        <v>46.466000000000001</v>
      </c>
      <c r="G4" s="1" t="s">
        <v>20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A6" s="1" t="s">
        <v>6</v>
      </c>
      <c r="B6" s="1" t="s">
        <v>21</v>
      </c>
      <c r="C6"/>
      <c r="D6"/>
      <c r="E6"/>
      <c r="F6"/>
      <c r="G6"/>
      <c r="H6"/>
      <c r="I6"/>
      <c r="J6"/>
      <c r="K6" s="1" t="s">
        <v>22</v>
      </c>
      <c r="L6"/>
      <c r="M6"/>
      <c r="N6"/>
      <c r="O6"/>
      <c r="P6"/>
      <c r="Q6"/>
      <c r="R6"/>
      <c r="S6"/>
      <c r="T6" s="1" t="s">
        <v>23</v>
      </c>
      <c r="U6"/>
      <c r="V6"/>
      <c r="W6"/>
      <c r="X6"/>
      <c r="Y6"/>
    </row>
    <row r="7" spans="1:25" x14ac:dyDescent="0.2">
      <c r="A7" s="1" t="s">
        <v>5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/>
      <c r="I7"/>
      <c r="J7"/>
      <c r="K7" s="1" t="s">
        <v>24</v>
      </c>
      <c r="L7" s="1" t="s">
        <v>25</v>
      </c>
      <c r="M7" s="1" t="s">
        <v>26</v>
      </c>
      <c r="N7" s="1" t="s">
        <v>27</v>
      </c>
      <c r="O7" s="1" t="s">
        <v>28</v>
      </c>
      <c r="P7" s="1" t="s">
        <v>29</v>
      </c>
      <c r="Q7"/>
      <c r="R7"/>
      <c r="S7"/>
      <c r="T7" s="1" t="s">
        <v>24</v>
      </c>
      <c r="U7" s="1" t="s">
        <v>25</v>
      </c>
      <c r="V7" s="1" t="s">
        <v>26</v>
      </c>
      <c r="W7" s="1" t="s">
        <v>27</v>
      </c>
      <c r="X7" s="1" t="s">
        <v>28</v>
      </c>
      <c r="Y7" s="1" t="s">
        <v>29</v>
      </c>
    </row>
    <row r="8" spans="1:25" x14ac:dyDescent="0.2">
      <c r="A8" s="1">
        <v>0</v>
      </c>
      <c r="B8" s="3">
        <v>100</v>
      </c>
      <c r="C8" s="3">
        <v>0</v>
      </c>
      <c r="D8" s="3">
        <v>1</v>
      </c>
      <c r="E8" s="3">
        <v>0</v>
      </c>
      <c r="F8" s="3">
        <v>8.3570899999999995</v>
      </c>
      <c r="G8" s="3">
        <v>0.39995000000000003</v>
      </c>
      <c r="H8" s="3"/>
      <c r="I8" s="9"/>
      <c r="J8" s="3"/>
      <c r="K8" s="3">
        <v>100</v>
      </c>
      <c r="L8" s="3">
        <v>0</v>
      </c>
      <c r="M8" s="3">
        <v>1</v>
      </c>
      <c r="N8" s="3">
        <v>0</v>
      </c>
      <c r="O8" s="3">
        <v>4.2679999999999998</v>
      </c>
      <c r="P8" s="3">
        <v>0.19367999999999999</v>
      </c>
      <c r="Q8" s="3"/>
      <c r="R8" s="9"/>
      <c r="S8" s="3"/>
      <c r="T8" s="3">
        <v>100</v>
      </c>
      <c r="U8" s="3">
        <v>0</v>
      </c>
      <c r="V8" s="3">
        <v>1</v>
      </c>
      <c r="W8" s="3">
        <v>0</v>
      </c>
      <c r="X8" s="3">
        <v>2.1562399999999999</v>
      </c>
      <c r="Y8" s="3">
        <v>9.4820000000000002E-2</v>
      </c>
    </row>
    <row r="9" spans="1:25" x14ac:dyDescent="0.2">
      <c r="A9" s="1">
        <v>0.1</v>
      </c>
      <c r="B9" s="3">
        <v>63.094000000000001</v>
      </c>
      <c r="C9" s="3">
        <v>3.9162699999999999</v>
      </c>
      <c r="D9" s="3">
        <v>1.5911299999999999</v>
      </c>
      <c r="E9" s="3">
        <v>0.10022</v>
      </c>
      <c r="F9" s="3">
        <v>5.2728400000000004</v>
      </c>
      <c r="G9" s="3">
        <v>0.41477999999999998</v>
      </c>
      <c r="H9" s="3"/>
      <c r="I9" s="9"/>
      <c r="J9" s="3"/>
      <c r="K9" s="3">
        <v>63.805</v>
      </c>
      <c r="L9" s="3">
        <v>3.7487300000000001</v>
      </c>
      <c r="M9" s="3">
        <v>1.5727599999999999</v>
      </c>
      <c r="N9" s="3">
        <v>9.3710000000000002E-2</v>
      </c>
      <c r="O9" s="3">
        <v>2.7229899999999998</v>
      </c>
      <c r="P9" s="3">
        <v>0.19983999999999999</v>
      </c>
      <c r="Q9" s="3"/>
      <c r="R9" s="9"/>
      <c r="S9" s="3"/>
      <c r="T9" s="3">
        <v>71.061000000000007</v>
      </c>
      <c r="U9" s="3">
        <v>3.2207599999999998</v>
      </c>
      <c r="V9" s="3">
        <v>1.4101600000000001</v>
      </c>
      <c r="W9" s="3">
        <v>6.4420000000000005E-2</v>
      </c>
      <c r="X9" s="3">
        <v>1.5314700000000001</v>
      </c>
      <c r="Y9" s="3">
        <v>8.3729999999999999E-2</v>
      </c>
    </row>
    <row r="10" spans="1:25" x14ac:dyDescent="0.2">
      <c r="A10" s="1">
        <v>0.2</v>
      </c>
      <c r="B10" s="3">
        <v>49.798999999999999</v>
      </c>
      <c r="C10" s="3">
        <v>4.1895800000000003</v>
      </c>
      <c r="D10" s="3">
        <v>2.0225900000000001</v>
      </c>
      <c r="E10" s="3">
        <v>0.17385999999999999</v>
      </c>
      <c r="F10" s="3">
        <v>4.1615500000000001</v>
      </c>
      <c r="G10" s="3">
        <v>0.40182000000000001</v>
      </c>
      <c r="H10" s="3"/>
      <c r="I10" s="9"/>
      <c r="J10" s="3"/>
      <c r="K10" s="3">
        <v>51.817</v>
      </c>
      <c r="L10" s="3">
        <v>3.8164799999999999</v>
      </c>
      <c r="M10" s="3">
        <v>1.94048</v>
      </c>
      <c r="N10" s="3">
        <v>0.14482</v>
      </c>
      <c r="O10" s="3">
        <v>2.21096</v>
      </c>
      <c r="P10" s="3">
        <v>0.18468000000000001</v>
      </c>
      <c r="Q10" s="3"/>
      <c r="R10" s="9"/>
      <c r="S10" s="3"/>
      <c r="T10" s="3">
        <v>62.570999999999998</v>
      </c>
      <c r="U10" s="3">
        <v>3.2057699999999998</v>
      </c>
      <c r="V10" s="3">
        <v>1.60242</v>
      </c>
      <c r="W10" s="3">
        <v>8.2909999999999998E-2</v>
      </c>
      <c r="X10" s="3">
        <v>1.34812</v>
      </c>
      <c r="Y10" s="3">
        <v>7.3910000000000003E-2</v>
      </c>
    </row>
    <row r="11" spans="1:25" x14ac:dyDescent="0.2">
      <c r="A11" s="1">
        <v>0.3</v>
      </c>
      <c r="B11" s="3">
        <v>39.226599999999998</v>
      </c>
      <c r="C11" s="3">
        <v>3.9853399999999999</v>
      </c>
      <c r="D11" s="3">
        <v>2.5762700000000001</v>
      </c>
      <c r="E11" s="3">
        <v>0.26795999999999998</v>
      </c>
      <c r="F11" s="3">
        <v>3.2780499999999999</v>
      </c>
      <c r="G11" s="3">
        <v>0.36817</v>
      </c>
      <c r="H11" s="3"/>
      <c r="I11" s="9"/>
      <c r="J11" s="3"/>
      <c r="K11" s="3">
        <v>42.707000000000001</v>
      </c>
      <c r="L11" s="3">
        <v>3.5683500000000001</v>
      </c>
      <c r="M11" s="3">
        <v>2.3580999999999999</v>
      </c>
      <c r="N11" s="3">
        <v>0.19963</v>
      </c>
      <c r="O11" s="3">
        <v>1.82199</v>
      </c>
      <c r="P11" s="3">
        <v>0.16585</v>
      </c>
      <c r="Q11" s="3"/>
      <c r="R11" s="9"/>
      <c r="S11" s="3"/>
      <c r="T11" s="3">
        <v>56.85</v>
      </c>
      <c r="U11" s="3">
        <v>2.9260000000000002</v>
      </c>
      <c r="V11" s="3">
        <v>1.7636799999999999</v>
      </c>
      <c r="W11" s="3">
        <v>9.078E-2</v>
      </c>
      <c r="X11" s="3">
        <v>1.2245299999999999</v>
      </c>
      <c r="Y11" s="3">
        <v>6.1010000000000002E-2</v>
      </c>
    </row>
    <row r="12" spans="1:25" x14ac:dyDescent="0.2">
      <c r="A12" s="1">
        <v>0.4</v>
      </c>
      <c r="B12" s="3">
        <v>31.314</v>
      </c>
      <c r="C12" s="3">
        <v>3.7692700000000001</v>
      </c>
      <c r="D12" s="3">
        <v>3.2409699999999999</v>
      </c>
      <c r="E12" s="3">
        <v>0.40045999999999998</v>
      </c>
      <c r="F12" s="3">
        <v>2.6164100000000001</v>
      </c>
      <c r="G12" s="3">
        <v>0.33574999999999999</v>
      </c>
      <c r="H12" s="3"/>
      <c r="I12" s="9"/>
      <c r="J12" s="3"/>
      <c r="K12" s="3">
        <v>36.338000000000001</v>
      </c>
      <c r="L12" s="3">
        <v>3.17801</v>
      </c>
      <c r="M12" s="3">
        <v>2.7730700000000001</v>
      </c>
      <c r="N12" s="3">
        <v>0.24334</v>
      </c>
      <c r="O12" s="3">
        <v>1.54989</v>
      </c>
      <c r="P12" s="3">
        <v>0.14246</v>
      </c>
      <c r="Q12" s="3"/>
      <c r="R12" s="9"/>
      <c r="S12" s="3"/>
      <c r="T12" s="3">
        <v>53.179000000000002</v>
      </c>
      <c r="U12" s="3">
        <v>2.8602400000000001</v>
      </c>
      <c r="V12" s="3">
        <v>1.88585</v>
      </c>
      <c r="W12" s="3">
        <v>0.10079</v>
      </c>
      <c r="X12" s="3">
        <v>1.14507</v>
      </c>
      <c r="Y12" s="3">
        <v>5.1769999999999997E-2</v>
      </c>
    </row>
    <row r="13" spans="1:25" x14ac:dyDescent="0.2">
      <c r="A13" s="1">
        <v>0.5</v>
      </c>
      <c r="B13" s="3">
        <v>24.927</v>
      </c>
      <c r="C13" s="3">
        <v>3.5507300000000002</v>
      </c>
      <c r="D13" s="3">
        <v>4.09626</v>
      </c>
      <c r="E13" s="3">
        <v>0.60543999999999998</v>
      </c>
      <c r="F13" s="3">
        <v>2.0825999999999998</v>
      </c>
      <c r="G13" s="3">
        <v>0.31009999999999999</v>
      </c>
      <c r="H13" s="3"/>
      <c r="I13" s="9"/>
      <c r="J13" s="3"/>
      <c r="K13" s="3">
        <v>31.684000000000001</v>
      </c>
      <c r="L13" s="3">
        <v>2.9137900000000001</v>
      </c>
      <c r="M13" s="3">
        <v>3.1828799999999999</v>
      </c>
      <c r="N13" s="3">
        <v>0.2928</v>
      </c>
      <c r="O13" s="3">
        <v>1.35101</v>
      </c>
      <c r="P13" s="3">
        <v>0.12611</v>
      </c>
      <c r="Q13" s="3"/>
      <c r="R13" s="9"/>
      <c r="S13" s="3"/>
      <c r="T13" s="3">
        <v>50.765999999999998</v>
      </c>
      <c r="U13" s="3">
        <v>2.7581199999999999</v>
      </c>
      <c r="V13" s="3">
        <v>1.9755499999999999</v>
      </c>
      <c r="W13" s="3">
        <v>0.10579</v>
      </c>
      <c r="X13" s="3">
        <v>1.09274</v>
      </c>
      <c r="Y13" s="3">
        <v>4.0640000000000003E-2</v>
      </c>
    </row>
    <row r="14" spans="1:25" x14ac:dyDescent="0.2">
      <c r="A14" s="1">
        <v>0.6</v>
      </c>
      <c r="B14" s="3">
        <v>19.856000000000002</v>
      </c>
      <c r="C14" s="3">
        <v>3.0032100000000002</v>
      </c>
      <c r="D14" s="3">
        <v>5.1534599999999999</v>
      </c>
      <c r="E14" s="3">
        <v>0.78998000000000002</v>
      </c>
      <c r="F14" s="3">
        <v>1.6589700000000001</v>
      </c>
      <c r="G14" s="3">
        <v>0.26189000000000001</v>
      </c>
      <c r="H14" s="3"/>
      <c r="I14" s="9"/>
      <c r="J14" s="3"/>
      <c r="K14" s="3">
        <v>28.163</v>
      </c>
      <c r="L14" s="3">
        <v>2.4104800000000002</v>
      </c>
      <c r="M14" s="3">
        <v>3.5764300000000002</v>
      </c>
      <c r="N14" s="3">
        <v>0.30195</v>
      </c>
      <c r="O14" s="3">
        <v>1.2003999999999999</v>
      </c>
      <c r="P14" s="3">
        <v>9.869E-2</v>
      </c>
      <c r="Q14" s="3"/>
      <c r="R14" s="9"/>
      <c r="S14" s="3"/>
      <c r="T14" s="3">
        <v>49.98</v>
      </c>
      <c r="U14" s="3">
        <v>2.7798600000000002</v>
      </c>
      <c r="V14" s="3">
        <v>2.03165</v>
      </c>
      <c r="W14" s="3">
        <v>0.11125</v>
      </c>
      <c r="X14" s="3">
        <v>1.0625500000000001</v>
      </c>
      <c r="Y14" s="3">
        <v>3.193E-2</v>
      </c>
    </row>
    <row r="15" spans="1:25" x14ac:dyDescent="0.2">
      <c r="A15" s="1">
        <v>0.7</v>
      </c>
      <c r="B15" s="3">
        <v>15.807</v>
      </c>
      <c r="C15" s="3">
        <v>2.1558600000000001</v>
      </c>
      <c r="D15" s="3">
        <v>6.4403800000000002</v>
      </c>
      <c r="E15" s="3">
        <v>0.84892999999999996</v>
      </c>
      <c r="F15" s="3">
        <v>1.32002</v>
      </c>
      <c r="G15" s="3">
        <v>0.18445</v>
      </c>
      <c r="H15" s="3"/>
      <c r="I15" s="9"/>
      <c r="J15" s="3"/>
      <c r="K15" s="3">
        <v>25.731999999999999</v>
      </c>
      <c r="L15" s="3">
        <v>1.7861100000000001</v>
      </c>
      <c r="M15" s="3">
        <v>3.90456</v>
      </c>
      <c r="N15" s="3">
        <v>0.26555000000000001</v>
      </c>
      <c r="O15" s="3">
        <v>1.09659</v>
      </c>
      <c r="P15" s="3">
        <v>6.8290000000000003E-2</v>
      </c>
      <c r="Q15" s="3"/>
      <c r="R15" s="9"/>
      <c r="S15" s="3"/>
      <c r="T15" s="3">
        <v>48.598999999999997</v>
      </c>
      <c r="U15" s="3">
        <v>2.9220199999999998</v>
      </c>
      <c r="V15" s="3">
        <v>2.0648200000000001</v>
      </c>
      <c r="W15" s="3">
        <v>0.11959</v>
      </c>
      <c r="X15" s="3">
        <v>1.0454600000000001</v>
      </c>
      <c r="Y15" s="3">
        <v>2.8889999999999999E-2</v>
      </c>
    </row>
    <row r="16" spans="1:25" x14ac:dyDescent="0.2">
      <c r="A16" s="1">
        <v>0.8</v>
      </c>
      <c r="B16" s="3">
        <v>13.266999999999999</v>
      </c>
      <c r="C16" s="3">
        <v>1.23681</v>
      </c>
      <c r="D16" s="3">
        <v>7.5998799999999997</v>
      </c>
      <c r="E16" s="3">
        <v>0.67439000000000004</v>
      </c>
      <c r="F16" s="3">
        <v>1.1072500000000001</v>
      </c>
      <c r="G16" s="3">
        <v>0.10117</v>
      </c>
      <c r="H16" s="3"/>
      <c r="I16" s="9"/>
      <c r="J16" s="3"/>
      <c r="K16" s="3">
        <v>24.311</v>
      </c>
      <c r="L16" s="3">
        <v>1.3077799999999999</v>
      </c>
      <c r="M16" s="3">
        <v>4.1251100000000003</v>
      </c>
      <c r="N16" s="3">
        <v>0.21901000000000001</v>
      </c>
      <c r="O16" s="3">
        <v>1.0357700000000001</v>
      </c>
      <c r="P16" s="3">
        <v>3.9230000000000001E-2</v>
      </c>
      <c r="Q16" s="3"/>
      <c r="R16" s="9"/>
      <c r="S16" s="3"/>
      <c r="T16" s="3">
        <v>48.219000000000001</v>
      </c>
      <c r="U16" s="3">
        <v>3.0164599999999999</v>
      </c>
      <c r="V16" s="3">
        <v>2.0816599999999998</v>
      </c>
      <c r="W16" s="3">
        <v>0.12509999999999999</v>
      </c>
      <c r="X16" s="3">
        <v>1.03711</v>
      </c>
      <c r="Y16" s="3">
        <v>2.785E-2</v>
      </c>
    </row>
    <row r="17" spans="1:25" x14ac:dyDescent="0.2">
      <c r="A17" s="1">
        <v>0.9</v>
      </c>
      <c r="B17" s="3">
        <v>12.244999999999999</v>
      </c>
      <c r="C17" s="3">
        <v>0.68918000000000001</v>
      </c>
      <c r="D17" s="3">
        <v>8.1921700000000008</v>
      </c>
      <c r="E17" s="3">
        <v>0.45606999999999998</v>
      </c>
      <c r="F17" s="3">
        <v>1.0213399999999999</v>
      </c>
      <c r="G17" s="3">
        <v>4.0620000000000003E-2</v>
      </c>
      <c r="H17" s="3"/>
      <c r="I17" s="9"/>
      <c r="J17" s="3"/>
      <c r="K17" s="3">
        <v>23.794</v>
      </c>
      <c r="L17" s="3">
        <v>1.0952500000000001</v>
      </c>
      <c r="M17" s="3">
        <v>4.2116899999999999</v>
      </c>
      <c r="N17" s="3">
        <v>0.19481000000000001</v>
      </c>
      <c r="O17" s="3">
        <v>1.0136400000000001</v>
      </c>
      <c r="P17" s="3">
        <v>1.6899999999999998E-2</v>
      </c>
      <c r="Q17" s="3"/>
      <c r="R17" s="9"/>
      <c r="S17" s="3"/>
      <c r="T17" s="3">
        <v>48.094000000000001</v>
      </c>
      <c r="U17" s="3">
        <v>3.0781800000000001</v>
      </c>
      <c r="V17" s="3">
        <v>2.08744</v>
      </c>
      <c r="W17" s="3">
        <v>0.12826000000000001</v>
      </c>
      <c r="X17" s="3">
        <v>1.03434</v>
      </c>
      <c r="Y17" s="3">
        <v>2.8240000000000001E-2</v>
      </c>
    </row>
    <row r="18" spans="1:25" x14ac:dyDescent="0.2">
      <c r="A18" s="1">
        <v>1</v>
      </c>
      <c r="B18" s="3">
        <v>12.048</v>
      </c>
      <c r="C18" s="3">
        <v>0.56542000000000003</v>
      </c>
      <c r="D18" s="3">
        <v>8.3185699999999994</v>
      </c>
      <c r="E18" s="3">
        <v>0.39412000000000003</v>
      </c>
      <c r="F18" s="10">
        <v>1.0047999999999999</v>
      </c>
      <c r="G18" s="3">
        <v>1.9900000000000001E-2</v>
      </c>
      <c r="H18" s="3"/>
      <c r="I18" s="9"/>
      <c r="J18" s="3"/>
      <c r="K18" s="3">
        <v>23.69</v>
      </c>
      <c r="L18" s="3">
        <v>1.06108</v>
      </c>
      <c r="M18" s="3">
        <v>4.2297399999999996</v>
      </c>
      <c r="N18" s="3">
        <v>0.19114</v>
      </c>
      <c r="O18" s="10">
        <v>1.00919</v>
      </c>
      <c r="P18" s="3">
        <v>1.7739999999999999E-2</v>
      </c>
      <c r="Q18" s="3"/>
      <c r="R18" s="9"/>
      <c r="S18" s="3"/>
      <c r="T18" s="3">
        <v>48.075000000000003</v>
      </c>
      <c r="U18" s="3">
        <v>3.0837300000000001</v>
      </c>
      <c r="V18" s="3">
        <v>2.0882999999999998</v>
      </c>
      <c r="W18" s="3">
        <v>0.12859999999999999</v>
      </c>
      <c r="X18" s="10">
        <v>1.03393</v>
      </c>
      <c r="Y18" s="3">
        <v>2.826E-2</v>
      </c>
    </row>
    <row r="19" spans="1:25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">
      <c r="A22" s="1" t="s">
        <v>7</v>
      </c>
      <c r="B22" s="1" t="s">
        <v>21</v>
      </c>
      <c r="C22"/>
      <c r="D22"/>
      <c r="E22"/>
      <c r="F22"/>
      <c r="G22"/>
      <c r="H22"/>
      <c r="I22"/>
      <c r="J22"/>
      <c r="K22" s="1" t="s">
        <v>22</v>
      </c>
      <c r="L22"/>
      <c r="M22"/>
      <c r="N22"/>
      <c r="O22"/>
      <c r="P22"/>
      <c r="Q22"/>
      <c r="R22"/>
      <c r="S22"/>
      <c r="T22" s="1" t="s">
        <v>23</v>
      </c>
      <c r="U22"/>
      <c r="V22"/>
      <c r="W22"/>
      <c r="X22"/>
      <c r="Y22"/>
    </row>
    <row r="23" spans="1:25" x14ac:dyDescent="0.2">
      <c r="A23" s="1" t="s">
        <v>5</v>
      </c>
      <c r="B23" s="1" t="s">
        <v>24</v>
      </c>
      <c r="C23" s="1" t="s">
        <v>25</v>
      </c>
      <c r="D23" s="1" t="s">
        <v>26</v>
      </c>
      <c r="E23" s="1" t="s">
        <v>27</v>
      </c>
      <c r="F23" s="1" t="s">
        <v>28</v>
      </c>
      <c r="G23" s="1" t="s">
        <v>29</v>
      </c>
      <c r="H23"/>
      <c r="I23"/>
      <c r="J23"/>
      <c r="K23" s="1" t="s">
        <v>24</v>
      </c>
      <c r="L23" s="1" t="s">
        <v>25</v>
      </c>
      <c r="M23" s="1" t="s">
        <v>26</v>
      </c>
      <c r="N23" s="1" t="s">
        <v>27</v>
      </c>
      <c r="O23" s="1" t="s">
        <v>28</v>
      </c>
      <c r="P23" s="1" t="s">
        <v>29</v>
      </c>
      <c r="Q23"/>
      <c r="R23"/>
      <c r="S23"/>
      <c r="T23" s="1" t="s">
        <v>24</v>
      </c>
      <c r="U23" s="1" t="s">
        <v>25</v>
      </c>
      <c r="V23" s="1" t="s">
        <v>26</v>
      </c>
      <c r="W23" s="1" t="s">
        <v>27</v>
      </c>
      <c r="X23" s="1" t="s">
        <v>28</v>
      </c>
      <c r="Y23" s="1" t="s">
        <v>29</v>
      </c>
    </row>
    <row r="24" spans="1:25" x14ac:dyDescent="0.2">
      <c r="A24" s="1">
        <v>0</v>
      </c>
      <c r="B24" s="3">
        <v>100</v>
      </c>
      <c r="C24" s="3">
        <v>0</v>
      </c>
      <c r="D24" s="3">
        <v>1</v>
      </c>
      <c r="E24" s="3">
        <v>0</v>
      </c>
      <c r="F24" s="3">
        <v>8.3570899999999995</v>
      </c>
      <c r="G24" s="3">
        <v>0.39995000000000003</v>
      </c>
      <c r="H24" s="3"/>
      <c r="I24" s="9"/>
      <c r="J24" s="3"/>
      <c r="K24" s="3">
        <v>100</v>
      </c>
      <c r="L24" s="3">
        <v>0</v>
      </c>
      <c r="M24" s="3">
        <v>1</v>
      </c>
      <c r="N24" s="3">
        <v>0</v>
      </c>
      <c r="O24" s="3">
        <v>4.2679999999999998</v>
      </c>
      <c r="P24" s="3">
        <v>0.19367999999999999</v>
      </c>
      <c r="Q24" s="3"/>
      <c r="R24" s="9"/>
      <c r="S24" s="3"/>
      <c r="T24" s="3">
        <v>100</v>
      </c>
      <c r="U24" s="3">
        <v>0</v>
      </c>
      <c r="V24" s="3">
        <v>1</v>
      </c>
      <c r="W24" s="3">
        <v>0</v>
      </c>
      <c r="X24" s="3">
        <v>2.1562399999999999</v>
      </c>
      <c r="Y24" s="3">
        <v>9.4820000000000002E-2</v>
      </c>
    </row>
    <row r="25" spans="1:25" x14ac:dyDescent="0.2">
      <c r="A25" s="1">
        <v>0.1</v>
      </c>
      <c r="B25" s="3">
        <v>57.43</v>
      </c>
      <c r="C25" s="3">
        <v>4.3878399999999997</v>
      </c>
      <c r="D25" s="3">
        <v>1.7515400000000001</v>
      </c>
      <c r="E25" s="3">
        <v>0.13558999999999999</v>
      </c>
      <c r="F25" s="10">
        <v>4.8996300000000002</v>
      </c>
      <c r="G25" s="3">
        <v>0.43501000000000001</v>
      </c>
      <c r="H25" s="3"/>
      <c r="I25" s="9"/>
      <c r="J25" s="3"/>
      <c r="K25" s="3">
        <v>58.3</v>
      </c>
      <c r="L25" s="3">
        <v>4.1849699999999999</v>
      </c>
      <c r="M25" s="3">
        <v>1.7241899999999999</v>
      </c>
      <c r="N25" s="3">
        <v>0.12504999999999999</v>
      </c>
      <c r="O25" s="10">
        <v>2.488</v>
      </c>
      <c r="P25" s="3">
        <v>0.20912</v>
      </c>
      <c r="Q25" s="3"/>
      <c r="R25" s="9"/>
      <c r="S25" s="3"/>
      <c r="T25" s="3">
        <v>70.132999999999996</v>
      </c>
      <c r="U25" s="3">
        <v>3.42422</v>
      </c>
      <c r="V25" s="3">
        <v>1.4292899999999999</v>
      </c>
      <c r="W25" s="3">
        <v>7.0379999999999998E-2</v>
      </c>
      <c r="X25" s="10">
        <v>1.5104900000000001</v>
      </c>
      <c r="Y25" s="3">
        <v>6.7650000000000002E-2</v>
      </c>
    </row>
    <row r="26" spans="1:25" x14ac:dyDescent="0.2">
      <c r="A26" s="1">
        <v>0.2</v>
      </c>
      <c r="B26" s="3">
        <v>41.459000000000003</v>
      </c>
      <c r="C26" s="3">
        <v>4.5367699999999997</v>
      </c>
      <c r="D26" s="3">
        <v>2.44156</v>
      </c>
      <c r="E26" s="3">
        <v>0.27296999999999999</v>
      </c>
      <c r="F26" s="10">
        <v>3.4646699999999999</v>
      </c>
      <c r="G26" s="3">
        <v>0.41338999999999998</v>
      </c>
      <c r="H26" s="3"/>
      <c r="I26" s="9"/>
      <c r="J26" s="3"/>
      <c r="K26" s="3">
        <v>43.935000000000002</v>
      </c>
      <c r="L26" s="3">
        <v>4.0746500000000001</v>
      </c>
      <c r="M26" s="3">
        <v>2.29582</v>
      </c>
      <c r="N26" s="3">
        <v>0.21445</v>
      </c>
      <c r="O26" s="10">
        <v>1.87449</v>
      </c>
      <c r="P26" s="3">
        <v>0.18767</v>
      </c>
      <c r="Q26" s="3"/>
      <c r="R26" s="9"/>
      <c r="S26" s="3"/>
      <c r="T26" s="3">
        <v>62.485999999999997</v>
      </c>
      <c r="U26" s="3">
        <v>3.4962599999999999</v>
      </c>
      <c r="V26" s="3">
        <v>1.6053900000000001</v>
      </c>
      <c r="W26" s="3">
        <v>9.0190000000000006E-2</v>
      </c>
      <c r="X26" s="10">
        <v>1.3449899999999999</v>
      </c>
      <c r="Y26" s="3">
        <v>5.3150000000000003E-2</v>
      </c>
    </row>
    <row r="27" spans="1:25" x14ac:dyDescent="0.2">
      <c r="A27" s="1">
        <v>0.3</v>
      </c>
      <c r="B27" s="3">
        <v>28.738</v>
      </c>
      <c r="C27" s="3">
        <v>4.3769099999999996</v>
      </c>
      <c r="D27" s="3">
        <v>3.56128</v>
      </c>
      <c r="E27" s="3">
        <v>0.54571999999999998</v>
      </c>
      <c r="F27" s="10">
        <v>2.4015300000000002</v>
      </c>
      <c r="G27" s="3">
        <v>0.38395000000000001</v>
      </c>
      <c r="H27" s="3"/>
      <c r="I27" s="9"/>
      <c r="J27" s="3"/>
      <c r="K27" s="3">
        <v>33.697000000000003</v>
      </c>
      <c r="L27" s="3">
        <v>3.42421</v>
      </c>
      <c r="M27" s="3">
        <v>2.9975499999999999</v>
      </c>
      <c r="N27" s="3">
        <v>0.29709999999999998</v>
      </c>
      <c r="O27" s="10">
        <v>1.4372400000000001</v>
      </c>
      <c r="P27" s="3">
        <v>0.15215999999999999</v>
      </c>
      <c r="Q27" s="3"/>
      <c r="R27" s="9"/>
      <c r="S27" s="3"/>
      <c r="T27" s="3">
        <v>58.01</v>
      </c>
      <c r="U27" s="3">
        <v>3.47763</v>
      </c>
      <c r="V27" s="3">
        <v>1.73004</v>
      </c>
      <c r="W27" s="3">
        <v>0.10374</v>
      </c>
      <c r="X27" s="3">
        <v>1.2481</v>
      </c>
      <c r="Y27" s="3">
        <v>4.206E-2</v>
      </c>
    </row>
    <row r="28" spans="1:25" x14ac:dyDescent="0.2">
      <c r="A28" s="1">
        <v>0.4</v>
      </c>
      <c r="B28" s="3">
        <v>19.556000000000001</v>
      </c>
      <c r="C28" s="3">
        <v>3.7760899999999999</v>
      </c>
      <c r="D28" s="3">
        <v>5.2948399999999998</v>
      </c>
      <c r="E28" s="3">
        <v>0.96453</v>
      </c>
      <c r="F28" s="10">
        <v>1.6338999999999999</v>
      </c>
      <c r="G28" s="3">
        <v>0.32414999999999999</v>
      </c>
      <c r="H28" s="3"/>
      <c r="I28" s="9"/>
      <c r="J28" s="3"/>
      <c r="K28" s="3">
        <v>27.417000000000002</v>
      </c>
      <c r="L28" s="3">
        <v>2.2682799999999999</v>
      </c>
      <c r="M28" s="3">
        <v>3.6710199999999999</v>
      </c>
      <c r="N28" s="3">
        <v>0.2878</v>
      </c>
      <c r="O28" s="10">
        <v>1.1688700000000001</v>
      </c>
      <c r="P28" s="3">
        <v>9.6689999999999998E-2</v>
      </c>
      <c r="Q28" s="3"/>
      <c r="R28" s="9"/>
      <c r="S28" s="3"/>
      <c r="T28" s="3">
        <v>55.619</v>
      </c>
      <c r="U28" s="3">
        <v>3.52616</v>
      </c>
      <c r="V28" s="3">
        <v>1.8051999999999999</v>
      </c>
      <c r="W28" s="3">
        <v>0.11483</v>
      </c>
      <c r="X28" s="3">
        <v>1.19631</v>
      </c>
      <c r="Y28" s="3">
        <v>3.7580000000000002E-2</v>
      </c>
    </row>
    <row r="29" spans="1:25" x14ac:dyDescent="0.2">
      <c r="A29" s="1">
        <v>0.5</v>
      </c>
      <c r="B29" s="3">
        <v>13.635999999999999</v>
      </c>
      <c r="C29" s="3">
        <v>2.3751899999999999</v>
      </c>
      <c r="D29" s="3">
        <v>7.5138699999999998</v>
      </c>
      <c r="E29" s="3">
        <v>1.05419</v>
      </c>
      <c r="F29" s="10">
        <v>1.1382699999999999</v>
      </c>
      <c r="G29" s="3">
        <v>0.19939999999999999</v>
      </c>
      <c r="H29" s="3"/>
      <c r="I29" s="9"/>
      <c r="J29" s="3"/>
      <c r="K29" s="3">
        <v>24.643000000000001</v>
      </c>
      <c r="L29" s="3">
        <v>1.2990600000000001</v>
      </c>
      <c r="M29" s="3">
        <v>4.0690099999999996</v>
      </c>
      <c r="N29" s="3">
        <v>0.21071999999999999</v>
      </c>
      <c r="O29" s="10">
        <v>1.0497799999999999</v>
      </c>
      <c r="P29" s="3">
        <v>3.4360000000000002E-2</v>
      </c>
      <c r="Q29" s="3"/>
      <c r="R29" s="9"/>
      <c r="S29" s="3"/>
      <c r="T29" s="3">
        <v>54.433999999999997</v>
      </c>
      <c r="U29" s="3">
        <v>3.5400100000000001</v>
      </c>
      <c r="V29" s="3">
        <v>1.8448599999999999</v>
      </c>
      <c r="W29" s="3">
        <v>0.12012</v>
      </c>
      <c r="X29" s="3">
        <v>1.17069</v>
      </c>
      <c r="Y29" s="3">
        <v>3.6229999999999998E-2</v>
      </c>
    </row>
    <row r="30" spans="1:25" x14ac:dyDescent="0.2">
      <c r="A30" s="1">
        <v>0.6</v>
      </c>
      <c r="B30" s="3">
        <v>12.23</v>
      </c>
      <c r="C30" s="3">
        <v>0.7107</v>
      </c>
      <c r="D30" s="3">
        <v>8.2026199999999996</v>
      </c>
      <c r="E30" s="3">
        <v>0.45173999999999997</v>
      </c>
      <c r="F30" s="10">
        <v>1.02027</v>
      </c>
      <c r="G30" s="3">
        <v>4.7620000000000003E-2</v>
      </c>
      <c r="H30" s="3"/>
      <c r="I30" s="9"/>
      <c r="J30" s="3"/>
      <c r="K30" s="3">
        <v>24.35</v>
      </c>
      <c r="L30" s="3">
        <v>1.15564</v>
      </c>
      <c r="M30" s="3">
        <v>4.1160800000000002</v>
      </c>
      <c r="N30" s="3">
        <v>0.1966</v>
      </c>
      <c r="O30" s="10">
        <v>1.0371999999999999</v>
      </c>
      <c r="P30" s="3">
        <v>1.8749999999999999E-2</v>
      </c>
      <c r="Q30" s="3"/>
      <c r="R30" s="9"/>
      <c r="S30" s="3"/>
      <c r="T30" s="3">
        <v>53.831000000000003</v>
      </c>
      <c r="U30" s="3">
        <v>3.5671300000000001</v>
      </c>
      <c r="V30" s="3">
        <v>1.86585</v>
      </c>
      <c r="W30" s="3">
        <v>0.12404</v>
      </c>
      <c r="X30" s="3">
        <v>1.1576599999999999</v>
      </c>
      <c r="Y30" s="3">
        <v>3.7039999999999997E-2</v>
      </c>
    </row>
    <row r="31" spans="1:25" x14ac:dyDescent="0.2">
      <c r="A31" s="1">
        <v>0.7</v>
      </c>
      <c r="B31" s="3">
        <v>12.15</v>
      </c>
      <c r="C31" s="3">
        <v>0.59118999999999999</v>
      </c>
      <c r="D31" s="3">
        <v>8.2500900000000001</v>
      </c>
      <c r="E31" s="3">
        <v>0.40466999999999997</v>
      </c>
      <c r="F31" s="10">
        <v>1.0135000000000001</v>
      </c>
      <c r="G31" s="3">
        <v>3.1309999999999998E-2</v>
      </c>
      <c r="H31" s="3"/>
      <c r="I31" s="9"/>
      <c r="J31" s="3"/>
      <c r="K31" s="3">
        <v>24.311</v>
      </c>
      <c r="L31" s="3">
        <v>1.14117</v>
      </c>
      <c r="M31" s="3">
        <v>4.1224800000000004</v>
      </c>
      <c r="N31" s="3">
        <v>0.19450000000000001</v>
      </c>
      <c r="O31" s="10">
        <v>1.03556</v>
      </c>
      <c r="P31" s="3">
        <v>1.8759999999999999E-2</v>
      </c>
      <c r="Q31" s="3"/>
      <c r="R31" s="9"/>
      <c r="S31" s="3"/>
      <c r="T31" s="3">
        <v>53.204999999999998</v>
      </c>
      <c r="U31" s="3">
        <v>3.5828700000000002</v>
      </c>
      <c r="V31" s="3">
        <v>1.8880600000000001</v>
      </c>
      <c r="W31" s="3">
        <v>0.12726999999999999</v>
      </c>
      <c r="X31" s="3">
        <v>1.1441600000000001</v>
      </c>
      <c r="Y31" s="3">
        <v>3.78E-2</v>
      </c>
    </row>
    <row r="32" spans="1:25" x14ac:dyDescent="0.2">
      <c r="A32" s="1">
        <v>0.8</v>
      </c>
      <c r="B32" s="3">
        <v>12.154</v>
      </c>
      <c r="C32" s="3">
        <v>0.59016000000000002</v>
      </c>
      <c r="D32" s="3">
        <v>8.2472899999999996</v>
      </c>
      <c r="E32" s="3">
        <v>0.40367999999999998</v>
      </c>
      <c r="F32" s="10">
        <v>1.0138400000000001</v>
      </c>
      <c r="G32" s="3">
        <v>3.1640000000000001E-2</v>
      </c>
      <c r="H32" s="3"/>
      <c r="I32" s="9"/>
      <c r="J32" s="3"/>
      <c r="K32" s="3">
        <v>24.283000000000001</v>
      </c>
      <c r="L32" s="3">
        <v>1.13618</v>
      </c>
      <c r="M32" s="3">
        <v>4.1271599999999999</v>
      </c>
      <c r="N32" s="3">
        <v>0.19392000000000001</v>
      </c>
      <c r="O32" s="3">
        <v>1.0343899999999999</v>
      </c>
      <c r="P32" s="3">
        <v>1.9210000000000001E-2</v>
      </c>
      <c r="Q32" s="3"/>
      <c r="R32" s="9"/>
      <c r="S32" s="3"/>
      <c r="T32" s="3">
        <v>52.527000000000001</v>
      </c>
      <c r="U32" s="3">
        <v>3.5865399999999998</v>
      </c>
      <c r="V32" s="3">
        <v>1.91265</v>
      </c>
      <c r="W32" s="3">
        <v>0.13048999999999999</v>
      </c>
      <c r="X32" s="3">
        <v>1.12951</v>
      </c>
      <c r="Y32" s="3">
        <v>3.7470000000000003E-2</v>
      </c>
    </row>
    <row r="33" spans="1:25" x14ac:dyDescent="0.2">
      <c r="A33" s="1">
        <v>0.9</v>
      </c>
      <c r="B33" s="3">
        <v>12.146000000000001</v>
      </c>
      <c r="C33" s="3">
        <v>0.59218999999999999</v>
      </c>
      <c r="D33" s="3">
        <v>8.2528600000000001</v>
      </c>
      <c r="E33" s="3">
        <v>0.40515000000000001</v>
      </c>
      <c r="F33" s="3">
        <v>1.01315</v>
      </c>
      <c r="G33" s="3">
        <v>3.0970000000000001E-2</v>
      </c>
      <c r="H33" s="3"/>
      <c r="I33" s="9"/>
      <c r="J33" s="3"/>
      <c r="K33" s="3">
        <v>24.247</v>
      </c>
      <c r="L33" s="3">
        <v>1.13754</v>
      </c>
      <c r="M33" s="3">
        <v>4.1333599999999997</v>
      </c>
      <c r="N33" s="3">
        <v>0.19520000000000001</v>
      </c>
      <c r="O33" s="3">
        <v>1.03285</v>
      </c>
      <c r="P33" s="3">
        <v>1.949E-2</v>
      </c>
      <c r="Q33" s="3"/>
      <c r="R33" s="9"/>
      <c r="S33" s="3"/>
      <c r="T33" s="3">
        <v>51.911000000000001</v>
      </c>
      <c r="U33" s="3">
        <v>3.4688699999999999</v>
      </c>
      <c r="V33" s="3">
        <v>1.93492</v>
      </c>
      <c r="W33" s="3">
        <v>0.12845000000000001</v>
      </c>
      <c r="X33" s="3">
        <v>1.1163099999999999</v>
      </c>
      <c r="Y33" s="3">
        <v>3.4880000000000001E-2</v>
      </c>
    </row>
    <row r="34" spans="1:25" x14ac:dyDescent="0.2">
      <c r="A34" s="1">
        <v>1</v>
      </c>
      <c r="B34" s="3">
        <v>12.144</v>
      </c>
      <c r="C34" s="3">
        <v>0.58245999999999998</v>
      </c>
      <c r="D34" s="3">
        <v>8.2535500000000006</v>
      </c>
      <c r="E34" s="3">
        <v>0.39781</v>
      </c>
      <c r="F34" s="3">
        <v>1.01302</v>
      </c>
      <c r="G34" s="3">
        <v>3.091E-2</v>
      </c>
      <c r="H34" s="3"/>
      <c r="I34" s="9"/>
      <c r="J34" s="3"/>
      <c r="K34" s="3">
        <v>24.241</v>
      </c>
      <c r="L34" s="3">
        <v>1.12646</v>
      </c>
      <c r="M34" s="3">
        <v>4.1342100000000004</v>
      </c>
      <c r="N34" s="3">
        <v>0.1933</v>
      </c>
      <c r="O34" s="3">
        <v>1.03261</v>
      </c>
      <c r="P34" s="3">
        <v>1.9099999999999999E-2</v>
      </c>
      <c r="Q34" s="3"/>
      <c r="R34" s="9"/>
      <c r="S34" s="3"/>
      <c r="T34" s="3">
        <v>51.524999999999999</v>
      </c>
      <c r="U34" s="3">
        <v>3.36205</v>
      </c>
      <c r="V34" s="3">
        <v>1.9489799999999999</v>
      </c>
      <c r="W34" s="3">
        <v>0.12581000000000001</v>
      </c>
      <c r="X34" s="3">
        <v>1.1080700000000001</v>
      </c>
      <c r="Y34" s="3">
        <v>3.2399999999999998E-2</v>
      </c>
    </row>
    <row r="35" spans="1:2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">
      <c r="A38" s="1" t="s">
        <v>8</v>
      </c>
      <c r="B38" s="1" t="s">
        <v>21</v>
      </c>
      <c r="C38"/>
      <c r="D38"/>
      <c r="E38"/>
      <c r="F38"/>
      <c r="G38"/>
      <c r="H38"/>
      <c r="I38"/>
      <c r="J38"/>
      <c r="K38" s="1" t="s">
        <v>22</v>
      </c>
      <c r="L38"/>
      <c r="M38"/>
      <c r="N38"/>
      <c r="O38"/>
      <c r="P38"/>
      <c r="Q38"/>
      <c r="R38"/>
      <c r="S38"/>
      <c r="T38" s="1" t="s">
        <v>23</v>
      </c>
      <c r="U38"/>
      <c r="V38"/>
      <c r="W38"/>
      <c r="X38"/>
      <c r="Y38"/>
    </row>
    <row r="39" spans="1:25" x14ac:dyDescent="0.2">
      <c r="A39" s="1" t="s">
        <v>5</v>
      </c>
      <c r="B39" s="1" t="s">
        <v>24</v>
      </c>
      <c r="C39" s="1" t="s">
        <v>25</v>
      </c>
      <c r="D39" s="1" t="s">
        <v>26</v>
      </c>
      <c r="E39" s="1" t="s">
        <v>27</v>
      </c>
      <c r="F39" s="1" t="s">
        <v>28</v>
      </c>
      <c r="G39" s="1" t="s">
        <v>29</v>
      </c>
      <c r="H39"/>
      <c r="I39"/>
      <c r="J39"/>
      <c r="K39" s="1" t="s">
        <v>24</v>
      </c>
      <c r="L39" s="1" t="s">
        <v>25</v>
      </c>
      <c r="M39" s="1" t="s">
        <v>26</v>
      </c>
      <c r="N39" s="1" t="s">
        <v>27</v>
      </c>
      <c r="O39" s="1" t="s">
        <v>28</v>
      </c>
      <c r="P39" s="1" t="s">
        <v>29</v>
      </c>
      <c r="Q39"/>
      <c r="R39"/>
      <c r="S39"/>
      <c r="T39" s="1" t="s">
        <v>24</v>
      </c>
      <c r="U39" s="1" t="s">
        <v>25</v>
      </c>
      <c r="V39" s="1" t="s">
        <v>26</v>
      </c>
      <c r="W39" s="1" t="s">
        <v>27</v>
      </c>
      <c r="X39" s="1" t="s">
        <v>28</v>
      </c>
      <c r="Y39" s="1" t="s">
        <v>29</v>
      </c>
    </row>
    <row r="40" spans="1:25" x14ac:dyDescent="0.2">
      <c r="A40" s="1">
        <v>0</v>
      </c>
      <c r="B40" s="3">
        <v>100</v>
      </c>
      <c r="C40" s="3">
        <v>0</v>
      </c>
      <c r="D40" s="3">
        <v>1</v>
      </c>
      <c r="E40" s="3">
        <v>0</v>
      </c>
      <c r="F40" s="3">
        <v>8.3570899999999995</v>
      </c>
      <c r="G40" s="3">
        <v>0.39995000000000003</v>
      </c>
      <c r="H40" s="3"/>
      <c r="I40" s="9"/>
      <c r="J40" s="3"/>
      <c r="K40" s="3">
        <v>100</v>
      </c>
      <c r="L40" s="3">
        <v>0</v>
      </c>
      <c r="M40" s="3">
        <v>1</v>
      </c>
      <c r="N40" s="3">
        <v>0</v>
      </c>
      <c r="O40" s="3">
        <v>4.2679999999999998</v>
      </c>
      <c r="P40" s="3">
        <v>0.19367999999999999</v>
      </c>
      <c r="Q40" s="3"/>
      <c r="R40" s="9"/>
      <c r="S40" s="3"/>
      <c r="T40" s="3">
        <v>100</v>
      </c>
      <c r="U40" s="3">
        <v>0</v>
      </c>
      <c r="V40" s="3">
        <v>1</v>
      </c>
      <c r="W40" s="3">
        <v>0</v>
      </c>
      <c r="X40" s="3">
        <v>2.1562399999999999</v>
      </c>
      <c r="Y40" s="3">
        <v>9.4820000000000002E-2</v>
      </c>
    </row>
    <row r="41" spans="1:25" x14ac:dyDescent="0.2">
      <c r="A41" s="1">
        <v>0.1</v>
      </c>
      <c r="B41" s="3">
        <v>61.552999999999997</v>
      </c>
      <c r="C41" s="3">
        <v>4.24749</v>
      </c>
      <c r="D41" s="3">
        <v>1.63252</v>
      </c>
      <c r="E41" s="3">
        <v>0.11511</v>
      </c>
      <c r="F41" s="3">
        <v>5.1440400000000004</v>
      </c>
      <c r="G41" s="3">
        <v>0.43243999999999999</v>
      </c>
      <c r="H41" s="3"/>
      <c r="I41" s="9"/>
      <c r="J41" s="3"/>
      <c r="K41" s="3">
        <v>63.076999999999998</v>
      </c>
      <c r="L41" s="3">
        <v>4.0106200000000003</v>
      </c>
      <c r="M41" s="3">
        <v>1.5918699999999999</v>
      </c>
      <c r="N41" s="3">
        <v>0.10274999999999999</v>
      </c>
      <c r="O41" s="3">
        <v>2.69191</v>
      </c>
      <c r="P41" s="3">
        <v>0.20796000000000001</v>
      </c>
      <c r="Q41" s="3"/>
      <c r="R41" s="9"/>
      <c r="S41" s="3"/>
      <c r="T41" s="3">
        <v>70.978999999999999</v>
      </c>
      <c r="U41" s="3">
        <v>3.2589199999999998</v>
      </c>
      <c r="V41" s="3">
        <v>1.4118599999999999</v>
      </c>
      <c r="W41" s="3">
        <v>6.5339999999999995E-2</v>
      </c>
      <c r="X41" s="3">
        <v>1.5296799999999999</v>
      </c>
      <c r="Y41" s="3">
        <v>8.3960000000000007E-2</v>
      </c>
    </row>
    <row r="42" spans="1:25" x14ac:dyDescent="0.2">
      <c r="A42" s="1">
        <v>0.2</v>
      </c>
      <c r="B42" s="3">
        <v>47.704000000000001</v>
      </c>
      <c r="C42" s="3">
        <v>4.4817799999999997</v>
      </c>
      <c r="D42" s="3">
        <v>2.11544</v>
      </c>
      <c r="E42" s="3">
        <v>0.20588999999999999</v>
      </c>
      <c r="F42" s="3">
        <v>3.98645</v>
      </c>
      <c r="G42" s="3">
        <v>0.41933999999999999</v>
      </c>
      <c r="H42" s="3"/>
      <c r="I42" s="9"/>
      <c r="J42" s="3"/>
      <c r="K42" s="3">
        <v>50.698999999999998</v>
      </c>
      <c r="L42" s="3">
        <v>4.1367099999999999</v>
      </c>
      <c r="M42" s="3">
        <v>1.9859100000000001</v>
      </c>
      <c r="N42" s="3">
        <v>0.16644999999999999</v>
      </c>
      <c r="O42" s="3">
        <v>2.1633800000000001</v>
      </c>
      <c r="P42" s="3">
        <v>0.19764000000000001</v>
      </c>
      <c r="Q42" s="3"/>
      <c r="R42" s="9"/>
      <c r="S42" s="3"/>
      <c r="T42" s="3">
        <v>62.472000000000001</v>
      </c>
      <c r="U42" s="3">
        <v>3.2516500000000002</v>
      </c>
      <c r="V42" s="3">
        <v>1.6051</v>
      </c>
      <c r="W42" s="3">
        <v>8.4489999999999996E-2</v>
      </c>
      <c r="X42" s="3">
        <v>1.3459300000000001</v>
      </c>
      <c r="Y42" s="3">
        <v>7.3789999999999994E-2</v>
      </c>
    </row>
    <row r="43" spans="1:25" x14ac:dyDescent="0.2">
      <c r="A43" s="1">
        <v>0.3</v>
      </c>
      <c r="B43" s="3">
        <v>36.567999999999998</v>
      </c>
      <c r="C43" s="3">
        <v>4.4597499999999997</v>
      </c>
      <c r="D43" s="3">
        <v>2.77772</v>
      </c>
      <c r="E43" s="3">
        <v>0.35919000000000001</v>
      </c>
      <c r="F43" s="3">
        <v>3.0554600000000001</v>
      </c>
      <c r="G43" s="3">
        <v>0.39711999999999997</v>
      </c>
      <c r="H43" s="3"/>
      <c r="I43" s="9"/>
      <c r="J43" s="3"/>
      <c r="K43" s="3">
        <v>41.164000000000001</v>
      </c>
      <c r="L43" s="3">
        <v>3.9279899999999999</v>
      </c>
      <c r="M43" s="3">
        <v>2.45214</v>
      </c>
      <c r="N43" s="3">
        <v>0.24174999999999999</v>
      </c>
      <c r="O43" s="3">
        <v>1.7561</v>
      </c>
      <c r="P43" s="3">
        <v>0.17868999999999999</v>
      </c>
      <c r="Q43" s="3"/>
      <c r="R43" s="9"/>
      <c r="S43" s="3"/>
      <c r="T43" s="3">
        <v>56.640999999999998</v>
      </c>
      <c r="U43" s="3">
        <v>3.0328400000000002</v>
      </c>
      <c r="V43" s="3">
        <v>1.7705900000000001</v>
      </c>
      <c r="W43" s="3">
        <v>9.5159999999999995E-2</v>
      </c>
      <c r="X43" s="10">
        <v>1.21994</v>
      </c>
      <c r="Y43" s="3">
        <v>6.1670000000000003E-2</v>
      </c>
    </row>
    <row r="44" spans="1:25" x14ac:dyDescent="0.2">
      <c r="A44" s="1">
        <v>0.4</v>
      </c>
      <c r="B44" s="3">
        <v>27.965</v>
      </c>
      <c r="C44" s="3">
        <v>4.24214</v>
      </c>
      <c r="D44" s="3">
        <v>3.6640100000000002</v>
      </c>
      <c r="E44" s="3">
        <v>0.59667000000000003</v>
      </c>
      <c r="F44" s="3">
        <v>2.3366199999999999</v>
      </c>
      <c r="G44" s="3">
        <v>0.37036000000000002</v>
      </c>
      <c r="H44" s="3"/>
      <c r="I44" s="9"/>
      <c r="J44" s="3"/>
      <c r="K44" s="3">
        <v>34.36</v>
      </c>
      <c r="L44" s="3">
        <v>3.5598299999999998</v>
      </c>
      <c r="M44" s="3">
        <v>2.94217</v>
      </c>
      <c r="N44" s="3">
        <v>0.31031999999999998</v>
      </c>
      <c r="O44" s="3">
        <v>1.4653400000000001</v>
      </c>
      <c r="P44" s="3">
        <v>0.15564</v>
      </c>
      <c r="Q44" s="3"/>
      <c r="R44" s="9"/>
      <c r="S44" s="3"/>
      <c r="T44" s="3">
        <v>52.938000000000002</v>
      </c>
      <c r="U44" s="3">
        <v>2.96617</v>
      </c>
      <c r="V44" s="3">
        <v>1.8949100000000001</v>
      </c>
      <c r="W44" s="3">
        <v>0.10580000000000001</v>
      </c>
      <c r="X44" s="11">
        <v>1.1397900000000001</v>
      </c>
      <c r="Y44" s="3">
        <v>5.2499999999999998E-2</v>
      </c>
    </row>
    <row r="45" spans="1:25" x14ac:dyDescent="0.2">
      <c r="A45" s="1">
        <v>0.5</v>
      </c>
      <c r="B45" s="3">
        <v>21.251999999999999</v>
      </c>
      <c r="C45" s="3">
        <v>3.8520799999999999</v>
      </c>
      <c r="D45" s="3">
        <v>4.8671199999999999</v>
      </c>
      <c r="E45" s="3">
        <v>0.91796</v>
      </c>
      <c r="F45" s="3">
        <v>1.77494</v>
      </c>
      <c r="G45" s="3">
        <v>0.32818999999999998</v>
      </c>
      <c r="H45" s="3"/>
      <c r="I45" s="9"/>
      <c r="J45" s="3"/>
      <c r="K45" s="3">
        <v>29.454000000000001</v>
      </c>
      <c r="L45" s="3">
        <v>3.1179899999999998</v>
      </c>
      <c r="M45" s="3">
        <v>3.4333399999999998</v>
      </c>
      <c r="N45" s="3">
        <v>0.36471999999999999</v>
      </c>
      <c r="O45" s="3">
        <v>1.2556700000000001</v>
      </c>
      <c r="P45" s="3">
        <v>0.13231000000000001</v>
      </c>
      <c r="Q45" s="3"/>
      <c r="R45" s="9"/>
      <c r="S45" s="3"/>
      <c r="T45" s="3">
        <v>50.488999999999997</v>
      </c>
      <c r="U45" s="3">
        <v>2.9010099999999999</v>
      </c>
      <c r="V45" s="3">
        <v>1.98709</v>
      </c>
      <c r="W45" s="3">
        <v>0.11279</v>
      </c>
      <c r="X45" s="10">
        <v>1.0866100000000001</v>
      </c>
      <c r="Y45" s="3">
        <v>4.0969999999999999E-2</v>
      </c>
    </row>
    <row r="46" spans="1:25" x14ac:dyDescent="0.2">
      <c r="A46" s="1">
        <v>0.6</v>
      </c>
      <c r="B46" s="3">
        <v>16.303000000000001</v>
      </c>
      <c r="C46" s="3">
        <v>2.9084699999999999</v>
      </c>
      <c r="D46" s="3">
        <v>6.3255499999999998</v>
      </c>
      <c r="E46" s="3">
        <v>1.09873</v>
      </c>
      <c r="F46" s="3">
        <v>1.36093</v>
      </c>
      <c r="G46" s="3">
        <v>0.24390999999999999</v>
      </c>
      <c r="H46" s="3"/>
      <c r="I46" s="9"/>
      <c r="J46" s="3"/>
      <c r="K46" s="3">
        <v>26.271999999999998</v>
      </c>
      <c r="L46" s="3">
        <v>2.29522</v>
      </c>
      <c r="M46" s="3">
        <v>3.8345600000000002</v>
      </c>
      <c r="N46" s="3">
        <v>0.32514999999999999</v>
      </c>
      <c r="O46" s="3">
        <v>1.11964</v>
      </c>
      <c r="P46" s="3">
        <v>9.2179999999999998E-2</v>
      </c>
      <c r="Q46" s="3"/>
      <c r="R46" s="9"/>
      <c r="S46" s="3"/>
      <c r="T46" s="3">
        <v>49.13</v>
      </c>
      <c r="U46" s="3">
        <v>2.8998400000000002</v>
      </c>
      <c r="V46" s="3">
        <v>2.0423100000000001</v>
      </c>
      <c r="W46" s="3">
        <v>0.11718000000000001</v>
      </c>
      <c r="X46" s="10">
        <v>1.05701</v>
      </c>
      <c r="Y46" s="3">
        <v>3.1660000000000001E-2</v>
      </c>
    </row>
    <row r="47" spans="1:25" x14ac:dyDescent="0.2">
      <c r="A47" s="1">
        <v>0.7</v>
      </c>
      <c r="B47" s="3">
        <v>13.342000000000001</v>
      </c>
      <c r="C47" s="3">
        <v>1.66404</v>
      </c>
      <c r="D47" s="3">
        <v>7.6000199999999998</v>
      </c>
      <c r="E47" s="3">
        <v>0.85155999999999998</v>
      </c>
      <c r="F47" s="3">
        <v>1.11348</v>
      </c>
      <c r="G47" s="3">
        <v>0.13789000000000001</v>
      </c>
      <c r="H47" s="3"/>
      <c r="I47" s="9"/>
      <c r="J47" s="3"/>
      <c r="K47" s="3">
        <v>24.542999999999999</v>
      </c>
      <c r="L47" s="3">
        <v>1.53172</v>
      </c>
      <c r="M47" s="3">
        <v>4.0898000000000003</v>
      </c>
      <c r="N47" s="3">
        <v>0.24657999999999999</v>
      </c>
      <c r="O47" s="3">
        <v>1.04569</v>
      </c>
      <c r="P47" s="3">
        <v>5.2240000000000002E-2</v>
      </c>
      <c r="Q47" s="3"/>
      <c r="R47" s="9"/>
      <c r="S47" s="3"/>
      <c r="T47" s="3">
        <v>48.420999999999999</v>
      </c>
      <c r="U47" s="3">
        <v>3.0165799999999998</v>
      </c>
      <c r="V47" s="3">
        <v>2.0729299999999999</v>
      </c>
      <c r="W47" s="3">
        <v>0.12434000000000001</v>
      </c>
      <c r="X47" s="10">
        <v>1.0415000000000001</v>
      </c>
      <c r="Y47" s="3">
        <v>2.9229999999999999E-2</v>
      </c>
    </row>
    <row r="48" spans="1:25" x14ac:dyDescent="0.2">
      <c r="A48" s="1">
        <v>0.8</v>
      </c>
      <c r="B48" s="3">
        <v>12.253</v>
      </c>
      <c r="C48" s="3">
        <v>0.80186999999999997</v>
      </c>
      <c r="D48" s="3">
        <v>8.1941799999999994</v>
      </c>
      <c r="E48" s="3">
        <v>0.50658999999999998</v>
      </c>
      <c r="F48" s="3">
        <v>1.0218799999999999</v>
      </c>
      <c r="G48" s="3">
        <v>5.0310000000000001E-2</v>
      </c>
      <c r="H48" s="3"/>
      <c r="I48" s="9"/>
      <c r="J48" s="3"/>
      <c r="K48" s="3">
        <v>23.870999999999999</v>
      </c>
      <c r="L48" s="3">
        <v>1.1403300000000001</v>
      </c>
      <c r="M48" s="3">
        <v>4.1987199999999998</v>
      </c>
      <c r="N48" s="3">
        <v>0.20014000000000001</v>
      </c>
      <c r="O48" s="10">
        <v>1.0169600000000001</v>
      </c>
      <c r="P48" s="3">
        <v>2.665E-2</v>
      </c>
      <c r="Q48" s="3"/>
      <c r="R48" s="9"/>
      <c r="S48" s="3"/>
      <c r="T48" s="3">
        <v>48.154000000000003</v>
      </c>
      <c r="U48" s="3">
        <v>3.06664</v>
      </c>
      <c r="V48" s="3">
        <v>2.0847699999999998</v>
      </c>
      <c r="W48" s="3">
        <v>0.12772</v>
      </c>
      <c r="X48" s="10">
        <v>1.03565</v>
      </c>
      <c r="Y48" s="3">
        <v>2.8250000000000001E-2</v>
      </c>
    </row>
    <row r="49" spans="1:25" x14ac:dyDescent="0.2">
      <c r="A49" s="1">
        <v>0.9</v>
      </c>
      <c r="B49" s="3">
        <v>12.068</v>
      </c>
      <c r="C49" s="3">
        <v>0.58426999999999996</v>
      </c>
      <c r="D49" s="3">
        <v>8.3059100000000008</v>
      </c>
      <c r="E49" s="3">
        <v>0.40473999999999999</v>
      </c>
      <c r="F49" s="10">
        <v>1.0064599999999999</v>
      </c>
      <c r="G49" s="3">
        <v>2.333E-2</v>
      </c>
      <c r="H49" s="3"/>
      <c r="I49" s="9"/>
      <c r="J49" s="3"/>
      <c r="K49" s="3">
        <v>23.715</v>
      </c>
      <c r="L49" s="3">
        <v>1.05819</v>
      </c>
      <c r="M49" s="3">
        <v>4.2252000000000001</v>
      </c>
      <c r="N49" s="3">
        <v>0.18998000000000001</v>
      </c>
      <c r="O49" s="10">
        <v>1.0102899999999999</v>
      </c>
      <c r="P49" s="3">
        <v>1.9E-2</v>
      </c>
      <c r="Q49" s="3"/>
      <c r="R49" s="9"/>
      <c r="S49" s="3"/>
      <c r="T49" s="3">
        <v>48.085999999999999</v>
      </c>
      <c r="U49" s="3">
        <v>3.0829499999999999</v>
      </c>
      <c r="V49" s="3">
        <v>2.0878100000000002</v>
      </c>
      <c r="W49" s="3">
        <v>0.12852</v>
      </c>
      <c r="X49" s="10">
        <v>1.03416</v>
      </c>
      <c r="Y49" s="3">
        <v>2.8299999999999999E-2</v>
      </c>
    </row>
    <row r="50" spans="1:25" x14ac:dyDescent="0.2">
      <c r="A50" s="1">
        <v>1</v>
      </c>
      <c r="B50" s="3">
        <v>12.048</v>
      </c>
      <c r="C50" s="3">
        <v>0.56542000000000003</v>
      </c>
      <c r="D50" s="3">
        <v>8.3185699999999994</v>
      </c>
      <c r="E50" s="3">
        <v>0.39412000000000003</v>
      </c>
      <c r="F50" s="10">
        <v>1.0047999999999999</v>
      </c>
      <c r="G50" s="3">
        <v>1.9900000000000001E-2</v>
      </c>
      <c r="H50" s="3"/>
      <c r="I50" s="9"/>
      <c r="J50" s="3"/>
      <c r="K50" s="3">
        <v>23.69</v>
      </c>
      <c r="L50" s="3">
        <v>1.06108</v>
      </c>
      <c r="M50" s="3">
        <v>4.2297399999999996</v>
      </c>
      <c r="N50" s="3">
        <v>0.19114</v>
      </c>
      <c r="O50" s="10">
        <v>1.00919</v>
      </c>
      <c r="P50" s="3">
        <v>1.7739999999999999E-2</v>
      </c>
      <c r="Q50" s="3"/>
      <c r="R50" s="9"/>
      <c r="S50" s="3"/>
      <c r="T50" s="3">
        <v>48.075000000000003</v>
      </c>
      <c r="U50" s="3">
        <v>3.0837300000000001</v>
      </c>
      <c r="V50" s="3">
        <v>2.0882999999999998</v>
      </c>
      <c r="W50" s="3">
        <v>0.12859999999999999</v>
      </c>
      <c r="X50" s="10">
        <v>1.03393</v>
      </c>
      <c r="Y50" s="3">
        <v>2.826E-2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2"/>
  <sheetViews>
    <sheetView zoomScale="81" zoomScaleNormal="81" workbookViewId="0"/>
  </sheetViews>
  <sheetFormatPr baseColWidth="10" defaultColWidth="8.83203125" defaultRowHeight="15" x14ac:dyDescent="0.2"/>
  <cols>
    <col min="1" max="1025" width="11.83203125" style="2"/>
  </cols>
  <sheetData>
    <row r="1" spans="1:12" ht="17.5" customHeight="1" x14ac:dyDescent="0.2">
      <c r="A1"/>
      <c r="B1"/>
      <c r="C1"/>
      <c r="D1"/>
      <c r="E1"/>
      <c r="F1"/>
      <c r="G1"/>
      <c r="H1"/>
      <c r="I1"/>
      <c r="J1"/>
      <c r="K1"/>
      <c r="L1"/>
    </row>
    <row r="2" spans="1:12" ht="17.5" customHeight="1" x14ac:dyDescent="0.2">
      <c r="A2" t="s">
        <v>0</v>
      </c>
      <c r="B2"/>
      <c r="C2" s="1" t="s">
        <v>1</v>
      </c>
      <c r="D2"/>
      <c r="E2"/>
      <c r="F2"/>
      <c r="G2" s="1" t="s">
        <v>2</v>
      </c>
      <c r="H2"/>
      <c r="I2"/>
      <c r="J2"/>
      <c r="K2" s="1" t="s">
        <v>3</v>
      </c>
      <c r="L2"/>
    </row>
    <row r="3" spans="1:12" ht="17.5" customHeight="1" x14ac:dyDescent="0.2">
      <c r="A3"/>
      <c r="B3"/>
      <c r="C3"/>
      <c r="D3"/>
      <c r="E3"/>
      <c r="F3"/>
      <c r="G3"/>
      <c r="H3"/>
      <c r="I3"/>
      <c r="J3"/>
      <c r="K3"/>
      <c r="L3"/>
    </row>
    <row r="4" spans="1:12" ht="17.5" customHeight="1" x14ac:dyDescent="0.2">
      <c r="A4" s="1" t="s">
        <v>5</v>
      </c>
      <c r="B4" s="1" t="s">
        <v>6</v>
      </c>
      <c r="C4" s="1" t="s">
        <v>7</v>
      </c>
      <c r="D4" s="1" t="s">
        <v>8</v>
      </c>
      <c r="E4" s="1"/>
      <c r="F4" s="1" t="s">
        <v>6</v>
      </c>
      <c r="G4" s="1" t="s">
        <v>7</v>
      </c>
      <c r="H4" s="1" t="s">
        <v>8</v>
      </c>
      <c r="I4" s="1"/>
      <c r="J4" s="1" t="s">
        <v>6</v>
      </c>
      <c r="K4" s="1" t="s">
        <v>7</v>
      </c>
      <c r="L4" s="1" t="s">
        <v>8</v>
      </c>
    </row>
    <row r="5" spans="1:12" ht="17.5" customHeight="1" x14ac:dyDescent="0.2">
      <c r="A5" s="1">
        <v>0</v>
      </c>
      <c r="B5" s="3">
        <v>2.0537100000000001</v>
      </c>
      <c r="C5" s="3">
        <v>2.2465999999999999</v>
      </c>
      <c r="D5" s="3">
        <v>37.7241</v>
      </c>
      <c r="E5" s="3"/>
      <c r="F5" s="3">
        <v>2.5872099999999998</v>
      </c>
      <c r="G5" s="3">
        <v>2.2915000000000001</v>
      </c>
      <c r="H5" s="3">
        <v>37.986600000000003</v>
      </c>
      <c r="I5" s="3"/>
      <c r="J5" s="3">
        <v>2.4780000000000002</v>
      </c>
      <c r="K5" s="3">
        <v>2.2388699999999999</v>
      </c>
      <c r="L5" s="3">
        <v>23.947500000000002</v>
      </c>
    </row>
    <row r="6" spans="1:12" ht="17.5" customHeight="1" x14ac:dyDescent="0.2">
      <c r="A6" s="1">
        <v>0.1</v>
      </c>
      <c r="B6" s="3">
        <v>1.7112799999999999</v>
      </c>
      <c r="C6" s="3">
        <v>2.1152700000000002</v>
      </c>
      <c r="D6" s="3">
        <v>21.418900000000001</v>
      </c>
      <c r="E6" s="3"/>
      <c r="F6" s="3">
        <v>2.4222999999999999</v>
      </c>
      <c r="G6" s="3">
        <v>2.1205500000000002</v>
      </c>
      <c r="H6" s="3">
        <v>18.241900000000001</v>
      </c>
      <c r="I6" s="3"/>
      <c r="J6" s="3">
        <v>2.2173099999999999</v>
      </c>
      <c r="K6" s="3">
        <v>2.1740400000000002</v>
      </c>
      <c r="L6" s="3">
        <v>7.6320100000000002</v>
      </c>
    </row>
    <row r="7" spans="1:12" ht="17.5" customHeight="1" x14ac:dyDescent="0.2">
      <c r="A7" s="1">
        <v>0.2</v>
      </c>
      <c r="B7" s="3">
        <v>1.6137300000000001</v>
      </c>
      <c r="C7" s="3">
        <v>2.0254099999999999</v>
      </c>
      <c r="D7" s="3">
        <v>14.365399999999999</v>
      </c>
      <c r="E7" s="3"/>
      <c r="F7" s="3">
        <v>2.4168799999999999</v>
      </c>
      <c r="G7" s="3">
        <v>2.0422099999999999</v>
      </c>
      <c r="H7" s="3">
        <v>11.811400000000001</v>
      </c>
      <c r="I7" s="3"/>
      <c r="J7" s="3">
        <v>1.73631</v>
      </c>
      <c r="K7" s="3">
        <v>2.13422</v>
      </c>
      <c r="L7" s="3">
        <v>4.7739700000000003</v>
      </c>
    </row>
    <row r="8" spans="1:12" ht="17.5" customHeight="1" x14ac:dyDescent="0.2">
      <c r="A8" s="1">
        <v>0.3</v>
      </c>
      <c r="B8" s="3">
        <v>1.55898</v>
      </c>
      <c r="C8" s="3">
        <v>1.9373499999999999</v>
      </c>
      <c r="D8" s="3">
        <v>9.2840699999999998</v>
      </c>
      <c r="E8" s="3"/>
      <c r="F8" s="3">
        <v>1.93</v>
      </c>
      <c r="G8" s="3">
        <v>1.9589700000000001</v>
      </c>
      <c r="H8" s="3">
        <v>7.0485499999999996</v>
      </c>
      <c r="I8" s="3"/>
      <c r="J8" s="3">
        <v>1.7423299999999999</v>
      </c>
      <c r="K8" s="3">
        <v>2.1035200000000001</v>
      </c>
      <c r="L8" s="3">
        <v>3.3839100000000002</v>
      </c>
    </row>
    <row r="9" spans="1:12" ht="17.5" customHeight="1" x14ac:dyDescent="0.2">
      <c r="A9" s="1">
        <v>0.4</v>
      </c>
      <c r="B9" s="3">
        <v>1.55687</v>
      </c>
      <c r="C9" s="3">
        <v>1.8718999999999999</v>
      </c>
      <c r="D9" s="3">
        <v>6.1587399999999999</v>
      </c>
      <c r="E9" s="3"/>
      <c r="F9" s="3">
        <v>1.55942</v>
      </c>
      <c r="G9" s="3">
        <v>1.89466</v>
      </c>
      <c r="H9" s="3">
        <v>4.6281699999999999</v>
      </c>
      <c r="I9" s="3"/>
      <c r="J9" s="3">
        <v>1.5910299999999999</v>
      </c>
      <c r="K9" s="3">
        <v>2.2000299999999999</v>
      </c>
      <c r="L9" s="7">
        <v>2.72688</v>
      </c>
    </row>
    <row r="10" spans="1:12" ht="17.5" customHeight="1" x14ac:dyDescent="0.2">
      <c r="A10" s="1">
        <v>0.5</v>
      </c>
      <c r="B10" s="3">
        <v>1.49966</v>
      </c>
      <c r="C10" s="3">
        <v>1.7875300000000001</v>
      </c>
      <c r="D10" s="3">
        <v>4.6250400000000003</v>
      </c>
      <c r="E10" s="3"/>
      <c r="F10" s="3">
        <v>1.5381199999999999</v>
      </c>
      <c r="G10" s="3">
        <v>1.83826</v>
      </c>
      <c r="H10" s="3">
        <v>3.4685299999999999</v>
      </c>
      <c r="I10" s="3"/>
      <c r="J10" s="3">
        <v>1.55426</v>
      </c>
      <c r="K10" s="3">
        <v>2.0760999999999998</v>
      </c>
      <c r="L10" s="3">
        <v>2.4009100000000001</v>
      </c>
    </row>
    <row r="11" spans="1:12" ht="17.5" customHeight="1" x14ac:dyDescent="0.2">
      <c r="A11" s="1">
        <v>0.6</v>
      </c>
      <c r="B11" s="3">
        <v>1.5154099999999999</v>
      </c>
      <c r="C11" s="3">
        <v>1.6855</v>
      </c>
      <c r="D11" s="3">
        <v>4.0633999999999997</v>
      </c>
      <c r="E11" s="3"/>
      <c r="F11" s="3">
        <v>1.53213</v>
      </c>
      <c r="G11" s="3">
        <v>1.7865800000000001</v>
      </c>
      <c r="H11" s="3">
        <v>3.0238800000000001</v>
      </c>
      <c r="I11" s="3"/>
      <c r="J11" s="3">
        <v>1.57087</v>
      </c>
      <c r="K11" s="3">
        <v>2.0556199999999998</v>
      </c>
      <c r="L11" s="3">
        <v>2.2650199999999998</v>
      </c>
    </row>
    <row r="12" spans="1:12" ht="17.5" customHeight="1" x14ac:dyDescent="0.2">
      <c r="A12" s="1">
        <v>0.7</v>
      </c>
      <c r="B12" s="3">
        <v>1.5044</v>
      </c>
      <c r="C12" s="3">
        <v>1.63988</v>
      </c>
      <c r="D12" s="3">
        <v>3.7881900000000002</v>
      </c>
      <c r="E12" s="3"/>
      <c r="F12" s="3">
        <v>1.54918</v>
      </c>
      <c r="G12" s="3">
        <v>1.7548900000000001</v>
      </c>
      <c r="H12" s="3">
        <v>2.8648699999999998</v>
      </c>
      <c r="I12" s="3"/>
      <c r="J12" s="3">
        <v>1.8627499999999999</v>
      </c>
      <c r="K12" s="3">
        <v>2.04786</v>
      </c>
      <c r="L12" s="3">
        <v>2.2136100000000001</v>
      </c>
    </row>
    <row r="13" spans="1:12" ht="17.5" customHeight="1" x14ac:dyDescent="0.2">
      <c r="A13" s="1">
        <v>0.8</v>
      </c>
      <c r="B13" s="3">
        <v>1.52667</v>
      </c>
      <c r="C13" s="3">
        <v>1.5739399999999999</v>
      </c>
      <c r="D13" s="3">
        <v>3.77664</v>
      </c>
      <c r="E13" s="3"/>
      <c r="F13" s="3">
        <v>1.7492099999999999</v>
      </c>
      <c r="G13" s="3">
        <v>1.7227300000000001</v>
      </c>
      <c r="H13" s="3">
        <v>2.8332299999999999</v>
      </c>
      <c r="I13" s="3"/>
      <c r="J13" s="3">
        <v>1.6091</v>
      </c>
      <c r="K13" s="3">
        <v>2.0283699999999998</v>
      </c>
      <c r="L13" s="3">
        <v>2.2242500000000001</v>
      </c>
    </row>
    <row r="14" spans="1:12" ht="17.5" customHeight="1" x14ac:dyDescent="0.2">
      <c r="A14" s="1">
        <v>0.9</v>
      </c>
      <c r="B14" s="3">
        <v>1.5396000000000001</v>
      </c>
      <c r="C14" s="3">
        <v>1.55206</v>
      </c>
      <c r="D14" s="3">
        <v>3.9329800000000001</v>
      </c>
      <c r="E14" s="3"/>
      <c r="F14" s="3">
        <v>1.7289300000000001</v>
      </c>
      <c r="G14" s="3">
        <v>1.70885</v>
      </c>
      <c r="H14" s="3">
        <v>2.9954200000000002</v>
      </c>
      <c r="I14" s="3"/>
      <c r="J14" s="3">
        <v>1.63025</v>
      </c>
      <c r="K14" s="3">
        <v>2.0261499999999999</v>
      </c>
      <c r="L14" s="3">
        <v>2.2184300000000001</v>
      </c>
    </row>
    <row r="15" spans="1:12" ht="17.5" customHeight="1" x14ac:dyDescent="0.2">
      <c r="A15" s="1">
        <v>1</v>
      </c>
      <c r="B15" s="3">
        <v>1.57256</v>
      </c>
      <c r="C15" s="3">
        <v>1.5519700000000001</v>
      </c>
      <c r="D15" s="3">
        <v>3.82525</v>
      </c>
      <c r="E15" s="3"/>
      <c r="F15" s="3">
        <v>2.1265399999999999</v>
      </c>
      <c r="G15" s="3">
        <v>1.71672</v>
      </c>
      <c r="H15" s="3">
        <v>2.8457300000000001</v>
      </c>
      <c r="I15" s="3"/>
      <c r="J15" s="3">
        <v>1.66005</v>
      </c>
      <c r="K15" s="3">
        <v>2.0303900000000001</v>
      </c>
      <c r="L15" s="3">
        <v>2.2370100000000002</v>
      </c>
    </row>
    <row r="16" spans="1:12" ht="17.5" customHeight="1" x14ac:dyDescent="0.2">
      <c r="A16"/>
      <c r="B16">
        <f>AVERAGE(B5:B15 )</f>
        <v>1.6048063636363634</v>
      </c>
      <c r="C16">
        <f>AVERAGE( C5:C15)</f>
        <v>1.8170372727272728</v>
      </c>
      <c r="D16">
        <f>AVERAGE(D5:D15)</f>
        <v>10.269337272727272</v>
      </c>
      <c r="E16"/>
      <c r="F16">
        <f>AVERAGE(F5:F15 )</f>
        <v>1.9218109090909088</v>
      </c>
      <c r="G16">
        <f>AVERAGE(G5:G15)</f>
        <v>1.8941745454545453</v>
      </c>
      <c r="H16">
        <f>AVERAGE(H5:H15)</f>
        <v>8.8862072727272743</v>
      </c>
      <c r="I16"/>
      <c r="J16" s="12">
        <f>AVERAGE(J5:J15)</f>
        <v>1.7865690909090908</v>
      </c>
      <c r="K16">
        <f>AVERAGE(K5:K15)</f>
        <v>2.101379090909091</v>
      </c>
      <c r="L16">
        <f>AVERAGE(L5:L15)</f>
        <v>5.0930454545454547</v>
      </c>
    </row>
    <row r="17" spans="1:12" ht="17.5" customHeight="1" x14ac:dyDescent="0.2">
      <c r="A17"/>
      <c r="B17"/>
      <c r="C17"/>
      <c r="D17"/>
      <c r="E17"/>
      <c r="F17"/>
      <c r="G17"/>
      <c r="H17"/>
      <c r="I17"/>
      <c r="J17"/>
      <c r="K17"/>
      <c r="L17"/>
    </row>
    <row r="18" spans="1:12" ht="17.5" customHeight="1" x14ac:dyDescent="0.2">
      <c r="A18"/>
      <c r="B18"/>
      <c r="C18"/>
      <c r="D18"/>
      <c r="E18"/>
      <c r="F18"/>
      <c r="G18"/>
      <c r="H18"/>
      <c r="I18"/>
      <c r="J18"/>
      <c r="K18"/>
      <c r="L18"/>
    </row>
    <row r="19" spans="1:12" ht="17.5" customHeight="1" x14ac:dyDescent="0.2">
      <c r="A19"/>
      <c r="B19"/>
      <c r="C19"/>
      <c r="D19"/>
      <c r="E19"/>
      <c r="F19"/>
      <c r="G19"/>
      <c r="H19"/>
      <c r="I19"/>
      <c r="J19"/>
      <c r="K19"/>
      <c r="L19"/>
    </row>
    <row r="20" spans="1:12" ht="17.5" customHeight="1" x14ac:dyDescent="0.2">
      <c r="A20" t="s">
        <v>10</v>
      </c>
      <c r="B20"/>
      <c r="C20" s="1" t="s">
        <v>1</v>
      </c>
      <c r="D20"/>
      <c r="E20"/>
      <c r="F20"/>
      <c r="G20" s="1" t="s">
        <v>2</v>
      </c>
      <c r="H20"/>
      <c r="I20"/>
      <c r="J20"/>
      <c r="K20" s="1" t="s">
        <v>3</v>
      </c>
      <c r="L20"/>
    </row>
    <row r="21" spans="1:12" ht="17.5" customHeight="1" x14ac:dyDescent="0.2">
      <c r="A21"/>
      <c r="B21"/>
      <c r="C21"/>
      <c r="D21"/>
      <c r="E21"/>
      <c r="F21"/>
      <c r="G21"/>
      <c r="H21"/>
      <c r="I21"/>
      <c r="J21"/>
      <c r="K21"/>
      <c r="L21"/>
    </row>
    <row r="22" spans="1:12" ht="17.5" customHeight="1" x14ac:dyDescent="0.2">
      <c r="A22" s="1" t="s">
        <v>5</v>
      </c>
      <c r="B22" s="1" t="s">
        <v>6</v>
      </c>
      <c r="C22" s="1" t="s">
        <v>7</v>
      </c>
      <c r="D22" s="1" t="s">
        <v>8</v>
      </c>
      <c r="E22" s="1"/>
      <c r="F22" s="1" t="s">
        <v>6</v>
      </c>
      <c r="G22" s="1" t="s">
        <v>7</v>
      </c>
      <c r="H22" s="1" t="s">
        <v>8</v>
      </c>
      <c r="I22" s="1"/>
      <c r="J22" s="1" t="s">
        <v>6</v>
      </c>
      <c r="K22" s="1" t="s">
        <v>7</v>
      </c>
      <c r="L22" s="1" t="s">
        <v>8</v>
      </c>
    </row>
    <row r="23" spans="1:12" ht="17.5" customHeight="1" x14ac:dyDescent="0.2">
      <c r="A23" s="1">
        <v>0</v>
      </c>
      <c r="B23" s="3">
        <v>56.565100000000001</v>
      </c>
      <c r="C23" s="3">
        <v>52.992400000000004</v>
      </c>
      <c r="D23" s="3">
        <v>958.46500000000003</v>
      </c>
      <c r="E23" s="3"/>
      <c r="F23" s="3">
        <v>51.362000000000002</v>
      </c>
      <c r="G23" s="3">
        <v>52.806600000000003</v>
      </c>
      <c r="H23" s="3">
        <v>949.39499999999998</v>
      </c>
      <c r="I23" s="3"/>
      <c r="J23" s="3">
        <v>43.311199999999999</v>
      </c>
      <c r="K23" s="3">
        <v>53.35</v>
      </c>
      <c r="L23" s="3">
        <v>957.99099999999999</v>
      </c>
    </row>
    <row r="24" spans="1:12" ht="17.5" customHeight="1" x14ac:dyDescent="0.2">
      <c r="A24" s="1">
        <v>0.1</v>
      </c>
      <c r="B24" s="3">
        <v>40.576599999999999</v>
      </c>
      <c r="C24" s="3">
        <v>50.179499999999997</v>
      </c>
      <c r="D24" s="3">
        <v>497.13200000000001</v>
      </c>
      <c r="E24" s="3"/>
      <c r="F24" s="3">
        <v>40.186100000000003</v>
      </c>
      <c r="G24" s="3">
        <v>49.976199999999999</v>
      </c>
      <c r="H24" s="1">
        <v>424.10700000000003</v>
      </c>
      <c r="I24" s="1"/>
      <c r="J24" s="3">
        <v>36.881</v>
      </c>
      <c r="K24" s="3">
        <v>51.636099999999999</v>
      </c>
      <c r="L24" s="1">
        <v>499.92399999999998</v>
      </c>
    </row>
    <row r="25" spans="1:12" ht="17.5" customHeight="1" x14ac:dyDescent="0.2">
      <c r="A25" s="1">
        <v>0.2</v>
      </c>
      <c r="B25" s="3">
        <v>38.644100000000002</v>
      </c>
      <c r="C25" s="3">
        <v>47.411000000000001</v>
      </c>
      <c r="D25" s="3">
        <v>308.61200000000002</v>
      </c>
      <c r="E25" s="3"/>
      <c r="F25" s="3">
        <v>37.863999999999997</v>
      </c>
      <c r="G25" s="3">
        <v>47.74</v>
      </c>
      <c r="H25" s="1">
        <v>240.673</v>
      </c>
      <c r="I25" s="1"/>
      <c r="J25" s="3">
        <v>35.872100000000003</v>
      </c>
      <c r="K25" s="3">
        <v>50.4253</v>
      </c>
      <c r="L25" s="1">
        <v>309.69600000000003</v>
      </c>
    </row>
    <row r="26" spans="1:12" ht="17.5" customHeight="1" x14ac:dyDescent="0.2">
      <c r="A26" s="1">
        <v>0.3</v>
      </c>
      <c r="B26" s="3">
        <v>37.150799999999997</v>
      </c>
      <c r="C26" s="3">
        <v>44.4251</v>
      </c>
      <c r="D26" s="3">
        <v>177.18799999999999</v>
      </c>
      <c r="E26" s="3"/>
      <c r="F26" s="3">
        <v>36.723100000000002</v>
      </c>
      <c r="G26" s="3">
        <v>45.594700000000003</v>
      </c>
      <c r="H26" s="1">
        <v>132.261</v>
      </c>
      <c r="I26" s="1"/>
      <c r="J26" s="3">
        <v>35.785200000000003</v>
      </c>
      <c r="K26" s="3">
        <v>49.645000000000003</v>
      </c>
      <c r="L26" s="1">
        <v>177.00899999999999</v>
      </c>
    </row>
    <row r="27" spans="1:12" ht="17.5" customHeight="1" x14ac:dyDescent="0.2">
      <c r="A27" s="1">
        <v>0.4</v>
      </c>
      <c r="B27" s="3">
        <v>36.323599999999999</v>
      </c>
      <c r="C27" s="3">
        <v>41.683700000000002</v>
      </c>
      <c r="D27" s="7">
        <v>101.44799999999999</v>
      </c>
      <c r="E27" s="7"/>
      <c r="F27" s="3">
        <v>36.029299999999999</v>
      </c>
      <c r="G27" s="3">
        <v>43.5657</v>
      </c>
      <c r="H27" s="1">
        <v>74.9238</v>
      </c>
      <c r="I27" s="1"/>
      <c r="J27" s="3">
        <v>36.221400000000003</v>
      </c>
      <c r="K27" s="3">
        <v>49.048299999999998</v>
      </c>
      <c r="L27" s="1">
        <v>101.318</v>
      </c>
    </row>
    <row r="28" spans="1:12" ht="17.5" customHeight="1" x14ac:dyDescent="0.2">
      <c r="A28" s="1">
        <v>0.5</v>
      </c>
      <c r="B28" s="3">
        <v>35.598799999999997</v>
      </c>
      <c r="C28" s="3">
        <v>39.369900000000001</v>
      </c>
      <c r="D28" s="3">
        <v>64.172700000000006</v>
      </c>
      <c r="E28" s="3"/>
      <c r="F28" s="3">
        <v>35.719200000000001</v>
      </c>
      <c r="G28" s="3">
        <v>42.571399999999997</v>
      </c>
      <c r="H28" s="1">
        <v>50.764899999999997</v>
      </c>
      <c r="I28" s="1"/>
      <c r="J28" s="3">
        <v>36.515599999999999</v>
      </c>
      <c r="K28" s="3">
        <v>49.017000000000003</v>
      </c>
      <c r="L28" s="1">
        <v>67.139799999999994</v>
      </c>
    </row>
    <row r="29" spans="1:12" ht="17.5" customHeight="1" x14ac:dyDescent="0.2">
      <c r="A29" s="1">
        <v>0.6</v>
      </c>
      <c r="B29" s="3">
        <v>35.619</v>
      </c>
      <c r="C29" s="3">
        <v>38.208300000000001</v>
      </c>
      <c r="D29" s="3">
        <v>51.043599999999998</v>
      </c>
      <c r="E29" s="3"/>
      <c r="F29" s="3">
        <v>36.038200000000003</v>
      </c>
      <c r="G29" s="3">
        <v>41.494599999999998</v>
      </c>
      <c r="H29" s="1">
        <v>44.713200000000001</v>
      </c>
      <c r="I29" s="1"/>
      <c r="J29" s="3">
        <v>37.0334</v>
      </c>
      <c r="K29" s="3">
        <v>49.130800000000001</v>
      </c>
      <c r="L29" s="1">
        <v>51.650199999999998</v>
      </c>
    </row>
    <row r="30" spans="1:12" ht="17.5" customHeight="1" x14ac:dyDescent="0.2">
      <c r="A30" s="1">
        <v>0.7</v>
      </c>
      <c r="B30" s="3">
        <v>35.903799999999997</v>
      </c>
      <c r="C30" s="3">
        <v>37.571399999999997</v>
      </c>
      <c r="D30" s="3">
        <v>48.432699999999997</v>
      </c>
      <c r="E30" s="3"/>
      <c r="F30" s="3">
        <v>36.540500000000002</v>
      </c>
      <c r="G30" s="3">
        <v>40.9131</v>
      </c>
      <c r="H30" s="1">
        <v>43.523499999999999</v>
      </c>
      <c r="I30" s="1"/>
      <c r="J30" s="3">
        <v>37.693899999999999</v>
      </c>
      <c r="K30" s="3">
        <v>48.506700000000002</v>
      </c>
      <c r="L30" s="1">
        <v>49.789000000000001</v>
      </c>
    </row>
    <row r="31" spans="1:12" ht="17.5" customHeight="1" x14ac:dyDescent="0.2">
      <c r="A31" s="1">
        <v>0.8</v>
      </c>
      <c r="B31" s="3">
        <v>36.384700000000002</v>
      </c>
      <c r="C31" s="3">
        <v>37.229900000000001</v>
      </c>
      <c r="D31" s="3">
        <v>48.603999999999999</v>
      </c>
      <c r="E31" s="3"/>
      <c r="F31" s="3">
        <v>37.0687</v>
      </c>
      <c r="G31" s="3">
        <v>40.563299999999998</v>
      </c>
      <c r="H31" s="1">
        <v>43.923900000000003</v>
      </c>
      <c r="I31" s="1"/>
      <c r="J31" s="3">
        <v>38.467100000000002</v>
      </c>
      <c r="K31" s="3">
        <v>49.001199999999997</v>
      </c>
      <c r="L31" s="1">
        <v>48.953000000000003</v>
      </c>
    </row>
    <row r="32" spans="1:12" ht="17.5" customHeight="1" x14ac:dyDescent="0.2">
      <c r="A32" s="1">
        <v>0.9</v>
      </c>
      <c r="B32" s="3">
        <v>37.053600000000003</v>
      </c>
      <c r="C32" s="3">
        <v>37.041499999999999</v>
      </c>
      <c r="D32" s="3">
        <v>49.276499999999999</v>
      </c>
      <c r="E32" s="3"/>
      <c r="F32" s="3">
        <v>37.870699999999999</v>
      </c>
      <c r="G32" s="3">
        <v>40.612000000000002</v>
      </c>
      <c r="H32" s="1">
        <v>44.570700000000002</v>
      </c>
      <c r="I32" s="1"/>
      <c r="J32" s="3">
        <v>39.447699999999998</v>
      </c>
      <c r="K32" s="3">
        <v>48.021500000000003</v>
      </c>
      <c r="L32" s="1">
        <v>49.160400000000003</v>
      </c>
    </row>
    <row r="33" spans="1:12" ht="17.5" customHeight="1" x14ac:dyDescent="0.2">
      <c r="A33" s="1">
        <v>1</v>
      </c>
      <c r="B33" s="3">
        <v>37.915300000000002</v>
      </c>
      <c r="C33" s="3">
        <v>37.200499999999998</v>
      </c>
      <c r="D33" s="3">
        <v>50.118200000000002</v>
      </c>
      <c r="E33" s="3"/>
      <c r="F33" s="3">
        <v>38.735700000000001</v>
      </c>
      <c r="G33" s="3">
        <v>40.859699999999997</v>
      </c>
      <c r="H33" s="1">
        <v>45.167700000000004</v>
      </c>
      <c r="I33" s="1"/>
      <c r="J33" s="3">
        <v>40.561399999999999</v>
      </c>
      <c r="K33" s="3">
        <v>48.5456</v>
      </c>
      <c r="L33" s="1">
        <v>50.029800000000002</v>
      </c>
    </row>
    <row r="34" spans="1:12" ht="17.5" customHeight="1" x14ac:dyDescent="0.2">
      <c r="A34"/>
      <c r="B34">
        <f>AVERAGE(B23:B33)</f>
        <v>38.88503636363636</v>
      </c>
      <c r="C34">
        <f>AVERAGE(C23:C33)</f>
        <v>42.119381818181814</v>
      </c>
      <c r="D34">
        <f>AVERAGE(D23:D33)</f>
        <v>214.04479090909084</v>
      </c>
      <c r="E34"/>
      <c r="F34">
        <f>AVERAGE(F23:F33)</f>
        <v>38.557954545454542</v>
      </c>
      <c r="G34">
        <f>AVERAGE(G23:G33)</f>
        <v>44.245209090909093</v>
      </c>
      <c r="H34">
        <f>AVERAGE(H23:H33)</f>
        <v>190.36579090909089</v>
      </c>
      <c r="I34"/>
      <c r="J34">
        <f>AVERAGE(J23:J33)</f>
        <v>37.980909090909094</v>
      </c>
      <c r="K34">
        <f>AVERAGE(K23:K33)</f>
        <v>49.666136363636362</v>
      </c>
      <c r="L34">
        <f>AVERAGE(L23:L33)</f>
        <v>214.78729090909093</v>
      </c>
    </row>
    <row r="35" spans="1:12" ht="17.5" customHeight="1" x14ac:dyDescent="0.2">
      <c r="A35"/>
      <c r="B35"/>
      <c r="C35"/>
      <c r="D35"/>
      <c r="E35"/>
      <c r="F35"/>
      <c r="G35"/>
      <c r="H35"/>
      <c r="I35"/>
      <c r="J35"/>
      <c r="K35"/>
      <c r="L35"/>
    </row>
    <row r="36" spans="1:12" ht="17.5" customHeight="1" x14ac:dyDescent="0.2">
      <c r="A36"/>
      <c r="B36"/>
      <c r="C36"/>
      <c r="D36"/>
      <c r="E36"/>
      <c r="F36"/>
      <c r="G36"/>
      <c r="H36"/>
      <c r="I36"/>
      <c r="J36"/>
      <c r="K36"/>
      <c r="L36"/>
    </row>
    <row r="37" spans="1:12" ht="17.5" customHeight="1" x14ac:dyDescent="0.2">
      <c r="A37"/>
      <c r="B37"/>
      <c r="C37"/>
      <c r="D37"/>
      <c r="E37"/>
      <c r="F37"/>
      <c r="G37"/>
      <c r="H37"/>
      <c r="I37"/>
      <c r="J37"/>
      <c r="K37"/>
      <c r="L37"/>
    </row>
    <row r="38" spans="1:12" ht="17.5" customHeight="1" x14ac:dyDescent="0.2">
      <c r="A38" t="s">
        <v>12</v>
      </c>
      <c r="B38"/>
      <c r="C38" s="1" t="s">
        <v>1</v>
      </c>
      <c r="D38"/>
      <c r="E38"/>
      <c r="F38"/>
      <c r="G38" s="1" t="s">
        <v>2</v>
      </c>
      <c r="H38"/>
      <c r="I38"/>
      <c r="J38"/>
      <c r="K38" s="1" t="s">
        <v>3</v>
      </c>
      <c r="L38"/>
    </row>
    <row r="39" spans="1:12" ht="17.5" customHeight="1" x14ac:dyDescent="0.2">
      <c r="A39"/>
      <c r="B39"/>
      <c r="C39"/>
      <c r="D39"/>
      <c r="E39"/>
      <c r="F39"/>
      <c r="G39"/>
      <c r="H39"/>
      <c r="I39"/>
      <c r="J39"/>
      <c r="K39"/>
      <c r="L39"/>
    </row>
    <row r="40" spans="1:12" ht="17.5" customHeight="1" x14ac:dyDescent="0.2">
      <c r="A40" s="1" t="s">
        <v>5</v>
      </c>
      <c r="B40" s="1" t="s">
        <v>6</v>
      </c>
      <c r="C40" s="1" t="s">
        <v>7</v>
      </c>
      <c r="D40" s="1" t="s">
        <v>8</v>
      </c>
      <c r="E40" s="1"/>
      <c r="F40" s="1" t="s">
        <v>6</v>
      </c>
      <c r="G40" s="1" t="s">
        <v>7</v>
      </c>
      <c r="H40" s="1" t="s">
        <v>8</v>
      </c>
      <c r="I40" s="1"/>
      <c r="J40" s="1" t="s">
        <v>6</v>
      </c>
      <c r="K40" s="1" t="s">
        <v>7</v>
      </c>
      <c r="L40" s="1" t="s">
        <v>8</v>
      </c>
    </row>
    <row r="41" spans="1:12" ht="17.5" customHeight="1" x14ac:dyDescent="0.2">
      <c r="A41" s="1">
        <v>0</v>
      </c>
      <c r="B41" s="3">
        <v>220.03100000000001</v>
      </c>
      <c r="C41" s="3">
        <v>211.846</v>
      </c>
      <c r="D41" s="3">
        <v>3803.86</v>
      </c>
      <c r="E41" s="3"/>
      <c r="F41" s="3">
        <v>219.05699999999999</v>
      </c>
      <c r="G41" s="3">
        <v>209.29599999999999</v>
      </c>
      <c r="H41" s="3">
        <v>3849.84</v>
      </c>
      <c r="I41" s="3"/>
      <c r="J41" s="3">
        <v>190.31200000000001</v>
      </c>
      <c r="K41" s="3">
        <v>212.602</v>
      </c>
      <c r="L41" s="3">
        <v>2393.39</v>
      </c>
    </row>
    <row r="42" spans="1:12" ht="17.5" customHeight="1" x14ac:dyDescent="0.2">
      <c r="A42" s="1">
        <v>0.1</v>
      </c>
      <c r="B42" s="3">
        <v>174.35</v>
      </c>
      <c r="C42" s="3">
        <v>196.696</v>
      </c>
      <c r="D42" s="3">
        <v>1958.16</v>
      </c>
      <c r="E42" s="3"/>
      <c r="F42" s="3">
        <v>167.70099999999999</v>
      </c>
      <c r="G42" s="3">
        <v>199.256</v>
      </c>
      <c r="H42" s="1">
        <v>1647.53</v>
      </c>
      <c r="I42" s="1"/>
      <c r="J42" s="3">
        <v>148.39400000000001</v>
      </c>
      <c r="K42" s="3">
        <v>202.60499999999999</v>
      </c>
      <c r="L42" s="1">
        <v>644.39400000000001</v>
      </c>
    </row>
    <row r="43" spans="1:12" ht="17.5" customHeight="1" x14ac:dyDescent="0.2">
      <c r="A43" s="1">
        <v>0.2</v>
      </c>
      <c r="B43" s="3">
        <v>174.17599999999999</v>
      </c>
      <c r="C43" s="3">
        <v>187.54400000000001</v>
      </c>
      <c r="D43" s="3">
        <v>1198.1500000000001</v>
      </c>
      <c r="E43" s="3"/>
      <c r="F43" s="3">
        <v>155.32300000000001</v>
      </c>
      <c r="G43" s="3">
        <v>189.613</v>
      </c>
      <c r="H43" s="1">
        <v>920.82299999999998</v>
      </c>
      <c r="I43" s="1"/>
      <c r="J43" s="3">
        <v>144.87100000000001</v>
      </c>
      <c r="K43" s="3">
        <v>219.71600000000001</v>
      </c>
      <c r="L43" s="1">
        <v>361.30099999999999</v>
      </c>
    </row>
    <row r="44" spans="1:12" ht="17.5" customHeight="1" x14ac:dyDescent="0.2">
      <c r="A44" s="1">
        <v>0.3</v>
      </c>
      <c r="B44" s="3">
        <v>160.018</v>
      </c>
      <c r="C44" s="3">
        <v>174.54599999999999</v>
      </c>
      <c r="D44" s="3">
        <v>661.98299999999995</v>
      </c>
      <c r="E44" s="3"/>
      <c r="F44" s="3">
        <v>148.30000000000001</v>
      </c>
      <c r="G44" s="3">
        <v>181.387</v>
      </c>
      <c r="H44" s="1">
        <v>487.42599999999999</v>
      </c>
      <c r="I44" s="1"/>
      <c r="J44" s="3">
        <v>144.50899999999999</v>
      </c>
      <c r="K44" s="3">
        <v>215.41200000000001</v>
      </c>
      <c r="L44" s="1">
        <v>233.56800000000001</v>
      </c>
    </row>
    <row r="45" spans="1:12" ht="17.5" customHeight="1" x14ac:dyDescent="0.2">
      <c r="A45" s="1">
        <v>0.4</v>
      </c>
      <c r="B45" s="3">
        <v>147.82300000000001</v>
      </c>
      <c r="C45" s="3">
        <v>163.89</v>
      </c>
      <c r="D45" s="7">
        <v>365.52</v>
      </c>
      <c r="E45" s="7"/>
      <c r="F45" s="3">
        <v>145.15600000000001</v>
      </c>
      <c r="G45" s="3">
        <v>173.279</v>
      </c>
      <c r="H45" s="1">
        <v>271.548</v>
      </c>
      <c r="I45" s="1"/>
      <c r="J45" s="3">
        <v>145.655</v>
      </c>
      <c r="K45" s="3">
        <v>199.614</v>
      </c>
      <c r="L45" s="1">
        <v>180.99</v>
      </c>
    </row>
    <row r="46" spans="1:12" ht="17.5" customHeight="1" x14ac:dyDescent="0.2">
      <c r="A46" s="1">
        <v>0.5</v>
      </c>
      <c r="B46" s="3">
        <v>143.57300000000001</v>
      </c>
      <c r="C46" s="3">
        <v>155.375</v>
      </c>
      <c r="D46" s="3">
        <v>221.91200000000001</v>
      </c>
      <c r="E46" s="3"/>
      <c r="F46" s="3">
        <v>143.78899999999999</v>
      </c>
      <c r="G46" s="3">
        <v>169.238</v>
      </c>
      <c r="H46" s="1">
        <v>180.65199999999999</v>
      </c>
      <c r="I46" s="1"/>
      <c r="J46" s="3">
        <v>147.87299999999999</v>
      </c>
      <c r="K46" s="3">
        <v>194.87</v>
      </c>
      <c r="L46" s="1">
        <v>160.43700000000001</v>
      </c>
    </row>
    <row r="47" spans="1:12" ht="17.5" customHeight="1" x14ac:dyDescent="0.2">
      <c r="A47" s="1">
        <v>0.6</v>
      </c>
      <c r="B47" s="3">
        <v>142.13300000000001</v>
      </c>
      <c r="C47" s="3">
        <v>151.78100000000001</v>
      </c>
      <c r="D47" s="3">
        <v>176.983</v>
      </c>
      <c r="E47" s="3"/>
      <c r="F47" s="3">
        <v>144.85499999999999</v>
      </c>
      <c r="G47" s="3">
        <v>167.34399999999999</v>
      </c>
      <c r="H47" s="1">
        <v>163.72800000000001</v>
      </c>
      <c r="I47" s="1"/>
      <c r="J47" s="3">
        <v>149.83799999999999</v>
      </c>
      <c r="K47" s="3">
        <v>194.53399999999999</v>
      </c>
      <c r="L47" s="1">
        <v>157.613</v>
      </c>
    </row>
    <row r="48" spans="1:12" ht="17.5" customHeight="1" x14ac:dyDescent="0.2">
      <c r="A48" s="1">
        <v>0.7</v>
      </c>
      <c r="B48" s="3">
        <v>144.27099999999999</v>
      </c>
      <c r="C48" s="3">
        <v>149.81899999999999</v>
      </c>
      <c r="D48" s="3">
        <v>170.22200000000001</v>
      </c>
      <c r="E48" s="3"/>
      <c r="F48" s="3">
        <v>148.98500000000001</v>
      </c>
      <c r="G48" s="3">
        <v>165.125</v>
      </c>
      <c r="H48" s="1">
        <v>170.816</v>
      </c>
      <c r="I48" s="1"/>
      <c r="J48" s="3">
        <v>152.69200000000001</v>
      </c>
      <c r="K48" s="3">
        <v>193.52699999999999</v>
      </c>
      <c r="L48" s="1">
        <v>158.41</v>
      </c>
    </row>
    <row r="49" spans="1:12" ht="17.5" customHeight="1" x14ac:dyDescent="0.2">
      <c r="A49" s="1">
        <v>0.8</v>
      </c>
      <c r="B49" s="3">
        <v>146.697</v>
      </c>
      <c r="C49" s="3">
        <v>148.595</v>
      </c>
      <c r="D49" s="3">
        <v>172.92099999999999</v>
      </c>
      <c r="E49" s="3"/>
      <c r="F49" s="3">
        <v>151.61000000000001</v>
      </c>
      <c r="G49" s="3">
        <v>163.01300000000001</v>
      </c>
      <c r="H49" s="1">
        <v>163.96899999999999</v>
      </c>
      <c r="I49" s="1"/>
      <c r="J49" s="3">
        <v>155.53200000000001</v>
      </c>
      <c r="K49" s="3">
        <v>193.58099999999999</v>
      </c>
      <c r="L49" s="1">
        <v>160.84800000000001</v>
      </c>
    </row>
    <row r="50" spans="1:12" ht="17.5" customHeight="1" x14ac:dyDescent="0.2">
      <c r="A50" s="1">
        <v>0.9</v>
      </c>
      <c r="B50" s="3">
        <v>149.96799999999999</v>
      </c>
      <c r="C50" s="3">
        <v>165.83099999999999</v>
      </c>
      <c r="D50" s="3">
        <v>174.24</v>
      </c>
      <c r="E50" s="3"/>
      <c r="F50" s="3">
        <v>153.60300000000001</v>
      </c>
      <c r="G50" s="3">
        <v>162.85499999999999</v>
      </c>
      <c r="H50" s="1">
        <v>166.501</v>
      </c>
      <c r="I50" s="1"/>
      <c r="J50" s="3">
        <v>158.31800000000001</v>
      </c>
      <c r="K50" s="3">
        <v>194.55600000000001</v>
      </c>
      <c r="L50" s="1">
        <v>163.47499999999999</v>
      </c>
    </row>
    <row r="51" spans="1:12" ht="17.5" customHeight="1" x14ac:dyDescent="0.2">
      <c r="A51" s="1">
        <v>1</v>
      </c>
      <c r="B51" s="3">
        <v>153.523</v>
      </c>
      <c r="C51" s="3">
        <v>150.57900000000001</v>
      </c>
      <c r="D51" s="3">
        <v>177.64500000000001</v>
      </c>
      <c r="E51" s="3"/>
      <c r="F51" s="3">
        <v>158.815</v>
      </c>
      <c r="G51" s="3">
        <v>164.52699999999999</v>
      </c>
      <c r="H51" s="1">
        <v>169.25299999999999</v>
      </c>
      <c r="I51" s="1"/>
      <c r="J51" s="3">
        <v>160.994</v>
      </c>
      <c r="K51" s="3">
        <v>195.72499999999999</v>
      </c>
      <c r="L51" s="1">
        <v>167.01599999999999</v>
      </c>
    </row>
    <row r="52" spans="1:12" ht="17.5" customHeight="1" x14ac:dyDescent="0.2">
      <c r="B52" s="2">
        <f>AVERAGE(B41:B51)</f>
        <v>159.68754545454547</v>
      </c>
      <c r="C52" s="2">
        <f>AVERAGE(C41:C51)</f>
        <v>168.77290909090905</v>
      </c>
      <c r="D52" s="2">
        <f>AVERAGE(D41:D51)</f>
        <v>825.59963636363648</v>
      </c>
      <c r="F52" s="2">
        <f>AVERAGE(F41:F51)</f>
        <v>157.92672727272731</v>
      </c>
      <c r="G52" s="2">
        <f>AVERAGE(G41:G51)</f>
        <v>176.8120909090909</v>
      </c>
      <c r="H52" s="2">
        <f>AVERAGE(H41:H51)</f>
        <v>744.73509090909101</v>
      </c>
      <c r="J52" s="2">
        <f>AVERAGE(J41:J51)</f>
        <v>154.45345454545452</v>
      </c>
      <c r="K52" s="2">
        <f>AVERAGE(K41:K51)</f>
        <v>201.52200000000002</v>
      </c>
      <c r="L52" s="2">
        <f>AVERAGE(L41:L51)</f>
        <v>434.67654545454548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2"/>
  <sheetViews>
    <sheetView topLeftCell="A22" zoomScale="81" zoomScaleNormal="81" workbookViewId="0">
      <selection activeCell="L40" sqref="L40"/>
    </sheetView>
  </sheetViews>
  <sheetFormatPr baseColWidth="10" defaultColWidth="8.83203125" defaultRowHeight="15" x14ac:dyDescent="0.2"/>
  <cols>
    <col min="1" max="1025" width="11.33203125" style="2"/>
  </cols>
  <sheetData>
    <row r="1" spans="1:12" x14ac:dyDescent="0.2">
      <c r="A1"/>
      <c r="B1"/>
      <c r="C1"/>
      <c r="D1"/>
      <c r="E1"/>
      <c r="F1"/>
      <c r="G1"/>
      <c r="H1"/>
      <c r="I1"/>
      <c r="J1"/>
      <c r="K1"/>
      <c r="L1"/>
    </row>
    <row r="2" spans="1:12" ht="17.5" customHeight="1" x14ac:dyDescent="0.2">
      <c r="A2" s="2" t="s">
        <v>0</v>
      </c>
      <c r="B2"/>
      <c r="C2" s="1" t="s">
        <v>1</v>
      </c>
      <c r="D2"/>
      <c r="E2"/>
      <c r="F2"/>
      <c r="G2" s="1" t="s">
        <v>2</v>
      </c>
      <c r="H2"/>
      <c r="I2"/>
      <c r="J2"/>
      <c r="K2" s="1" t="s">
        <v>3</v>
      </c>
      <c r="L2"/>
    </row>
    <row r="3" spans="1:12" x14ac:dyDescent="0.2">
      <c r="A3"/>
      <c r="B3"/>
      <c r="C3"/>
      <c r="D3"/>
      <c r="E3"/>
      <c r="F3"/>
      <c r="G3"/>
      <c r="H3"/>
      <c r="I3"/>
      <c r="J3"/>
      <c r="K3"/>
      <c r="L3"/>
    </row>
    <row r="4" spans="1:12" ht="17.5" customHeight="1" x14ac:dyDescent="0.2">
      <c r="A4" s="1" t="s">
        <v>5</v>
      </c>
      <c r="B4" s="1" t="s">
        <v>6</v>
      </c>
      <c r="C4" s="1" t="s">
        <v>7</v>
      </c>
      <c r="D4" s="1" t="s">
        <v>8</v>
      </c>
      <c r="E4" s="1"/>
      <c r="F4" s="1" t="s">
        <v>6</v>
      </c>
      <c r="G4" s="1" t="s">
        <v>7</v>
      </c>
      <c r="H4" s="1" t="s">
        <v>8</v>
      </c>
      <c r="I4" s="1"/>
      <c r="J4" s="1" t="s">
        <v>6</v>
      </c>
      <c r="K4" s="1" t="s">
        <v>7</v>
      </c>
      <c r="L4" s="1" t="s">
        <v>8</v>
      </c>
    </row>
    <row r="5" spans="1:12" ht="17.5" customHeight="1" x14ac:dyDescent="0.2">
      <c r="A5" s="1">
        <v>0</v>
      </c>
      <c r="B5" s="3">
        <v>0.18517900000000001</v>
      </c>
      <c r="C5" s="3">
        <v>0.18470800000000001</v>
      </c>
      <c r="D5" s="3">
        <v>0.22128600000000001</v>
      </c>
      <c r="E5" s="3"/>
      <c r="F5" s="3">
        <v>0.18485299999999999</v>
      </c>
      <c r="G5" s="3">
        <v>0.18530199999999999</v>
      </c>
      <c r="H5" s="3">
        <v>0.244639</v>
      </c>
      <c r="I5" s="3"/>
      <c r="J5" s="3">
        <v>0.19867099999999999</v>
      </c>
      <c r="K5" s="3">
        <v>0.18541199999999999</v>
      </c>
      <c r="L5" s="3">
        <v>0.214453</v>
      </c>
    </row>
    <row r="6" spans="1:12" ht="17.5" customHeight="1" x14ac:dyDescent="0.2">
      <c r="A6" s="1">
        <v>0.1</v>
      </c>
      <c r="B6" s="3">
        <v>0.18675700000000001</v>
      </c>
      <c r="C6" s="3">
        <v>0.17968300000000001</v>
      </c>
      <c r="D6" s="3">
        <v>1.60467</v>
      </c>
      <c r="E6" s="3"/>
      <c r="F6" s="3">
        <v>0.18002899999999999</v>
      </c>
      <c r="G6" s="3">
        <v>0.18088099999999999</v>
      </c>
      <c r="H6" s="1">
        <v>1.14601</v>
      </c>
      <c r="I6" s="3"/>
      <c r="J6" s="3">
        <v>0.27150000000000002</v>
      </c>
      <c r="K6" s="3">
        <v>0.18921399999999999</v>
      </c>
      <c r="L6" s="1">
        <v>0.23193</v>
      </c>
    </row>
    <row r="7" spans="1:12" ht="17.5" customHeight="1" x14ac:dyDescent="0.2">
      <c r="A7" s="1">
        <v>0.2</v>
      </c>
      <c r="B7" s="3">
        <v>0.18515699999999999</v>
      </c>
      <c r="C7" s="3">
        <v>0.18009800000000001</v>
      </c>
      <c r="D7" s="3">
        <v>1.29779</v>
      </c>
      <c r="E7" s="3"/>
      <c r="F7" s="3">
        <v>0.253307</v>
      </c>
      <c r="G7" s="3">
        <v>0.17876900000000001</v>
      </c>
      <c r="H7" s="1">
        <v>0.86417200000000005</v>
      </c>
      <c r="I7" s="3"/>
      <c r="J7" s="3">
        <v>0.24144499999999999</v>
      </c>
      <c r="K7" s="3">
        <v>0.18984999999999999</v>
      </c>
      <c r="L7" s="1">
        <v>0.22638800000000001</v>
      </c>
    </row>
    <row r="8" spans="1:12" ht="17.5" customHeight="1" x14ac:dyDescent="0.2">
      <c r="A8" s="1">
        <v>0.3</v>
      </c>
      <c r="B8" s="3">
        <v>0.20913300000000001</v>
      </c>
      <c r="C8" s="3">
        <v>0.176373</v>
      </c>
      <c r="D8" s="3">
        <v>0.95476399999999995</v>
      </c>
      <c r="E8" s="3"/>
      <c r="F8" s="3">
        <v>0.18681400000000001</v>
      </c>
      <c r="G8" s="3">
        <v>0.17915400000000001</v>
      </c>
      <c r="H8" s="1">
        <v>0.59205300000000005</v>
      </c>
      <c r="I8" s="3"/>
      <c r="J8" s="3">
        <v>0.18198900000000001</v>
      </c>
      <c r="K8" s="3">
        <v>0.193274</v>
      </c>
      <c r="L8" s="1">
        <v>0.224526</v>
      </c>
    </row>
    <row r="9" spans="1:12" ht="17.5" customHeight="1" x14ac:dyDescent="0.2">
      <c r="A9" s="1">
        <v>0.4</v>
      </c>
      <c r="B9" s="3">
        <v>0.18393000000000001</v>
      </c>
      <c r="C9" s="3">
        <v>0.17203499999999999</v>
      </c>
      <c r="D9" s="7">
        <v>0.74592400000000003</v>
      </c>
      <c r="E9" s="3"/>
      <c r="F9" s="3">
        <v>0.18514800000000001</v>
      </c>
      <c r="G9" s="3">
        <v>0.17999399999999999</v>
      </c>
      <c r="H9" s="1">
        <v>0.590507</v>
      </c>
      <c r="I9" s="3"/>
      <c r="J9" s="3">
        <v>0.18499099999999999</v>
      </c>
      <c r="K9" s="3">
        <v>0.19568099999999999</v>
      </c>
      <c r="L9" s="1">
        <v>0.224855</v>
      </c>
    </row>
    <row r="10" spans="1:12" ht="17.5" customHeight="1" x14ac:dyDescent="0.2">
      <c r="A10" s="1">
        <v>0.5</v>
      </c>
      <c r="B10" s="3">
        <v>0.187722</v>
      </c>
      <c r="C10" s="3">
        <v>0.17028799999999999</v>
      </c>
      <c r="D10" s="3">
        <v>0.64782799999999996</v>
      </c>
      <c r="E10" s="3"/>
      <c r="F10" s="3">
        <v>0.185833</v>
      </c>
      <c r="G10" s="3">
        <v>0.180061</v>
      </c>
      <c r="H10" s="1">
        <v>0.43970999999999999</v>
      </c>
      <c r="I10" s="3"/>
      <c r="J10" s="3">
        <v>0.18798400000000001</v>
      </c>
      <c r="K10" s="3">
        <v>0.197267</v>
      </c>
      <c r="L10" s="1">
        <v>0.231929</v>
      </c>
    </row>
    <row r="11" spans="1:12" ht="17.5" customHeight="1" x14ac:dyDescent="0.2">
      <c r="A11" s="1">
        <v>0.6</v>
      </c>
      <c r="B11" s="3">
        <v>0.187086</v>
      </c>
      <c r="C11" s="3">
        <v>0.166295</v>
      </c>
      <c r="D11" s="3">
        <v>0.61644600000000005</v>
      </c>
      <c r="E11" s="3"/>
      <c r="F11" s="3">
        <v>0.19007299999999999</v>
      </c>
      <c r="G11" s="3">
        <v>0.179895</v>
      </c>
      <c r="H11" s="1">
        <v>0.503023</v>
      </c>
      <c r="I11" s="3"/>
      <c r="J11" s="3">
        <v>0.18887499999999999</v>
      </c>
      <c r="K11" s="3">
        <v>0.19813500000000001</v>
      </c>
      <c r="L11" s="1">
        <v>0.22842100000000001</v>
      </c>
    </row>
    <row r="12" spans="1:12" ht="17.5" customHeight="1" x14ac:dyDescent="0.2">
      <c r="A12" s="1">
        <v>0.7</v>
      </c>
      <c r="B12" s="3">
        <v>0.20638000000000001</v>
      </c>
      <c r="C12" s="3">
        <v>0.16412199999999999</v>
      </c>
      <c r="D12" s="3">
        <v>0.60947399999999996</v>
      </c>
      <c r="E12" s="3"/>
      <c r="F12" s="3">
        <v>0.19030900000000001</v>
      </c>
      <c r="G12" s="3">
        <v>0.175845</v>
      </c>
      <c r="H12" s="1">
        <v>0.41026600000000002</v>
      </c>
      <c r="I12" s="3"/>
      <c r="J12" s="3">
        <v>0.190909</v>
      </c>
      <c r="K12" s="3">
        <v>0.19913800000000001</v>
      </c>
      <c r="L12" s="1">
        <v>0.229548</v>
      </c>
    </row>
    <row r="13" spans="1:12" ht="17.5" customHeight="1" x14ac:dyDescent="0.2">
      <c r="A13" s="1">
        <v>0.8</v>
      </c>
      <c r="B13" s="3">
        <v>0.19439200000000001</v>
      </c>
      <c r="C13" s="3">
        <v>0.16231599999999999</v>
      </c>
      <c r="D13" s="3">
        <v>0.71901899999999996</v>
      </c>
      <c r="E13" s="3"/>
      <c r="F13" s="3">
        <v>0.19478699999999999</v>
      </c>
      <c r="G13" s="3">
        <v>0.17588000000000001</v>
      </c>
      <c r="H13" s="1">
        <v>0.51112100000000005</v>
      </c>
      <c r="I13" s="3"/>
      <c r="J13" s="3">
        <v>0.193609</v>
      </c>
      <c r="K13" s="3">
        <v>0.19842299999999999</v>
      </c>
      <c r="L13" s="1">
        <v>0.23174700000000001</v>
      </c>
    </row>
    <row r="14" spans="1:12" ht="17.5" customHeight="1" x14ac:dyDescent="0.2">
      <c r="A14" s="1">
        <v>0.9</v>
      </c>
      <c r="B14" s="3">
        <v>0.19234299999999999</v>
      </c>
      <c r="C14" s="3">
        <v>0.162137</v>
      </c>
      <c r="D14" s="3">
        <v>0.60950700000000002</v>
      </c>
      <c r="E14" s="3"/>
      <c r="F14" s="3">
        <v>0.22881899999999999</v>
      </c>
      <c r="G14" s="3">
        <v>0.17651600000000001</v>
      </c>
      <c r="H14" s="1">
        <v>0.40742200000000001</v>
      </c>
      <c r="I14" s="3"/>
      <c r="J14" s="3">
        <v>0.196191</v>
      </c>
      <c r="K14" s="3">
        <v>0.19952500000000001</v>
      </c>
      <c r="L14" s="1">
        <v>0.23397499999999999</v>
      </c>
    </row>
    <row r="15" spans="1:12" ht="17.5" customHeight="1" x14ac:dyDescent="0.2">
      <c r="A15" s="1">
        <v>1</v>
      </c>
      <c r="B15" s="3">
        <v>0.19455500000000001</v>
      </c>
      <c r="C15" s="3">
        <v>0.16350400000000001</v>
      </c>
      <c r="D15" s="3">
        <v>0.73482199999999998</v>
      </c>
      <c r="E15" s="3"/>
      <c r="F15" s="3">
        <v>0.24051400000000001</v>
      </c>
      <c r="G15" s="3">
        <v>0.17555100000000001</v>
      </c>
      <c r="H15" s="1">
        <v>0.50635399999999997</v>
      </c>
      <c r="I15" s="3"/>
      <c r="J15" s="3">
        <v>0.19909499999999999</v>
      </c>
      <c r="K15" s="3">
        <v>0.20022699999999999</v>
      </c>
      <c r="L15" s="1">
        <v>0.23757</v>
      </c>
    </row>
    <row r="16" spans="1:12" ht="17.5" customHeight="1" x14ac:dyDescent="0.2">
      <c r="A16"/>
      <c r="B16" s="2">
        <f>AVERAGE(B5:B15 )</f>
        <v>0.1920576363636364</v>
      </c>
      <c r="C16" s="2">
        <f>AVERAGE( C5:C15)</f>
        <v>0.17105081818181819</v>
      </c>
      <c r="D16" s="2">
        <f>AVERAGE(D5:D15)</f>
        <v>0.7965027272727272</v>
      </c>
      <c r="E16"/>
      <c r="F16" s="2">
        <f>AVERAGE(F5:F15 )</f>
        <v>0.20186236363636365</v>
      </c>
      <c r="G16" s="2">
        <f>AVERAGE(G5:G15)</f>
        <v>0.17889527272727274</v>
      </c>
      <c r="H16" s="2">
        <f>AVERAGE(H5:H15)</f>
        <v>0.56502518181818184</v>
      </c>
      <c r="I16"/>
      <c r="J16" s="2">
        <f>AVERAGE(J5:J15)</f>
        <v>0.20320536363636357</v>
      </c>
      <c r="K16" s="2">
        <f>AVERAGE(K5:K15)</f>
        <v>0.19510418181818182</v>
      </c>
      <c r="L16" s="2">
        <f>AVERAGE(L5:L15)</f>
        <v>0.22866745454545453</v>
      </c>
    </row>
    <row r="17" spans="1:12" x14ac:dyDescent="0.2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">
      <c r="A19"/>
      <c r="B19"/>
      <c r="C19"/>
      <c r="D19"/>
      <c r="E19"/>
      <c r="F19"/>
      <c r="G19"/>
      <c r="H19"/>
      <c r="I19"/>
      <c r="J19"/>
      <c r="K19"/>
      <c r="L19"/>
    </row>
    <row r="20" spans="1:12" ht="17.5" customHeight="1" x14ac:dyDescent="0.2">
      <c r="A20" s="2" t="s">
        <v>10</v>
      </c>
      <c r="B20"/>
      <c r="C20" s="1" t="s">
        <v>1</v>
      </c>
      <c r="D20"/>
      <c r="E20"/>
      <c r="F20"/>
      <c r="G20" s="1" t="s">
        <v>2</v>
      </c>
      <c r="H20"/>
      <c r="I20"/>
      <c r="J20"/>
      <c r="K20" s="1" t="s">
        <v>3</v>
      </c>
      <c r="L20"/>
    </row>
    <row r="21" spans="1:12" x14ac:dyDescent="0.2">
      <c r="A21"/>
      <c r="B21"/>
      <c r="C21"/>
      <c r="D21"/>
      <c r="E21"/>
      <c r="F21"/>
      <c r="G21"/>
      <c r="H21"/>
      <c r="I21"/>
      <c r="J21"/>
      <c r="K21"/>
      <c r="L21"/>
    </row>
    <row r="22" spans="1:12" ht="17.5" customHeight="1" x14ac:dyDescent="0.2">
      <c r="A22" s="1" t="s">
        <v>5</v>
      </c>
      <c r="B22" s="1" t="s">
        <v>6</v>
      </c>
      <c r="C22" s="1" t="s">
        <v>7</v>
      </c>
      <c r="D22" s="1" t="s">
        <v>8</v>
      </c>
      <c r="E22" s="1"/>
      <c r="F22" s="1" t="s">
        <v>6</v>
      </c>
      <c r="G22" s="1" t="s">
        <v>7</v>
      </c>
      <c r="H22" s="1" t="s">
        <v>8</v>
      </c>
      <c r="I22" s="1"/>
      <c r="J22" s="1" t="s">
        <v>6</v>
      </c>
      <c r="K22" s="1" t="s">
        <v>7</v>
      </c>
      <c r="L22" s="1" t="s">
        <v>8</v>
      </c>
    </row>
    <row r="23" spans="1:12" ht="17.5" customHeight="1" x14ac:dyDescent="0.2">
      <c r="A23" s="1">
        <v>0</v>
      </c>
      <c r="B23" s="3">
        <v>5.6187100000000001</v>
      </c>
      <c r="C23" s="3">
        <v>4.0915299999999997</v>
      </c>
      <c r="D23" s="3">
        <v>8.0696600000000007</v>
      </c>
      <c r="E23" s="3"/>
      <c r="F23" s="3">
        <v>5.5095700000000001</v>
      </c>
      <c r="G23" s="3">
        <v>4.0936199999999996</v>
      </c>
      <c r="H23" s="3">
        <v>8.0657099999999993</v>
      </c>
      <c r="I23" s="3"/>
      <c r="J23" s="3">
        <v>5.2167199999999996</v>
      </c>
      <c r="K23" s="3">
        <v>4.25807</v>
      </c>
      <c r="L23" s="3">
        <v>7.1302599999999998</v>
      </c>
    </row>
    <row r="24" spans="1:12" ht="17.5" customHeight="1" x14ac:dyDescent="0.2">
      <c r="A24" s="1">
        <v>0.1</v>
      </c>
      <c r="B24" s="3">
        <v>5.1980500000000003</v>
      </c>
      <c r="C24" s="3">
        <v>3.9688400000000001</v>
      </c>
      <c r="D24" s="3">
        <v>38.044699999999999</v>
      </c>
      <c r="E24" s="3"/>
      <c r="F24" s="3">
        <v>5.0480999999999998</v>
      </c>
      <c r="G24" s="3">
        <v>3.99457</v>
      </c>
      <c r="H24" s="1">
        <v>23.897500000000001</v>
      </c>
      <c r="I24" s="1"/>
      <c r="J24" s="3">
        <v>4.7960700000000003</v>
      </c>
      <c r="K24" s="3">
        <v>4.1391900000000001</v>
      </c>
      <c r="L24" s="1">
        <v>5.7997699999999996</v>
      </c>
    </row>
    <row r="25" spans="1:12" ht="17.5" customHeight="1" x14ac:dyDescent="0.2">
      <c r="A25" s="1">
        <v>0.2</v>
      </c>
      <c r="B25" s="3">
        <v>5.23109</v>
      </c>
      <c r="C25" s="3">
        <v>3.9352800000000001</v>
      </c>
      <c r="D25" s="3">
        <v>27.689</v>
      </c>
      <c r="E25" s="3"/>
      <c r="F25" s="3">
        <v>5.0929900000000004</v>
      </c>
      <c r="G25" s="3">
        <v>3.9982899999999999</v>
      </c>
      <c r="H25" s="1">
        <v>15.819800000000001</v>
      </c>
      <c r="I25" s="1"/>
      <c r="J25" s="3">
        <v>4.8140700000000001</v>
      </c>
      <c r="K25" s="3">
        <v>4.1947999999999999</v>
      </c>
      <c r="L25" s="1">
        <v>5.6869300000000003</v>
      </c>
    </row>
    <row r="26" spans="1:12" ht="17.5" customHeight="1" x14ac:dyDescent="0.2">
      <c r="A26" s="1">
        <v>0.3</v>
      </c>
      <c r="B26" s="3">
        <v>5.0464599999999997</v>
      </c>
      <c r="C26" s="3">
        <v>3.94685</v>
      </c>
      <c r="D26" s="3">
        <v>16.854199999999999</v>
      </c>
      <c r="E26" s="3"/>
      <c r="F26" s="3">
        <v>5.0119100000000003</v>
      </c>
      <c r="G26" s="3">
        <v>4.2169299999999996</v>
      </c>
      <c r="H26" s="1">
        <v>10.404199999999999</v>
      </c>
      <c r="I26" s="1"/>
      <c r="J26" s="3">
        <v>4.9454099999999999</v>
      </c>
      <c r="K26" s="3">
        <v>4.3503600000000002</v>
      </c>
      <c r="L26" s="1">
        <v>5.6028099999999998</v>
      </c>
    </row>
    <row r="27" spans="1:12" ht="17.5" customHeight="1" x14ac:dyDescent="0.2">
      <c r="A27" s="1">
        <v>0.4</v>
      </c>
      <c r="B27" s="3">
        <v>5.1444299999999998</v>
      </c>
      <c r="C27" s="3">
        <v>4.0232700000000001</v>
      </c>
      <c r="D27" s="7">
        <v>11.031700000000001</v>
      </c>
      <c r="E27" s="7"/>
      <c r="F27" s="3">
        <v>5.2492400000000004</v>
      </c>
      <c r="G27" s="3">
        <v>4.2869299999999999</v>
      </c>
      <c r="H27" s="1">
        <v>7.9950799999999997</v>
      </c>
      <c r="I27" s="1"/>
      <c r="J27" s="3">
        <v>5.0942800000000004</v>
      </c>
      <c r="K27" s="3">
        <v>4.5536399999999997</v>
      </c>
      <c r="L27" s="1">
        <v>5.6622599999999998</v>
      </c>
    </row>
    <row r="28" spans="1:12" ht="17.5" customHeight="1" x14ac:dyDescent="0.2">
      <c r="A28" s="1">
        <v>0.5</v>
      </c>
      <c r="B28" s="3">
        <v>5.2590700000000004</v>
      </c>
      <c r="C28" s="3">
        <v>4.1461800000000002</v>
      </c>
      <c r="D28" s="3">
        <v>8.7404200000000003</v>
      </c>
      <c r="E28" s="3"/>
      <c r="F28" s="3">
        <v>5.3482399999999997</v>
      </c>
      <c r="G28" s="3">
        <v>4.3412100000000002</v>
      </c>
      <c r="H28" s="1">
        <v>7.1675500000000003</v>
      </c>
      <c r="I28" s="1"/>
      <c r="J28" s="3">
        <v>5.2258899999999997</v>
      </c>
      <c r="K28" s="3">
        <v>4.7652999999999999</v>
      </c>
      <c r="L28" s="1">
        <v>5.7935100000000004</v>
      </c>
    </row>
    <row r="29" spans="1:12" ht="17.5" customHeight="1" x14ac:dyDescent="0.2">
      <c r="A29" s="1">
        <v>0.6</v>
      </c>
      <c r="B29" s="3">
        <v>5.4348999999999998</v>
      </c>
      <c r="C29" s="3">
        <v>4.2604199999999999</v>
      </c>
      <c r="D29" s="3">
        <v>8.2151099999999992</v>
      </c>
      <c r="E29" s="3"/>
      <c r="F29" s="3">
        <v>5.5115299999999996</v>
      </c>
      <c r="G29" s="3">
        <v>4.6326700000000001</v>
      </c>
      <c r="H29" s="1">
        <v>6.98996</v>
      </c>
      <c r="I29" s="1"/>
      <c r="J29" s="3">
        <v>5.4738600000000002</v>
      </c>
      <c r="K29" s="3">
        <v>4.9748999999999999</v>
      </c>
      <c r="L29" s="1">
        <v>5.9959899999999999</v>
      </c>
    </row>
    <row r="30" spans="1:12" ht="17.5" customHeight="1" x14ac:dyDescent="0.2">
      <c r="A30" s="1">
        <v>0.7</v>
      </c>
      <c r="B30" s="3">
        <v>5.7137000000000002</v>
      </c>
      <c r="C30" s="3">
        <v>4.5267499999999998</v>
      </c>
      <c r="D30" s="3">
        <v>8.3474000000000004</v>
      </c>
      <c r="E30" s="3"/>
      <c r="F30" s="3">
        <v>6.0383100000000001</v>
      </c>
      <c r="G30" s="3">
        <v>4.7767600000000003</v>
      </c>
      <c r="H30" s="1">
        <v>7.1760099999999998</v>
      </c>
      <c r="I30" s="1"/>
      <c r="J30" s="3">
        <v>5.8124900000000004</v>
      </c>
      <c r="K30" s="3">
        <v>5.2596999999999996</v>
      </c>
      <c r="L30" s="1">
        <v>6.2492200000000002</v>
      </c>
    </row>
    <row r="31" spans="1:12" ht="17.5" customHeight="1" x14ac:dyDescent="0.2">
      <c r="A31" s="1">
        <v>0.8</v>
      </c>
      <c r="B31" s="3">
        <v>6.2763799999999996</v>
      </c>
      <c r="C31" s="3">
        <v>5.07789</v>
      </c>
      <c r="D31" s="3">
        <v>8.8645600000000009</v>
      </c>
      <c r="E31" s="3"/>
      <c r="F31" s="3">
        <v>6.1805399999999997</v>
      </c>
      <c r="G31" s="3">
        <v>5.2028600000000003</v>
      </c>
      <c r="H31" s="1">
        <v>8.5409199999999998</v>
      </c>
      <c r="I31" s="1"/>
      <c r="J31" s="3">
        <v>6.2222400000000002</v>
      </c>
      <c r="K31" s="3">
        <v>5.7096400000000003</v>
      </c>
      <c r="L31" s="1">
        <v>6.7134400000000003</v>
      </c>
    </row>
    <row r="32" spans="1:12" ht="17.5" customHeight="1" x14ac:dyDescent="0.2">
      <c r="A32" s="1">
        <v>0.9</v>
      </c>
      <c r="B32" s="3">
        <v>6.7254899999999997</v>
      </c>
      <c r="C32" s="3">
        <v>5.4470999999999998</v>
      </c>
      <c r="D32" s="3">
        <v>9.3547600000000006</v>
      </c>
      <c r="E32" s="3"/>
      <c r="F32" s="3">
        <v>6.7010399999999999</v>
      </c>
      <c r="G32" s="3">
        <v>5.7443299999999997</v>
      </c>
      <c r="H32" s="1">
        <v>9.8628699999999991</v>
      </c>
      <c r="I32" s="1"/>
      <c r="J32" s="3">
        <v>6.7430099999999999</v>
      </c>
      <c r="K32" s="3">
        <v>6.3655900000000001</v>
      </c>
      <c r="L32" s="1">
        <v>7.3210800000000003</v>
      </c>
    </row>
    <row r="33" spans="1:12" ht="17.5" customHeight="1" x14ac:dyDescent="0.2">
      <c r="A33" s="1">
        <v>1</v>
      </c>
      <c r="B33" s="3">
        <v>7.1728399999999999</v>
      </c>
      <c r="C33" s="3">
        <v>5.8980199999999998</v>
      </c>
      <c r="D33" s="3">
        <v>9.6939299999999999</v>
      </c>
      <c r="E33" s="3"/>
      <c r="F33" s="3">
        <v>7.1855799999999999</v>
      </c>
      <c r="G33" s="3">
        <v>6.1808399999999999</v>
      </c>
      <c r="H33" s="1">
        <v>9.6353799999999996</v>
      </c>
      <c r="I33" s="1"/>
      <c r="J33" s="3">
        <v>7.2251700000000003</v>
      </c>
      <c r="K33" s="3">
        <v>6.7379300000000004</v>
      </c>
      <c r="L33" s="1">
        <v>7.7630499999999998</v>
      </c>
    </row>
    <row r="34" spans="1:12" ht="17.5" customHeight="1" x14ac:dyDescent="0.2">
      <c r="A34"/>
      <c r="B34" s="2">
        <f>AVERAGE(B23:B33)</f>
        <v>5.71101090909091</v>
      </c>
      <c r="C34" s="2">
        <f>AVERAGE(C23:C33)</f>
        <v>4.4838299999999993</v>
      </c>
      <c r="D34" s="2">
        <f>AVERAGE(D23:D33)</f>
        <v>14.082312727272727</v>
      </c>
      <c r="E34"/>
      <c r="F34" s="2">
        <f>AVERAGE(F23:F33)</f>
        <v>5.7160954545454548</v>
      </c>
      <c r="G34" s="2">
        <f>AVERAGE(G23:G33)</f>
        <v>4.6790009090909086</v>
      </c>
      <c r="H34" s="2">
        <f>AVERAGE(H23:H33)</f>
        <v>10.504998181818182</v>
      </c>
      <c r="I34"/>
      <c r="J34" s="2">
        <f>AVERAGE(J23:J33)</f>
        <v>5.5972009090909083</v>
      </c>
      <c r="K34" s="2">
        <f>AVERAGE(K23:K33)</f>
        <v>5.0281018181818178</v>
      </c>
      <c r="L34" s="2">
        <f>AVERAGE(L23:L33)</f>
        <v>6.3380290909090915</v>
      </c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">
      <c r="A37"/>
      <c r="B37"/>
      <c r="C37"/>
      <c r="D37"/>
      <c r="E37"/>
      <c r="F37"/>
      <c r="G37"/>
      <c r="H37"/>
      <c r="I37"/>
      <c r="J37"/>
      <c r="K37"/>
      <c r="L37"/>
    </row>
    <row r="38" spans="1:12" ht="17.5" customHeight="1" x14ac:dyDescent="0.2">
      <c r="A38" s="2" t="s">
        <v>12</v>
      </c>
      <c r="B38"/>
      <c r="C38" s="1" t="s">
        <v>1</v>
      </c>
      <c r="D38"/>
      <c r="E38"/>
      <c r="F38"/>
      <c r="G38" s="1" t="s">
        <v>2</v>
      </c>
      <c r="H38"/>
      <c r="I38"/>
      <c r="J38"/>
      <c r="K38" s="1" t="s">
        <v>3</v>
      </c>
      <c r="L38"/>
    </row>
    <row r="39" spans="1:12" x14ac:dyDescent="0.2">
      <c r="A39"/>
      <c r="B39"/>
      <c r="C39"/>
      <c r="D39"/>
      <c r="E39"/>
      <c r="F39"/>
      <c r="G39"/>
      <c r="H39"/>
      <c r="I39"/>
      <c r="J39"/>
      <c r="K39"/>
      <c r="L39"/>
    </row>
    <row r="40" spans="1:12" ht="17.5" customHeight="1" x14ac:dyDescent="0.2">
      <c r="A40" s="1" t="s">
        <v>5</v>
      </c>
      <c r="B40" s="1" t="s">
        <v>6</v>
      </c>
      <c r="C40" s="1" t="s">
        <v>7</v>
      </c>
      <c r="D40" s="1" t="s">
        <v>8</v>
      </c>
      <c r="E40" s="1"/>
      <c r="F40" s="1" t="s">
        <v>6</v>
      </c>
      <c r="G40" s="1" t="s">
        <v>7</v>
      </c>
      <c r="H40" s="1" t="s">
        <v>8</v>
      </c>
      <c r="I40" s="1"/>
      <c r="J40" s="1" t="s">
        <v>6</v>
      </c>
      <c r="K40" s="1" t="s">
        <v>7</v>
      </c>
      <c r="L40" s="1" t="s">
        <v>8</v>
      </c>
    </row>
    <row r="41" spans="1:12" ht="17.5" customHeight="1" x14ac:dyDescent="0.2">
      <c r="A41" s="1">
        <v>0</v>
      </c>
      <c r="B41" s="3">
        <v>28.067</v>
      </c>
      <c r="C41" s="3">
        <v>17.0108</v>
      </c>
      <c r="D41" s="3">
        <v>42.601300000000002</v>
      </c>
      <c r="E41" s="3"/>
      <c r="F41" s="3">
        <v>30.196000000000002</v>
      </c>
      <c r="G41" s="3">
        <v>15.9946</v>
      </c>
      <c r="H41" s="3">
        <v>41.1143</v>
      </c>
      <c r="I41" s="3"/>
      <c r="J41" s="3">
        <v>24.719000000000001</v>
      </c>
      <c r="K41" s="3">
        <v>18.558800000000002</v>
      </c>
      <c r="L41" s="3">
        <v>35.440899999999999</v>
      </c>
    </row>
    <row r="42" spans="1:12" ht="17.5" customHeight="1" x14ac:dyDescent="0.2">
      <c r="A42" s="1">
        <v>0.1</v>
      </c>
      <c r="B42" s="3">
        <v>24.151900000000001</v>
      </c>
      <c r="C42" s="3">
        <v>16.657699999999998</v>
      </c>
      <c r="D42" s="3">
        <v>156.964</v>
      </c>
      <c r="E42" s="3"/>
      <c r="F42" s="3">
        <v>23.5837</v>
      </c>
      <c r="G42" s="3">
        <v>15.904</v>
      </c>
      <c r="H42" s="1">
        <v>96.798900000000003</v>
      </c>
      <c r="I42" s="1"/>
      <c r="J42" s="3">
        <v>21.065300000000001</v>
      </c>
      <c r="K42" s="3">
        <v>21.4299</v>
      </c>
      <c r="L42" s="1">
        <v>26.010899999999999</v>
      </c>
    </row>
    <row r="43" spans="1:12" ht="17.5" customHeight="1" x14ac:dyDescent="0.2">
      <c r="A43" s="1">
        <v>0.2</v>
      </c>
      <c r="B43" s="3">
        <v>23.190200000000001</v>
      </c>
      <c r="C43" s="3">
        <v>16.310600000000001</v>
      </c>
      <c r="D43" s="3">
        <v>108.66500000000001</v>
      </c>
      <c r="E43" s="3"/>
      <c r="F43" s="3">
        <v>22.841200000000001</v>
      </c>
      <c r="G43" s="3">
        <v>16.667100000000001</v>
      </c>
      <c r="H43" s="1">
        <v>61.7151</v>
      </c>
      <c r="I43" s="1"/>
      <c r="J43" s="3">
        <v>21.334299999999999</v>
      </c>
      <c r="K43" s="3">
        <v>18.651399999999999</v>
      </c>
      <c r="L43" s="1">
        <v>24.569199999999999</v>
      </c>
    </row>
    <row r="44" spans="1:12" ht="17.5" customHeight="1" x14ac:dyDescent="0.2">
      <c r="A44" s="1">
        <v>0.3</v>
      </c>
      <c r="B44" s="3">
        <v>23.645900000000001</v>
      </c>
      <c r="C44" s="3">
        <v>17.2593</v>
      </c>
      <c r="D44" s="3">
        <v>63.398099999999999</v>
      </c>
      <c r="E44" s="3"/>
      <c r="F44" s="3">
        <v>23.121500000000001</v>
      </c>
      <c r="G44" s="3">
        <v>18.009899999999998</v>
      </c>
      <c r="H44" s="1">
        <v>39.869399999999999</v>
      </c>
      <c r="I44" s="1"/>
      <c r="J44" s="3">
        <v>22.346699999999998</v>
      </c>
      <c r="K44" s="3">
        <v>21.845400000000001</v>
      </c>
      <c r="L44" s="1">
        <v>28.799299999999999</v>
      </c>
    </row>
    <row r="45" spans="1:12" ht="17.5" customHeight="1" x14ac:dyDescent="0.2">
      <c r="A45" s="1">
        <v>0.4</v>
      </c>
      <c r="B45" s="3">
        <v>24.0916</v>
      </c>
      <c r="C45" s="3">
        <v>18.184200000000001</v>
      </c>
      <c r="D45" s="7">
        <v>40.5839</v>
      </c>
      <c r="E45" s="7"/>
      <c r="F45" s="3">
        <v>24.059000000000001</v>
      </c>
      <c r="G45" s="3">
        <v>18.7681</v>
      </c>
      <c r="H45" s="1">
        <v>31.6496</v>
      </c>
      <c r="I45" s="1"/>
      <c r="J45" s="3">
        <v>23.549700000000001</v>
      </c>
      <c r="K45" s="3">
        <v>22.1083</v>
      </c>
      <c r="L45" s="1">
        <v>26.8505</v>
      </c>
    </row>
    <row r="46" spans="1:12" ht="17.5" customHeight="1" x14ac:dyDescent="0.2">
      <c r="A46" s="1">
        <v>0.5</v>
      </c>
      <c r="B46" s="3">
        <v>24.917000000000002</v>
      </c>
      <c r="C46" s="3">
        <v>18.924600000000002</v>
      </c>
      <c r="D46" s="3">
        <v>32.6937</v>
      </c>
      <c r="E46" s="3"/>
      <c r="F46" s="3">
        <v>25.138300000000001</v>
      </c>
      <c r="G46" s="3">
        <v>19.9588</v>
      </c>
      <c r="H46" s="1">
        <v>29.174299999999999</v>
      </c>
      <c r="I46" s="1"/>
      <c r="J46" s="3">
        <v>24.866</v>
      </c>
      <c r="K46" s="3">
        <v>23.1797</v>
      </c>
      <c r="L46" s="1">
        <v>28.666399999999999</v>
      </c>
    </row>
    <row r="47" spans="1:12" ht="17.5" customHeight="1" x14ac:dyDescent="0.2">
      <c r="A47" s="1">
        <v>0.6</v>
      </c>
      <c r="B47" s="3">
        <v>26.183299999999999</v>
      </c>
      <c r="C47" s="3">
        <v>20.256</v>
      </c>
      <c r="D47" s="3">
        <v>31.6189</v>
      </c>
      <c r="E47" s="3"/>
      <c r="F47" s="3">
        <v>26.3005</v>
      </c>
      <c r="G47" s="3">
        <v>21.148900000000001</v>
      </c>
      <c r="H47" s="1">
        <v>29.433499999999999</v>
      </c>
      <c r="I47" s="1"/>
      <c r="J47" s="3">
        <v>26.315000000000001</v>
      </c>
      <c r="K47" s="3">
        <v>23.5959</v>
      </c>
      <c r="L47" s="1">
        <v>29.300899999999999</v>
      </c>
    </row>
    <row r="48" spans="1:12" ht="17.5" customHeight="1" x14ac:dyDescent="0.2">
      <c r="A48" s="1">
        <v>0.7</v>
      </c>
      <c r="B48" s="3">
        <v>27.690899999999999</v>
      </c>
      <c r="C48" s="3">
        <v>23.326699999999999</v>
      </c>
      <c r="D48" s="3">
        <v>32.755099999999999</v>
      </c>
      <c r="E48" s="3"/>
      <c r="F48" s="3">
        <v>28.0809</v>
      </c>
      <c r="G48" s="3">
        <v>22.7394</v>
      </c>
      <c r="H48" s="1">
        <v>30.729399999999998</v>
      </c>
      <c r="I48" s="1"/>
      <c r="J48" s="3">
        <v>27.8264</v>
      </c>
      <c r="K48" s="3">
        <v>25.2362</v>
      </c>
      <c r="L48" s="1">
        <v>29.729399999999998</v>
      </c>
    </row>
    <row r="49" spans="1:12" ht="17.5" customHeight="1" x14ac:dyDescent="0.2">
      <c r="A49" s="1">
        <v>0.8</v>
      </c>
      <c r="B49" s="3">
        <v>29.514199999999999</v>
      </c>
      <c r="C49" s="3">
        <v>24.733799999999999</v>
      </c>
      <c r="D49" s="3">
        <v>34.3825</v>
      </c>
      <c r="E49" s="3"/>
      <c r="F49" s="3">
        <v>29.566199999999998</v>
      </c>
      <c r="G49" s="3">
        <v>24.515899999999998</v>
      </c>
      <c r="H49" s="1">
        <v>33.369199999999999</v>
      </c>
      <c r="I49" s="1"/>
      <c r="J49" s="3">
        <v>29.599</v>
      </c>
      <c r="K49" s="3">
        <v>27.035599999999999</v>
      </c>
      <c r="L49" s="1">
        <v>31.164100000000001</v>
      </c>
    </row>
    <row r="50" spans="1:12" ht="17.5" customHeight="1" x14ac:dyDescent="0.2">
      <c r="A50" s="1">
        <v>0.9</v>
      </c>
      <c r="B50" s="3">
        <v>30.867699999999999</v>
      </c>
      <c r="C50" s="3">
        <v>24.5899</v>
      </c>
      <c r="D50" s="3">
        <v>35.884</v>
      </c>
      <c r="E50" s="3"/>
      <c r="F50" s="3">
        <v>31.130700000000001</v>
      </c>
      <c r="G50" s="3">
        <v>25.983699999999999</v>
      </c>
      <c r="H50" s="1">
        <v>34.468000000000004</v>
      </c>
      <c r="I50" s="1"/>
      <c r="J50" s="3">
        <v>30.964500000000001</v>
      </c>
      <c r="K50" s="3">
        <v>28.510100000000001</v>
      </c>
      <c r="L50" s="1">
        <v>33.011400000000002</v>
      </c>
    </row>
    <row r="51" spans="1:12" ht="17.5" customHeight="1" x14ac:dyDescent="0.2">
      <c r="A51" s="1">
        <v>1</v>
      </c>
      <c r="B51" s="3">
        <v>32.5456</v>
      </c>
      <c r="C51" s="3">
        <v>26.1187</v>
      </c>
      <c r="D51" s="3">
        <v>37.442500000000003</v>
      </c>
      <c r="E51" s="3"/>
      <c r="F51" s="3">
        <v>32.707099999999997</v>
      </c>
      <c r="G51" s="3">
        <v>29.7179</v>
      </c>
      <c r="H51" s="1">
        <v>35.837899999999998</v>
      </c>
      <c r="I51" s="1"/>
      <c r="J51" s="3">
        <v>32.708199999999998</v>
      </c>
      <c r="K51" s="3">
        <v>30.081</v>
      </c>
      <c r="L51" s="1">
        <v>34.229700000000001</v>
      </c>
    </row>
    <row r="52" spans="1:12" ht="17.5" customHeight="1" x14ac:dyDescent="0.2">
      <c r="B52" s="2">
        <f>AVERAGE(B41:B51)</f>
        <v>26.805936363636363</v>
      </c>
      <c r="C52" s="2">
        <f>AVERAGE(C41:C51)</f>
        <v>20.306572727272727</v>
      </c>
      <c r="D52" s="2">
        <f>AVERAGE(D41:D51)</f>
        <v>56.089909090909096</v>
      </c>
      <c r="F52" s="2">
        <f>AVERAGE(F41:F51)</f>
        <v>26.97500909090909</v>
      </c>
      <c r="G52" s="2">
        <f>AVERAGE(G41:G51)</f>
        <v>20.8553</v>
      </c>
      <c r="H52" s="2">
        <f>AVERAGE(H41:H51)</f>
        <v>42.196327272727274</v>
      </c>
      <c r="J52" s="2">
        <f>AVERAGE(J41:J51)</f>
        <v>25.93582727272727</v>
      </c>
      <c r="K52" s="2">
        <f>AVERAGE(K41:K51)</f>
        <v>23.657481818181815</v>
      </c>
      <c r="L52" s="2">
        <f>AVERAGE(L41:L51)</f>
        <v>29.79751818181818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2"/>
  <sheetViews>
    <sheetView topLeftCell="A13" zoomScale="81" zoomScaleNormal="81" workbookViewId="0">
      <selection activeCell="N33" sqref="N33"/>
    </sheetView>
  </sheetViews>
  <sheetFormatPr baseColWidth="10" defaultColWidth="8.83203125" defaultRowHeight="15" x14ac:dyDescent="0.2"/>
  <cols>
    <col min="1" max="1025" width="11.33203125" style="2"/>
  </cols>
  <sheetData>
    <row r="1" spans="1:12" x14ac:dyDescent="0.2">
      <c r="A1"/>
      <c r="B1"/>
      <c r="C1"/>
      <c r="D1"/>
      <c r="F1"/>
      <c r="G1"/>
      <c r="H1"/>
      <c r="J1"/>
      <c r="K1"/>
      <c r="L1"/>
    </row>
    <row r="2" spans="1:12" ht="16.75" customHeight="1" x14ac:dyDescent="0.2">
      <c r="A2" s="2" t="s">
        <v>0</v>
      </c>
      <c r="B2" s="2" t="s">
        <v>1</v>
      </c>
      <c r="C2"/>
      <c r="D2"/>
      <c r="F2" s="2" t="s">
        <v>2</v>
      </c>
      <c r="G2"/>
      <c r="H2"/>
      <c r="J2" s="2" t="s">
        <v>3</v>
      </c>
      <c r="K2"/>
      <c r="L2"/>
    </row>
    <row r="3" spans="1:12" x14ac:dyDescent="0.2">
      <c r="A3"/>
      <c r="B3"/>
      <c r="C3"/>
      <c r="D3"/>
      <c r="F3"/>
      <c r="G3"/>
      <c r="H3"/>
      <c r="J3"/>
      <c r="K3"/>
      <c r="L3"/>
    </row>
    <row r="4" spans="1:12" ht="16.75" customHeight="1" x14ac:dyDescent="0.2">
      <c r="A4" s="1" t="s">
        <v>5</v>
      </c>
      <c r="B4" s="1" t="s">
        <v>8</v>
      </c>
      <c r="C4" s="1" t="s">
        <v>8</v>
      </c>
      <c r="D4" s="1"/>
      <c r="F4" s="1" t="s">
        <v>8</v>
      </c>
      <c r="G4" s="1" t="s">
        <v>8</v>
      </c>
      <c r="H4" s="1"/>
      <c r="J4" s="1" t="s">
        <v>8</v>
      </c>
      <c r="K4" s="1" t="s">
        <v>8</v>
      </c>
      <c r="L4"/>
    </row>
    <row r="5" spans="1:12" ht="16.75" customHeight="1" x14ac:dyDescent="0.2">
      <c r="A5" s="1">
        <v>0</v>
      </c>
      <c r="B5" s="3">
        <v>37.7241</v>
      </c>
      <c r="C5" s="3">
        <v>0.22128600000000001</v>
      </c>
      <c r="D5" s="3">
        <f t="shared" ref="D5:D15" si="0">B5/C5</f>
        <v>170.47666820313981</v>
      </c>
      <c r="F5" s="3">
        <v>37.986600000000003</v>
      </c>
      <c r="G5" s="3">
        <v>0.244639</v>
      </c>
      <c r="H5" s="3">
        <f t="shared" ref="H5:H15" si="1">F5/G5</f>
        <v>155.27614158004243</v>
      </c>
      <c r="J5" s="3">
        <v>23.947500000000002</v>
      </c>
      <c r="K5" s="3">
        <v>0.214453</v>
      </c>
      <c r="L5" s="3">
        <f t="shared" ref="L5:L15" si="2">J5/K5</f>
        <v>111.66782465155536</v>
      </c>
    </row>
    <row r="6" spans="1:12" ht="16.75" customHeight="1" x14ac:dyDescent="0.2">
      <c r="A6" s="1">
        <v>0.1</v>
      </c>
      <c r="B6" s="3">
        <v>21.418900000000001</v>
      </c>
      <c r="C6" s="3">
        <v>1.60467</v>
      </c>
      <c r="D6" s="3">
        <f t="shared" si="0"/>
        <v>13.34785345273483</v>
      </c>
      <c r="F6" s="3">
        <v>18.241900000000001</v>
      </c>
      <c r="G6" s="1">
        <v>1.14601</v>
      </c>
      <c r="H6" s="3">
        <f t="shared" si="1"/>
        <v>15.917749408818423</v>
      </c>
      <c r="J6" s="3">
        <v>7.6320100000000002</v>
      </c>
      <c r="K6" s="1">
        <v>0.23193</v>
      </c>
      <c r="L6" s="3">
        <f t="shared" si="2"/>
        <v>32.906523520027598</v>
      </c>
    </row>
    <row r="7" spans="1:12" ht="16.75" customHeight="1" x14ac:dyDescent="0.2">
      <c r="A7" s="1">
        <v>0.2</v>
      </c>
      <c r="B7" s="3">
        <v>14.365399999999999</v>
      </c>
      <c r="C7" s="3">
        <v>1.29779</v>
      </c>
      <c r="D7" s="3">
        <f t="shared" si="0"/>
        <v>11.069125205156459</v>
      </c>
      <c r="F7" s="3">
        <v>11.811400000000001</v>
      </c>
      <c r="G7" s="1">
        <v>0.86417200000000005</v>
      </c>
      <c r="H7" s="3">
        <f t="shared" si="1"/>
        <v>13.667880931110936</v>
      </c>
      <c r="J7" s="3">
        <v>4.7739700000000003</v>
      </c>
      <c r="K7" s="1">
        <v>0.22638800000000001</v>
      </c>
      <c r="L7" s="3">
        <f t="shared" si="2"/>
        <v>21.087557644398114</v>
      </c>
    </row>
    <row r="8" spans="1:12" ht="16.75" customHeight="1" x14ac:dyDescent="0.2">
      <c r="A8" s="1">
        <v>0.3</v>
      </c>
      <c r="B8" s="3">
        <v>9.2840699999999998</v>
      </c>
      <c r="C8" s="3">
        <v>0.95476399999999995</v>
      </c>
      <c r="D8" s="3">
        <f t="shared" si="0"/>
        <v>9.7239422516978014</v>
      </c>
      <c r="F8" s="3">
        <v>7.0485499999999996</v>
      </c>
      <c r="G8" s="1">
        <v>0.59205300000000005</v>
      </c>
      <c r="H8" s="3">
        <f t="shared" si="1"/>
        <v>11.905268616154295</v>
      </c>
      <c r="J8" s="3">
        <v>3.3839100000000002</v>
      </c>
      <c r="K8" s="1">
        <v>0.224526</v>
      </c>
      <c r="L8" s="3">
        <f t="shared" si="2"/>
        <v>15.07135031132252</v>
      </c>
    </row>
    <row r="9" spans="1:12" ht="16.75" customHeight="1" x14ac:dyDescent="0.2">
      <c r="A9" s="1">
        <v>0.4</v>
      </c>
      <c r="B9" s="3">
        <v>6.1587399999999999</v>
      </c>
      <c r="C9" s="7">
        <v>0.74592400000000003</v>
      </c>
      <c r="D9" s="3">
        <f t="shared" si="0"/>
        <v>8.2565247934105876</v>
      </c>
      <c r="F9" s="3">
        <v>4.6281699999999999</v>
      </c>
      <c r="G9" s="1">
        <v>0.590507</v>
      </c>
      <c r="H9" s="3">
        <f t="shared" si="1"/>
        <v>7.8376208918776573</v>
      </c>
      <c r="J9" s="7">
        <v>2.72688</v>
      </c>
      <c r="K9" s="1">
        <v>0.224855</v>
      </c>
      <c r="L9" s="3">
        <f t="shared" si="2"/>
        <v>12.127282026194658</v>
      </c>
    </row>
    <row r="10" spans="1:12" ht="16.75" customHeight="1" x14ac:dyDescent="0.2">
      <c r="A10" s="1">
        <v>0.5</v>
      </c>
      <c r="B10" s="3">
        <v>4.6250400000000003</v>
      </c>
      <c r="C10" s="3">
        <v>0.64782799999999996</v>
      </c>
      <c r="D10" s="3">
        <f t="shared" si="0"/>
        <v>7.1393024074291329</v>
      </c>
      <c r="F10" s="3">
        <v>3.4685299999999999</v>
      </c>
      <c r="G10" s="1">
        <v>0.43970999999999999</v>
      </c>
      <c r="H10" s="3">
        <f t="shared" si="1"/>
        <v>7.8882217825384915</v>
      </c>
      <c r="J10" s="3">
        <v>2.4009100000000001</v>
      </c>
      <c r="K10" s="1">
        <v>0.231929</v>
      </c>
      <c r="L10" s="3">
        <f t="shared" si="2"/>
        <v>10.351918043884121</v>
      </c>
    </row>
    <row r="11" spans="1:12" ht="16.75" customHeight="1" x14ac:dyDescent="0.2">
      <c r="A11" s="1">
        <v>0.6</v>
      </c>
      <c r="B11" s="3">
        <v>4.0633999999999997</v>
      </c>
      <c r="C11" s="3">
        <v>0.61644600000000005</v>
      </c>
      <c r="D11" s="3">
        <f t="shared" si="0"/>
        <v>6.5916560412428655</v>
      </c>
      <c r="F11" s="3">
        <v>3.0238800000000001</v>
      </c>
      <c r="G11" s="1">
        <v>0.503023</v>
      </c>
      <c r="H11" s="3">
        <f t="shared" si="1"/>
        <v>6.0114149850006857</v>
      </c>
      <c r="J11" s="3">
        <v>2.2650199999999998</v>
      </c>
      <c r="K11" s="1">
        <v>0.22842100000000001</v>
      </c>
      <c r="L11" s="3">
        <f t="shared" si="2"/>
        <v>9.915988459905174</v>
      </c>
    </row>
    <row r="12" spans="1:12" ht="16.75" customHeight="1" x14ac:dyDescent="0.2">
      <c r="A12" s="1">
        <v>0.7</v>
      </c>
      <c r="B12" s="3">
        <v>3.7881900000000002</v>
      </c>
      <c r="C12" s="3">
        <v>0.60947399999999996</v>
      </c>
      <c r="D12" s="3">
        <f t="shared" si="0"/>
        <v>6.2155071422242791</v>
      </c>
      <c r="F12" s="3">
        <v>2.8648699999999998</v>
      </c>
      <c r="G12" s="1">
        <v>0.41026600000000002</v>
      </c>
      <c r="H12" s="3">
        <f t="shared" si="1"/>
        <v>6.9829573983708126</v>
      </c>
      <c r="J12" s="3">
        <v>2.2136100000000001</v>
      </c>
      <c r="K12" s="1">
        <v>0.229548</v>
      </c>
      <c r="L12" s="3">
        <f t="shared" si="2"/>
        <v>9.643342568874484</v>
      </c>
    </row>
    <row r="13" spans="1:12" ht="16.75" customHeight="1" x14ac:dyDescent="0.2">
      <c r="A13" s="1">
        <v>0.8</v>
      </c>
      <c r="B13" s="3">
        <v>3.77664</v>
      </c>
      <c r="C13" s="3">
        <v>0.71901899999999996</v>
      </c>
      <c r="D13" s="3">
        <f t="shared" si="0"/>
        <v>5.2524898507549871</v>
      </c>
      <c r="F13" s="3">
        <v>2.8332299999999999</v>
      </c>
      <c r="G13" s="1">
        <v>0.51112100000000005</v>
      </c>
      <c r="H13" s="3">
        <f t="shared" si="1"/>
        <v>5.5431688386898594</v>
      </c>
      <c r="J13" s="3">
        <v>2.2242500000000001</v>
      </c>
      <c r="K13" s="1">
        <v>0.23174700000000001</v>
      </c>
      <c r="L13" s="3">
        <f t="shared" si="2"/>
        <v>9.5977509956978952</v>
      </c>
    </row>
    <row r="14" spans="1:12" ht="16.75" customHeight="1" x14ac:dyDescent="0.2">
      <c r="A14" s="1">
        <v>0.9</v>
      </c>
      <c r="B14" s="3">
        <v>3.9329800000000001</v>
      </c>
      <c r="C14" s="3">
        <v>0.60950700000000002</v>
      </c>
      <c r="D14" s="3">
        <f t="shared" si="0"/>
        <v>6.4527232665088343</v>
      </c>
      <c r="F14" s="3">
        <v>2.9954200000000002</v>
      </c>
      <c r="G14" s="1">
        <v>0.40742200000000001</v>
      </c>
      <c r="H14" s="3">
        <f t="shared" si="1"/>
        <v>7.3521312054822765</v>
      </c>
      <c r="J14" s="3">
        <v>2.2184300000000001</v>
      </c>
      <c r="K14" s="1">
        <v>0.23397499999999999</v>
      </c>
      <c r="L14" s="3">
        <f t="shared" si="2"/>
        <v>9.4814830644299608</v>
      </c>
    </row>
    <row r="15" spans="1:12" ht="16.75" customHeight="1" x14ac:dyDescent="0.2">
      <c r="A15" s="1">
        <v>1</v>
      </c>
      <c r="B15" s="3">
        <v>3.82525</v>
      </c>
      <c r="C15" s="3">
        <v>0.73482199999999998</v>
      </c>
      <c r="D15" s="3">
        <f t="shared" si="0"/>
        <v>5.2056824645968689</v>
      </c>
      <c r="F15" s="3">
        <v>2.8457300000000001</v>
      </c>
      <c r="G15" s="1">
        <v>0.50635399999999997</v>
      </c>
      <c r="H15" s="3">
        <f t="shared" si="1"/>
        <v>5.6200405250081964</v>
      </c>
      <c r="J15" s="3">
        <v>2.2370100000000002</v>
      </c>
      <c r="K15" s="1">
        <v>0.23757</v>
      </c>
      <c r="L15" s="3">
        <f t="shared" si="2"/>
        <v>9.416214168455614</v>
      </c>
    </row>
    <row r="16" spans="1:12" ht="16.75" customHeight="1" x14ac:dyDescent="0.2">
      <c r="A16"/>
      <c r="B16" s="2">
        <f>AVERAGE(B5:B15)</f>
        <v>10.269337272727272</v>
      </c>
      <c r="C16" s="2">
        <f>AVERAGE(C5:C15)</f>
        <v>0.7965027272727272</v>
      </c>
      <c r="D16"/>
      <c r="F16" s="2">
        <f>AVERAGE(F5:F15)</f>
        <v>8.8862072727272743</v>
      </c>
      <c r="G16" s="2">
        <f>AVERAGE(G5:G15)</f>
        <v>0.56502518181818184</v>
      </c>
      <c r="H16"/>
      <c r="J16" s="2">
        <f>AVERAGE(J5:J15)</f>
        <v>5.0930454545454547</v>
      </c>
      <c r="K16" s="2">
        <f>AVERAGE(K5:K15)</f>
        <v>0.22866745454545453</v>
      </c>
      <c r="L16"/>
    </row>
    <row r="17" spans="1:12" x14ac:dyDescent="0.2">
      <c r="A17"/>
      <c r="B17"/>
      <c r="C17"/>
      <c r="D17"/>
      <c r="F17"/>
      <c r="G17"/>
      <c r="H17"/>
      <c r="J17"/>
      <c r="K17"/>
      <c r="L17"/>
    </row>
    <row r="18" spans="1:12" x14ac:dyDescent="0.2">
      <c r="A18"/>
      <c r="B18"/>
      <c r="C18"/>
      <c r="D18"/>
      <c r="F18"/>
      <c r="G18"/>
      <c r="H18"/>
      <c r="J18"/>
      <c r="K18"/>
      <c r="L18"/>
    </row>
    <row r="19" spans="1:12" x14ac:dyDescent="0.2">
      <c r="A19"/>
      <c r="B19"/>
      <c r="C19"/>
      <c r="D19"/>
      <c r="F19"/>
      <c r="G19"/>
      <c r="H19"/>
      <c r="J19"/>
      <c r="K19"/>
      <c r="L19"/>
    </row>
    <row r="20" spans="1:12" ht="16.75" customHeight="1" x14ac:dyDescent="0.2">
      <c r="A20" s="2" t="s">
        <v>10</v>
      </c>
      <c r="B20"/>
      <c r="C20"/>
      <c r="D20"/>
      <c r="F20"/>
      <c r="G20"/>
      <c r="H20"/>
      <c r="J20"/>
      <c r="K20"/>
      <c r="L20"/>
    </row>
    <row r="21" spans="1:12" x14ac:dyDescent="0.2">
      <c r="A21"/>
      <c r="B21"/>
      <c r="C21"/>
      <c r="D21"/>
      <c r="F21"/>
      <c r="G21"/>
      <c r="H21"/>
      <c r="J21"/>
      <c r="K21"/>
      <c r="L21"/>
    </row>
    <row r="22" spans="1:12" ht="16.75" customHeight="1" x14ac:dyDescent="0.2">
      <c r="A22" s="1" t="s">
        <v>5</v>
      </c>
      <c r="B22" s="1" t="s">
        <v>8</v>
      </c>
      <c r="C22" s="1" t="s">
        <v>8</v>
      </c>
      <c r="D22" s="1"/>
      <c r="F22" s="1" t="s">
        <v>8</v>
      </c>
      <c r="G22" s="1" t="s">
        <v>8</v>
      </c>
      <c r="H22" s="1"/>
      <c r="J22" s="1" t="s">
        <v>8</v>
      </c>
      <c r="K22" s="1" t="s">
        <v>8</v>
      </c>
      <c r="L22"/>
    </row>
    <row r="23" spans="1:12" ht="16.75" customHeight="1" x14ac:dyDescent="0.2">
      <c r="A23" s="1">
        <v>0</v>
      </c>
      <c r="B23" s="3">
        <v>958.46500000000003</v>
      </c>
      <c r="C23" s="3">
        <v>8.0696600000000007</v>
      </c>
      <c r="D23" s="3">
        <f t="shared" ref="D23:D33" si="3">B23/C23</f>
        <v>118.77390125482361</v>
      </c>
      <c r="F23" s="3">
        <v>949.39499999999998</v>
      </c>
      <c r="G23" s="3">
        <v>8.0657099999999993</v>
      </c>
      <c r="H23" s="3">
        <f t="shared" ref="H23:H33" si="4">F23/G23</f>
        <v>117.70755457362092</v>
      </c>
      <c r="J23" s="3">
        <v>957.99099999999999</v>
      </c>
      <c r="K23" s="3">
        <v>7.1302599999999998</v>
      </c>
      <c r="L23" s="3">
        <f t="shared" ref="L23:L33" si="5">J23/K23</f>
        <v>134.35568969434496</v>
      </c>
    </row>
    <row r="24" spans="1:12" ht="16.75" customHeight="1" x14ac:dyDescent="0.2">
      <c r="A24" s="1">
        <v>0.1</v>
      </c>
      <c r="B24" s="3">
        <v>497.13200000000001</v>
      </c>
      <c r="C24" s="3">
        <v>38.044699999999999</v>
      </c>
      <c r="D24" s="3">
        <f t="shared" si="3"/>
        <v>13.067050075306154</v>
      </c>
      <c r="F24" s="1">
        <v>424.10700000000003</v>
      </c>
      <c r="G24" s="1">
        <v>23.897500000000001</v>
      </c>
      <c r="H24" s="3">
        <f t="shared" si="4"/>
        <v>17.746919133800606</v>
      </c>
      <c r="J24" s="1">
        <v>499.92399999999998</v>
      </c>
      <c r="K24" s="1">
        <v>5.7997699999999996</v>
      </c>
      <c r="L24" s="3">
        <f t="shared" si="5"/>
        <v>86.197211268722725</v>
      </c>
    </row>
    <row r="25" spans="1:12" ht="16.75" customHeight="1" x14ac:dyDescent="0.2">
      <c r="A25" s="1">
        <v>0.2</v>
      </c>
      <c r="B25" s="3">
        <v>308.61200000000002</v>
      </c>
      <c r="C25" s="3">
        <v>27.689</v>
      </c>
      <c r="D25" s="3">
        <f t="shared" si="3"/>
        <v>11.145653508613529</v>
      </c>
      <c r="F25" s="1">
        <v>240.673</v>
      </c>
      <c r="G25" s="1">
        <v>15.819800000000001</v>
      </c>
      <c r="H25" s="3">
        <f t="shared" si="4"/>
        <v>15.21340345642802</v>
      </c>
      <c r="J25" s="1">
        <v>309.69600000000003</v>
      </c>
      <c r="K25" s="1">
        <v>5.6869300000000003</v>
      </c>
      <c r="L25" s="3">
        <f t="shared" si="5"/>
        <v>54.457501674893138</v>
      </c>
    </row>
    <row r="26" spans="1:12" ht="16.75" customHeight="1" x14ac:dyDescent="0.2">
      <c r="A26" s="1">
        <v>0.3</v>
      </c>
      <c r="B26" s="3">
        <v>177.18799999999999</v>
      </c>
      <c r="C26" s="3">
        <v>16.854199999999999</v>
      </c>
      <c r="D26" s="3">
        <f t="shared" si="3"/>
        <v>10.512987860592611</v>
      </c>
      <c r="F26" s="1">
        <v>132.261</v>
      </c>
      <c r="G26" s="1">
        <v>10.404199999999999</v>
      </c>
      <c r="H26" s="3">
        <f t="shared" si="4"/>
        <v>12.712270044789605</v>
      </c>
      <c r="J26" s="1">
        <v>177.00899999999999</v>
      </c>
      <c r="K26" s="1">
        <v>5.6028099999999998</v>
      </c>
      <c r="L26" s="3">
        <f t="shared" si="5"/>
        <v>31.592897135544483</v>
      </c>
    </row>
    <row r="27" spans="1:12" ht="16.75" customHeight="1" x14ac:dyDescent="0.2">
      <c r="A27" s="1">
        <v>0.4</v>
      </c>
      <c r="B27" s="7">
        <v>101.44799999999999</v>
      </c>
      <c r="C27" s="7">
        <v>11.031700000000001</v>
      </c>
      <c r="D27" s="3">
        <f t="shared" si="3"/>
        <v>9.1960441273783715</v>
      </c>
      <c r="F27" s="1">
        <v>74.9238</v>
      </c>
      <c r="G27" s="1">
        <v>7.9950799999999997</v>
      </c>
      <c r="H27" s="3">
        <f t="shared" si="4"/>
        <v>9.3712383115616102</v>
      </c>
      <c r="J27" s="1">
        <v>101.318</v>
      </c>
      <c r="K27" s="1">
        <v>5.6622599999999998</v>
      </c>
      <c r="L27" s="3">
        <f t="shared" si="5"/>
        <v>17.893561934633873</v>
      </c>
    </row>
    <row r="28" spans="1:12" ht="16.75" customHeight="1" x14ac:dyDescent="0.2">
      <c r="A28" s="1">
        <v>0.5</v>
      </c>
      <c r="B28" s="3">
        <v>64.172700000000006</v>
      </c>
      <c r="C28" s="3">
        <v>8.7404200000000003</v>
      </c>
      <c r="D28" s="3">
        <f t="shared" si="3"/>
        <v>7.3420613654721398</v>
      </c>
      <c r="F28" s="1">
        <v>50.764899999999997</v>
      </c>
      <c r="G28" s="1">
        <v>7.1675500000000003</v>
      </c>
      <c r="H28" s="3">
        <f t="shared" si="4"/>
        <v>7.0826014467984173</v>
      </c>
      <c r="J28" s="1">
        <v>67.139799999999994</v>
      </c>
      <c r="K28" s="1">
        <v>5.7935100000000004</v>
      </c>
      <c r="L28" s="3">
        <f t="shared" si="5"/>
        <v>11.588795048252267</v>
      </c>
    </row>
    <row r="29" spans="1:12" ht="16.75" customHeight="1" x14ac:dyDescent="0.2">
      <c r="A29" s="1">
        <v>0.6</v>
      </c>
      <c r="B29" s="3">
        <v>51.043599999999998</v>
      </c>
      <c r="C29" s="3">
        <v>8.2151099999999992</v>
      </c>
      <c r="D29" s="3">
        <f t="shared" si="3"/>
        <v>6.2133799790873159</v>
      </c>
      <c r="F29" s="1">
        <v>44.713200000000001</v>
      </c>
      <c r="G29" s="1">
        <v>6.98996</v>
      </c>
      <c r="H29" s="3">
        <f t="shared" si="4"/>
        <v>6.3967748027170401</v>
      </c>
      <c r="J29" s="1">
        <v>51.650199999999998</v>
      </c>
      <c r="K29" s="1">
        <v>5.9959899999999999</v>
      </c>
      <c r="L29" s="3">
        <f t="shared" si="5"/>
        <v>8.6141237727214346</v>
      </c>
    </row>
    <row r="30" spans="1:12" ht="16.75" customHeight="1" x14ac:dyDescent="0.2">
      <c r="A30" s="1">
        <v>0.7</v>
      </c>
      <c r="B30" s="3">
        <v>48.432699999999997</v>
      </c>
      <c r="C30" s="3">
        <v>8.3474000000000004</v>
      </c>
      <c r="D30" s="3">
        <f t="shared" si="3"/>
        <v>5.802130004552315</v>
      </c>
      <c r="F30" s="1">
        <v>43.523499999999999</v>
      </c>
      <c r="G30" s="1">
        <v>7.1760099999999998</v>
      </c>
      <c r="H30" s="3">
        <f t="shared" si="4"/>
        <v>6.0651392626264453</v>
      </c>
      <c r="J30" s="1">
        <v>49.789000000000001</v>
      </c>
      <c r="K30" s="1">
        <v>6.2492200000000002</v>
      </c>
      <c r="L30" s="3">
        <f t="shared" si="5"/>
        <v>7.9672343108419934</v>
      </c>
    </row>
    <row r="31" spans="1:12" ht="16.75" customHeight="1" x14ac:dyDescent="0.2">
      <c r="A31" s="1">
        <v>0.8</v>
      </c>
      <c r="B31" s="3">
        <v>48.603999999999999</v>
      </c>
      <c r="C31" s="3">
        <v>8.8645600000000009</v>
      </c>
      <c r="D31" s="3">
        <f t="shared" si="3"/>
        <v>5.4829568529064039</v>
      </c>
      <c r="F31" s="1">
        <v>43.923900000000003</v>
      </c>
      <c r="G31" s="1">
        <v>8.5409199999999998</v>
      </c>
      <c r="H31" s="3">
        <f t="shared" si="4"/>
        <v>5.1427597963685416</v>
      </c>
      <c r="J31" s="1">
        <v>48.953000000000003</v>
      </c>
      <c r="K31" s="1">
        <v>6.7134400000000003</v>
      </c>
      <c r="L31" s="3">
        <f t="shared" si="5"/>
        <v>7.29179079577683</v>
      </c>
    </row>
    <row r="32" spans="1:12" ht="16.75" customHeight="1" x14ac:dyDescent="0.2">
      <c r="A32" s="1">
        <v>0.9</v>
      </c>
      <c r="B32" s="3">
        <v>49.276499999999999</v>
      </c>
      <c r="C32" s="3">
        <v>9.3547600000000006</v>
      </c>
      <c r="D32" s="3">
        <f t="shared" si="3"/>
        <v>5.2675322509610076</v>
      </c>
      <c r="F32" s="1">
        <v>44.570700000000002</v>
      </c>
      <c r="G32" s="1">
        <v>9.8628699999999991</v>
      </c>
      <c r="H32" s="3">
        <f t="shared" si="4"/>
        <v>4.5190395898962477</v>
      </c>
      <c r="J32" s="1">
        <v>49.160400000000003</v>
      </c>
      <c r="K32" s="1">
        <v>7.3210800000000003</v>
      </c>
      <c r="L32" s="3">
        <f t="shared" si="5"/>
        <v>6.714910914783065</v>
      </c>
    </row>
    <row r="33" spans="1:12" ht="16.75" customHeight="1" x14ac:dyDescent="0.2">
      <c r="A33" s="1">
        <v>1</v>
      </c>
      <c r="B33" s="3">
        <v>50.118200000000002</v>
      </c>
      <c r="C33" s="3">
        <v>9.6939299999999999</v>
      </c>
      <c r="D33" s="3">
        <f t="shared" si="3"/>
        <v>5.1700600272541681</v>
      </c>
      <c r="F33" s="1">
        <v>45.167700000000004</v>
      </c>
      <c r="G33" s="1">
        <v>9.6353799999999996</v>
      </c>
      <c r="H33" s="3">
        <f t="shared" si="4"/>
        <v>4.6876926493817583</v>
      </c>
      <c r="J33" s="1">
        <v>50.029800000000002</v>
      </c>
      <c r="K33" s="1">
        <v>7.7630499999999998</v>
      </c>
      <c r="L33" s="3">
        <f t="shared" si="5"/>
        <v>6.4446061792723226</v>
      </c>
    </row>
    <row r="34" spans="1:12" ht="16.75" customHeight="1" x14ac:dyDescent="0.2">
      <c r="A34"/>
      <c r="B34" s="2">
        <f>AVERAGE(B23:B33)</f>
        <v>214.04479090909084</v>
      </c>
      <c r="C34" s="2">
        <f>AVERAGE(C23:C33)</f>
        <v>14.082312727272727</v>
      </c>
      <c r="D34"/>
      <c r="F34" s="2">
        <f>AVERAGE(F23:F33)</f>
        <v>190.36579090909089</v>
      </c>
      <c r="G34" s="2">
        <f>AVERAGE(G23:G33)</f>
        <v>10.504998181818182</v>
      </c>
      <c r="H34"/>
      <c r="J34" s="2">
        <f>AVERAGE(J23:J33)</f>
        <v>214.78729090909093</v>
      </c>
      <c r="K34" s="2">
        <f>AVERAGE(K23:K33)</f>
        <v>6.3380290909090915</v>
      </c>
      <c r="L34"/>
    </row>
    <row r="35" spans="1:12" x14ac:dyDescent="0.2">
      <c r="A35"/>
      <c r="B35"/>
      <c r="C35"/>
      <c r="D35"/>
      <c r="F35"/>
      <c r="G35"/>
      <c r="H35"/>
      <c r="J35"/>
      <c r="K35"/>
      <c r="L35"/>
    </row>
    <row r="36" spans="1:12" x14ac:dyDescent="0.2">
      <c r="A36"/>
      <c r="B36"/>
      <c r="C36"/>
      <c r="D36"/>
      <c r="F36"/>
      <c r="G36"/>
      <c r="H36"/>
      <c r="J36"/>
      <c r="K36"/>
      <c r="L36"/>
    </row>
    <row r="37" spans="1:12" x14ac:dyDescent="0.2">
      <c r="A37"/>
      <c r="B37"/>
      <c r="C37"/>
      <c r="D37"/>
      <c r="F37"/>
      <c r="G37"/>
      <c r="H37"/>
      <c r="J37"/>
      <c r="K37"/>
      <c r="L37"/>
    </row>
    <row r="38" spans="1:12" ht="16.75" customHeight="1" x14ac:dyDescent="0.2">
      <c r="A38" s="2" t="s">
        <v>12</v>
      </c>
      <c r="B38"/>
      <c r="C38"/>
      <c r="D38"/>
      <c r="F38"/>
      <c r="G38"/>
      <c r="H38"/>
      <c r="J38"/>
      <c r="K38"/>
      <c r="L38"/>
    </row>
    <row r="39" spans="1:12" x14ac:dyDescent="0.2">
      <c r="A39"/>
      <c r="B39"/>
      <c r="C39"/>
      <c r="D39"/>
      <c r="F39"/>
      <c r="G39"/>
      <c r="H39"/>
      <c r="J39"/>
      <c r="K39"/>
      <c r="L39"/>
    </row>
    <row r="40" spans="1:12" ht="16.75" customHeight="1" x14ac:dyDescent="0.2">
      <c r="A40" s="1" t="s">
        <v>5</v>
      </c>
      <c r="B40" s="1" t="s">
        <v>8</v>
      </c>
      <c r="C40" s="1" t="s">
        <v>8</v>
      </c>
      <c r="D40" s="1"/>
      <c r="F40" s="1" t="s">
        <v>8</v>
      </c>
      <c r="G40" s="1" t="s">
        <v>8</v>
      </c>
      <c r="H40" s="1"/>
      <c r="J40" s="1" t="s">
        <v>8</v>
      </c>
      <c r="K40" s="1" t="s">
        <v>8</v>
      </c>
      <c r="L40"/>
    </row>
    <row r="41" spans="1:12" ht="16.75" customHeight="1" x14ac:dyDescent="0.2">
      <c r="A41" s="1">
        <v>0</v>
      </c>
      <c r="B41" s="3">
        <v>3803.86</v>
      </c>
      <c r="C41" s="3">
        <v>42.601300000000002</v>
      </c>
      <c r="D41" s="3">
        <f t="shared" ref="D41:D51" si="6">B41/C41</f>
        <v>89.289763457922646</v>
      </c>
      <c r="F41" s="3">
        <v>3849.84</v>
      </c>
      <c r="G41" s="3">
        <v>41.1143</v>
      </c>
      <c r="H41" s="3">
        <f t="shared" ref="H41:H51" si="7">F41/G41</f>
        <v>93.637493524150969</v>
      </c>
      <c r="J41" s="3">
        <v>2393.39</v>
      </c>
      <c r="K41" s="3">
        <v>35.440899999999999</v>
      </c>
      <c r="L41" s="2">
        <f t="shared" ref="L41:L51" si="8">J41/K41</f>
        <v>67.531862904158757</v>
      </c>
    </row>
    <row r="42" spans="1:12" ht="16.75" customHeight="1" x14ac:dyDescent="0.2">
      <c r="A42" s="1">
        <v>0.1</v>
      </c>
      <c r="B42" s="3">
        <v>1958.16</v>
      </c>
      <c r="C42" s="3">
        <v>156.964</v>
      </c>
      <c r="D42" s="3">
        <f t="shared" si="6"/>
        <v>12.47521724726689</v>
      </c>
      <c r="F42" s="1">
        <v>1647.53</v>
      </c>
      <c r="G42" s="1">
        <v>96.798900000000003</v>
      </c>
      <c r="H42" s="3">
        <f t="shared" si="7"/>
        <v>17.020131427113323</v>
      </c>
      <c r="J42" s="1">
        <v>644.39400000000001</v>
      </c>
      <c r="K42" s="1">
        <v>26.010899999999999</v>
      </c>
      <c r="L42" s="2">
        <f t="shared" si="8"/>
        <v>24.773998592897595</v>
      </c>
    </row>
    <row r="43" spans="1:12" ht="16.75" customHeight="1" x14ac:dyDescent="0.2">
      <c r="A43" s="1">
        <v>0.2</v>
      </c>
      <c r="B43" s="3">
        <v>1198.1500000000001</v>
      </c>
      <c r="C43" s="3">
        <v>108.66500000000001</v>
      </c>
      <c r="D43" s="3">
        <f t="shared" si="6"/>
        <v>11.02608935719873</v>
      </c>
      <c r="F43" s="1">
        <v>920.82299999999998</v>
      </c>
      <c r="G43" s="1">
        <v>61.7151</v>
      </c>
      <c r="H43" s="3">
        <f t="shared" si="7"/>
        <v>14.920546187237807</v>
      </c>
      <c r="J43" s="1">
        <v>361.30099999999999</v>
      </c>
      <c r="K43" s="1">
        <v>24.569199999999999</v>
      </c>
      <c r="L43" s="2">
        <f t="shared" si="8"/>
        <v>14.705444214707846</v>
      </c>
    </row>
    <row r="44" spans="1:12" ht="16.75" customHeight="1" x14ac:dyDescent="0.2">
      <c r="A44" s="1">
        <v>0.3</v>
      </c>
      <c r="B44" s="3">
        <v>661.98299999999995</v>
      </c>
      <c r="C44" s="3">
        <v>63.398099999999999</v>
      </c>
      <c r="D44" s="3">
        <f t="shared" si="6"/>
        <v>10.441685160911762</v>
      </c>
      <c r="F44" s="1">
        <v>487.42599999999999</v>
      </c>
      <c r="G44" s="1">
        <v>39.869399999999999</v>
      </c>
      <c r="H44" s="3">
        <f t="shared" si="7"/>
        <v>12.225566474539372</v>
      </c>
      <c r="J44" s="1">
        <v>233.56800000000001</v>
      </c>
      <c r="K44" s="1">
        <v>28.799299999999999</v>
      </c>
      <c r="L44" s="2">
        <f t="shared" si="8"/>
        <v>8.1101971228467367</v>
      </c>
    </row>
    <row r="45" spans="1:12" ht="16.75" customHeight="1" x14ac:dyDescent="0.2">
      <c r="A45" s="1">
        <v>0.4</v>
      </c>
      <c r="B45" s="7">
        <v>365.52</v>
      </c>
      <c r="C45" s="7">
        <v>40.5839</v>
      </c>
      <c r="D45" s="3">
        <f t="shared" si="6"/>
        <v>9.0065272189217893</v>
      </c>
      <c r="F45" s="1">
        <v>271.548</v>
      </c>
      <c r="G45" s="1">
        <v>31.6496</v>
      </c>
      <c r="H45" s="3">
        <f t="shared" si="7"/>
        <v>8.5798240736059856</v>
      </c>
      <c r="J45" s="1">
        <v>180.99</v>
      </c>
      <c r="K45" s="1">
        <v>26.8505</v>
      </c>
      <c r="L45" s="2">
        <f t="shared" si="8"/>
        <v>6.740656598573584</v>
      </c>
    </row>
    <row r="46" spans="1:12" ht="16.75" customHeight="1" x14ac:dyDescent="0.2">
      <c r="A46" s="1">
        <v>0.5</v>
      </c>
      <c r="B46" s="3">
        <v>221.91200000000001</v>
      </c>
      <c r="C46" s="3">
        <v>32.6937</v>
      </c>
      <c r="D46" s="3">
        <f t="shared" si="6"/>
        <v>6.7876073983672693</v>
      </c>
      <c r="F46" s="1">
        <v>180.65199999999999</v>
      </c>
      <c r="G46" s="1">
        <v>29.174299999999999</v>
      </c>
      <c r="H46" s="3">
        <f t="shared" si="7"/>
        <v>6.1921622798147684</v>
      </c>
      <c r="J46" s="1">
        <v>160.43700000000001</v>
      </c>
      <c r="K46" s="1">
        <v>28.666399999999999</v>
      </c>
      <c r="L46" s="2">
        <f t="shared" si="8"/>
        <v>5.5966915971311364</v>
      </c>
    </row>
    <row r="47" spans="1:12" ht="16.75" customHeight="1" x14ac:dyDescent="0.2">
      <c r="A47" s="1">
        <v>0.6</v>
      </c>
      <c r="B47" s="3">
        <v>176.983</v>
      </c>
      <c r="C47" s="3">
        <v>31.6189</v>
      </c>
      <c r="D47" s="3">
        <f t="shared" si="6"/>
        <v>5.5973800480092608</v>
      </c>
      <c r="F47" s="1">
        <v>163.72800000000001</v>
      </c>
      <c r="G47" s="1">
        <v>29.433499999999999</v>
      </c>
      <c r="H47" s="3">
        <f t="shared" si="7"/>
        <v>5.5626412081471797</v>
      </c>
      <c r="J47" s="1">
        <v>157.613</v>
      </c>
      <c r="K47" s="1">
        <v>29.300899999999999</v>
      </c>
      <c r="L47" s="2">
        <f t="shared" si="8"/>
        <v>5.3791180475685048</v>
      </c>
    </row>
    <row r="48" spans="1:12" ht="16.75" customHeight="1" x14ac:dyDescent="0.2">
      <c r="A48" s="1">
        <v>0.7</v>
      </c>
      <c r="B48" s="3">
        <v>170.22200000000001</v>
      </c>
      <c r="C48" s="3">
        <v>32.755099999999999</v>
      </c>
      <c r="D48" s="3">
        <f t="shared" si="6"/>
        <v>5.1968090465301593</v>
      </c>
      <c r="F48" s="1">
        <v>170.816</v>
      </c>
      <c r="G48" s="1">
        <v>30.729399999999998</v>
      </c>
      <c r="H48" s="3">
        <f t="shared" si="7"/>
        <v>5.5587157575481463</v>
      </c>
      <c r="J48" s="1">
        <v>158.41</v>
      </c>
      <c r="K48" s="1">
        <v>29.729399999999998</v>
      </c>
      <c r="L48" s="2">
        <f t="shared" si="8"/>
        <v>5.3283954603860151</v>
      </c>
    </row>
    <row r="49" spans="1:12" ht="16.75" customHeight="1" x14ac:dyDescent="0.2">
      <c r="A49" s="1">
        <v>0.8</v>
      </c>
      <c r="B49" s="3">
        <v>172.92099999999999</v>
      </c>
      <c r="C49" s="3">
        <v>34.3825</v>
      </c>
      <c r="D49" s="3">
        <f t="shared" si="6"/>
        <v>5.0293317821566204</v>
      </c>
      <c r="F49" s="1">
        <v>163.96899999999999</v>
      </c>
      <c r="G49" s="1">
        <v>33.369199999999999</v>
      </c>
      <c r="H49" s="3">
        <f t="shared" si="7"/>
        <v>4.9137827697397602</v>
      </c>
      <c r="J49" s="1">
        <v>160.84800000000001</v>
      </c>
      <c r="K49" s="1">
        <v>31.164100000000001</v>
      </c>
      <c r="L49" s="2">
        <f t="shared" si="8"/>
        <v>5.1613234458880575</v>
      </c>
    </row>
    <row r="50" spans="1:12" ht="16.75" customHeight="1" x14ac:dyDescent="0.2">
      <c r="A50" s="1">
        <v>0.9</v>
      </c>
      <c r="B50" s="3">
        <v>174.24</v>
      </c>
      <c r="C50" s="3">
        <v>35.884</v>
      </c>
      <c r="D50" s="3">
        <f t="shared" si="6"/>
        <v>4.8556459703489026</v>
      </c>
      <c r="F50" s="1">
        <v>166.501</v>
      </c>
      <c r="G50" s="1">
        <v>34.468000000000004</v>
      </c>
      <c r="H50" s="3">
        <f t="shared" si="7"/>
        <v>4.8305964952999885</v>
      </c>
      <c r="J50" s="1">
        <v>163.47499999999999</v>
      </c>
      <c r="K50" s="1">
        <v>33.011400000000002</v>
      </c>
      <c r="L50" s="2">
        <f t="shared" si="8"/>
        <v>4.9520771612230918</v>
      </c>
    </row>
    <row r="51" spans="1:12" ht="16.75" customHeight="1" x14ac:dyDescent="0.2">
      <c r="A51" s="1">
        <v>1</v>
      </c>
      <c r="B51" s="3">
        <v>177.64500000000001</v>
      </c>
      <c r="C51" s="3">
        <v>37.442500000000003</v>
      </c>
      <c r="D51" s="3">
        <f t="shared" si="6"/>
        <v>4.74447486145423</v>
      </c>
      <c r="F51" s="1">
        <v>169.25299999999999</v>
      </c>
      <c r="G51" s="1">
        <v>35.837899999999998</v>
      </c>
      <c r="H51" s="3">
        <f t="shared" si="7"/>
        <v>4.7227376604097895</v>
      </c>
      <c r="J51" s="1">
        <v>167.01599999999999</v>
      </c>
      <c r="K51" s="1">
        <v>34.229700000000001</v>
      </c>
      <c r="L51" s="2">
        <f t="shared" si="8"/>
        <v>4.8792715098291835</v>
      </c>
    </row>
    <row r="52" spans="1:12" ht="16.75" customHeight="1" x14ac:dyDescent="0.2">
      <c r="B52" s="2">
        <f>AVERAGE(B41:B51)</f>
        <v>825.59963636363648</v>
      </c>
      <c r="C52" s="2">
        <f>AVERAGE(C41:C51)</f>
        <v>56.089909090909096</v>
      </c>
      <c r="F52" s="2">
        <f>AVERAGE(F41:F51)</f>
        <v>744.73509090909101</v>
      </c>
      <c r="G52" s="2">
        <f>AVERAGE(G41:G51)</f>
        <v>42.196327272727274</v>
      </c>
      <c r="J52" s="2">
        <f>AVERAGE(J41:J51)</f>
        <v>434.67654545454548</v>
      </c>
      <c r="K52" s="2">
        <f>AVERAGE(K41:K51)</f>
        <v>29.79751818181818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1"/>
  <sheetViews>
    <sheetView zoomScale="81" zoomScaleNormal="81" workbookViewId="0">
      <selection activeCell="O46" sqref="O46"/>
    </sheetView>
  </sheetViews>
  <sheetFormatPr baseColWidth="10" defaultColWidth="8.83203125" defaultRowHeight="15" x14ac:dyDescent="0.2"/>
  <cols>
    <col min="1" max="1" width="9.1640625" style="13"/>
    <col min="2" max="4" width="9.1640625" style="14"/>
    <col min="5" max="5" width="5.83203125" style="14"/>
    <col min="6" max="8" width="9.1640625" style="14"/>
    <col min="9" max="9" width="6.1640625" style="14"/>
    <col min="10" max="1025" width="9.1640625" style="14"/>
  </cols>
  <sheetData>
    <row r="1" spans="1:26" s="13" customFormat="1" ht="14.75" customHeight="1" x14ac:dyDescent="0.2">
      <c r="A1" s="13" t="s">
        <v>30</v>
      </c>
      <c r="O1" s="13" t="s">
        <v>31</v>
      </c>
    </row>
    <row r="2" spans="1:26" s="13" customFormat="1" ht="14.75" customHeight="1" x14ac:dyDescent="0.2">
      <c r="A2" s="13" t="s">
        <v>0</v>
      </c>
      <c r="C2" s="15" t="s">
        <v>1</v>
      </c>
      <c r="G2" s="15" t="s">
        <v>2</v>
      </c>
      <c r="K2" s="15" t="s">
        <v>3</v>
      </c>
      <c r="O2" s="13" t="s">
        <v>0</v>
      </c>
      <c r="Q2" s="15" t="s">
        <v>1</v>
      </c>
      <c r="U2" s="15" t="s">
        <v>2</v>
      </c>
      <c r="Y2" s="15" t="s">
        <v>3</v>
      </c>
    </row>
    <row r="3" spans="1:26" ht="14.75" customHeight="1" x14ac:dyDescent="0.2">
      <c r="O3" s="13"/>
    </row>
    <row r="4" spans="1:26" s="13" customFormat="1" ht="14.75" customHeight="1" x14ac:dyDescent="0.2">
      <c r="A4" s="15" t="s">
        <v>5</v>
      </c>
      <c r="B4" s="15" t="s">
        <v>6</v>
      </c>
      <c r="C4" s="15" t="s">
        <v>7</v>
      </c>
      <c r="D4" s="15" t="s">
        <v>8</v>
      </c>
      <c r="E4" s="15"/>
      <c r="F4" s="15" t="s">
        <v>6</v>
      </c>
      <c r="G4" s="15" t="s">
        <v>7</v>
      </c>
      <c r="H4" s="15" t="s">
        <v>8</v>
      </c>
      <c r="I4" s="15"/>
      <c r="J4" s="15" t="s">
        <v>6</v>
      </c>
      <c r="K4" s="15" t="s">
        <v>7</v>
      </c>
      <c r="L4" s="15" t="s">
        <v>8</v>
      </c>
      <c r="O4" s="15" t="s">
        <v>5</v>
      </c>
      <c r="P4" s="15" t="s">
        <v>6</v>
      </c>
      <c r="Q4" s="15" t="s">
        <v>7</v>
      </c>
      <c r="R4" s="15" t="s">
        <v>8</v>
      </c>
      <c r="S4" s="15"/>
      <c r="T4" s="15" t="s">
        <v>6</v>
      </c>
      <c r="U4" s="15" t="s">
        <v>7</v>
      </c>
      <c r="V4" s="15" t="s">
        <v>8</v>
      </c>
      <c r="W4" s="15"/>
      <c r="X4" s="15" t="s">
        <v>6</v>
      </c>
      <c r="Y4" s="15" t="s">
        <v>7</v>
      </c>
      <c r="Z4" s="15" t="s">
        <v>8</v>
      </c>
    </row>
    <row r="5" spans="1:26" ht="14.75" customHeight="1" x14ac:dyDescent="0.2">
      <c r="A5" s="15">
        <v>0</v>
      </c>
      <c r="B5" s="2">
        <v>0</v>
      </c>
      <c r="C5" s="2">
        <v>0</v>
      </c>
      <c r="D5" s="2">
        <v>0</v>
      </c>
      <c r="F5" s="2">
        <v>0</v>
      </c>
      <c r="G5" s="2">
        <v>0</v>
      </c>
      <c r="H5" s="2">
        <v>0</v>
      </c>
      <c r="J5" s="2">
        <v>0</v>
      </c>
      <c r="K5" s="2">
        <v>0</v>
      </c>
      <c r="L5" s="2">
        <v>0</v>
      </c>
      <c r="O5" s="15">
        <v>0</v>
      </c>
      <c r="P5" s="2">
        <f t="shared" ref="P5:P15" si="0">B5 / 10</f>
        <v>0</v>
      </c>
      <c r="Q5" s="2">
        <f t="shared" ref="Q5:Q15" si="1">C5 / 10</f>
        <v>0</v>
      </c>
      <c r="R5" s="2">
        <f t="shared" ref="R5:R15" si="2">D5 / 10</f>
        <v>0</v>
      </c>
      <c r="S5" s="2"/>
      <c r="T5" s="2">
        <f t="shared" ref="T5:T15" si="3">F5 / 10</f>
        <v>0</v>
      </c>
      <c r="U5" s="2">
        <f t="shared" ref="U5:U15" si="4">G5 / 10</f>
        <v>0</v>
      </c>
      <c r="V5" s="2">
        <f t="shared" ref="V5:V15" si="5">H5 / 10</f>
        <v>0</v>
      </c>
      <c r="W5" s="2"/>
      <c r="X5" s="2">
        <f t="shared" ref="X5:X15" si="6">J5 / 10</f>
        <v>0</v>
      </c>
      <c r="Y5" s="2">
        <f t="shared" ref="Y5:Y15" si="7">K5 / 10</f>
        <v>0</v>
      </c>
      <c r="Z5" s="2">
        <f t="shared" ref="Z5:Z15" si="8">L5 / 10</f>
        <v>0</v>
      </c>
    </row>
    <row r="6" spans="1:26" ht="14.75" customHeight="1" x14ac:dyDescent="0.2">
      <c r="A6" s="15">
        <v>0.1</v>
      </c>
      <c r="B6" s="2">
        <v>0</v>
      </c>
      <c r="C6" s="2">
        <v>0</v>
      </c>
      <c r="D6" s="2">
        <v>0</v>
      </c>
      <c r="F6" s="2">
        <v>0</v>
      </c>
      <c r="G6" s="2">
        <v>0</v>
      </c>
      <c r="H6" s="2">
        <v>0</v>
      </c>
      <c r="J6" s="2">
        <v>0</v>
      </c>
      <c r="K6" s="2">
        <v>0</v>
      </c>
      <c r="L6" s="2">
        <v>0</v>
      </c>
      <c r="O6" s="15">
        <v>0.1</v>
      </c>
      <c r="P6" s="2">
        <f t="shared" si="0"/>
        <v>0</v>
      </c>
      <c r="Q6" s="2">
        <f t="shared" si="1"/>
        <v>0</v>
      </c>
      <c r="R6" s="2">
        <f t="shared" si="2"/>
        <v>0</v>
      </c>
      <c r="S6" s="2"/>
      <c r="T6" s="2">
        <f t="shared" si="3"/>
        <v>0</v>
      </c>
      <c r="U6" s="2">
        <f t="shared" si="4"/>
        <v>0</v>
      </c>
      <c r="V6" s="2">
        <f t="shared" si="5"/>
        <v>0</v>
      </c>
      <c r="W6" s="2"/>
      <c r="X6" s="2">
        <f t="shared" si="6"/>
        <v>0</v>
      </c>
      <c r="Y6" s="2">
        <f t="shared" si="7"/>
        <v>0</v>
      </c>
      <c r="Z6" s="2">
        <f t="shared" si="8"/>
        <v>0</v>
      </c>
    </row>
    <row r="7" spans="1:26" ht="14.75" customHeight="1" x14ac:dyDescent="0.2">
      <c r="A7" s="15">
        <v>0.2</v>
      </c>
      <c r="B7" s="2">
        <v>0</v>
      </c>
      <c r="C7" s="2">
        <v>0</v>
      </c>
      <c r="D7" s="2">
        <v>0</v>
      </c>
      <c r="F7" s="2">
        <v>0</v>
      </c>
      <c r="G7" s="2">
        <v>0</v>
      </c>
      <c r="H7" s="2">
        <v>0</v>
      </c>
      <c r="J7" s="2">
        <v>0</v>
      </c>
      <c r="K7" s="2">
        <v>0</v>
      </c>
      <c r="L7" s="2">
        <v>0</v>
      </c>
      <c r="O7" s="15">
        <v>0.2</v>
      </c>
      <c r="P7" s="2">
        <f t="shared" si="0"/>
        <v>0</v>
      </c>
      <c r="Q7" s="2">
        <f t="shared" si="1"/>
        <v>0</v>
      </c>
      <c r="R7" s="2">
        <f t="shared" si="2"/>
        <v>0</v>
      </c>
      <c r="S7" s="2"/>
      <c r="T7" s="2">
        <f t="shared" si="3"/>
        <v>0</v>
      </c>
      <c r="U7" s="2">
        <f t="shared" si="4"/>
        <v>0</v>
      </c>
      <c r="V7" s="2">
        <f t="shared" si="5"/>
        <v>0</v>
      </c>
      <c r="W7" s="2"/>
      <c r="X7" s="2">
        <f t="shared" si="6"/>
        <v>0</v>
      </c>
      <c r="Y7" s="2">
        <f t="shared" si="7"/>
        <v>0</v>
      </c>
      <c r="Z7" s="2">
        <f t="shared" si="8"/>
        <v>0</v>
      </c>
    </row>
    <row r="8" spans="1:26" ht="14.75" customHeight="1" x14ac:dyDescent="0.2">
      <c r="A8" s="15">
        <v>0.3</v>
      </c>
      <c r="B8" s="2">
        <v>0</v>
      </c>
      <c r="C8" s="2">
        <v>0</v>
      </c>
      <c r="D8" s="2">
        <v>0</v>
      </c>
      <c r="F8" s="2">
        <v>0</v>
      </c>
      <c r="G8" s="2">
        <v>0</v>
      </c>
      <c r="H8" s="2">
        <v>0</v>
      </c>
      <c r="J8" s="2">
        <v>0</v>
      </c>
      <c r="K8" s="2">
        <v>0</v>
      </c>
      <c r="L8" s="2">
        <v>0</v>
      </c>
      <c r="O8" s="15">
        <v>0.3</v>
      </c>
      <c r="P8" s="2">
        <f t="shared" si="0"/>
        <v>0</v>
      </c>
      <c r="Q8" s="2">
        <f t="shared" si="1"/>
        <v>0</v>
      </c>
      <c r="R8" s="2">
        <f t="shared" si="2"/>
        <v>0</v>
      </c>
      <c r="S8" s="2"/>
      <c r="T8" s="2">
        <f t="shared" si="3"/>
        <v>0</v>
      </c>
      <c r="U8" s="2">
        <f t="shared" si="4"/>
        <v>0</v>
      </c>
      <c r="V8" s="2">
        <f t="shared" si="5"/>
        <v>0</v>
      </c>
      <c r="W8" s="2"/>
      <c r="X8" s="2">
        <f t="shared" si="6"/>
        <v>0</v>
      </c>
      <c r="Y8" s="2">
        <f t="shared" si="7"/>
        <v>0</v>
      </c>
      <c r="Z8" s="2">
        <f t="shared" si="8"/>
        <v>0</v>
      </c>
    </row>
    <row r="9" spans="1:26" ht="14.75" customHeight="1" x14ac:dyDescent="0.2">
      <c r="A9" s="15">
        <v>0.4</v>
      </c>
      <c r="B9" s="2">
        <v>0</v>
      </c>
      <c r="C9" s="2">
        <v>0</v>
      </c>
      <c r="D9" s="2">
        <v>0</v>
      </c>
      <c r="F9" s="2">
        <v>0</v>
      </c>
      <c r="G9" s="2">
        <v>3</v>
      </c>
      <c r="H9" s="2">
        <v>1</v>
      </c>
      <c r="J9" s="2">
        <v>0</v>
      </c>
      <c r="K9" s="2">
        <v>0</v>
      </c>
      <c r="L9" s="2">
        <v>1</v>
      </c>
      <c r="O9" s="15">
        <v>0.4</v>
      </c>
      <c r="P9" s="2">
        <f t="shared" si="0"/>
        <v>0</v>
      </c>
      <c r="Q9" s="2">
        <f t="shared" si="1"/>
        <v>0</v>
      </c>
      <c r="R9" s="2">
        <f t="shared" si="2"/>
        <v>0</v>
      </c>
      <c r="S9" s="2"/>
      <c r="T9" s="2">
        <f t="shared" si="3"/>
        <v>0</v>
      </c>
      <c r="U9" s="2">
        <f t="shared" si="4"/>
        <v>0.3</v>
      </c>
      <c r="V9" s="2">
        <f t="shared" si="5"/>
        <v>0.1</v>
      </c>
      <c r="W9" s="2"/>
      <c r="X9" s="2">
        <f t="shared" si="6"/>
        <v>0</v>
      </c>
      <c r="Y9" s="2">
        <f t="shared" si="7"/>
        <v>0</v>
      </c>
      <c r="Z9" s="2">
        <f t="shared" si="8"/>
        <v>0.1</v>
      </c>
    </row>
    <row r="10" spans="1:26" ht="14.75" customHeight="1" x14ac:dyDescent="0.2">
      <c r="A10" s="15">
        <v>0.5</v>
      </c>
      <c r="B10" s="2">
        <v>0</v>
      </c>
      <c r="C10" s="2">
        <v>450</v>
      </c>
      <c r="D10" s="2">
        <v>3</v>
      </c>
      <c r="F10" s="2">
        <v>0</v>
      </c>
      <c r="G10" s="2">
        <v>88</v>
      </c>
      <c r="H10" s="2">
        <v>16</v>
      </c>
      <c r="J10" s="2">
        <v>2</v>
      </c>
      <c r="K10" s="2">
        <v>0</v>
      </c>
      <c r="L10" s="2">
        <v>4</v>
      </c>
      <c r="O10" s="15">
        <v>0.5</v>
      </c>
      <c r="P10" s="2">
        <f t="shared" si="0"/>
        <v>0</v>
      </c>
      <c r="Q10" s="2">
        <f t="shared" si="1"/>
        <v>45</v>
      </c>
      <c r="R10" s="2">
        <f t="shared" si="2"/>
        <v>0.3</v>
      </c>
      <c r="S10" s="2"/>
      <c r="T10" s="2">
        <f t="shared" si="3"/>
        <v>0</v>
      </c>
      <c r="U10" s="2">
        <f t="shared" si="4"/>
        <v>8.8000000000000007</v>
      </c>
      <c r="V10" s="2">
        <f t="shared" si="5"/>
        <v>1.6</v>
      </c>
      <c r="W10" s="2"/>
      <c r="X10" s="2">
        <f t="shared" si="6"/>
        <v>0.2</v>
      </c>
      <c r="Y10" s="2">
        <f t="shared" si="7"/>
        <v>0</v>
      </c>
      <c r="Z10" s="2">
        <f t="shared" si="8"/>
        <v>0.4</v>
      </c>
    </row>
    <row r="11" spans="1:26" ht="14.75" customHeight="1" x14ac:dyDescent="0.2">
      <c r="A11" s="15">
        <v>0.6</v>
      </c>
      <c r="B11" s="2">
        <v>0</v>
      </c>
      <c r="C11" s="2">
        <v>800</v>
      </c>
      <c r="D11" s="2">
        <v>74</v>
      </c>
      <c r="F11" s="2">
        <v>10</v>
      </c>
      <c r="G11" s="2">
        <v>169</v>
      </c>
      <c r="H11" s="2">
        <v>141</v>
      </c>
      <c r="J11" s="2">
        <v>8</v>
      </c>
      <c r="K11" s="2">
        <v>0</v>
      </c>
      <c r="L11" s="2">
        <v>18</v>
      </c>
      <c r="O11" s="15">
        <v>0.6</v>
      </c>
      <c r="P11" s="2">
        <f t="shared" si="0"/>
        <v>0</v>
      </c>
      <c r="Q11" s="2">
        <f t="shared" si="1"/>
        <v>80</v>
      </c>
      <c r="R11" s="2">
        <f t="shared" si="2"/>
        <v>7.4</v>
      </c>
      <c r="S11" s="2"/>
      <c r="T11" s="2">
        <f t="shared" si="3"/>
        <v>1</v>
      </c>
      <c r="U11" s="2">
        <f t="shared" si="4"/>
        <v>16.899999999999999</v>
      </c>
      <c r="V11" s="2">
        <f t="shared" si="5"/>
        <v>14.1</v>
      </c>
      <c r="W11" s="2"/>
      <c r="X11" s="2">
        <f t="shared" si="6"/>
        <v>0.8</v>
      </c>
      <c r="Y11" s="2">
        <f t="shared" si="7"/>
        <v>0</v>
      </c>
      <c r="Z11" s="2">
        <f t="shared" si="8"/>
        <v>1.8</v>
      </c>
    </row>
    <row r="12" spans="1:26" ht="14.75" customHeight="1" x14ac:dyDescent="0.2">
      <c r="A12" s="15">
        <v>0.7</v>
      </c>
      <c r="B12" s="2">
        <v>29</v>
      </c>
      <c r="C12" s="2">
        <v>843</v>
      </c>
      <c r="D12" s="2">
        <v>415</v>
      </c>
      <c r="F12" s="2">
        <v>105</v>
      </c>
      <c r="G12" s="2">
        <v>194</v>
      </c>
      <c r="H12" s="2">
        <v>407</v>
      </c>
      <c r="J12" s="2">
        <v>41</v>
      </c>
      <c r="K12" s="2">
        <v>0</v>
      </c>
      <c r="L12" s="2">
        <v>61</v>
      </c>
      <c r="O12" s="15">
        <v>0.7</v>
      </c>
      <c r="P12" s="2">
        <f t="shared" si="0"/>
        <v>2.9</v>
      </c>
      <c r="Q12" s="2">
        <f t="shared" si="1"/>
        <v>84.3</v>
      </c>
      <c r="R12" s="2">
        <f t="shared" si="2"/>
        <v>41.5</v>
      </c>
      <c r="S12" s="2"/>
      <c r="T12" s="2">
        <f t="shared" si="3"/>
        <v>10.5</v>
      </c>
      <c r="U12" s="2">
        <f t="shared" si="4"/>
        <v>19.399999999999999</v>
      </c>
      <c r="V12" s="2">
        <f t="shared" si="5"/>
        <v>40.700000000000003</v>
      </c>
      <c r="W12" s="2"/>
      <c r="X12" s="2">
        <f t="shared" si="6"/>
        <v>4.0999999999999996</v>
      </c>
      <c r="Y12" s="2">
        <f t="shared" si="7"/>
        <v>0</v>
      </c>
      <c r="Z12" s="2">
        <f t="shared" si="8"/>
        <v>6.1</v>
      </c>
    </row>
    <row r="13" spans="1:26" ht="14.75" customHeight="1" x14ac:dyDescent="0.2">
      <c r="A13" s="15">
        <v>0.8</v>
      </c>
      <c r="B13" s="2">
        <v>298</v>
      </c>
      <c r="C13" s="2">
        <v>839</v>
      </c>
      <c r="D13" s="2">
        <v>804</v>
      </c>
      <c r="F13" s="2">
        <v>424</v>
      </c>
      <c r="G13" s="2">
        <v>218</v>
      </c>
      <c r="H13" s="2">
        <v>667</v>
      </c>
      <c r="J13" s="2">
        <v>75</v>
      </c>
      <c r="K13" s="2">
        <v>0</v>
      </c>
      <c r="L13" s="2">
        <v>97</v>
      </c>
      <c r="O13" s="15">
        <v>0.8</v>
      </c>
      <c r="P13" s="2">
        <f t="shared" si="0"/>
        <v>29.8</v>
      </c>
      <c r="Q13" s="2">
        <f t="shared" si="1"/>
        <v>83.9</v>
      </c>
      <c r="R13" s="2">
        <f t="shared" si="2"/>
        <v>80.400000000000006</v>
      </c>
      <c r="S13" s="2"/>
      <c r="T13" s="2">
        <f t="shared" si="3"/>
        <v>42.4</v>
      </c>
      <c r="U13" s="2">
        <f t="shared" si="4"/>
        <v>21.8</v>
      </c>
      <c r="V13" s="2">
        <f t="shared" si="5"/>
        <v>66.7</v>
      </c>
      <c r="W13" s="2"/>
      <c r="X13" s="2">
        <f t="shared" si="6"/>
        <v>7.5</v>
      </c>
      <c r="Y13" s="2">
        <f t="shared" si="7"/>
        <v>0</v>
      </c>
      <c r="Z13" s="2">
        <f t="shared" si="8"/>
        <v>9.6999999999999993</v>
      </c>
    </row>
    <row r="14" spans="1:26" ht="14.75" customHeight="1" x14ac:dyDescent="0.2">
      <c r="A14" s="15">
        <v>0.9</v>
      </c>
      <c r="B14" s="2">
        <v>768</v>
      </c>
      <c r="C14" s="2">
        <v>847</v>
      </c>
      <c r="D14" s="2">
        <v>927</v>
      </c>
      <c r="F14" s="2">
        <v>701</v>
      </c>
      <c r="G14" s="2">
        <v>246</v>
      </c>
      <c r="H14" s="2">
        <v>768</v>
      </c>
      <c r="J14" s="2">
        <v>107</v>
      </c>
      <c r="K14" s="2">
        <v>0</v>
      </c>
      <c r="L14" s="2">
        <v>110</v>
      </c>
      <c r="O14" s="15">
        <v>0.9</v>
      </c>
      <c r="P14" s="2">
        <f t="shared" si="0"/>
        <v>76.8</v>
      </c>
      <c r="Q14" s="2">
        <f t="shared" si="1"/>
        <v>84.7</v>
      </c>
      <c r="R14" s="2">
        <f t="shared" si="2"/>
        <v>92.7</v>
      </c>
      <c r="S14" s="2"/>
      <c r="T14" s="2">
        <f t="shared" si="3"/>
        <v>70.099999999999994</v>
      </c>
      <c r="U14" s="2">
        <f t="shared" si="4"/>
        <v>24.6</v>
      </c>
      <c r="V14" s="2">
        <f t="shared" si="5"/>
        <v>76.8</v>
      </c>
      <c r="W14" s="2"/>
      <c r="X14" s="2">
        <f t="shared" si="6"/>
        <v>10.7</v>
      </c>
      <c r="Y14" s="2">
        <f t="shared" si="7"/>
        <v>0</v>
      </c>
      <c r="Z14" s="2">
        <f t="shared" si="8"/>
        <v>11</v>
      </c>
    </row>
    <row r="15" spans="1:26" ht="14.75" customHeight="1" x14ac:dyDescent="0.2">
      <c r="A15" s="15">
        <v>1</v>
      </c>
      <c r="B15" s="2">
        <v>945</v>
      </c>
      <c r="C15" s="2">
        <v>849</v>
      </c>
      <c r="D15" s="2">
        <v>945</v>
      </c>
      <c r="F15" s="2">
        <v>788</v>
      </c>
      <c r="G15" s="2">
        <v>246</v>
      </c>
      <c r="H15" s="2">
        <v>788</v>
      </c>
      <c r="J15" s="2">
        <v>113</v>
      </c>
      <c r="K15" s="2">
        <v>0</v>
      </c>
      <c r="L15" s="2">
        <v>113</v>
      </c>
      <c r="O15" s="15">
        <v>1</v>
      </c>
      <c r="P15" s="2">
        <f t="shared" si="0"/>
        <v>94.5</v>
      </c>
      <c r="Q15" s="2">
        <f t="shared" si="1"/>
        <v>84.9</v>
      </c>
      <c r="R15" s="2">
        <f t="shared" si="2"/>
        <v>94.5</v>
      </c>
      <c r="S15" s="2"/>
      <c r="T15" s="2">
        <f t="shared" si="3"/>
        <v>78.8</v>
      </c>
      <c r="U15" s="2">
        <f t="shared" si="4"/>
        <v>24.6</v>
      </c>
      <c r="V15" s="2">
        <f t="shared" si="5"/>
        <v>78.8</v>
      </c>
      <c r="W15" s="2"/>
      <c r="X15" s="2">
        <f t="shared" si="6"/>
        <v>11.3</v>
      </c>
      <c r="Y15" s="2">
        <f t="shared" si="7"/>
        <v>0</v>
      </c>
      <c r="Z15" s="2">
        <f t="shared" si="8"/>
        <v>11.3</v>
      </c>
    </row>
    <row r="16" spans="1:26" ht="14.75" customHeight="1" x14ac:dyDescent="0.2">
      <c r="O16" s="13"/>
    </row>
    <row r="17" spans="1:26" ht="14.75" customHeight="1" x14ac:dyDescent="0.2">
      <c r="O17" s="13"/>
    </row>
    <row r="18" spans="1:26" ht="14.75" customHeight="1" x14ac:dyDescent="0.2">
      <c r="O18" s="13"/>
    </row>
    <row r="19" spans="1:26" ht="14.75" customHeight="1" x14ac:dyDescent="0.2">
      <c r="O19" s="13"/>
    </row>
    <row r="20" spans="1:26" s="13" customFormat="1" ht="14.75" customHeight="1" x14ac:dyDescent="0.2">
      <c r="A20" s="13" t="s">
        <v>10</v>
      </c>
      <c r="C20" s="15" t="s">
        <v>1</v>
      </c>
      <c r="G20" s="15" t="s">
        <v>2</v>
      </c>
      <c r="K20" s="15" t="s">
        <v>11</v>
      </c>
      <c r="O20" s="13" t="s">
        <v>10</v>
      </c>
      <c r="Q20" s="15" t="s">
        <v>1</v>
      </c>
      <c r="U20" s="15" t="s">
        <v>2</v>
      </c>
      <c r="Y20" s="15" t="s">
        <v>11</v>
      </c>
    </row>
    <row r="21" spans="1:26" ht="14.75" customHeight="1" x14ac:dyDescent="0.2">
      <c r="O21" s="13"/>
    </row>
    <row r="22" spans="1:26" s="13" customFormat="1" ht="14.75" customHeight="1" x14ac:dyDescent="0.2">
      <c r="A22" s="15" t="s">
        <v>5</v>
      </c>
      <c r="B22" s="15" t="s">
        <v>6</v>
      </c>
      <c r="C22" s="15" t="s">
        <v>7</v>
      </c>
      <c r="D22" s="15" t="s">
        <v>8</v>
      </c>
      <c r="E22" s="15"/>
      <c r="F22" s="15" t="s">
        <v>6</v>
      </c>
      <c r="G22" s="15" t="s">
        <v>7</v>
      </c>
      <c r="H22" s="15" t="s">
        <v>8</v>
      </c>
      <c r="I22" s="15"/>
      <c r="J22" s="15" t="s">
        <v>6</v>
      </c>
      <c r="K22" s="15" t="s">
        <v>7</v>
      </c>
      <c r="L22" s="15" t="s">
        <v>8</v>
      </c>
      <c r="O22" s="15" t="s">
        <v>5</v>
      </c>
      <c r="P22" s="15" t="s">
        <v>6</v>
      </c>
      <c r="Q22" s="15" t="s">
        <v>7</v>
      </c>
      <c r="R22" s="15" t="s">
        <v>8</v>
      </c>
      <c r="S22" s="15"/>
      <c r="T22" s="15" t="s">
        <v>6</v>
      </c>
      <c r="U22" s="15" t="s">
        <v>7</v>
      </c>
      <c r="V22" s="15" t="s">
        <v>8</v>
      </c>
      <c r="W22" s="15"/>
      <c r="X22" s="15" t="s">
        <v>6</v>
      </c>
      <c r="Y22" s="15" t="s">
        <v>7</v>
      </c>
      <c r="Z22" s="15" t="s">
        <v>8</v>
      </c>
    </row>
    <row r="23" spans="1:26" ht="14.75" customHeight="1" x14ac:dyDescent="0.2">
      <c r="A23" s="15">
        <v>0</v>
      </c>
      <c r="B23" s="2">
        <v>0</v>
      </c>
      <c r="C23" s="2">
        <v>0</v>
      </c>
      <c r="D23" s="2">
        <v>0</v>
      </c>
      <c r="F23" s="2">
        <v>0</v>
      </c>
      <c r="G23" s="2">
        <v>0</v>
      </c>
      <c r="H23" s="2">
        <v>0</v>
      </c>
      <c r="J23" s="2">
        <v>0</v>
      </c>
      <c r="K23" s="2">
        <v>0</v>
      </c>
      <c r="L23" s="2">
        <v>0</v>
      </c>
      <c r="O23" s="15">
        <v>0</v>
      </c>
      <c r="P23" s="2">
        <f t="shared" ref="P23:P33" si="9">B23 / 10</f>
        <v>0</v>
      </c>
      <c r="Q23" s="2">
        <f t="shared" ref="Q23:Q33" si="10">C23 / 10</f>
        <v>0</v>
      </c>
      <c r="R23" s="2">
        <f t="shared" ref="R23:R33" si="11">D23 / 10</f>
        <v>0</v>
      </c>
      <c r="S23"/>
      <c r="T23" s="2">
        <f t="shared" ref="T23:T33" si="12">F23 / 10</f>
        <v>0</v>
      </c>
      <c r="U23" s="2">
        <f t="shared" ref="U23:U33" si="13">G23 / 10</f>
        <v>0</v>
      </c>
      <c r="V23" s="2">
        <f t="shared" ref="V23:V33" si="14">H23 / 10</f>
        <v>0</v>
      </c>
      <c r="W23"/>
      <c r="X23" s="2">
        <f t="shared" ref="X23:X33" si="15">J23 / 10</f>
        <v>0</v>
      </c>
      <c r="Y23" s="2">
        <f t="shared" ref="Y23:Y33" si="16">K23 / 10</f>
        <v>0</v>
      </c>
      <c r="Z23" s="2">
        <f t="shared" ref="Z23:Z33" si="17">L23 / 10</f>
        <v>0</v>
      </c>
    </row>
    <row r="24" spans="1:26" ht="14.75" customHeight="1" x14ac:dyDescent="0.2">
      <c r="A24" s="15">
        <v>0.1</v>
      </c>
      <c r="B24" s="2">
        <v>0</v>
      </c>
      <c r="C24" s="2">
        <v>0</v>
      </c>
      <c r="D24" s="2">
        <v>0</v>
      </c>
      <c r="F24" s="2">
        <v>0</v>
      </c>
      <c r="G24" s="2">
        <v>0</v>
      </c>
      <c r="H24" s="2">
        <v>0</v>
      </c>
      <c r="J24" s="2">
        <v>0</v>
      </c>
      <c r="K24" s="2">
        <v>0</v>
      </c>
      <c r="L24" s="2">
        <v>0</v>
      </c>
      <c r="O24" s="15">
        <v>0.1</v>
      </c>
      <c r="P24" s="2">
        <f t="shared" si="9"/>
        <v>0</v>
      </c>
      <c r="Q24" s="2">
        <f t="shared" si="10"/>
        <v>0</v>
      </c>
      <c r="R24" s="2">
        <f t="shared" si="11"/>
        <v>0</v>
      </c>
      <c r="S24"/>
      <c r="T24" s="2">
        <f t="shared" si="12"/>
        <v>0</v>
      </c>
      <c r="U24" s="2">
        <f t="shared" si="13"/>
        <v>0</v>
      </c>
      <c r="V24" s="2">
        <f t="shared" si="14"/>
        <v>0</v>
      </c>
      <c r="W24"/>
      <c r="X24" s="2">
        <f t="shared" si="15"/>
        <v>0</v>
      </c>
      <c r="Y24" s="2">
        <f t="shared" si="16"/>
        <v>0</v>
      </c>
      <c r="Z24" s="2">
        <f t="shared" si="17"/>
        <v>0</v>
      </c>
    </row>
    <row r="25" spans="1:26" ht="14.75" customHeight="1" x14ac:dyDescent="0.2">
      <c r="A25" s="15">
        <v>0.2</v>
      </c>
      <c r="B25" s="2">
        <v>0</v>
      </c>
      <c r="C25" s="2">
        <v>0</v>
      </c>
      <c r="D25" s="2">
        <v>0</v>
      </c>
      <c r="F25" s="2">
        <v>0</v>
      </c>
      <c r="G25" s="2">
        <v>0</v>
      </c>
      <c r="H25" s="2">
        <v>0</v>
      </c>
      <c r="J25" s="2">
        <v>0</v>
      </c>
      <c r="K25" s="2">
        <v>0</v>
      </c>
      <c r="L25" s="2">
        <v>0</v>
      </c>
      <c r="O25" s="15">
        <v>0.2</v>
      </c>
      <c r="P25" s="2">
        <f t="shared" si="9"/>
        <v>0</v>
      </c>
      <c r="Q25" s="2">
        <f t="shared" si="10"/>
        <v>0</v>
      </c>
      <c r="R25" s="2">
        <f t="shared" si="11"/>
        <v>0</v>
      </c>
      <c r="S25"/>
      <c r="T25" s="2">
        <f t="shared" si="12"/>
        <v>0</v>
      </c>
      <c r="U25" s="2">
        <f t="shared" si="13"/>
        <v>0</v>
      </c>
      <c r="V25" s="2">
        <f t="shared" si="14"/>
        <v>0</v>
      </c>
      <c r="W25"/>
      <c r="X25" s="2">
        <f t="shared" si="15"/>
        <v>0</v>
      </c>
      <c r="Y25" s="2">
        <f t="shared" si="16"/>
        <v>0</v>
      </c>
      <c r="Z25" s="2">
        <f t="shared" si="17"/>
        <v>0</v>
      </c>
    </row>
    <row r="26" spans="1:26" ht="14.75" customHeight="1" x14ac:dyDescent="0.2">
      <c r="A26" s="15">
        <v>0.3</v>
      </c>
      <c r="B26" s="2">
        <v>0</v>
      </c>
      <c r="C26" s="2">
        <v>0</v>
      </c>
      <c r="D26" s="2">
        <v>0</v>
      </c>
      <c r="F26" s="2">
        <v>0</v>
      </c>
      <c r="G26" s="2">
        <v>0</v>
      </c>
      <c r="H26" s="2">
        <v>0</v>
      </c>
      <c r="J26" s="2">
        <v>0</v>
      </c>
      <c r="K26" s="2">
        <v>0</v>
      </c>
      <c r="L26" s="2">
        <v>0</v>
      </c>
      <c r="O26" s="15">
        <v>0.3</v>
      </c>
      <c r="P26" s="2">
        <f t="shared" si="9"/>
        <v>0</v>
      </c>
      <c r="Q26" s="2">
        <f t="shared" si="10"/>
        <v>0</v>
      </c>
      <c r="R26" s="2">
        <f t="shared" si="11"/>
        <v>0</v>
      </c>
      <c r="S26"/>
      <c r="T26" s="2">
        <f t="shared" si="12"/>
        <v>0</v>
      </c>
      <c r="U26" s="2">
        <f t="shared" si="13"/>
        <v>0</v>
      </c>
      <c r="V26" s="2">
        <f t="shared" si="14"/>
        <v>0</v>
      </c>
      <c r="W26"/>
      <c r="X26" s="2">
        <f t="shared" si="15"/>
        <v>0</v>
      </c>
      <c r="Y26" s="2">
        <f t="shared" si="16"/>
        <v>0</v>
      </c>
      <c r="Z26" s="2">
        <f t="shared" si="17"/>
        <v>0</v>
      </c>
    </row>
    <row r="27" spans="1:26" ht="14.75" customHeight="1" x14ac:dyDescent="0.2">
      <c r="A27" s="15">
        <v>0.4</v>
      </c>
      <c r="B27" s="2">
        <v>0</v>
      </c>
      <c r="C27" s="2">
        <v>0</v>
      </c>
      <c r="D27" s="2">
        <v>0</v>
      </c>
      <c r="F27" s="2">
        <v>0</v>
      </c>
      <c r="G27" s="2">
        <v>0</v>
      </c>
      <c r="H27" s="2">
        <v>0</v>
      </c>
      <c r="J27" s="2">
        <v>0</v>
      </c>
      <c r="K27" s="2">
        <v>0</v>
      </c>
      <c r="L27" s="2">
        <v>0</v>
      </c>
      <c r="O27" s="15">
        <v>0.4</v>
      </c>
      <c r="P27" s="2">
        <f t="shared" si="9"/>
        <v>0</v>
      </c>
      <c r="Q27" s="2">
        <f t="shared" si="10"/>
        <v>0</v>
      </c>
      <c r="R27" s="2">
        <f t="shared" si="11"/>
        <v>0</v>
      </c>
      <c r="S27"/>
      <c r="T27" s="2">
        <f t="shared" si="12"/>
        <v>0</v>
      </c>
      <c r="U27" s="2">
        <f t="shared" si="13"/>
        <v>0</v>
      </c>
      <c r="V27" s="2">
        <f t="shared" si="14"/>
        <v>0</v>
      </c>
      <c r="W27"/>
      <c r="X27" s="2">
        <f t="shared" si="15"/>
        <v>0</v>
      </c>
      <c r="Y27" s="2">
        <f t="shared" si="16"/>
        <v>0</v>
      </c>
      <c r="Z27" s="2">
        <f t="shared" si="17"/>
        <v>0</v>
      </c>
    </row>
    <row r="28" spans="1:26" ht="14.75" customHeight="1" x14ac:dyDescent="0.2">
      <c r="A28" s="15">
        <v>0.5</v>
      </c>
      <c r="B28" s="2">
        <v>0</v>
      </c>
      <c r="C28" s="2">
        <v>127</v>
      </c>
      <c r="D28" s="2">
        <v>0</v>
      </c>
      <c r="F28" s="2">
        <v>0</v>
      </c>
      <c r="G28" s="2">
        <v>0</v>
      </c>
      <c r="H28" s="2">
        <v>0</v>
      </c>
      <c r="J28" s="2">
        <v>0</v>
      </c>
      <c r="K28" s="2">
        <v>0</v>
      </c>
      <c r="L28" s="2">
        <v>0</v>
      </c>
      <c r="O28" s="15">
        <v>0.5</v>
      </c>
      <c r="P28" s="2">
        <f t="shared" si="9"/>
        <v>0</v>
      </c>
      <c r="Q28" s="2">
        <f t="shared" si="10"/>
        <v>12.7</v>
      </c>
      <c r="R28" s="2">
        <f t="shared" si="11"/>
        <v>0</v>
      </c>
      <c r="S28"/>
      <c r="T28" s="2">
        <f t="shared" si="12"/>
        <v>0</v>
      </c>
      <c r="U28" s="2">
        <f t="shared" si="13"/>
        <v>0</v>
      </c>
      <c r="V28" s="2">
        <f t="shared" si="14"/>
        <v>0</v>
      </c>
      <c r="W28"/>
      <c r="X28" s="2">
        <f t="shared" si="15"/>
        <v>0</v>
      </c>
      <c r="Y28" s="2">
        <f t="shared" si="16"/>
        <v>0</v>
      </c>
      <c r="Z28" s="2">
        <f t="shared" si="17"/>
        <v>0</v>
      </c>
    </row>
    <row r="29" spans="1:26" ht="14.75" customHeight="1" x14ac:dyDescent="0.2">
      <c r="A29" s="15">
        <v>0.6</v>
      </c>
      <c r="B29" s="2">
        <v>0</v>
      </c>
      <c r="C29" s="2">
        <v>268</v>
      </c>
      <c r="D29" s="2">
        <v>2</v>
      </c>
      <c r="F29" s="2">
        <v>0</v>
      </c>
      <c r="G29" s="2">
        <v>0</v>
      </c>
      <c r="H29" s="2">
        <v>4</v>
      </c>
      <c r="J29" s="2">
        <v>0</v>
      </c>
      <c r="K29" s="2">
        <v>0</v>
      </c>
      <c r="L29" s="2">
        <v>0</v>
      </c>
      <c r="O29" s="15">
        <v>0.6</v>
      </c>
      <c r="P29" s="2">
        <f t="shared" si="9"/>
        <v>0</v>
      </c>
      <c r="Q29" s="2">
        <f t="shared" si="10"/>
        <v>26.8</v>
      </c>
      <c r="R29" s="2">
        <f t="shared" si="11"/>
        <v>0.2</v>
      </c>
      <c r="S29"/>
      <c r="T29" s="2">
        <f t="shared" si="12"/>
        <v>0</v>
      </c>
      <c r="U29" s="2">
        <f t="shared" si="13"/>
        <v>0</v>
      </c>
      <c r="V29" s="2">
        <f t="shared" si="14"/>
        <v>0.4</v>
      </c>
      <c r="W29"/>
      <c r="X29" s="2">
        <f t="shared" si="15"/>
        <v>0</v>
      </c>
      <c r="Y29" s="2">
        <f t="shared" si="16"/>
        <v>0</v>
      </c>
      <c r="Z29" s="2">
        <f t="shared" si="17"/>
        <v>0</v>
      </c>
    </row>
    <row r="30" spans="1:26" ht="14.75" customHeight="1" x14ac:dyDescent="0.2">
      <c r="A30" s="15">
        <v>0.7</v>
      </c>
      <c r="B30" s="2">
        <v>0</v>
      </c>
      <c r="C30" s="2">
        <v>272</v>
      </c>
      <c r="D30" s="2">
        <v>202</v>
      </c>
      <c r="F30" s="2">
        <v>4</v>
      </c>
      <c r="G30" s="2">
        <v>0</v>
      </c>
      <c r="H30" s="2">
        <v>93</v>
      </c>
      <c r="J30" s="2">
        <v>0</v>
      </c>
      <c r="K30" s="2">
        <v>0</v>
      </c>
      <c r="L30" s="2">
        <v>0</v>
      </c>
      <c r="O30" s="15">
        <v>0.7</v>
      </c>
      <c r="P30" s="2">
        <f t="shared" si="9"/>
        <v>0</v>
      </c>
      <c r="Q30" s="2">
        <f t="shared" si="10"/>
        <v>27.2</v>
      </c>
      <c r="R30" s="2">
        <f t="shared" si="11"/>
        <v>20.2</v>
      </c>
      <c r="S30"/>
      <c r="T30" s="2">
        <f t="shared" si="12"/>
        <v>0.4</v>
      </c>
      <c r="U30" s="2">
        <f t="shared" si="13"/>
        <v>0</v>
      </c>
      <c r="V30" s="2">
        <f t="shared" si="14"/>
        <v>9.3000000000000007</v>
      </c>
      <c r="W30"/>
      <c r="X30" s="2">
        <f t="shared" si="15"/>
        <v>0</v>
      </c>
      <c r="Y30" s="2">
        <f t="shared" si="16"/>
        <v>0</v>
      </c>
      <c r="Z30" s="2">
        <f t="shared" si="17"/>
        <v>0</v>
      </c>
    </row>
    <row r="31" spans="1:26" ht="14.75" customHeight="1" x14ac:dyDescent="0.2">
      <c r="A31" s="15">
        <v>0.8</v>
      </c>
      <c r="B31" s="2">
        <v>57</v>
      </c>
      <c r="C31" s="2">
        <v>303</v>
      </c>
      <c r="D31" s="2">
        <v>615</v>
      </c>
      <c r="F31" s="2">
        <v>74</v>
      </c>
      <c r="G31" s="2">
        <v>0</v>
      </c>
      <c r="H31" s="2">
        <v>226</v>
      </c>
      <c r="J31" s="2">
        <v>0</v>
      </c>
      <c r="K31" s="2">
        <v>0</v>
      </c>
      <c r="L31" s="2">
        <v>0</v>
      </c>
      <c r="M31" s="16"/>
      <c r="O31" s="15">
        <v>0.8</v>
      </c>
      <c r="P31" s="2">
        <f t="shared" si="9"/>
        <v>5.7</v>
      </c>
      <c r="Q31" s="2">
        <f t="shared" si="10"/>
        <v>30.3</v>
      </c>
      <c r="R31" s="2">
        <f t="shared" si="11"/>
        <v>61.5</v>
      </c>
      <c r="S31"/>
      <c r="T31" s="2">
        <f t="shared" si="12"/>
        <v>7.4</v>
      </c>
      <c r="U31" s="2">
        <f t="shared" si="13"/>
        <v>0</v>
      </c>
      <c r="V31" s="2">
        <f t="shared" si="14"/>
        <v>22.6</v>
      </c>
      <c r="W31"/>
      <c r="X31" s="2">
        <f t="shared" si="15"/>
        <v>0</v>
      </c>
      <c r="Y31" s="2">
        <f t="shared" si="16"/>
        <v>0</v>
      </c>
      <c r="Z31" s="2">
        <f t="shared" si="17"/>
        <v>0</v>
      </c>
    </row>
    <row r="32" spans="1:26" ht="14.75" customHeight="1" x14ac:dyDescent="0.2">
      <c r="A32" s="15">
        <v>0.9</v>
      </c>
      <c r="B32" s="2">
        <v>546</v>
      </c>
      <c r="C32" s="2">
        <v>307</v>
      </c>
      <c r="D32" s="2">
        <v>736</v>
      </c>
      <c r="F32" s="2">
        <v>242</v>
      </c>
      <c r="G32" s="2">
        <v>0</v>
      </c>
      <c r="H32" s="2">
        <v>273</v>
      </c>
      <c r="J32" s="2">
        <v>0</v>
      </c>
      <c r="K32" s="2">
        <v>0</v>
      </c>
      <c r="L32" s="2">
        <v>0</v>
      </c>
      <c r="O32" s="15">
        <v>0.9</v>
      </c>
      <c r="P32" s="2">
        <f t="shared" si="9"/>
        <v>54.6</v>
      </c>
      <c r="Q32" s="2">
        <f t="shared" si="10"/>
        <v>30.7</v>
      </c>
      <c r="R32" s="2">
        <f t="shared" si="11"/>
        <v>73.599999999999994</v>
      </c>
      <c r="S32"/>
      <c r="T32" s="2">
        <f t="shared" si="12"/>
        <v>24.2</v>
      </c>
      <c r="U32" s="2">
        <f t="shared" si="13"/>
        <v>0</v>
      </c>
      <c r="V32" s="2">
        <f t="shared" si="14"/>
        <v>27.3</v>
      </c>
      <c r="W32"/>
      <c r="X32" s="2">
        <f t="shared" si="15"/>
        <v>0</v>
      </c>
      <c r="Y32" s="2">
        <f t="shared" si="16"/>
        <v>0</v>
      </c>
      <c r="Z32" s="2">
        <f t="shared" si="17"/>
        <v>0</v>
      </c>
    </row>
    <row r="33" spans="1:26" ht="14.75" customHeight="1" x14ac:dyDescent="0.2">
      <c r="A33" s="15">
        <v>1</v>
      </c>
      <c r="B33" s="2">
        <v>756</v>
      </c>
      <c r="C33" s="2">
        <v>322</v>
      </c>
      <c r="D33" s="2">
        <v>756</v>
      </c>
      <c r="F33" s="2">
        <v>277</v>
      </c>
      <c r="G33" s="2">
        <v>0</v>
      </c>
      <c r="H33" s="2">
        <v>277</v>
      </c>
      <c r="J33" s="2">
        <v>0</v>
      </c>
      <c r="K33" s="2">
        <v>0</v>
      </c>
      <c r="L33" s="2">
        <v>0</v>
      </c>
      <c r="O33" s="15">
        <v>1</v>
      </c>
      <c r="P33" s="2">
        <f t="shared" si="9"/>
        <v>75.599999999999994</v>
      </c>
      <c r="Q33" s="2">
        <f t="shared" si="10"/>
        <v>32.200000000000003</v>
      </c>
      <c r="R33" s="2">
        <f t="shared" si="11"/>
        <v>75.599999999999994</v>
      </c>
      <c r="S33"/>
      <c r="T33" s="2">
        <f t="shared" si="12"/>
        <v>27.7</v>
      </c>
      <c r="U33" s="2">
        <f t="shared" si="13"/>
        <v>0</v>
      </c>
      <c r="V33" s="2">
        <f t="shared" si="14"/>
        <v>27.7</v>
      </c>
      <c r="W33"/>
      <c r="X33" s="2">
        <f t="shared" si="15"/>
        <v>0</v>
      </c>
      <c r="Y33" s="2">
        <f t="shared" si="16"/>
        <v>0</v>
      </c>
      <c r="Z33" s="2">
        <f t="shared" si="17"/>
        <v>0</v>
      </c>
    </row>
    <row r="34" spans="1:26" ht="14.75" customHeight="1" x14ac:dyDescent="0.2">
      <c r="O34" s="13"/>
    </row>
    <row r="35" spans="1:26" ht="14.75" customHeight="1" x14ac:dyDescent="0.2">
      <c r="O35" s="13"/>
    </row>
    <row r="36" spans="1:26" ht="14.75" customHeight="1" x14ac:dyDescent="0.2">
      <c r="O36" s="13"/>
    </row>
    <row r="37" spans="1:26" ht="14.75" customHeight="1" x14ac:dyDescent="0.2">
      <c r="O37" s="13"/>
    </row>
    <row r="38" spans="1:26" s="13" customFormat="1" ht="14.75" customHeight="1" x14ac:dyDescent="0.2">
      <c r="A38" s="13" t="s">
        <v>12</v>
      </c>
      <c r="C38" s="15" t="s">
        <v>1</v>
      </c>
      <c r="G38" s="15" t="s">
        <v>2</v>
      </c>
      <c r="K38" s="15" t="s">
        <v>3</v>
      </c>
      <c r="O38" s="13" t="s">
        <v>12</v>
      </c>
      <c r="Q38" s="15" t="s">
        <v>1</v>
      </c>
      <c r="U38" s="15" t="s">
        <v>2</v>
      </c>
      <c r="Y38" s="15" t="s">
        <v>3</v>
      </c>
    </row>
    <row r="39" spans="1:26" ht="14.75" customHeight="1" x14ac:dyDescent="0.2">
      <c r="O39" s="13"/>
    </row>
    <row r="40" spans="1:26" s="13" customFormat="1" ht="14.75" customHeight="1" x14ac:dyDescent="0.2">
      <c r="A40" s="15" t="s">
        <v>5</v>
      </c>
      <c r="B40" s="15" t="s">
        <v>6</v>
      </c>
      <c r="C40" s="15" t="s">
        <v>7</v>
      </c>
      <c r="D40" s="15" t="s">
        <v>8</v>
      </c>
      <c r="E40" s="15"/>
      <c r="F40" s="15" t="s">
        <v>6</v>
      </c>
      <c r="G40" s="15" t="s">
        <v>7</v>
      </c>
      <c r="H40" s="15" t="s">
        <v>8</v>
      </c>
      <c r="I40" s="15"/>
      <c r="J40" s="15" t="s">
        <v>6</v>
      </c>
      <c r="K40" s="15" t="s">
        <v>7</v>
      </c>
      <c r="L40" s="15" t="s">
        <v>8</v>
      </c>
      <c r="O40" s="15" t="s">
        <v>5</v>
      </c>
      <c r="P40" s="15" t="s">
        <v>6</v>
      </c>
      <c r="Q40" s="15" t="s">
        <v>7</v>
      </c>
      <c r="R40" s="15" t="s">
        <v>8</v>
      </c>
      <c r="S40" s="15"/>
      <c r="T40" s="15" t="s">
        <v>6</v>
      </c>
      <c r="U40" s="15" t="s">
        <v>7</v>
      </c>
      <c r="V40" s="15" t="s">
        <v>8</v>
      </c>
      <c r="W40" s="15"/>
      <c r="X40" s="15" t="s">
        <v>6</v>
      </c>
      <c r="Y40" s="15" t="s">
        <v>7</v>
      </c>
      <c r="Z40" s="15" t="s">
        <v>8</v>
      </c>
    </row>
    <row r="41" spans="1:26" ht="14.75" customHeight="1" x14ac:dyDescent="0.2">
      <c r="A41" s="15">
        <v>0</v>
      </c>
      <c r="B41" s="2">
        <v>0</v>
      </c>
      <c r="C41" s="2">
        <v>0</v>
      </c>
      <c r="D41" s="2">
        <v>0</v>
      </c>
      <c r="F41" s="2">
        <v>0</v>
      </c>
      <c r="G41" s="2">
        <v>0</v>
      </c>
      <c r="H41" s="2">
        <v>0</v>
      </c>
      <c r="J41" s="2">
        <v>0</v>
      </c>
      <c r="K41" s="2">
        <v>0</v>
      </c>
      <c r="L41" s="2">
        <v>0</v>
      </c>
      <c r="O41" s="15">
        <v>0</v>
      </c>
      <c r="P41" s="2">
        <f t="shared" ref="P41:P51" si="18">B41 / 10</f>
        <v>0</v>
      </c>
      <c r="Q41" s="2">
        <f t="shared" ref="Q41:Q51" si="19">C41 / 10</f>
        <v>0</v>
      </c>
      <c r="R41" s="2">
        <f t="shared" ref="R41:R51" si="20">D41 / 10</f>
        <v>0</v>
      </c>
      <c r="S41" s="2"/>
      <c r="T41" s="2">
        <f t="shared" ref="T41:T51" si="21">F41 / 10</f>
        <v>0</v>
      </c>
      <c r="U41" s="2">
        <f t="shared" ref="U41:U51" si="22">G41 / 10</f>
        <v>0</v>
      </c>
      <c r="V41" s="2">
        <f t="shared" ref="V41:V51" si="23">H41 / 10</f>
        <v>0</v>
      </c>
      <c r="W41" s="2"/>
      <c r="X41" s="2">
        <f t="shared" ref="X41:X51" si="24">J41 / 10</f>
        <v>0</v>
      </c>
      <c r="Y41" s="2">
        <f t="shared" ref="Y41:Y51" si="25">K41 / 10</f>
        <v>0</v>
      </c>
      <c r="Z41" s="2">
        <f t="shared" ref="Z41:Z51" si="26">L41 / 10</f>
        <v>0</v>
      </c>
    </row>
    <row r="42" spans="1:26" ht="14.75" customHeight="1" x14ac:dyDescent="0.2">
      <c r="A42" s="15">
        <v>0.1</v>
      </c>
      <c r="B42" s="2">
        <v>0</v>
      </c>
      <c r="C42" s="2">
        <v>0</v>
      </c>
      <c r="D42" s="2">
        <v>0</v>
      </c>
      <c r="F42" s="2">
        <v>0</v>
      </c>
      <c r="G42" s="2">
        <v>0</v>
      </c>
      <c r="H42" s="2">
        <v>0</v>
      </c>
      <c r="J42" s="2">
        <v>0</v>
      </c>
      <c r="K42" s="2">
        <v>0</v>
      </c>
      <c r="L42" s="2">
        <v>0</v>
      </c>
      <c r="O42" s="15">
        <v>0.1</v>
      </c>
      <c r="P42" s="2">
        <f t="shared" si="18"/>
        <v>0</v>
      </c>
      <c r="Q42" s="2">
        <f t="shared" si="19"/>
        <v>0</v>
      </c>
      <c r="R42" s="2">
        <f t="shared" si="20"/>
        <v>0</v>
      </c>
      <c r="S42" s="2"/>
      <c r="T42" s="2">
        <f t="shared" si="21"/>
        <v>0</v>
      </c>
      <c r="U42" s="2">
        <f t="shared" si="22"/>
        <v>0</v>
      </c>
      <c r="V42" s="2">
        <f t="shared" si="23"/>
        <v>0</v>
      </c>
      <c r="W42" s="2"/>
      <c r="X42" s="2">
        <f t="shared" si="24"/>
        <v>0</v>
      </c>
      <c r="Y42" s="2">
        <f t="shared" si="25"/>
        <v>0</v>
      </c>
      <c r="Z42" s="2">
        <f t="shared" si="26"/>
        <v>0</v>
      </c>
    </row>
    <row r="43" spans="1:26" ht="14.75" customHeight="1" x14ac:dyDescent="0.2">
      <c r="A43" s="15">
        <v>0.2</v>
      </c>
      <c r="B43" s="2">
        <v>0</v>
      </c>
      <c r="C43" s="2">
        <v>0</v>
      </c>
      <c r="D43" s="2">
        <v>0</v>
      </c>
      <c r="F43" s="2">
        <v>0</v>
      </c>
      <c r="G43" s="2">
        <v>0</v>
      </c>
      <c r="H43" s="2">
        <v>0</v>
      </c>
      <c r="J43" s="2">
        <v>0</v>
      </c>
      <c r="K43" s="2">
        <v>0</v>
      </c>
      <c r="L43" s="2">
        <v>0</v>
      </c>
      <c r="M43" s="17"/>
      <c r="N43" s="17"/>
      <c r="O43" s="15">
        <v>0.2</v>
      </c>
      <c r="P43" s="2">
        <f t="shared" si="18"/>
        <v>0</v>
      </c>
      <c r="Q43" s="2">
        <f t="shared" si="19"/>
        <v>0</v>
      </c>
      <c r="R43" s="2">
        <f t="shared" si="20"/>
        <v>0</v>
      </c>
      <c r="S43" s="2"/>
      <c r="T43" s="2">
        <f t="shared" si="21"/>
        <v>0</v>
      </c>
      <c r="U43" s="2">
        <f t="shared" si="22"/>
        <v>0</v>
      </c>
      <c r="V43" s="2">
        <f t="shared" si="23"/>
        <v>0</v>
      </c>
      <c r="W43" s="2"/>
      <c r="X43" s="2">
        <f t="shared" si="24"/>
        <v>0</v>
      </c>
      <c r="Y43" s="2">
        <f t="shared" si="25"/>
        <v>0</v>
      </c>
      <c r="Z43" s="2">
        <f t="shared" si="26"/>
        <v>0</v>
      </c>
    </row>
    <row r="44" spans="1:26" ht="14.75" customHeight="1" x14ac:dyDescent="0.2">
      <c r="A44" s="15">
        <v>0.3</v>
      </c>
      <c r="B44" s="2">
        <v>0</v>
      </c>
      <c r="C44" s="2">
        <v>0</v>
      </c>
      <c r="D44" s="2">
        <v>0</v>
      </c>
      <c r="F44" s="2">
        <v>0</v>
      </c>
      <c r="G44" s="2">
        <v>0</v>
      </c>
      <c r="H44" s="2">
        <v>0</v>
      </c>
      <c r="J44" s="2">
        <v>0</v>
      </c>
      <c r="K44" s="2">
        <v>0</v>
      </c>
      <c r="L44" s="2">
        <v>0</v>
      </c>
      <c r="O44" s="15">
        <v>0.3</v>
      </c>
      <c r="P44" s="2">
        <f t="shared" si="18"/>
        <v>0</v>
      </c>
      <c r="Q44" s="2">
        <f t="shared" si="19"/>
        <v>0</v>
      </c>
      <c r="R44" s="2">
        <f t="shared" si="20"/>
        <v>0</v>
      </c>
      <c r="S44" s="2"/>
      <c r="T44" s="2">
        <f t="shared" si="21"/>
        <v>0</v>
      </c>
      <c r="U44" s="2">
        <f t="shared" si="22"/>
        <v>0</v>
      </c>
      <c r="V44" s="2">
        <f t="shared" si="23"/>
        <v>0</v>
      </c>
      <c r="W44" s="2"/>
      <c r="X44" s="2">
        <f t="shared" si="24"/>
        <v>0</v>
      </c>
      <c r="Y44" s="2">
        <f t="shared" si="25"/>
        <v>0</v>
      </c>
      <c r="Z44" s="2">
        <f t="shared" si="26"/>
        <v>0</v>
      </c>
    </row>
    <row r="45" spans="1:26" ht="14.75" customHeight="1" x14ac:dyDescent="0.2">
      <c r="A45" s="15">
        <v>0.4</v>
      </c>
      <c r="B45" s="2">
        <v>0</v>
      </c>
      <c r="C45" s="2">
        <v>0</v>
      </c>
      <c r="D45" s="2">
        <v>0</v>
      </c>
      <c r="F45" s="2">
        <v>0</v>
      </c>
      <c r="G45" s="2">
        <v>0</v>
      </c>
      <c r="H45" s="2">
        <v>0</v>
      </c>
      <c r="J45" s="2">
        <v>0</v>
      </c>
      <c r="K45" s="2">
        <v>0</v>
      </c>
      <c r="L45" s="2">
        <v>0</v>
      </c>
      <c r="O45" s="15">
        <v>0.4</v>
      </c>
      <c r="P45" s="2">
        <f t="shared" si="18"/>
        <v>0</v>
      </c>
      <c r="Q45" s="2">
        <f t="shared" si="19"/>
        <v>0</v>
      </c>
      <c r="R45" s="2">
        <f t="shared" si="20"/>
        <v>0</v>
      </c>
      <c r="S45" s="2"/>
      <c r="T45" s="2">
        <f t="shared" si="21"/>
        <v>0</v>
      </c>
      <c r="U45" s="2">
        <f t="shared" si="22"/>
        <v>0</v>
      </c>
      <c r="V45" s="2">
        <f t="shared" si="23"/>
        <v>0</v>
      </c>
      <c r="W45" s="2"/>
      <c r="X45" s="2">
        <f t="shared" si="24"/>
        <v>0</v>
      </c>
      <c r="Y45" s="2">
        <f t="shared" si="25"/>
        <v>0</v>
      </c>
      <c r="Z45" s="2">
        <f t="shared" si="26"/>
        <v>0</v>
      </c>
    </row>
    <row r="46" spans="1:26" ht="14.75" customHeight="1" x14ac:dyDescent="0.2">
      <c r="A46" s="15">
        <v>0.5</v>
      </c>
      <c r="B46" s="2">
        <v>0</v>
      </c>
      <c r="C46" s="2">
        <v>0</v>
      </c>
      <c r="D46" s="2">
        <v>0</v>
      </c>
      <c r="F46" s="2">
        <v>0</v>
      </c>
      <c r="G46" s="2">
        <v>0</v>
      </c>
      <c r="H46" s="2">
        <v>0</v>
      </c>
      <c r="J46" s="2">
        <v>0</v>
      </c>
      <c r="K46" s="2">
        <v>0</v>
      </c>
      <c r="L46" s="2">
        <v>0</v>
      </c>
      <c r="O46" s="15">
        <v>0.5</v>
      </c>
      <c r="P46" s="2">
        <f t="shared" si="18"/>
        <v>0</v>
      </c>
      <c r="Q46" s="2">
        <f t="shared" si="19"/>
        <v>0</v>
      </c>
      <c r="R46" s="2">
        <f t="shared" si="20"/>
        <v>0</v>
      </c>
      <c r="S46" s="2"/>
      <c r="T46" s="2">
        <f t="shared" si="21"/>
        <v>0</v>
      </c>
      <c r="U46" s="2">
        <f t="shared" si="22"/>
        <v>0</v>
      </c>
      <c r="V46" s="2">
        <f t="shared" si="23"/>
        <v>0</v>
      </c>
      <c r="W46" s="2"/>
      <c r="X46" s="2">
        <f t="shared" si="24"/>
        <v>0</v>
      </c>
      <c r="Y46" s="2">
        <f t="shared" si="25"/>
        <v>0</v>
      </c>
      <c r="Z46" s="2">
        <f t="shared" si="26"/>
        <v>0</v>
      </c>
    </row>
    <row r="47" spans="1:26" ht="14.75" customHeight="1" x14ac:dyDescent="0.2">
      <c r="A47" s="15">
        <v>0.6</v>
      </c>
      <c r="B47" s="2">
        <v>0</v>
      </c>
      <c r="C47" s="2">
        <v>0</v>
      </c>
      <c r="D47" s="2">
        <v>0</v>
      </c>
      <c r="F47" s="2">
        <v>0</v>
      </c>
      <c r="G47" s="2">
        <v>0</v>
      </c>
      <c r="H47" s="2">
        <v>0</v>
      </c>
      <c r="J47" s="2">
        <v>0</v>
      </c>
      <c r="K47" s="2">
        <v>0</v>
      </c>
      <c r="L47" s="2">
        <v>0</v>
      </c>
      <c r="O47" s="15">
        <v>0.6</v>
      </c>
      <c r="P47" s="2">
        <f t="shared" si="18"/>
        <v>0</v>
      </c>
      <c r="Q47" s="2">
        <f t="shared" si="19"/>
        <v>0</v>
      </c>
      <c r="R47" s="2">
        <f t="shared" si="20"/>
        <v>0</v>
      </c>
      <c r="S47" s="2"/>
      <c r="T47" s="2">
        <f t="shared" si="21"/>
        <v>0</v>
      </c>
      <c r="U47" s="2">
        <f t="shared" si="22"/>
        <v>0</v>
      </c>
      <c r="V47" s="2">
        <f t="shared" si="23"/>
        <v>0</v>
      </c>
      <c r="W47" s="2"/>
      <c r="X47" s="2">
        <f t="shared" si="24"/>
        <v>0</v>
      </c>
      <c r="Y47" s="2">
        <f t="shared" si="25"/>
        <v>0</v>
      </c>
      <c r="Z47" s="2">
        <f t="shared" si="26"/>
        <v>0</v>
      </c>
    </row>
    <row r="48" spans="1:26" ht="14.75" customHeight="1" x14ac:dyDescent="0.2">
      <c r="A48" s="15">
        <v>0.7</v>
      </c>
      <c r="B48" s="2">
        <v>0</v>
      </c>
      <c r="C48" s="2">
        <v>0</v>
      </c>
      <c r="D48" s="2">
        <v>152</v>
      </c>
      <c r="F48" s="2">
        <v>0</v>
      </c>
      <c r="G48" s="2">
        <v>0</v>
      </c>
      <c r="H48" s="2">
        <v>0</v>
      </c>
      <c r="J48" s="2">
        <v>0</v>
      </c>
      <c r="K48" s="2">
        <v>0</v>
      </c>
      <c r="L48" s="2">
        <v>0</v>
      </c>
      <c r="O48" s="15">
        <v>0.7</v>
      </c>
      <c r="P48" s="2">
        <f t="shared" si="18"/>
        <v>0</v>
      </c>
      <c r="Q48" s="2">
        <f t="shared" si="19"/>
        <v>0</v>
      </c>
      <c r="R48" s="2">
        <f t="shared" si="20"/>
        <v>15.2</v>
      </c>
      <c r="S48" s="2"/>
      <c r="T48" s="2">
        <f t="shared" si="21"/>
        <v>0</v>
      </c>
      <c r="U48" s="2">
        <f t="shared" si="22"/>
        <v>0</v>
      </c>
      <c r="V48" s="2">
        <f t="shared" si="23"/>
        <v>0</v>
      </c>
      <c r="W48" s="2"/>
      <c r="X48" s="2">
        <f t="shared" si="24"/>
        <v>0</v>
      </c>
      <c r="Y48" s="2">
        <f t="shared" si="25"/>
        <v>0</v>
      </c>
      <c r="Z48" s="2">
        <f t="shared" si="26"/>
        <v>0</v>
      </c>
    </row>
    <row r="49" spans="1:26" ht="14.75" customHeight="1" x14ac:dyDescent="0.2">
      <c r="A49" s="15">
        <v>0.8</v>
      </c>
      <c r="B49" s="2">
        <v>28</v>
      </c>
      <c r="C49" s="2">
        <v>0</v>
      </c>
      <c r="D49" s="2">
        <v>451</v>
      </c>
      <c r="F49" s="2">
        <v>0</v>
      </c>
      <c r="G49" s="2">
        <v>0</v>
      </c>
      <c r="H49" s="2">
        <v>0</v>
      </c>
      <c r="J49" s="2">
        <v>0</v>
      </c>
      <c r="K49" s="2">
        <v>0</v>
      </c>
      <c r="L49" s="2">
        <v>0</v>
      </c>
      <c r="O49" s="15">
        <v>0.8</v>
      </c>
      <c r="P49" s="2">
        <f t="shared" si="18"/>
        <v>2.8</v>
      </c>
      <c r="Q49" s="2">
        <f t="shared" si="19"/>
        <v>0</v>
      </c>
      <c r="R49" s="2">
        <f t="shared" si="20"/>
        <v>45.1</v>
      </c>
      <c r="S49" s="2"/>
      <c r="T49" s="2">
        <f t="shared" si="21"/>
        <v>0</v>
      </c>
      <c r="U49" s="2">
        <f t="shared" si="22"/>
        <v>0</v>
      </c>
      <c r="V49" s="2">
        <f t="shared" si="23"/>
        <v>0</v>
      </c>
      <c r="W49" s="2"/>
      <c r="X49" s="2">
        <f t="shared" si="24"/>
        <v>0</v>
      </c>
      <c r="Y49" s="2">
        <f t="shared" si="25"/>
        <v>0</v>
      </c>
      <c r="Z49" s="2">
        <f t="shared" si="26"/>
        <v>0</v>
      </c>
    </row>
    <row r="50" spans="1:26" ht="14.75" customHeight="1" x14ac:dyDescent="0.2">
      <c r="A50" s="15">
        <v>0.9</v>
      </c>
      <c r="B50" s="2">
        <v>358</v>
      </c>
      <c r="C50" s="2">
        <v>0</v>
      </c>
      <c r="D50" s="2">
        <v>527</v>
      </c>
      <c r="F50" s="2">
        <v>0</v>
      </c>
      <c r="G50" s="2">
        <v>0</v>
      </c>
      <c r="H50" s="2">
        <v>0</v>
      </c>
      <c r="J50" s="2">
        <v>0</v>
      </c>
      <c r="K50" s="2">
        <v>0</v>
      </c>
      <c r="L50" s="2">
        <v>0</v>
      </c>
      <c r="O50" s="15">
        <v>0.9</v>
      </c>
      <c r="P50" s="2">
        <f t="shared" si="18"/>
        <v>35.799999999999997</v>
      </c>
      <c r="Q50" s="2">
        <f t="shared" si="19"/>
        <v>0</v>
      </c>
      <c r="R50" s="2">
        <f t="shared" si="20"/>
        <v>52.7</v>
      </c>
      <c r="S50" s="2"/>
      <c r="T50" s="2">
        <f t="shared" si="21"/>
        <v>0</v>
      </c>
      <c r="U50" s="2">
        <f t="shared" si="22"/>
        <v>0</v>
      </c>
      <c r="V50" s="2">
        <f t="shared" si="23"/>
        <v>0</v>
      </c>
      <c r="W50" s="2"/>
      <c r="X50" s="2">
        <f t="shared" si="24"/>
        <v>0</v>
      </c>
      <c r="Y50" s="2">
        <f t="shared" si="25"/>
        <v>0</v>
      </c>
      <c r="Z50" s="2">
        <f t="shared" si="26"/>
        <v>0</v>
      </c>
    </row>
    <row r="51" spans="1:26" ht="14.75" customHeight="1" x14ac:dyDescent="0.2">
      <c r="A51" s="15">
        <v>1</v>
      </c>
      <c r="B51" s="2">
        <v>540</v>
      </c>
      <c r="C51" s="2">
        <v>0</v>
      </c>
      <c r="D51" s="2">
        <v>540</v>
      </c>
      <c r="F51" s="2">
        <v>0</v>
      </c>
      <c r="G51" s="2">
        <v>0</v>
      </c>
      <c r="H51" s="2">
        <v>0</v>
      </c>
      <c r="J51" s="2">
        <v>0</v>
      </c>
      <c r="K51" s="2">
        <v>0</v>
      </c>
      <c r="L51" s="2">
        <v>0</v>
      </c>
      <c r="O51" s="15">
        <v>1</v>
      </c>
      <c r="P51" s="2">
        <f t="shared" si="18"/>
        <v>54</v>
      </c>
      <c r="Q51" s="2">
        <f t="shared" si="19"/>
        <v>0</v>
      </c>
      <c r="R51" s="2">
        <f t="shared" si="20"/>
        <v>54</v>
      </c>
      <c r="S51" s="2"/>
      <c r="T51" s="2">
        <f t="shared" si="21"/>
        <v>0</v>
      </c>
      <c r="U51" s="2">
        <f t="shared" si="22"/>
        <v>0</v>
      </c>
      <c r="V51" s="2">
        <f t="shared" si="23"/>
        <v>0</v>
      </c>
      <c r="W51" s="2"/>
      <c r="X51" s="2">
        <f t="shared" si="24"/>
        <v>0</v>
      </c>
      <c r="Y51" s="2">
        <f t="shared" si="25"/>
        <v>0</v>
      </c>
      <c r="Z51" s="2">
        <f t="shared" si="26"/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 Tables</vt:lpstr>
      <vt:lpstr>Graphs</vt:lpstr>
      <vt:lpstr>n = 100</vt:lpstr>
      <vt:lpstr>CPU Time OLD</vt:lpstr>
      <vt:lpstr>CPU Time NEW</vt:lpstr>
      <vt:lpstr>Comparison</vt:lpstr>
      <vt:lpstr>number opt solns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32</cp:revision>
  <dcterms:created xsi:type="dcterms:W3CDTF">2018-05-04T11:03:04Z</dcterms:created>
  <dcterms:modified xsi:type="dcterms:W3CDTF">2018-07-05T11:40:59Z</dcterms:modified>
  <dc:language>en-GB</dc:language>
</cp:coreProperties>
</file>