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7115" windowHeight="9720"/>
  </bookViews>
  <sheets>
    <sheet name="54398" sheetId="5" r:id="rId1"/>
    <sheet name="52378" sheetId="4" r:id="rId2"/>
    <sheet name="52345" sheetId="1" r:id="rId3"/>
    <sheet name="Sheet2" sheetId="2" r:id="rId4"/>
    <sheet name="Sheet3" sheetId="3" r:id="rId5"/>
  </sheets>
  <calcPr calcId="144525"/>
</workbook>
</file>

<file path=xl/calcChain.xml><?xml version="1.0" encoding="utf-8"?>
<calcChain xmlns="http://schemas.openxmlformats.org/spreadsheetml/2006/main">
  <c r="G69" i="5" l="1"/>
  <c r="F69" i="5"/>
  <c r="E69" i="5"/>
  <c r="D69" i="5"/>
  <c r="C69" i="5"/>
  <c r="H68" i="5"/>
  <c r="H67" i="5"/>
  <c r="H66" i="5"/>
  <c r="H65" i="5"/>
  <c r="H64" i="5"/>
  <c r="H63" i="5"/>
  <c r="H62" i="5"/>
  <c r="H61" i="5"/>
  <c r="H60" i="5"/>
  <c r="H59" i="5"/>
  <c r="H58" i="5"/>
  <c r="H57" i="5"/>
  <c r="G52" i="5"/>
  <c r="F52" i="5"/>
  <c r="E52" i="5"/>
  <c r="D52" i="5"/>
  <c r="C52" i="5"/>
  <c r="H51" i="5"/>
  <c r="H50" i="5"/>
  <c r="H49" i="5"/>
  <c r="H48" i="5"/>
  <c r="H47" i="5"/>
  <c r="H46" i="5"/>
  <c r="H45" i="5"/>
  <c r="H44" i="5"/>
  <c r="H43" i="5"/>
  <c r="H42" i="5"/>
  <c r="H41" i="5"/>
  <c r="H40" i="5"/>
  <c r="H52" i="5" s="1"/>
  <c r="G35" i="5"/>
  <c r="F35" i="5"/>
  <c r="E35" i="5"/>
  <c r="D35" i="5"/>
  <c r="C35" i="5"/>
  <c r="H34" i="5"/>
  <c r="H33" i="5"/>
  <c r="H32" i="5"/>
  <c r="H31" i="5"/>
  <c r="H30" i="5"/>
  <c r="H29" i="5"/>
  <c r="H28" i="5"/>
  <c r="H27" i="5"/>
  <c r="H26" i="5"/>
  <c r="H25" i="5"/>
  <c r="H24" i="5"/>
  <c r="H23" i="5"/>
  <c r="H35" i="5" s="1"/>
  <c r="G18" i="5"/>
  <c r="F18" i="5"/>
  <c r="E18" i="5"/>
  <c r="D18" i="5"/>
  <c r="C18" i="5"/>
  <c r="H17" i="5"/>
  <c r="H16" i="5"/>
  <c r="H15" i="5"/>
  <c r="H14" i="5"/>
  <c r="H13" i="5"/>
  <c r="H12" i="5"/>
  <c r="H11" i="5"/>
  <c r="H10" i="5"/>
  <c r="H9" i="5"/>
  <c r="H8" i="5"/>
  <c r="H7" i="5"/>
  <c r="H6" i="5"/>
  <c r="H18" i="5" s="1"/>
  <c r="G69" i="4"/>
  <c r="F69" i="4"/>
  <c r="E69" i="4"/>
  <c r="D69" i="4"/>
  <c r="C69" i="4"/>
  <c r="H68" i="4"/>
  <c r="H67" i="4"/>
  <c r="H66" i="4"/>
  <c r="H65" i="4"/>
  <c r="H64" i="4"/>
  <c r="H63" i="4"/>
  <c r="H62" i="4"/>
  <c r="H61" i="4"/>
  <c r="H60" i="4"/>
  <c r="H59" i="4"/>
  <c r="H58" i="4"/>
  <c r="H57" i="4"/>
  <c r="G52" i="4"/>
  <c r="F52" i="4"/>
  <c r="E52" i="4"/>
  <c r="D52" i="4"/>
  <c r="C52" i="4"/>
  <c r="H51" i="4"/>
  <c r="H50" i="4"/>
  <c r="H49" i="4"/>
  <c r="H48" i="4"/>
  <c r="H47" i="4"/>
  <c r="H46" i="4"/>
  <c r="H45" i="4"/>
  <c r="H44" i="4"/>
  <c r="H43" i="4"/>
  <c r="H42" i="4"/>
  <c r="H41" i="4"/>
  <c r="H40" i="4"/>
  <c r="H52" i="4" s="1"/>
  <c r="G35" i="4"/>
  <c r="F35" i="4"/>
  <c r="E35" i="4"/>
  <c r="D35" i="4"/>
  <c r="C35" i="4"/>
  <c r="H34" i="4"/>
  <c r="H33" i="4"/>
  <c r="H32" i="4"/>
  <c r="H31" i="4"/>
  <c r="H30" i="4"/>
  <c r="H29" i="4"/>
  <c r="H28" i="4"/>
  <c r="H27" i="4"/>
  <c r="H26" i="4"/>
  <c r="H25" i="4"/>
  <c r="H24" i="4"/>
  <c r="H23" i="4"/>
  <c r="H35" i="4" s="1"/>
  <c r="G18" i="4"/>
  <c r="F18" i="4"/>
  <c r="E18" i="4"/>
  <c r="D18" i="4"/>
  <c r="C18" i="4"/>
  <c r="H17" i="4"/>
  <c r="H16" i="4"/>
  <c r="H15" i="4"/>
  <c r="H14" i="4"/>
  <c r="H13" i="4"/>
  <c r="H12" i="4"/>
  <c r="H11" i="4"/>
  <c r="H10" i="4"/>
  <c r="H9" i="4"/>
  <c r="H8" i="4"/>
  <c r="H7" i="4"/>
  <c r="H6" i="4"/>
  <c r="H18" i="4" s="1"/>
  <c r="H69" i="5" l="1"/>
  <c r="H69" i="4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G69" i="1"/>
  <c r="F69" i="1"/>
  <c r="E69" i="1"/>
  <c r="D69" i="1"/>
  <c r="C69" i="1"/>
  <c r="H40" i="1"/>
  <c r="H41" i="1"/>
  <c r="H42" i="1"/>
  <c r="H43" i="1"/>
  <c r="H44" i="1"/>
  <c r="H45" i="1"/>
  <c r="H46" i="1"/>
  <c r="H47" i="1"/>
  <c r="H48" i="1"/>
  <c r="H49" i="1"/>
  <c r="H50" i="1"/>
  <c r="H51" i="1"/>
  <c r="G52" i="1"/>
  <c r="F52" i="1"/>
  <c r="E52" i="1"/>
  <c r="D52" i="1"/>
  <c r="C52" i="1"/>
  <c r="H23" i="1"/>
  <c r="H24" i="1"/>
  <c r="H25" i="1"/>
  <c r="H26" i="1"/>
  <c r="H27" i="1"/>
  <c r="H28" i="1"/>
  <c r="H29" i="1"/>
  <c r="H30" i="1"/>
  <c r="H31" i="1"/>
  <c r="H32" i="1"/>
  <c r="H33" i="1"/>
  <c r="H34" i="1"/>
  <c r="G35" i="1"/>
  <c r="F35" i="1"/>
  <c r="E35" i="1"/>
  <c r="D35" i="1"/>
  <c r="C35" i="1"/>
  <c r="H6" i="1"/>
  <c r="H7" i="1"/>
  <c r="H8" i="1"/>
  <c r="H9" i="1"/>
  <c r="H10" i="1"/>
  <c r="H11" i="1"/>
  <c r="H12" i="1"/>
  <c r="H13" i="1"/>
  <c r="H14" i="1"/>
  <c r="H15" i="1"/>
  <c r="H16" i="1"/>
  <c r="H17" i="1"/>
  <c r="G18" i="1"/>
  <c r="F18" i="1"/>
  <c r="E18" i="1"/>
  <c r="D18" i="1"/>
  <c r="C18" i="1"/>
  <c r="H52" i="1" l="1"/>
  <c r="H35" i="1"/>
  <c r="H18" i="1"/>
</calcChain>
</file>

<file path=xl/sharedStrings.xml><?xml version="1.0" encoding="utf-8"?>
<sst xmlns="http://schemas.openxmlformats.org/spreadsheetml/2006/main" count="258" uniqueCount="33">
  <si>
    <t>Date</t>
  </si>
  <si>
    <t>sale</t>
  </si>
  <si>
    <t xml:space="preserve">monthly </t>
  </si>
  <si>
    <t xml:space="preserve">volume </t>
  </si>
  <si>
    <t>rtn</t>
  </si>
  <si>
    <t>other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</si>
  <si>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</si>
  <si>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</si>
  <si>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</si>
  <si>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</si>
  <si>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</si>
  <si>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</si>
  <si>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</si>
  <si>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</si>
  <si>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</si>
  <si>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</si>
  <si>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</si>
  <si>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</si>
  <si>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</si>
  <si>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As of  04/10/2012</t>
  </si>
  <si>
    <t>Credit term:  66</t>
  </si>
  <si>
    <t>พี.จี. อินเตอร์เทรด บจก. (Vendor code_52345, Year_2009)</t>
  </si>
  <si>
    <t>พี.จี. อินเตอร์เทรด บจก.  (Vendor code_52345, Year_2010)</t>
  </si>
  <si>
    <t>พี.จี. อินเตอร์เทรด บจก. (Vendor code_52345, Year_2011)</t>
  </si>
  <si>
    <t>พี.จี. อินเตอร์เทรด บจก.  (Vendor code_52345, Year_2012)</t>
  </si>
  <si>
    <t>พี.จี. อินเตอร์เทรด บจก.  (Vendor code_52378, Year_2012)</t>
  </si>
  <si>
    <t>พี.จี. อินเตอร์เทรด บจก. (Vendor code_52378, Year_2011)</t>
  </si>
  <si>
    <t>พี.จี. อินเตอร์เทรด บจก.  (Vendor code_52378, Year_2010)</t>
  </si>
  <si>
    <t>พี.จี. อินเตอร์เทรด บจก. (Vendor code_52378, Year_2009)</t>
  </si>
  <si>
    <t>พี.จี. อินเตอร์เทรด บจก.  (Vendor code_54398, Year_2012)</t>
  </si>
  <si>
    <t>พี.จี. อินเตอร์เทรด บจก. (Vendor code_54398, Year_2011)</t>
  </si>
  <si>
    <t>พี.จี. อินเตอร์เทรด บจก.  (Vendor code_54398, Year_2010)</t>
  </si>
  <si>
    <t>พี.จี. อินเตอร์เทรด บจก. (Vendor code_54398, Year_2009)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</si>
</sst>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4" xfId="0" applyBorder="1" applyAlignment="1">
      <alignment horizontal="center"/>
    </xf>
    <xf numFmtId="43" fontId="1" fillId="0" borderId="4" xfId="0" applyNumberFormat="1" applyFont="1" applyBorder="1"/>
    <xf numFmtId="43" fontId="1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43" fontId="0" fillId="0" borderId="4" xfId="0" applyNumberFormat="1" applyBorder="1"/>
    <xf numFmtId="43" fontId="1" fillId="0" borderId="5" xfId="0" applyNumberFormat="1" applyFont="1" applyBorder="1"/>
    <xf numFmtId="0" fontId="0" fillId="0" borderId="0" xfId="0" applyBorder="1" applyAlignment="1">
      <alignment horizontal="center"/>
    </xf>
    <xf numFmtId="43" fontId="0" fillId="0" borderId="0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49" workbookViewId="0">
      <selection activeCell="C58" sqref="C58:G64"/>
    </sheetView>
  </sheetViews>
  <sheetFormatPr defaultRowHeight="12.75" x14ac:dyDescent="0.2"/>
  <cols>
    <col min="1" max="1" width="7.42578125" customWidth="1"/>
    <col min="3" max="3" width="15" bestFit="1" customWidth="1"/>
    <col min="4" max="6" width="14.5703125" bestFit="1" customWidth="1"/>
    <col min="7" max="7" width="15.5703125" bestFit="1" customWidth="1"/>
    <col min="8" max="8" width="15" bestFit="1" customWidth="1"/>
  </cols>
  <sheetData>
    <row r="1" spans="1:8" s="2" customFormat="1" ht="14.25" customHeight="1" x14ac:dyDescent="0.2">
      <c r="A1" s="1" t="s">
        <v>19</v>
      </c>
      <c r="H1" s="1" t="s">
        <v>20</v>
      </c>
    </row>
    <row r="3" spans="1:8" ht="9" customHeight="1" x14ac:dyDescent="0.2"/>
    <row r="4" spans="1:8" x14ac:dyDescent="0.2">
      <c r="C4" s="11" t="s">
        <v>32</v>
      </c>
      <c r="D4" s="12"/>
      <c r="E4" s="12"/>
      <c r="F4" s="12"/>
      <c r="G4" s="13"/>
    </row>
    <row r="5" spans="1:8" x14ac:dyDescent="0.2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spans="1:8" x14ac:dyDescent="0.2">
      <c r="B6" s="3" t="s">
        <v>7</v>
      </c>
      <c r="C6" s="4">
        <v>9909122.3400000036</v>
      </c>
      <c r="D6" s="5"/>
      <c r="E6" s="5"/>
      <c r="F6" s="5">
        <v>-3745</v>
      </c>
      <c r="G6" s="4">
        <v>-168410.63</v>
      </c>
      <c r="H6" s="4">
        <f t="shared" ref="H6:H17" si="0">SUM(C6:G6)</f>
        <v>9736966.7100000028</v>
      </c>
    </row>
    <row r="7" spans="1:8" x14ac:dyDescent="0.2">
      <c r="B7" s="3" t="s">
        <v>8</v>
      </c>
      <c r="C7" s="4"/>
      <c r="D7" s="5"/>
      <c r="E7" s="5"/>
      <c r="F7" s="5"/>
      <c r="G7" s="4"/>
      <c r="H7" s="4">
        <f t="shared" si="0"/>
        <v>0</v>
      </c>
    </row>
    <row r="8" spans="1:8" x14ac:dyDescent="0.2">
      <c r="B8" s="3" t="s">
        <v>9</v>
      </c>
      <c r="C8" s="5">
        <v>2020950.7300000004</v>
      </c>
      <c r="D8" s="5"/>
      <c r="E8" s="5"/>
      <c r="F8" s="5"/>
      <c r="G8" s="5">
        <v>-192609.44</v>
      </c>
      <c r="H8" s="4">
        <f t="shared" si="0"/>
        <v>1828341.2900000005</v>
      </c>
    </row>
    <row r="9" spans="1:8" x14ac:dyDescent="0.2">
      <c r="B9" s="3" t="s">
        <v>10</v>
      </c>
      <c r="C9" s="4">
        <v>4599878.6400000015</v>
      </c>
      <c r="D9" s="5"/>
      <c r="E9" s="5"/>
      <c r="F9" s="5"/>
      <c r="G9" s="4">
        <v>-128000</v>
      </c>
      <c r="H9" s="4">
        <f t="shared" si="0"/>
        <v>4471878.6400000015</v>
      </c>
    </row>
    <row r="10" spans="1:8" x14ac:dyDescent="0.2">
      <c r="B10" s="3" t="s">
        <v>11</v>
      </c>
      <c r="C10" s="4">
        <v>4046312.5300000003</v>
      </c>
      <c r="D10" s="5"/>
      <c r="E10" s="5">
        <v>-85566.29</v>
      </c>
      <c r="F10" s="5">
        <v>-86937.5</v>
      </c>
      <c r="G10" s="4">
        <v>-144462.64000000001</v>
      </c>
      <c r="H10" s="4">
        <f t="shared" si="0"/>
        <v>3729346.1</v>
      </c>
    </row>
    <row r="11" spans="1:8" x14ac:dyDescent="0.2">
      <c r="B11" s="3" t="s">
        <v>12</v>
      </c>
      <c r="C11" s="5">
        <v>5076289.71</v>
      </c>
      <c r="D11" s="5"/>
      <c r="E11" s="5">
        <v>-89194.16</v>
      </c>
      <c r="F11" s="5">
        <v>-45244.950000000004</v>
      </c>
      <c r="G11" s="5">
        <v>-104835.6</v>
      </c>
      <c r="H11" s="4">
        <f t="shared" si="0"/>
        <v>4837015</v>
      </c>
    </row>
    <row r="12" spans="1:8" x14ac:dyDescent="0.2">
      <c r="B12" s="3" t="s">
        <v>13</v>
      </c>
      <c r="C12" s="4">
        <v>8842278.0399999991</v>
      </c>
      <c r="D12" s="5"/>
      <c r="E12" s="5">
        <v>-173350.08</v>
      </c>
      <c r="F12" s="5">
        <v>-130004.99999999999</v>
      </c>
      <c r="G12" s="4">
        <v>-311261.77999999997</v>
      </c>
      <c r="H12" s="4">
        <f t="shared" si="0"/>
        <v>8227661.1799999988</v>
      </c>
    </row>
    <row r="13" spans="1:8" x14ac:dyDescent="0.2">
      <c r="B13" s="3" t="s">
        <v>14</v>
      </c>
      <c r="C13" s="4"/>
      <c r="D13" s="5"/>
      <c r="E13" s="5"/>
      <c r="F13" s="5"/>
      <c r="G13" s="4"/>
      <c r="H13" s="4">
        <f t="shared" si="0"/>
        <v>0</v>
      </c>
    </row>
    <row r="14" spans="1:8" x14ac:dyDescent="0.2">
      <c r="B14" s="3" t="s">
        <v>15</v>
      </c>
      <c r="C14" s="4">
        <v>5868648.2599999988</v>
      </c>
      <c r="D14" s="5"/>
      <c r="E14" s="5">
        <v>-84318.99</v>
      </c>
      <c r="F14" s="5">
        <v>-6036.94</v>
      </c>
      <c r="G14" s="4">
        <v>-349500.93</v>
      </c>
      <c r="H14" s="4">
        <f t="shared" si="0"/>
        <v>5428791.3999999985</v>
      </c>
    </row>
    <row r="15" spans="1:8" x14ac:dyDescent="0.2">
      <c r="B15" s="3" t="s">
        <v>16</v>
      </c>
      <c r="C15" s="4">
        <v>13017359.989999998</v>
      </c>
      <c r="D15" s="5"/>
      <c r="E15" s="5">
        <v>-120745.18</v>
      </c>
      <c r="F15" s="5"/>
      <c r="G15" s="4">
        <v>-525552.24</v>
      </c>
      <c r="H15" s="4">
        <f t="shared" si="0"/>
        <v>12371062.569999998</v>
      </c>
    </row>
    <row r="16" spans="1:8" x14ac:dyDescent="0.2">
      <c r="B16" s="3" t="s">
        <v>17</v>
      </c>
      <c r="C16" s="4"/>
      <c r="D16" s="5"/>
      <c r="E16" s="5"/>
      <c r="F16" s="5"/>
      <c r="G16" s="4"/>
      <c r="H16" s="4">
        <f t="shared" si="0"/>
        <v>0</v>
      </c>
    </row>
    <row r="17" spans="2:8" x14ac:dyDescent="0.2">
      <c r="B17" s="6" t="s">
        <v>18</v>
      </c>
      <c r="C17" s="4">
        <v>3163278.45</v>
      </c>
      <c r="D17" s="5"/>
      <c r="E17" s="5">
        <v>-142929.29999999999</v>
      </c>
      <c r="F17" s="5"/>
      <c r="G17" s="4">
        <v>-275767.98</v>
      </c>
      <c r="H17" s="4">
        <f t="shared" si="0"/>
        <v>2744581.1700000004</v>
      </c>
    </row>
    <row r="18" spans="2:8" x14ac:dyDescent="0.2">
      <c r="B18" s="3" t="s">
        <v>6</v>
      </c>
      <c r="C18" s="7">
        <f t="shared" ref="C18:H18" si="1">SUM(C6:C17)</f>
        <v>56544118.690000013</v>
      </c>
      <c r="D18" s="7">
        <f t="shared" si="1"/>
        <v>0</v>
      </c>
      <c r="E18" s="7">
        <f t="shared" si="1"/>
        <v>-696104</v>
      </c>
      <c r="F18" s="7">
        <f t="shared" si="1"/>
        <v>-271969.39</v>
      </c>
      <c r="G18" s="7">
        <f t="shared" si="1"/>
        <v>-2200401.2399999998</v>
      </c>
      <c r="H18" s="7">
        <f t="shared" si="1"/>
        <v>53375644.06000001</v>
      </c>
    </row>
    <row r="21" spans="2:8" x14ac:dyDescent="0.2">
      <c r="C21" s="11" t="s">
        <v>31</v>
      </c>
      <c r="D21" s="12"/>
      <c r="E21" s="12"/>
      <c r="F21" s="12"/>
      <c r="G21" s="13"/>
    </row>
    <row r="22" spans="2:8" x14ac:dyDescent="0.2">
      <c r="B22" s="3" t="s">
        <v>0</v>
      </c>
      <c r="C22" s="3" t="s">
        <v>1</v>
      </c>
      <c r="D22" s="3" t="s">
        <v>2</v>
      </c>
      <c r="E22" s="3" t="s">
        <v>3</v>
      </c>
      <c r="F22" s="3" t="s">
        <v>4</v>
      </c>
      <c r="G22" s="3" t="s">
        <v>5</v>
      </c>
      <c r="H22" s="3" t="s">
        <v>6</v>
      </c>
    </row>
    <row r="23" spans="2:8" x14ac:dyDescent="0.2">
      <c r="B23" s="3" t="s">
        <v>7</v>
      </c>
      <c r="C23" s="4">
        <v>13607615.17</v>
      </c>
      <c r="D23" s="5"/>
      <c r="E23" s="5">
        <v>-1007417.53</v>
      </c>
      <c r="F23" s="4"/>
      <c r="G23" s="4">
        <v>-645023.73</v>
      </c>
      <c r="H23" s="4">
        <f t="shared" ref="H23:H34" si="2">SUM(C23:G23)</f>
        <v>11955173.91</v>
      </c>
    </row>
    <row r="24" spans="2:8" x14ac:dyDescent="0.2">
      <c r="B24" s="3" t="s">
        <v>8</v>
      </c>
      <c r="C24" s="5"/>
      <c r="D24" s="5"/>
      <c r="E24" s="5"/>
      <c r="F24" s="5"/>
      <c r="G24" s="5"/>
      <c r="H24" s="4">
        <f t="shared" si="2"/>
        <v>0</v>
      </c>
    </row>
    <row r="25" spans="2:8" x14ac:dyDescent="0.2">
      <c r="B25" s="3" t="s">
        <v>9</v>
      </c>
      <c r="C25" s="4">
        <v>4048410.27</v>
      </c>
      <c r="D25" s="5"/>
      <c r="E25" s="5"/>
      <c r="F25" s="4">
        <v>-113860.84000000001</v>
      </c>
      <c r="G25" s="4">
        <v>-150384.09000000003</v>
      </c>
      <c r="H25" s="4">
        <f t="shared" si="2"/>
        <v>3784165.3400000003</v>
      </c>
    </row>
    <row r="26" spans="2:8" x14ac:dyDescent="0.2">
      <c r="B26" s="3" t="s">
        <v>10</v>
      </c>
      <c r="C26" s="4">
        <v>5602291.0199999996</v>
      </c>
      <c r="D26" s="4"/>
      <c r="E26" s="5"/>
      <c r="F26" s="4"/>
      <c r="G26" s="4">
        <v>-255063.09999999998</v>
      </c>
      <c r="H26" s="4">
        <f t="shared" si="2"/>
        <v>5347227.92</v>
      </c>
    </row>
    <row r="27" spans="2:8" x14ac:dyDescent="0.2">
      <c r="B27" s="3" t="s">
        <v>11</v>
      </c>
      <c r="C27" s="4"/>
      <c r="D27" s="4"/>
      <c r="E27" s="5"/>
      <c r="F27" s="4"/>
      <c r="G27" s="4"/>
      <c r="H27" s="4">
        <f t="shared" si="2"/>
        <v>0</v>
      </c>
    </row>
    <row r="28" spans="2:8" x14ac:dyDescent="0.2">
      <c r="B28" s="3" t="s">
        <v>12</v>
      </c>
      <c r="C28" s="5">
        <v>5422756.79</v>
      </c>
      <c r="D28" s="5"/>
      <c r="E28" s="5"/>
      <c r="F28" s="5"/>
      <c r="G28" s="5">
        <v>-119687.15999999999</v>
      </c>
      <c r="H28" s="4">
        <f t="shared" si="2"/>
        <v>5303069.63</v>
      </c>
    </row>
    <row r="29" spans="2:8" x14ac:dyDescent="0.2">
      <c r="B29" s="3" t="s">
        <v>13</v>
      </c>
      <c r="C29" s="5">
        <v>4066767.1900000009</v>
      </c>
      <c r="D29" s="5"/>
      <c r="E29" s="5"/>
      <c r="F29" s="5">
        <v>-9026.52</v>
      </c>
      <c r="G29" s="5">
        <v>-244392.93000000002</v>
      </c>
      <c r="H29" s="4">
        <f t="shared" si="2"/>
        <v>3813347.7400000007</v>
      </c>
    </row>
    <row r="30" spans="2:8" x14ac:dyDescent="0.2">
      <c r="B30" s="3" t="s">
        <v>14</v>
      </c>
      <c r="C30" s="5">
        <v>329025</v>
      </c>
      <c r="D30" s="5"/>
      <c r="E30" s="5"/>
      <c r="F30" s="5"/>
      <c r="G30" s="5"/>
      <c r="H30" s="4">
        <f t="shared" si="2"/>
        <v>329025</v>
      </c>
    </row>
    <row r="31" spans="2:8" x14ac:dyDescent="0.2">
      <c r="B31" s="3" t="s">
        <v>15</v>
      </c>
      <c r="C31" s="4">
        <v>4317299.129999999</v>
      </c>
      <c r="D31" s="4"/>
      <c r="E31" s="5"/>
      <c r="F31" s="4"/>
      <c r="G31" s="4">
        <v>-119131.12</v>
      </c>
      <c r="H31" s="4">
        <f t="shared" si="2"/>
        <v>4198168.0099999988</v>
      </c>
    </row>
    <row r="32" spans="2:8" x14ac:dyDescent="0.2">
      <c r="B32" s="3" t="s">
        <v>16</v>
      </c>
      <c r="C32" s="4">
        <v>2762963.6300000004</v>
      </c>
      <c r="D32" s="4"/>
      <c r="E32" s="5"/>
      <c r="F32" s="4"/>
      <c r="G32" s="4">
        <v>-130201.9</v>
      </c>
      <c r="H32" s="4">
        <f t="shared" si="2"/>
        <v>2632761.7300000004</v>
      </c>
    </row>
    <row r="33" spans="2:8" x14ac:dyDescent="0.2">
      <c r="B33" s="3" t="s">
        <v>17</v>
      </c>
      <c r="C33" s="5">
        <v>4328966.41</v>
      </c>
      <c r="D33" s="5"/>
      <c r="E33" s="5"/>
      <c r="F33" s="5"/>
      <c r="G33" s="5">
        <v>-240802.77</v>
      </c>
      <c r="H33" s="4">
        <f t="shared" si="2"/>
        <v>4088163.64</v>
      </c>
    </row>
    <row r="34" spans="2:8" x14ac:dyDescent="0.2">
      <c r="B34" s="6" t="s">
        <v>18</v>
      </c>
      <c r="C34" s="5">
        <v>8656598.5300000012</v>
      </c>
      <c r="D34" s="5"/>
      <c r="E34" s="5"/>
      <c r="F34" s="5"/>
      <c r="G34" s="5">
        <v>-413038.04</v>
      </c>
      <c r="H34" s="4">
        <f t="shared" si="2"/>
        <v>8243560.4900000012</v>
      </c>
    </row>
    <row r="35" spans="2:8" x14ac:dyDescent="0.2">
      <c r="B35" s="3" t="s">
        <v>6</v>
      </c>
      <c r="C35" s="7">
        <f t="shared" ref="C35:H35" si="3">SUM(C23:C34)</f>
        <v>53142693.140000001</v>
      </c>
      <c r="D35" s="7">
        <f t="shared" si="3"/>
        <v>0</v>
      </c>
      <c r="E35" s="7">
        <f t="shared" si="3"/>
        <v>-1007417.53</v>
      </c>
      <c r="F35" s="7">
        <f t="shared" si="3"/>
        <v>-122887.36000000002</v>
      </c>
      <c r="G35" s="7">
        <f t="shared" si="3"/>
        <v>-2317724.84</v>
      </c>
      <c r="H35" s="7">
        <f t="shared" si="3"/>
        <v>49694663.410000004</v>
      </c>
    </row>
    <row r="38" spans="2:8" x14ac:dyDescent="0.2">
      <c r="C38" s="11" t="s">
        <v>30</v>
      </c>
      <c r="D38" s="12"/>
      <c r="E38" s="12"/>
      <c r="F38" s="12"/>
      <c r="G38" s="13"/>
    </row>
    <row r="39" spans="2:8" x14ac:dyDescent="0.2">
      <c r="B39" s="3" t="s">
        <v>0</v>
      </c>
      <c r="C39" s="3" t="s">
        <v>1</v>
      </c>
      <c r="D39" s="3" t="s">
        <v>2</v>
      </c>
      <c r="E39" s="3" t="s">
        <v>3</v>
      </c>
      <c r="F39" s="3" t="s">
        <v>4</v>
      </c>
      <c r="G39" s="3" t="s">
        <v>5</v>
      </c>
      <c r="H39" s="3" t="s">
        <v>6</v>
      </c>
    </row>
    <row r="40" spans="2:8" x14ac:dyDescent="0.2">
      <c r="B40" s="3" t="s">
        <v>7</v>
      </c>
      <c r="C40" s="4">
        <v>10510631.400000002</v>
      </c>
      <c r="D40" s="4"/>
      <c r="E40" s="5"/>
      <c r="F40" s="4"/>
      <c r="G40" s="4">
        <v>-589576.03</v>
      </c>
      <c r="H40" s="4">
        <f t="shared" ref="H40:H51" si="4">SUM(C40:G40)</f>
        <v>9921055.3700000029</v>
      </c>
    </row>
    <row r="41" spans="2:8" x14ac:dyDescent="0.2">
      <c r="B41" s="3" t="s">
        <v>8</v>
      </c>
      <c r="C41" s="5">
        <v>8917507.3299999982</v>
      </c>
      <c r="D41" s="5"/>
      <c r="E41" s="5"/>
      <c r="F41" s="5">
        <v>-33673.97</v>
      </c>
      <c r="G41" s="5">
        <v>-935617.54</v>
      </c>
      <c r="H41" s="4">
        <f t="shared" si="4"/>
        <v>7948215.8199999975</v>
      </c>
    </row>
    <row r="42" spans="2:8" x14ac:dyDescent="0.2">
      <c r="B42" s="3" t="s">
        <v>9</v>
      </c>
      <c r="C42" s="4">
        <v>4794704.2400000012</v>
      </c>
      <c r="D42" s="4">
        <v>-166842.23999999999</v>
      </c>
      <c r="E42" s="5">
        <v>-103485.15</v>
      </c>
      <c r="F42" s="5">
        <v>-14652.58</v>
      </c>
      <c r="G42" s="4">
        <v>-719652.81</v>
      </c>
      <c r="H42" s="4">
        <f t="shared" si="4"/>
        <v>3790071.4600000004</v>
      </c>
    </row>
    <row r="43" spans="2:8" x14ac:dyDescent="0.2">
      <c r="B43" s="3" t="s">
        <v>10</v>
      </c>
      <c r="C43" s="4">
        <v>11569487.349999998</v>
      </c>
      <c r="D43" s="4">
        <v>-648821.84</v>
      </c>
      <c r="E43" s="5">
        <v>-128508.03</v>
      </c>
      <c r="F43" s="4"/>
      <c r="G43" s="4">
        <v>-557005</v>
      </c>
      <c r="H43" s="4">
        <f t="shared" si="4"/>
        <v>10235152.479999999</v>
      </c>
    </row>
    <row r="44" spans="2:8" x14ac:dyDescent="0.2">
      <c r="B44" s="3" t="s">
        <v>11</v>
      </c>
      <c r="C44" s="5">
        <v>151255.20000000001</v>
      </c>
      <c r="D44" s="5"/>
      <c r="E44" s="5"/>
      <c r="F44" s="5"/>
      <c r="G44" s="5"/>
      <c r="H44" s="4">
        <f t="shared" si="4"/>
        <v>151255.20000000001</v>
      </c>
    </row>
    <row r="45" spans="2:8" x14ac:dyDescent="0.2">
      <c r="B45" s="3" t="s">
        <v>12</v>
      </c>
      <c r="C45" s="4">
        <v>10112924.170000002</v>
      </c>
      <c r="D45" s="4">
        <v>-185476.04</v>
      </c>
      <c r="E45" s="5">
        <v>-86646.06</v>
      </c>
      <c r="F45" s="4"/>
      <c r="G45" s="4">
        <v>-403492.85</v>
      </c>
      <c r="H45" s="4">
        <f t="shared" si="4"/>
        <v>9437309.2200000025</v>
      </c>
    </row>
    <row r="46" spans="2:8" x14ac:dyDescent="0.2">
      <c r="B46" s="3" t="s">
        <v>13</v>
      </c>
      <c r="C46" s="4">
        <v>5094051.7199999988</v>
      </c>
      <c r="D46" s="4">
        <v>-96079.56</v>
      </c>
      <c r="E46" s="5">
        <v>-35441.07</v>
      </c>
      <c r="F46" s="4"/>
      <c r="G46" s="4">
        <v>-923700.37999999989</v>
      </c>
      <c r="H46" s="4">
        <f t="shared" si="4"/>
        <v>4038830.709999999</v>
      </c>
    </row>
    <row r="47" spans="2:8" x14ac:dyDescent="0.2">
      <c r="B47" s="3" t="s">
        <v>14</v>
      </c>
      <c r="C47" s="5">
        <v>2437560.58</v>
      </c>
      <c r="D47" s="5">
        <v>-146721.79999999999</v>
      </c>
      <c r="E47" s="5">
        <v>-77102.66</v>
      </c>
      <c r="F47" s="5"/>
      <c r="G47" s="5">
        <v>-195131.35</v>
      </c>
      <c r="H47" s="4">
        <f t="shared" si="4"/>
        <v>2018604.77</v>
      </c>
    </row>
    <row r="48" spans="2:8" x14ac:dyDescent="0.2">
      <c r="B48" s="3" t="s">
        <v>15</v>
      </c>
      <c r="C48" s="4">
        <v>9752686.1999999993</v>
      </c>
      <c r="D48" s="4">
        <v>-472856.2</v>
      </c>
      <c r="E48" s="5">
        <v>-214384.28999999998</v>
      </c>
      <c r="F48" s="4">
        <v>-93866.82</v>
      </c>
      <c r="G48" s="4">
        <v>-1306678.03</v>
      </c>
      <c r="H48" s="4">
        <f t="shared" si="4"/>
        <v>7664900.8600000003</v>
      </c>
    </row>
    <row r="49" spans="2:8" x14ac:dyDescent="0.2">
      <c r="B49" s="3" t="s">
        <v>16</v>
      </c>
      <c r="C49" s="4"/>
      <c r="D49" s="4"/>
      <c r="E49" s="5"/>
      <c r="F49" s="5"/>
      <c r="G49" s="4"/>
      <c r="H49" s="4">
        <f t="shared" si="4"/>
        <v>0</v>
      </c>
    </row>
    <row r="50" spans="2:8" x14ac:dyDescent="0.2">
      <c r="B50" s="3" t="s">
        <v>17</v>
      </c>
      <c r="C50" s="4">
        <v>6912015.96</v>
      </c>
      <c r="D50" s="4">
        <v>-317073.68</v>
      </c>
      <c r="E50" s="5">
        <v>-132813.54999999999</v>
      </c>
      <c r="F50" s="5">
        <v>-37501.359999999993</v>
      </c>
      <c r="G50" s="4">
        <v>-372146.45999999996</v>
      </c>
      <c r="H50" s="4">
        <f t="shared" si="4"/>
        <v>6052480.9100000001</v>
      </c>
    </row>
    <row r="51" spans="2:8" x14ac:dyDescent="0.2">
      <c r="B51" s="6" t="s">
        <v>18</v>
      </c>
      <c r="C51" s="8">
        <v>11903403.320000006</v>
      </c>
      <c r="D51" s="8">
        <v>-353830.88</v>
      </c>
      <c r="E51" s="5">
        <v>-153573.20000000001</v>
      </c>
      <c r="F51" s="5">
        <v>-10408.959999999999</v>
      </c>
      <c r="G51" s="8">
        <v>-452375.3</v>
      </c>
      <c r="H51" s="4">
        <f t="shared" si="4"/>
        <v>10933214.980000004</v>
      </c>
    </row>
    <row r="52" spans="2:8" x14ac:dyDescent="0.2">
      <c r="B52" s="3" t="s">
        <v>6</v>
      </c>
      <c r="C52" s="7">
        <f t="shared" ref="C52:H52" si="5">SUM(C40:C51)</f>
        <v>82156227.469999999</v>
      </c>
      <c r="D52" s="7">
        <f t="shared" si="5"/>
        <v>-2387702.2399999998</v>
      </c>
      <c r="E52" s="7">
        <f t="shared" si="5"/>
        <v>-931954.01</v>
      </c>
      <c r="F52" s="7">
        <f t="shared" si="5"/>
        <v>-190103.68999999997</v>
      </c>
      <c r="G52" s="7">
        <f t="shared" si="5"/>
        <v>-6455375.75</v>
      </c>
      <c r="H52" s="7">
        <f t="shared" si="5"/>
        <v>72191091.780000016</v>
      </c>
    </row>
    <row r="55" spans="2:8" x14ac:dyDescent="0.2">
      <c r="C55" s="14" t="s">
        <v>29</v>
      </c>
      <c r="D55" s="12"/>
      <c r="E55" s="12"/>
      <c r="F55" s="12"/>
      <c r="G55" s="13"/>
    </row>
    <row r="56" spans="2:8" x14ac:dyDescent="0.2"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  <c r="G56" s="3" t="s">
        <v>5</v>
      </c>
      <c r="H56" s="3" t="s">
        <v>6</v>
      </c>
    </row>
    <row r="57" spans="2:8" x14ac:dyDescent="0.2">
      <c r="B57" s="3" t="s">
        <v>7</v>
      </c>
      <c r="C57" s="4"/>
      <c r="D57" s="4"/>
      <c r="E57" s="5"/>
      <c r="F57" s="5"/>
      <c r="G57" s="4"/>
      <c r="H57" s="4">
        <f t="shared" ref="H57:H68" si="6">SUM(C57:G57)</f>
        <v>0</v>
      </c>
    </row>
    <row r="58" spans="2:8" x14ac:dyDescent="0.2">
      <c r="B58" s="3" t="s">
        <v>8</v>
      </c>
      <c r="C58" s="4">
        <v>7717421.0100000016</v>
      </c>
      <c r="D58" s="4">
        <v>-351541.68</v>
      </c>
      <c r="E58" s="5">
        <v>-428189.88</v>
      </c>
      <c r="F58" s="5">
        <v>-2535.9</v>
      </c>
      <c r="G58" s="4">
        <v>-794726.25999999989</v>
      </c>
      <c r="H58" s="4">
        <f t="shared" si="6"/>
        <v>6140427.2900000019</v>
      </c>
    </row>
    <row r="59" spans="2:8" x14ac:dyDescent="0.2">
      <c r="B59" s="3" t="s">
        <v>9</v>
      </c>
      <c r="C59" s="4">
        <v>7562606.9900000002</v>
      </c>
      <c r="D59" s="4">
        <v>-60296.36</v>
      </c>
      <c r="E59" s="5">
        <v>-24588.58</v>
      </c>
      <c r="F59" s="4">
        <v>-4504.7</v>
      </c>
      <c r="G59" s="4"/>
      <c r="H59" s="4">
        <f t="shared" si="6"/>
        <v>7473217.3499999996</v>
      </c>
    </row>
    <row r="60" spans="2:8" x14ac:dyDescent="0.2">
      <c r="B60" s="3" t="s">
        <v>10</v>
      </c>
      <c r="C60" s="4">
        <v>1711880.1599999997</v>
      </c>
      <c r="D60" s="4">
        <v>-241444.92</v>
      </c>
      <c r="E60" s="4">
        <v>-119727.27</v>
      </c>
      <c r="F60" s="4"/>
      <c r="G60" s="4">
        <v>-135031.02000000002</v>
      </c>
      <c r="H60" s="4">
        <f t="shared" si="6"/>
        <v>1215676.9499999997</v>
      </c>
    </row>
    <row r="61" spans="2:8" x14ac:dyDescent="0.2">
      <c r="B61" s="3" t="s">
        <v>11</v>
      </c>
      <c r="C61" s="4">
        <v>6460374.3100000005</v>
      </c>
      <c r="D61" s="4">
        <v>-857401.12</v>
      </c>
      <c r="E61" s="4">
        <v>-209970.46</v>
      </c>
      <c r="F61" s="4"/>
      <c r="G61" s="4">
        <v>-631483.22</v>
      </c>
      <c r="H61" s="4">
        <f t="shared" si="6"/>
        <v>4761519.5100000007</v>
      </c>
    </row>
    <row r="62" spans="2:8" x14ac:dyDescent="0.2">
      <c r="B62" s="3" t="s">
        <v>12</v>
      </c>
      <c r="C62" s="4">
        <v>24111258.020000026</v>
      </c>
      <c r="D62" s="4">
        <v>-1021074.44</v>
      </c>
      <c r="E62" s="4">
        <v>-230408.02999999997</v>
      </c>
      <c r="F62" s="4">
        <v>-19725.45</v>
      </c>
      <c r="G62" s="4">
        <v>-1254291.8600000001</v>
      </c>
      <c r="H62" s="4">
        <f t="shared" si="6"/>
        <v>21585758.240000024</v>
      </c>
    </row>
    <row r="63" spans="2:8" x14ac:dyDescent="0.2">
      <c r="B63" s="3" t="s">
        <v>13</v>
      </c>
      <c r="C63" s="4"/>
      <c r="D63" s="4"/>
      <c r="E63" s="4"/>
      <c r="F63" s="4"/>
      <c r="G63" s="4"/>
      <c r="H63" s="4">
        <f t="shared" si="6"/>
        <v>0</v>
      </c>
    </row>
    <row r="64" spans="2:8" x14ac:dyDescent="0.2">
      <c r="B64" s="3" t="s">
        <v>14</v>
      </c>
      <c r="C64" s="4">
        <v>12183634.180000005</v>
      </c>
      <c r="D64" s="4">
        <v>-549852.66</v>
      </c>
      <c r="E64" s="4">
        <v>-151827.85</v>
      </c>
      <c r="F64" s="4">
        <v>-7575.6</v>
      </c>
      <c r="G64" s="4">
        <v>-618724.04999999993</v>
      </c>
      <c r="H64" s="4">
        <f t="shared" si="6"/>
        <v>10855654.020000005</v>
      </c>
    </row>
    <row r="65" spans="2:8" x14ac:dyDescent="0.2">
      <c r="B65" s="3" t="s">
        <v>15</v>
      </c>
      <c r="C65" s="4"/>
      <c r="D65" s="4"/>
      <c r="E65" s="4"/>
      <c r="F65" s="4"/>
      <c r="G65" s="4"/>
      <c r="H65" s="4">
        <f t="shared" si="6"/>
        <v>0</v>
      </c>
    </row>
    <row r="66" spans="2:8" x14ac:dyDescent="0.2">
      <c r="B66" s="3" t="s">
        <v>16</v>
      </c>
      <c r="C66" s="4"/>
      <c r="D66" s="4"/>
      <c r="E66" s="4"/>
      <c r="F66" s="4"/>
      <c r="G66" s="4"/>
      <c r="H66" s="4">
        <f t="shared" si="6"/>
        <v>0</v>
      </c>
    </row>
    <row r="67" spans="2:8" x14ac:dyDescent="0.2">
      <c r="B67" s="3" t="s">
        <v>17</v>
      </c>
      <c r="C67" s="4"/>
      <c r="D67" s="4"/>
      <c r="E67" s="4"/>
      <c r="F67" s="4"/>
      <c r="G67" s="4"/>
      <c r="H67" s="4">
        <f t="shared" si="6"/>
        <v>0</v>
      </c>
    </row>
    <row r="68" spans="2:8" x14ac:dyDescent="0.2">
      <c r="B68" s="6" t="s">
        <v>18</v>
      </c>
      <c r="C68" s="4"/>
      <c r="D68" s="4"/>
      <c r="E68" s="4"/>
      <c r="F68" s="4"/>
      <c r="G68" s="4"/>
      <c r="H68" s="4">
        <f t="shared" si="6"/>
        <v>0</v>
      </c>
    </row>
    <row r="69" spans="2:8" x14ac:dyDescent="0.2">
      <c r="B69" s="3" t="s">
        <v>6</v>
      </c>
      <c r="C69" s="7">
        <f t="shared" ref="C69:H69" si="7">SUM(C57:C68)</f>
        <v>59747174.670000032</v>
      </c>
      <c r="D69" s="7">
        <f t="shared" si="7"/>
        <v>-3081611.18</v>
      </c>
      <c r="E69" s="7">
        <f t="shared" si="7"/>
        <v>-1164712.07</v>
      </c>
      <c r="F69" s="7">
        <f t="shared" si="7"/>
        <v>-34341.65</v>
      </c>
      <c r="G69" s="7">
        <f t="shared" si="7"/>
        <v>-3434256.41</v>
      </c>
      <c r="H69" s="7">
        <f t="shared" si="7"/>
        <v>52032253.360000029</v>
      </c>
    </row>
    <row r="70" spans="2:8" x14ac:dyDescent="0.2">
      <c r="B70" s="9"/>
      <c r="C70" s="10"/>
      <c r="D70" s="10"/>
      <c r="E70" s="10"/>
      <c r="F70" s="10"/>
      <c r="G70" s="10"/>
      <c r="H70" s="10"/>
    </row>
  </sheetData>
  <mergeCells count="4">
    <mergeCell ref="C4:G4"/>
    <mergeCell ref="C21:G21"/>
    <mergeCell ref="C38:G38"/>
    <mergeCell ref="C55:G5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opLeftCell="A37" workbookViewId="0">
      <selection activeCell="C65" sqref="C65:G65"/>
    </sheetView>
  </sheetViews>
  <sheetFormatPr defaultRowHeight="12.75" x14ac:dyDescent="0.2"/>
  <cols>
    <col min="1" max="1" width="7.42578125" customWidth="1"/>
    <col min="3" max="3" width="15" bestFit="1" customWidth="1"/>
    <col min="4" max="6" width="14.5703125" bestFit="1" customWidth="1"/>
    <col min="7" max="7" width="15.5703125" bestFit="1" customWidth="1"/>
    <col min="8" max="8" width="15" bestFit="1" customWidth="1"/>
  </cols>
  <sheetData>
    <row r="1" spans="1:8" s="2" customFormat="1" ht="14.25" customHeight="1" x14ac:dyDescent="0.2">
      <c r="A1" s="1" t="s">
        <v>19</v>
      </c>
      <c r="H1" s="1" t="s">
        <v>20</v>
      </c>
    </row>
    <row r="3" spans="1:8" ht="9" customHeight="1" x14ac:dyDescent="0.2"/>
    <row r="4" spans="1:8" x14ac:dyDescent="0.2">
      <c r="C4" s="11" t="s">
        <v>28</v>
      </c>
      <c r="D4" s="12"/>
      <c r="E4" s="12"/>
      <c r="F4" s="12"/>
      <c r="G4" s="13"/>
    </row>
    <row r="5" spans="1:8" x14ac:dyDescent="0.2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spans="1:8" x14ac:dyDescent="0.2">
      <c r="B6" s="3" t="s">
        <v>7</v>
      </c>
      <c r="C6" s="4">
        <v>7374396.129999999</v>
      </c>
      <c r="D6" s="5"/>
      <c r="E6" s="5">
        <v>-50866.93</v>
      </c>
      <c r="F6" s="5"/>
      <c r="G6" s="4">
        <v>-111916.86</v>
      </c>
      <c r="H6" s="4">
        <f t="shared" ref="H6:H17" si="0">SUM(C6:G6)</f>
        <v>7211612.3399999989</v>
      </c>
    </row>
    <row r="7" spans="1:8" x14ac:dyDescent="0.2">
      <c r="B7" s="3" t="s">
        <v>8</v>
      </c>
      <c r="C7" s="4"/>
      <c r="D7" s="5"/>
      <c r="E7" s="5"/>
      <c r="F7" s="5"/>
      <c r="G7" s="4"/>
      <c r="H7" s="4">
        <f t="shared" si="0"/>
        <v>0</v>
      </c>
    </row>
    <row r="8" spans="1:8" x14ac:dyDescent="0.2">
      <c r="B8" s="3" t="s">
        <v>9</v>
      </c>
      <c r="C8" s="5">
        <v>3230990.19</v>
      </c>
      <c r="D8" s="5"/>
      <c r="E8" s="5"/>
      <c r="F8" s="5"/>
      <c r="G8" s="5">
        <v>-181715.28000000003</v>
      </c>
      <c r="H8" s="4">
        <f t="shared" si="0"/>
        <v>3049274.91</v>
      </c>
    </row>
    <row r="9" spans="1:8" x14ac:dyDescent="0.2">
      <c r="B9" s="3" t="s">
        <v>10</v>
      </c>
      <c r="C9" s="4">
        <v>4593713.299999998</v>
      </c>
      <c r="D9" s="5"/>
      <c r="E9" s="5"/>
      <c r="F9" s="5"/>
      <c r="G9" s="4">
        <v>-130000</v>
      </c>
      <c r="H9" s="4">
        <f t="shared" si="0"/>
        <v>4463713.299999998</v>
      </c>
    </row>
    <row r="10" spans="1:8" x14ac:dyDescent="0.2">
      <c r="B10" s="3" t="s">
        <v>11</v>
      </c>
      <c r="C10" s="4">
        <v>3601180.2299999995</v>
      </c>
      <c r="D10" s="5"/>
      <c r="E10" s="5">
        <v>-86076.63</v>
      </c>
      <c r="F10" s="5"/>
      <c r="G10" s="4">
        <v>-153415.67000000001</v>
      </c>
      <c r="H10" s="4">
        <f t="shared" si="0"/>
        <v>3361687.9299999997</v>
      </c>
    </row>
    <row r="11" spans="1:8" x14ac:dyDescent="0.2">
      <c r="B11" s="3" t="s">
        <v>12</v>
      </c>
      <c r="C11" s="5">
        <v>6489747.9499999993</v>
      </c>
      <c r="D11" s="5"/>
      <c r="E11" s="5"/>
      <c r="F11" s="5"/>
      <c r="G11" s="5">
        <v>-74747.8</v>
      </c>
      <c r="H11" s="4">
        <f t="shared" si="0"/>
        <v>6415000.1499999994</v>
      </c>
    </row>
    <row r="12" spans="1:8" x14ac:dyDescent="0.2">
      <c r="B12" s="3" t="s">
        <v>13</v>
      </c>
      <c r="C12" s="4">
        <v>5947226.919999999</v>
      </c>
      <c r="D12" s="5"/>
      <c r="E12" s="5"/>
      <c r="F12" s="5"/>
      <c r="G12" s="4">
        <v>-109738.72</v>
      </c>
      <c r="H12" s="4">
        <f t="shared" si="0"/>
        <v>5837488.1999999993</v>
      </c>
    </row>
    <row r="13" spans="1:8" x14ac:dyDescent="0.2">
      <c r="B13" s="3" t="s">
        <v>14</v>
      </c>
      <c r="C13" s="4"/>
      <c r="D13" s="5"/>
      <c r="E13" s="5"/>
      <c r="F13" s="5"/>
      <c r="G13" s="4"/>
      <c r="H13" s="4">
        <f t="shared" si="0"/>
        <v>0</v>
      </c>
    </row>
    <row r="14" spans="1:8" x14ac:dyDescent="0.2">
      <c r="B14" s="3" t="s">
        <v>15</v>
      </c>
      <c r="C14" s="4">
        <v>2982945.9999999995</v>
      </c>
      <c r="D14" s="5"/>
      <c r="E14" s="5"/>
      <c r="F14" s="5"/>
      <c r="G14" s="4">
        <v>-144513.47</v>
      </c>
      <c r="H14" s="4">
        <f t="shared" si="0"/>
        <v>2838432.5299999993</v>
      </c>
    </row>
    <row r="15" spans="1:8" x14ac:dyDescent="0.2">
      <c r="B15" s="3" t="s">
        <v>16</v>
      </c>
      <c r="C15" s="4">
        <v>5275428.49</v>
      </c>
      <c r="D15" s="5"/>
      <c r="E15" s="5">
        <v>-110079.18</v>
      </c>
      <c r="F15" s="5"/>
      <c r="G15" s="4">
        <v>-339949.09</v>
      </c>
      <c r="H15" s="4">
        <f t="shared" si="0"/>
        <v>4825400.2200000007</v>
      </c>
    </row>
    <row r="16" spans="1:8" x14ac:dyDescent="0.2">
      <c r="B16" s="3" t="s">
        <v>17</v>
      </c>
      <c r="C16" s="4"/>
      <c r="D16" s="5"/>
      <c r="E16" s="5"/>
      <c r="F16" s="5"/>
      <c r="G16" s="4"/>
      <c r="H16" s="4">
        <f t="shared" si="0"/>
        <v>0</v>
      </c>
    </row>
    <row r="17" spans="2:8" x14ac:dyDescent="0.2">
      <c r="B17" s="6" t="s">
        <v>18</v>
      </c>
      <c r="C17" s="4">
        <v>6688191.2199999988</v>
      </c>
      <c r="D17" s="5"/>
      <c r="E17" s="5"/>
      <c r="F17" s="5">
        <v>-185576.51999999996</v>
      </c>
      <c r="G17" s="4">
        <v>-191646.06</v>
      </c>
      <c r="H17" s="4">
        <f t="shared" si="0"/>
        <v>6310968.6399999997</v>
      </c>
    </row>
    <row r="18" spans="2:8" x14ac:dyDescent="0.2">
      <c r="B18" s="3" t="s">
        <v>6</v>
      </c>
      <c r="C18" s="7">
        <f t="shared" ref="C18:H18" si="1">SUM(C6:C17)</f>
        <v>46183820.429999992</v>
      </c>
      <c r="D18" s="7">
        <f t="shared" si="1"/>
        <v>0</v>
      </c>
      <c r="E18" s="7">
        <f t="shared" si="1"/>
        <v>-247022.74</v>
      </c>
      <c r="F18" s="7">
        <f t="shared" si="1"/>
        <v>-185576.51999999996</v>
      </c>
      <c r="G18" s="7">
        <f t="shared" si="1"/>
        <v>-1437642.9500000002</v>
      </c>
      <c r="H18" s="7">
        <f t="shared" si="1"/>
        <v>44313578.219999991</v>
      </c>
    </row>
    <row r="21" spans="2:8" x14ac:dyDescent="0.2">
      <c r="C21" s="11" t="s">
        <v>27</v>
      </c>
      <c r="D21" s="12"/>
      <c r="E21" s="12"/>
      <c r="F21" s="12"/>
      <c r="G21" s="13"/>
    </row>
    <row r="22" spans="2:8" x14ac:dyDescent="0.2">
      <c r="B22" s="3" t="s">
        <v>0</v>
      </c>
      <c r="C22" s="3" t="s">
        <v>1</v>
      </c>
      <c r="D22" s="3" t="s">
        <v>2</v>
      </c>
      <c r="E22" s="3" t="s">
        <v>3</v>
      </c>
      <c r="F22" s="3" t="s">
        <v>4</v>
      </c>
      <c r="G22" s="3" t="s">
        <v>5</v>
      </c>
      <c r="H22" s="3" t="s">
        <v>6</v>
      </c>
    </row>
    <row r="23" spans="2:8" x14ac:dyDescent="0.2">
      <c r="B23" s="3" t="s">
        <v>7</v>
      </c>
      <c r="C23" s="4">
        <v>8566681.0800000019</v>
      </c>
      <c r="D23" s="5"/>
      <c r="E23" s="5"/>
      <c r="F23" s="4">
        <v>-15983.66</v>
      </c>
      <c r="G23" s="4">
        <v>-378817.99000000005</v>
      </c>
      <c r="H23" s="4">
        <f t="shared" ref="H23:H34" si="2">SUM(C23:G23)</f>
        <v>8171879.4300000016</v>
      </c>
    </row>
    <row r="24" spans="2:8" x14ac:dyDescent="0.2">
      <c r="B24" s="3" t="s">
        <v>8</v>
      </c>
      <c r="C24" s="5"/>
      <c r="D24" s="5"/>
      <c r="E24" s="5"/>
      <c r="F24" s="5"/>
      <c r="G24" s="5"/>
      <c r="H24" s="4">
        <f t="shared" si="2"/>
        <v>0</v>
      </c>
    </row>
    <row r="25" spans="2:8" x14ac:dyDescent="0.2">
      <c r="B25" s="3" t="s">
        <v>9</v>
      </c>
      <c r="C25" s="4">
        <v>1288462.9699999997</v>
      </c>
      <c r="D25" s="5">
        <v>-75191.22</v>
      </c>
      <c r="E25" s="5">
        <v>-31455.74</v>
      </c>
      <c r="F25" s="4">
        <v>-4981.92</v>
      </c>
      <c r="G25" s="4">
        <v>-205552.89</v>
      </c>
      <c r="H25" s="4">
        <f t="shared" si="2"/>
        <v>971281.19999999984</v>
      </c>
    </row>
    <row r="26" spans="2:8" x14ac:dyDescent="0.2">
      <c r="B26" s="3" t="s">
        <v>10</v>
      </c>
      <c r="C26" s="4">
        <v>8211609.0699999994</v>
      </c>
      <c r="D26" s="4">
        <v>-284450.84999999998</v>
      </c>
      <c r="E26" s="5">
        <v>-79467.45</v>
      </c>
      <c r="F26" s="4"/>
      <c r="G26" s="4">
        <v>-290746.75000000006</v>
      </c>
      <c r="H26" s="4">
        <f t="shared" si="2"/>
        <v>7556944.0199999996</v>
      </c>
    </row>
    <row r="27" spans="2:8" x14ac:dyDescent="0.2">
      <c r="B27" s="3" t="s">
        <v>11</v>
      </c>
      <c r="C27" s="4"/>
      <c r="D27" s="4"/>
      <c r="E27" s="5"/>
      <c r="F27" s="4"/>
      <c r="G27" s="4"/>
      <c r="H27" s="4">
        <f t="shared" si="2"/>
        <v>0</v>
      </c>
    </row>
    <row r="28" spans="2:8" x14ac:dyDescent="0.2">
      <c r="B28" s="3" t="s">
        <v>12</v>
      </c>
      <c r="C28" s="5">
        <v>4617913.49</v>
      </c>
      <c r="D28" s="5">
        <v>-75495.149999999994</v>
      </c>
      <c r="E28" s="5">
        <v>-30247.11</v>
      </c>
      <c r="F28" s="5">
        <v>-1764.43</v>
      </c>
      <c r="G28" s="5">
        <v>-106694.51000000001</v>
      </c>
      <c r="H28" s="4">
        <f t="shared" si="2"/>
        <v>4403712.29</v>
      </c>
    </row>
    <row r="29" spans="2:8" x14ac:dyDescent="0.2">
      <c r="B29" s="3" t="s">
        <v>13</v>
      </c>
      <c r="C29" s="5">
        <v>5284900.13</v>
      </c>
      <c r="D29" s="5">
        <v>-127204.79999999999</v>
      </c>
      <c r="E29" s="5">
        <v>-57378.979999999996</v>
      </c>
      <c r="F29" s="5"/>
      <c r="G29" s="5">
        <v>-138873.76999999999</v>
      </c>
      <c r="H29" s="4">
        <f t="shared" si="2"/>
        <v>4961442.58</v>
      </c>
    </row>
    <row r="30" spans="2:8" x14ac:dyDescent="0.2">
      <c r="B30" s="3" t="s">
        <v>14</v>
      </c>
      <c r="C30" s="5"/>
      <c r="D30" s="5"/>
      <c r="E30" s="5"/>
      <c r="F30" s="5"/>
      <c r="G30" s="5"/>
      <c r="H30" s="4">
        <f t="shared" si="2"/>
        <v>0</v>
      </c>
    </row>
    <row r="31" spans="2:8" x14ac:dyDescent="0.2">
      <c r="B31" s="3" t="s">
        <v>15</v>
      </c>
      <c r="C31" s="4">
        <v>1948315.9199999997</v>
      </c>
      <c r="D31" s="4">
        <v>-34706.370000000003</v>
      </c>
      <c r="E31" s="5"/>
      <c r="F31" s="4"/>
      <c r="G31" s="4">
        <v>-56262.43</v>
      </c>
      <c r="H31" s="4">
        <f t="shared" si="2"/>
        <v>1857347.1199999996</v>
      </c>
    </row>
    <row r="32" spans="2:8" x14ac:dyDescent="0.2">
      <c r="B32" s="3" t="s">
        <v>16</v>
      </c>
      <c r="C32" s="4">
        <v>1237860.53</v>
      </c>
      <c r="D32" s="4">
        <v>-53075.16</v>
      </c>
      <c r="E32" s="5">
        <v>-26952.6</v>
      </c>
      <c r="F32" s="4">
        <v>-1588.95</v>
      </c>
      <c r="G32" s="4">
        <v>-118286.35</v>
      </c>
      <c r="H32" s="4">
        <f t="shared" si="2"/>
        <v>1037957.4700000001</v>
      </c>
    </row>
    <row r="33" spans="2:8" x14ac:dyDescent="0.2">
      <c r="B33" s="3" t="s">
        <v>17</v>
      </c>
      <c r="C33" s="5">
        <v>1894602.99</v>
      </c>
      <c r="D33" s="5">
        <v>-66367.62</v>
      </c>
      <c r="E33" s="5">
        <v>-30967.8</v>
      </c>
      <c r="F33" s="5"/>
      <c r="G33" s="5">
        <v>-133294.67000000001</v>
      </c>
      <c r="H33" s="4">
        <f t="shared" si="2"/>
        <v>1663972.9000000001</v>
      </c>
    </row>
    <row r="34" spans="2:8" x14ac:dyDescent="0.2">
      <c r="B34" s="6" t="s">
        <v>18</v>
      </c>
      <c r="C34" s="5">
        <v>2367111.7800000003</v>
      </c>
      <c r="D34" s="5">
        <v>-131312.19</v>
      </c>
      <c r="E34" s="5">
        <v>-59552.51</v>
      </c>
      <c r="F34" s="5"/>
      <c r="G34" s="5">
        <v>-235244.55</v>
      </c>
      <c r="H34" s="4">
        <f t="shared" si="2"/>
        <v>1941002.5300000005</v>
      </c>
    </row>
    <row r="35" spans="2:8" x14ac:dyDescent="0.2">
      <c r="B35" s="3" t="s">
        <v>6</v>
      </c>
      <c r="C35" s="7">
        <f t="shared" ref="C35:H35" si="3">SUM(C23:C34)</f>
        <v>35417457.959999993</v>
      </c>
      <c r="D35" s="7">
        <f t="shared" si="3"/>
        <v>-847803.3600000001</v>
      </c>
      <c r="E35" s="7">
        <f t="shared" si="3"/>
        <v>-316022.18999999994</v>
      </c>
      <c r="F35" s="7">
        <f t="shared" si="3"/>
        <v>-24318.960000000003</v>
      </c>
      <c r="G35" s="7">
        <f t="shared" si="3"/>
        <v>-1663773.9100000001</v>
      </c>
      <c r="H35" s="7">
        <f t="shared" si="3"/>
        <v>32565539.540000003</v>
      </c>
    </row>
    <row r="38" spans="2:8" x14ac:dyDescent="0.2">
      <c r="C38" s="11" t="s">
        <v>26</v>
      </c>
      <c r="D38" s="12"/>
      <c r="E38" s="12"/>
      <c r="F38" s="12"/>
      <c r="G38" s="13"/>
    </row>
    <row r="39" spans="2:8" x14ac:dyDescent="0.2">
      <c r="B39" s="3" t="s">
        <v>0</v>
      </c>
      <c r="C39" s="3" t="s">
        <v>1</v>
      </c>
      <c r="D39" s="3" t="s">
        <v>2</v>
      </c>
      <c r="E39" s="3" t="s">
        <v>3</v>
      </c>
      <c r="F39" s="3" t="s">
        <v>4</v>
      </c>
      <c r="G39" s="3" t="s">
        <v>5</v>
      </c>
      <c r="H39" s="3" t="s">
        <v>6</v>
      </c>
    </row>
    <row r="40" spans="2:8" x14ac:dyDescent="0.2">
      <c r="B40" s="3" t="s">
        <v>7</v>
      </c>
      <c r="C40" s="4">
        <v>5378522.9900000002</v>
      </c>
      <c r="D40" s="4">
        <v>-140085.78</v>
      </c>
      <c r="E40" s="5">
        <v>-69743.06</v>
      </c>
      <c r="F40" s="4"/>
      <c r="G40" s="4">
        <v>-180501.14</v>
      </c>
      <c r="H40" s="4">
        <f t="shared" ref="H40:H51" si="4">SUM(C40:G40)</f>
        <v>4988193.0100000007</v>
      </c>
    </row>
    <row r="41" spans="2:8" x14ac:dyDescent="0.2">
      <c r="B41" s="3" t="s">
        <v>8</v>
      </c>
      <c r="C41" s="5">
        <v>4311779</v>
      </c>
      <c r="D41" s="5">
        <v>-66211.259999999995</v>
      </c>
      <c r="E41" s="5">
        <v>-30710.1</v>
      </c>
      <c r="F41" s="5">
        <v>1588.95</v>
      </c>
      <c r="G41" s="5">
        <v>-231792.76</v>
      </c>
      <c r="H41" s="4">
        <f t="shared" si="4"/>
        <v>3984653.830000001</v>
      </c>
    </row>
    <row r="42" spans="2:8" x14ac:dyDescent="0.2">
      <c r="B42" s="3" t="s">
        <v>9</v>
      </c>
      <c r="C42" s="4">
        <v>2349504.9300000002</v>
      </c>
      <c r="D42" s="4">
        <v>-61593.81</v>
      </c>
      <c r="E42" s="5"/>
      <c r="F42" s="5"/>
      <c r="G42" s="4">
        <v>-77408.3</v>
      </c>
      <c r="H42" s="4">
        <f t="shared" si="4"/>
        <v>2210502.8200000003</v>
      </c>
    </row>
    <row r="43" spans="2:8" x14ac:dyDescent="0.2">
      <c r="B43" s="3" t="s">
        <v>10</v>
      </c>
      <c r="C43" s="4">
        <v>4145243.1300000031</v>
      </c>
      <c r="D43" s="4">
        <v>-232007.55</v>
      </c>
      <c r="E43" s="5"/>
      <c r="F43" s="4">
        <v>-2195.64</v>
      </c>
      <c r="G43" s="4">
        <v>-189160.36000000002</v>
      </c>
      <c r="H43" s="4">
        <f t="shared" si="4"/>
        <v>3721879.5800000033</v>
      </c>
    </row>
    <row r="44" spans="2:8" x14ac:dyDescent="0.2">
      <c r="B44" s="3" t="s">
        <v>11</v>
      </c>
      <c r="C44" s="5"/>
      <c r="D44" s="5"/>
      <c r="E44" s="5"/>
      <c r="F44" s="5"/>
      <c r="G44" s="5"/>
      <c r="H44" s="4">
        <f t="shared" si="4"/>
        <v>0</v>
      </c>
    </row>
    <row r="45" spans="2:8" x14ac:dyDescent="0.2">
      <c r="B45" s="3" t="s">
        <v>12</v>
      </c>
      <c r="C45" s="4">
        <v>3710788.89</v>
      </c>
      <c r="D45" s="4">
        <v>-58752.04</v>
      </c>
      <c r="E45" s="5"/>
      <c r="F45" s="4"/>
      <c r="G45" s="4">
        <v>-131891.54999999999</v>
      </c>
      <c r="H45" s="4">
        <f t="shared" si="4"/>
        <v>3520145.3000000003</v>
      </c>
    </row>
    <row r="46" spans="2:8" x14ac:dyDescent="0.2">
      <c r="B46" s="3" t="s">
        <v>13</v>
      </c>
      <c r="C46" s="4">
        <v>1571617.0699999998</v>
      </c>
      <c r="D46" s="4">
        <v>-11003.76</v>
      </c>
      <c r="E46" s="5"/>
      <c r="F46" s="4"/>
      <c r="G46" s="4">
        <v>-129899.08000000002</v>
      </c>
      <c r="H46" s="4">
        <f t="shared" si="4"/>
        <v>1430714.2299999997</v>
      </c>
    </row>
    <row r="47" spans="2:8" x14ac:dyDescent="0.2">
      <c r="B47" s="3" t="s">
        <v>14</v>
      </c>
      <c r="C47" s="5">
        <v>294350.58</v>
      </c>
      <c r="D47" s="5">
        <v>-90979.08</v>
      </c>
      <c r="E47" s="5"/>
      <c r="F47" s="5"/>
      <c r="G47" s="5">
        <v>-51818.840000000004</v>
      </c>
      <c r="H47" s="4">
        <f t="shared" si="4"/>
        <v>151552.66</v>
      </c>
    </row>
    <row r="48" spans="2:8" x14ac:dyDescent="0.2">
      <c r="B48" s="3" t="s">
        <v>15</v>
      </c>
      <c r="C48" s="4">
        <v>5295263.080000001</v>
      </c>
      <c r="D48" s="4">
        <v>-208217.44</v>
      </c>
      <c r="E48" s="5"/>
      <c r="F48" s="4"/>
      <c r="G48" s="4">
        <v>-233300.11000000002</v>
      </c>
      <c r="H48" s="4">
        <f t="shared" si="4"/>
        <v>4853745.53</v>
      </c>
    </row>
    <row r="49" spans="2:8" x14ac:dyDescent="0.2">
      <c r="B49" s="3" t="s">
        <v>16</v>
      </c>
      <c r="C49" s="4"/>
      <c r="D49" s="4"/>
      <c r="E49" s="5"/>
      <c r="F49" s="5"/>
      <c r="G49" s="4"/>
      <c r="H49" s="4">
        <f t="shared" si="4"/>
        <v>0</v>
      </c>
    </row>
    <row r="50" spans="2:8" x14ac:dyDescent="0.2">
      <c r="B50" s="3" t="s">
        <v>17</v>
      </c>
      <c r="C50" s="4">
        <v>2708243.83</v>
      </c>
      <c r="D50" s="4">
        <v>-177181.16</v>
      </c>
      <c r="E50" s="5"/>
      <c r="F50" s="5"/>
      <c r="G50" s="4">
        <v>-152542.47999999998</v>
      </c>
      <c r="H50" s="4">
        <f t="shared" si="4"/>
        <v>2378520.19</v>
      </c>
    </row>
    <row r="51" spans="2:8" x14ac:dyDescent="0.2">
      <c r="B51" s="6" t="s">
        <v>18</v>
      </c>
      <c r="C51" s="8">
        <v>5127970.7200000007</v>
      </c>
      <c r="D51" s="8">
        <v>-89292.48000000001</v>
      </c>
      <c r="E51" s="5"/>
      <c r="F51" s="5"/>
      <c r="G51" s="8">
        <v>-209829.31</v>
      </c>
      <c r="H51" s="4">
        <f t="shared" si="4"/>
        <v>4828848.9300000006</v>
      </c>
    </row>
    <row r="52" spans="2:8" x14ac:dyDescent="0.2">
      <c r="B52" s="3" t="s">
        <v>6</v>
      </c>
      <c r="C52" s="7">
        <f t="shared" ref="C52:H52" si="5">SUM(C40:C51)</f>
        <v>34893284.219999999</v>
      </c>
      <c r="D52" s="7">
        <f t="shared" si="5"/>
        <v>-1135324.3600000001</v>
      </c>
      <c r="E52" s="7">
        <f t="shared" si="5"/>
        <v>-100453.16</v>
      </c>
      <c r="F52" s="7">
        <f t="shared" si="5"/>
        <v>-606.68999999999983</v>
      </c>
      <c r="G52" s="7">
        <f t="shared" si="5"/>
        <v>-1588143.9300000002</v>
      </c>
      <c r="H52" s="7">
        <f t="shared" si="5"/>
        <v>32068756.080000009</v>
      </c>
    </row>
    <row r="55" spans="2:8" x14ac:dyDescent="0.2">
      <c r="C55" s="14" t="s">
        <v>25</v>
      </c>
      <c r="D55" s="12"/>
      <c r="E55" s="12"/>
      <c r="F55" s="12"/>
      <c r="G55" s="13"/>
    </row>
    <row r="56" spans="2:8" x14ac:dyDescent="0.2"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  <c r="G56" s="3" t="s">
        <v>5</v>
      </c>
      <c r="H56" s="3" t="s">
        <v>6</v>
      </c>
    </row>
    <row r="57" spans="2:8" x14ac:dyDescent="0.2">
      <c r="B57" s="3" t="s">
        <v>7</v>
      </c>
      <c r="C57" s="4"/>
      <c r="D57" s="4"/>
      <c r="E57" s="5"/>
      <c r="F57" s="5"/>
      <c r="G57" s="4"/>
      <c r="H57" s="4">
        <f t="shared" ref="H57:H68" si="6">SUM(C57:G57)</f>
        <v>0</v>
      </c>
    </row>
    <row r="58" spans="2:8" x14ac:dyDescent="0.2">
      <c r="B58" s="3" t="s">
        <v>8</v>
      </c>
      <c r="C58" s="4">
        <v>2027537.65</v>
      </c>
      <c r="D58" s="4">
        <v>-142682.88</v>
      </c>
      <c r="E58" s="5"/>
      <c r="F58" s="5"/>
      <c r="G58" s="4">
        <v>-300994.49</v>
      </c>
      <c r="H58" s="4">
        <f t="shared" si="6"/>
        <v>1583860.28</v>
      </c>
    </row>
    <row r="59" spans="2:8" x14ac:dyDescent="0.2">
      <c r="B59" s="3" t="s">
        <v>9</v>
      </c>
      <c r="C59" s="4">
        <v>3796075.3800000004</v>
      </c>
      <c r="D59" s="4">
        <v>-12870.44</v>
      </c>
      <c r="E59" s="5"/>
      <c r="F59" s="4"/>
      <c r="G59" s="4"/>
      <c r="H59" s="4">
        <f t="shared" si="6"/>
        <v>3783204.9400000004</v>
      </c>
    </row>
    <row r="60" spans="2:8" x14ac:dyDescent="0.2">
      <c r="B60" s="3" t="s">
        <v>10</v>
      </c>
      <c r="C60" s="4">
        <v>337072.47000000003</v>
      </c>
      <c r="D60" s="4">
        <v>-58414.239999999998</v>
      </c>
      <c r="E60" s="4"/>
      <c r="F60" s="4"/>
      <c r="G60" s="4">
        <v>-22536.799999999999</v>
      </c>
      <c r="H60" s="4">
        <f t="shared" si="6"/>
        <v>256121.43000000005</v>
      </c>
    </row>
    <row r="61" spans="2:8" x14ac:dyDescent="0.2">
      <c r="B61" s="3" t="s">
        <v>11</v>
      </c>
      <c r="C61" s="4">
        <v>1562580.92</v>
      </c>
      <c r="D61" s="4">
        <v>-108370.98</v>
      </c>
      <c r="E61" s="4"/>
      <c r="F61" s="4"/>
      <c r="G61" s="4">
        <v>-93660.2</v>
      </c>
      <c r="H61" s="4">
        <f t="shared" si="6"/>
        <v>1360549.74</v>
      </c>
    </row>
    <row r="62" spans="2:8" x14ac:dyDescent="0.2">
      <c r="B62" s="3" t="s">
        <v>12</v>
      </c>
      <c r="C62" s="4">
        <v>2875003.33</v>
      </c>
      <c r="D62" s="4">
        <v>-223262.58000000002</v>
      </c>
      <c r="E62" s="4"/>
      <c r="F62" s="4">
        <v>-4108.8</v>
      </c>
      <c r="G62" s="4">
        <v>-163702.09</v>
      </c>
      <c r="H62" s="4">
        <f t="shared" si="6"/>
        <v>2483929.8600000003</v>
      </c>
    </row>
    <row r="63" spans="2:8" x14ac:dyDescent="0.2">
      <c r="B63" s="3" t="s">
        <v>13</v>
      </c>
      <c r="C63" s="4"/>
      <c r="D63" s="4"/>
      <c r="E63" s="4"/>
      <c r="F63" s="4"/>
      <c r="G63" s="4"/>
      <c r="H63" s="4">
        <f t="shared" si="6"/>
        <v>0</v>
      </c>
    </row>
    <row r="64" spans="2:8" x14ac:dyDescent="0.2">
      <c r="B64" s="3" t="s">
        <v>14</v>
      </c>
      <c r="C64" s="4">
        <v>5155391.6099999985</v>
      </c>
      <c r="D64" s="4">
        <v>-196022.04</v>
      </c>
      <c r="E64" s="4"/>
      <c r="F64" s="4"/>
      <c r="G64" s="4">
        <v>-265349.75</v>
      </c>
      <c r="H64" s="4">
        <f t="shared" si="6"/>
        <v>4694019.8199999984</v>
      </c>
    </row>
    <row r="65" spans="2:8" x14ac:dyDescent="0.2">
      <c r="B65" s="3" t="s">
        <v>15</v>
      </c>
      <c r="C65" s="4">
        <v>27959.1</v>
      </c>
      <c r="D65" s="4"/>
      <c r="E65" s="4"/>
      <c r="F65" s="4"/>
      <c r="G65" s="4"/>
      <c r="H65" s="4">
        <f t="shared" si="6"/>
        <v>27959.1</v>
      </c>
    </row>
    <row r="66" spans="2:8" x14ac:dyDescent="0.2">
      <c r="B66" s="3" t="s">
        <v>16</v>
      </c>
      <c r="C66" s="4"/>
      <c r="D66" s="4"/>
      <c r="E66" s="4"/>
      <c r="F66" s="4"/>
      <c r="G66" s="4"/>
      <c r="H66" s="4">
        <f t="shared" si="6"/>
        <v>0</v>
      </c>
    </row>
    <row r="67" spans="2:8" x14ac:dyDescent="0.2">
      <c r="B67" s="3" t="s">
        <v>17</v>
      </c>
      <c r="C67" s="4"/>
      <c r="D67" s="4"/>
      <c r="E67" s="4"/>
      <c r="F67" s="4"/>
      <c r="G67" s="4"/>
      <c r="H67" s="4">
        <f t="shared" si="6"/>
        <v>0</v>
      </c>
    </row>
    <row r="68" spans="2:8" x14ac:dyDescent="0.2">
      <c r="B68" s="6" t="s">
        <v>18</v>
      </c>
      <c r="C68" s="4"/>
      <c r="D68" s="4"/>
      <c r="E68" s="4"/>
      <c r="F68" s="4"/>
      <c r="G68" s="4"/>
      <c r="H68" s="4">
        <f t="shared" si="6"/>
        <v>0</v>
      </c>
    </row>
    <row r="69" spans="2:8" x14ac:dyDescent="0.2">
      <c r="B69" s="3" t="s">
        <v>6</v>
      </c>
      <c r="C69" s="7">
        <f t="shared" ref="C69:H69" si="7">SUM(C57:C68)</f>
        <v>15781620.459999999</v>
      </c>
      <c r="D69" s="7">
        <f t="shared" si="7"/>
        <v>-741623.16</v>
      </c>
      <c r="E69" s="7">
        <f t="shared" si="7"/>
        <v>0</v>
      </c>
      <c r="F69" s="7">
        <f t="shared" si="7"/>
        <v>-4108.8</v>
      </c>
      <c r="G69" s="7">
        <f t="shared" si="7"/>
        <v>-846243.33</v>
      </c>
      <c r="H69" s="7">
        <f t="shared" si="7"/>
        <v>14189645.169999998</v>
      </c>
    </row>
    <row r="70" spans="2:8" x14ac:dyDescent="0.2">
      <c r="B70" s="9"/>
      <c r="C70" s="10"/>
      <c r="D70" s="10"/>
      <c r="E70" s="10"/>
      <c r="F70" s="10"/>
      <c r="G70" s="10"/>
      <c r="H70" s="10"/>
    </row>
  </sheetData>
  <mergeCells count="4">
    <mergeCell ref="C4:G4"/>
    <mergeCell ref="C21:G21"/>
    <mergeCell ref="C38:G38"/>
    <mergeCell ref="C55:G55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opLeftCell="A31" workbookViewId="0">
      <selection activeCell="C58" sqref="C58:G64"/>
    </sheetView>
  </sheetViews>
  <sheetFormatPr defaultRowHeight="12.75" x14ac:dyDescent="0.2"/>
  <cols>
    <col min="1" max="1" width="7.42578125" customWidth="1"/>
    <col min="3" max="3" width="15" bestFit="1" customWidth="1"/>
    <col min="4" max="6" width="14.5703125" bestFit="1" customWidth="1"/>
    <col min="7" max="7" width="15.5703125" bestFit="1" customWidth="1"/>
    <col min="8" max="8" width="15" bestFit="1" customWidth="1"/>
  </cols>
  <sheetData>
    <row r="1" spans="1:8" s="2" customFormat="1" ht="14.25" customHeight="1" x14ac:dyDescent="0.2">
      <c r="A1" s="1" t="s">
        <v>19</v>
      </c>
      <c r="H1" s="1" t="s">
        <v>20</v>
      </c>
    </row>
    <row r="3" spans="1:8" ht="9" customHeight="1" x14ac:dyDescent="0.2"/>
    <row r="4" spans="1:8" x14ac:dyDescent="0.2">
      <c r="C4" s="11" t="s">
        <v>21</v>
      </c>
      <c r="D4" s="12"/>
      <c r="E4" s="12"/>
      <c r="F4" s="12"/>
      <c r="G4" s="13"/>
    </row>
    <row r="5" spans="1:8" x14ac:dyDescent="0.2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spans="1:8" x14ac:dyDescent="0.2">
      <c r="B6" s="3" t="s">
        <v>7</v>
      </c>
      <c r="C6" s="4">
        <v>1823611.6999999997</v>
      </c>
      <c r="D6" s="5"/>
      <c r="E6" s="5"/>
      <c r="F6" s="5">
        <v>-423.72</v>
      </c>
      <c r="G6" s="4">
        <v>-40708.44</v>
      </c>
      <c r="H6" s="4">
        <f t="shared" ref="H6:H17" si="0">SUM(C6:G6)</f>
        <v>1782479.5399999998</v>
      </c>
    </row>
    <row r="7" spans="1:8" x14ac:dyDescent="0.2">
      <c r="B7" s="3" t="s">
        <v>8</v>
      </c>
      <c r="C7" s="4"/>
      <c r="D7" s="5"/>
      <c r="E7" s="5"/>
      <c r="F7" s="5"/>
      <c r="G7" s="4"/>
      <c r="H7" s="4">
        <f t="shared" si="0"/>
        <v>0</v>
      </c>
    </row>
    <row r="8" spans="1:8" x14ac:dyDescent="0.2">
      <c r="B8" s="3" t="s">
        <v>9</v>
      </c>
      <c r="C8" s="5">
        <v>46320.3</v>
      </c>
      <c r="D8" s="5"/>
      <c r="E8" s="5"/>
      <c r="F8" s="5"/>
      <c r="G8" s="5">
        <v>-19482.27</v>
      </c>
      <c r="H8" s="4">
        <f t="shared" si="0"/>
        <v>26838.030000000002</v>
      </c>
    </row>
    <row r="9" spans="1:8" x14ac:dyDescent="0.2">
      <c r="B9" s="3" t="s">
        <v>10</v>
      </c>
      <c r="C9" s="4">
        <v>499178.54000000004</v>
      </c>
      <c r="D9" s="5"/>
      <c r="E9" s="5"/>
      <c r="F9" s="5">
        <v>-1071.07</v>
      </c>
      <c r="G9" s="4">
        <v>-30000</v>
      </c>
      <c r="H9" s="4">
        <f t="shared" si="0"/>
        <v>468107.47000000003</v>
      </c>
    </row>
    <row r="10" spans="1:8" x14ac:dyDescent="0.2">
      <c r="B10" s="3" t="s">
        <v>11</v>
      </c>
      <c r="C10" s="4">
        <v>964615.7</v>
      </c>
      <c r="D10" s="5"/>
      <c r="E10" s="5">
        <v>-166717.91</v>
      </c>
      <c r="F10" s="5"/>
      <c r="G10" s="4">
        <v>-75974.260000000009</v>
      </c>
      <c r="H10" s="4">
        <f t="shared" si="0"/>
        <v>721923.52999999991</v>
      </c>
    </row>
    <row r="11" spans="1:8" x14ac:dyDescent="0.2">
      <c r="B11" s="3" t="s">
        <v>12</v>
      </c>
      <c r="C11" s="5">
        <v>6749725.8500000006</v>
      </c>
      <c r="D11" s="5"/>
      <c r="E11" s="5"/>
      <c r="F11" s="5"/>
      <c r="G11" s="5">
        <v>-38460.449999999997</v>
      </c>
      <c r="H11" s="4">
        <f t="shared" si="0"/>
        <v>6711265.4000000004</v>
      </c>
    </row>
    <row r="12" spans="1:8" x14ac:dyDescent="0.2">
      <c r="B12" s="3" t="s">
        <v>13</v>
      </c>
      <c r="C12" s="4">
        <v>2328321.0699999998</v>
      </c>
      <c r="D12" s="5"/>
      <c r="E12" s="5"/>
      <c r="F12" s="5">
        <v>-37734.620000000003</v>
      </c>
      <c r="G12" s="4">
        <v>-45903.529999999992</v>
      </c>
      <c r="H12" s="4">
        <f t="shared" si="0"/>
        <v>2244682.92</v>
      </c>
    </row>
    <row r="13" spans="1:8" x14ac:dyDescent="0.2">
      <c r="B13" s="3" t="s">
        <v>14</v>
      </c>
      <c r="C13" s="4"/>
      <c r="D13" s="5"/>
      <c r="E13" s="5"/>
      <c r="F13" s="5"/>
      <c r="G13" s="4"/>
      <c r="H13" s="4">
        <f t="shared" si="0"/>
        <v>0</v>
      </c>
    </row>
    <row r="14" spans="1:8" x14ac:dyDescent="0.2">
      <c r="B14" s="3" t="s">
        <v>15</v>
      </c>
      <c r="C14" s="4">
        <v>1628590.29</v>
      </c>
      <c r="D14" s="5"/>
      <c r="E14" s="5"/>
      <c r="F14" s="5">
        <v>-31849.62</v>
      </c>
      <c r="G14" s="4">
        <v>-63709.65</v>
      </c>
      <c r="H14" s="4">
        <f t="shared" si="0"/>
        <v>1533031.02</v>
      </c>
    </row>
    <row r="15" spans="1:8" x14ac:dyDescent="0.2">
      <c r="B15" s="3" t="s">
        <v>16</v>
      </c>
      <c r="C15" s="4">
        <v>3662388.5099999993</v>
      </c>
      <c r="D15" s="5"/>
      <c r="E15" s="5"/>
      <c r="F15" s="5"/>
      <c r="G15" s="4">
        <v>-208247.17</v>
      </c>
      <c r="H15" s="4">
        <f t="shared" si="0"/>
        <v>3454141.3399999994</v>
      </c>
    </row>
    <row r="16" spans="1:8" x14ac:dyDescent="0.2">
      <c r="B16" s="3" t="s">
        <v>17</v>
      </c>
      <c r="C16" s="4"/>
      <c r="D16" s="5"/>
      <c r="E16" s="5"/>
      <c r="F16" s="5"/>
      <c r="G16" s="4"/>
      <c r="H16" s="4">
        <f t="shared" si="0"/>
        <v>0</v>
      </c>
    </row>
    <row r="17" spans="2:8" x14ac:dyDescent="0.2">
      <c r="B17" s="6" t="s">
        <v>18</v>
      </c>
      <c r="C17" s="4">
        <v>1926404.46</v>
      </c>
      <c r="D17" s="5"/>
      <c r="E17" s="5"/>
      <c r="F17" s="5"/>
      <c r="G17" s="4">
        <v>-51886.71</v>
      </c>
      <c r="H17" s="4">
        <f t="shared" si="0"/>
        <v>1874517.75</v>
      </c>
    </row>
    <row r="18" spans="2:8" x14ac:dyDescent="0.2">
      <c r="B18" s="3" t="s">
        <v>6</v>
      </c>
      <c r="C18" s="7">
        <f t="shared" ref="C18:H18" si="1">SUM(C6:C17)</f>
        <v>19629156.419999998</v>
      </c>
      <c r="D18" s="7">
        <f t="shared" si="1"/>
        <v>0</v>
      </c>
      <c r="E18" s="7">
        <f t="shared" si="1"/>
        <v>-166717.91</v>
      </c>
      <c r="F18" s="7">
        <f t="shared" si="1"/>
        <v>-71079.03</v>
      </c>
      <c r="G18" s="7">
        <f t="shared" si="1"/>
        <v>-574372.48</v>
      </c>
      <c r="H18" s="7">
        <f t="shared" si="1"/>
        <v>18816987</v>
      </c>
    </row>
    <row r="21" spans="2:8" x14ac:dyDescent="0.2">
      <c r="C21" s="11" t="s">
        <v>22</v>
      </c>
      <c r="D21" s="12"/>
      <c r="E21" s="12"/>
      <c r="F21" s="12"/>
      <c r="G21" s="13"/>
    </row>
    <row r="22" spans="2:8" x14ac:dyDescent="0.2">
      <c r="B22" s="3" t="s">
        <v>0</v>
      </c>
      <c r="C22" s="3" t="s">
        <v>1</v>
      </c>
      <c r="D22" s="3" t="s">
        <v>2</v>
      </c>
      <c r="E22" s="3" t="s">
        <v>3</v>
      </c>
      <c r="F22" s="3" t="s">
        <v>4</v>
      </c>
      <c r="G22" s="3" t="s">
        <v>5</v>
      </c>
      <c r="H22" s="3" t="s">
        <v>6</v>
      </c>
    </row>
    <row r="23" spans="2:8" x14ac:dyDescent="0.2">
      <c r="B23" s="3" t="s">
        <v>7</v>
      </c>
      <c r="C23" s="4">
        <v>7264258.8900000006</v>
      </c>
      <c r="D23" s="5"/>
      <c r="E23" s="5"/>
      <c r="F23" s="4"/>
      <c r="G23" s="4">
        <v>-275348.07</v>
      </c>
      <c r="H23" s="4">
        <f t="shared" ref="H23:H34" si="2">SUM(C23:G23)</f>
        <v>6988910.8200000003</v>
      </c>
    </row>
    <row r="24" spans="2:8" x14ac:dyDescent="0.2">
      <c r="B24" s="3" t="s">
        <v>8</v>
      </c>
      <c r="C24" s="5"/>
      <c r="D24" s="5"/>
      <c r="E24" s="5"/>
      <c r="F24" s="5"/>
      <c r="G24" s="5"/>
      <c r="H24" s="4">
        <f t="shared" si="2"/>
        <v>0</v>
      </c>
    </row>
    <row r="25" spans="2:8" x14ac:dyDescent="0.2">
      <c r="B25" s="3" t="s">
        <v>9</v>
      </c>
      <c r="C25" s="4">
        <v>1538970.2999999998</v>
      </c>
      <c r="D25" s="5">
        <v>-19176</v>
      </c>
      <c r="E25" s="5"/>
      <c r="F25" s="4">
        <v>-1806.16</v>
      </c>
      <c r="G25" s="4">
        <v>-81059.37000000001</v>
      </c>
      <c r="H25" s="4">
        <f t="shared" si="2"/>
        <v>1436928.7699999998</v>
      </c>
    </row>
    <row r="26" spans="2:8" x14ac:dyDescent="0.2">
      <c r="B26" s="3" t="s">
        <v>10</v>
      </c>
      <c r="C26" s="4">
        <v>3656401.86</v>
      </c>
      <c r="D26" s="4">
        <v>-260396.84999999998</v>
      </c>
      <c r="E26" s="5">
        <v>-102148.45</v>
      </c>
      <c r="F26" s="4"/>
      <c r="G26" s="4">
        <v>-81970.740000000005</v>
      </c>
      <c r="H26" s="4">
        <f t="shared" si="2"/>
        <v>3211885.8199999994</v>
      </c>
    </row>
    <row r="27" spans="2:8" x14ac:dyDescent="0.2">
      <c r="B27" s="3" t="s">
        <v>11</v>
      </c>
      <c r="C27" s="4"/>
      <c r="D27" s="4"/>
      <c r="E27" s="5"/>
      <c r="F27" s="4"/>
      <c r="G27" s="4"/>
      <c r="H27" s="4">
        <f t="shared" si="2"/>
        <v>0</v>
      </c>
    </row>
    <row r="28" spans="2:8" x14ac:dyDescent="0.2">
      <c r="B28" s="3" t="s">
        <v>12</v>
      </c>
      <c r="C28" s="5">
        <v>6310150.5900000008</v>
      </c>
      <c r="D28" s="5">
        <v>-15246.18</v>
      </c>
      <c r="E28" s="5"/>
      <c r="F28" s="5"/>
      <c r="G28" s="5">
        <v>-105169.84</v>
      </c>
      <c r="H28" s="4">
        <f t="shared" si="2"/>
        <v>6189734.5700000012</v>
      </c>
    </row>
    <row r="29" spans="2:8" x14ac:dyDescent="0.2">
      <c r="B29" s="3" t="s">
        <v>13</v>
      </c>
      <c r="C29" s="5">
        <v>1094455.92</v>
      </c>
      <c r="D29" s="5">
        <v>-44932.14</v>
      </c>
      <c r="E29" s="5"/>
      <c r="F29" s="5"/>
      <c r="G29" s="5">
        <v>-7786.16</v>
      </c>
      <c r="H29" s="4">
        <f t="shared" si="2"/>
        <v>1041737.62</v>
      </c>
    </row>
    <row r="30" spans="2:8" x14ac:dyDescent="0.2">
      <c r="B30" s="3" t="s">
        <v>14</v>
      </c>
      <c r="C30" s="5"/>
      <c r="D30" s="5"/>
      <c r="E30" s="5"/>
      <c r="F30" s="5"/>
      <c r="G30" s="5"/>
      <c r="H30" s="4">
        <f t="shared" si="2"/>
        <v>0</v>
      </c>
    </row>
    <row r="31" spans="2:8" x14ac:dyDescent="0.2">
      <c r="B31" s="3" t="s">
        <v>15</v>
      </c>
      <c r="C31" s="4">
        <v>1051904.1599999999</v>
      </c>
      <c r="D31" s="4">
        <v>-75294.84</v>
      </c>
      <c r="E31" s="5">
        <v>-36667.07</v>
      </c>
      <c r="F31" s="4"/>
      <c r="G31" s="4">
        <v>-242610.60000000003</v>
      </c>
      <c r="H31" s="4">
        <f t="shared" si="2"/>
        <v>697331.64999999991</v>
      </c>
    </row>
    <row r="32" spans="2:8" x14ac:dyDescent="0.2">
      <c r="B32" s="3" t="s">
        <v>16</v>
      </c>
      <c r="C32" s="4">
        <v>2685515.9600000004</v>
      </c>
      <c r="D32" s="4">
        <v>-27782.639999999999</v>
      </c>
      <c r="E32" s="5"/>
      <c r="F32" s="4"/>
      <c r="G32" s="4">
        <v>-113894.35</v>
      </c>
      <c r="H32" s="4">
        <f t="shared" si="2"/>
        <v>2543838.9700000002</v>
      </c>
    </row>
    <row r="33" spans="2:8" x14ac:dyDescent="0.2">
      <c r="B33" s="3" t="s">
        <v>17</v>
      </c>
      <c r="C33" s="5">
        <v>990914.16</v>
      </c>
      <c r="D33" s="5">
        <v>-26535.78</v>
      </c>
      <c r="E33" s="5"/>
      <c r="F33" s="5"/>
      <c r="G33" s="5">
        <v>-96681.12</v>
      </c>
      <c r="H33" s="4">
        <f t="shared" si="2"/>
        <v>867697.26</v>
      </c>
    </row>
    <row r="34" spans="2:8" x14ac:dyDescent="0.2">
      <c r="B34" s="6" t="s">
        <v>18</v>
      </c>
      <c r="C34" s="5">
        <v>946442.82</v>
      </c>
      <c r="D34" s="5">
        <v>-47345.34</v>
      </c>
      <c r="E34" s="5"/>
      <c r="F34" s="5"/>
      <c r="G34" s="5">
        <v>-141676.04999999999</v>
      </c>
      <c r="H34" s="4">
        <f t="shared" si="2"/>
        <v>757421.42999999993</v>
      </c>
    </row>
    <row r="35" spans="2:8" x14ac:dyDescent="0.2">
      <c r="B35" s="3" t="s">
        <v>6</v>
      </c>
      <c r="C35" s="7">
        <f t="shared" ref="C35:H35" si="3">SUM(C23:C34)</f>
        <v>25539014.660000004</v>
      </c>
      <c r="D35" s="7">
        <f t="shared" si="3"/>
        <v>-516709.77</v>
      </c>
      <c r="E35" s="7">
        <f t="shared" si="3"/>
        <v>-138815.51999999999</v>
      </c>
      <c r="F35" s="7">
        <f t="shared" si="3"/>
        <v>-1806.16</v>
      </c>
      <c r="G35" s="7">
        <f t="shared" si="3"/>
        <v>-1146196.3</v>
      </c>
      <c r="H35" s="7">
        <f t="shared" si="3"/>
        <v>23735486.91</v>
      </c>
    </row>
    <row r="38" spans="2:8" x14ac:dyDescent="0.2">
      <c r="C38" s="11" t="s">
        <v>23</v>
      </c>
      <c r="D38" s="12"/>
      <c r="E38" s="12"/>
      <c r="F38" s="12"/>
      <c r="G38" s="13"/>
    </row>
    <row r="39" spans="2:8" x14ac:dyDescent="0.2">
      <c r="B39" s="3" t="s">
        <v>0</v>
      </c>
      <c r="C39" s="3" t="s">
        <v>1</v>
      </c>
      <c r="D39" s="3" t="s">
        <v>2</v>
      </c>
      <c r="E39" s="3" t="s">
        <v>3</v>
      </c>
      <c r="F39" s="3" t="s">
        <v>4</v>
      </c>
      <c r="G39" s="3" t="s">
        <v>5</v>
      </c>
      <c r="H39" s="3" t="s">
        <v>6</v>
      </c>
    </row>
    <row r="40" spans="2:8" x14ac:dyDescent="0.2">
      <c r="B40" s="3" t="s">
        <v>7</v>
      </c>
      <c r="C40" s="4">
        <v>1688650.46</v>
      </c>
      <c r="D40" s="4">
        <v>-69143.399999999994</v>
      </c>
      <c r="E40" s="5"/>
      <c r="F40" s="4"/>
      <c r="G40" s="4">
        <v>-130595.1</v>
      </c>
      <c r="H40" s="4">
        <f t="shared" ref="H40:H51" si="4">SUM(C40:G40)</f>
        <v>1488911.96</v>
      </c>
    </row>
    <row r="41" spans="2:8" x14ac:dyDescent="0.2">
      <c r="B41" s="3" t="s">
        <v>8</v>
      </c>
      <c r="C41" s="5">
        <v>2466114.5999999996</v>
      </c>
      <c r="D41" s="5">
        <v>-16088.64</v>
      </c>
      <c r="E41" s="5"/>
      <c r="F41" s="5"/>
      <c r="G41" s="5">
        <v>-3035.7100000000009</v>
      </c>
      <c r="H41" s="4">
        <f t="shared" si="4"/>
        <v>2446990.2499999995</v>
      </c>
    </row>
    <row r="42" spans="2:8" x14ac:dyDescent="0.2">
      <c r="B42" s="3" t="s">
        <v>9</v>
      </c>
      <c r="C42" s="4">
        <v>573828.16</v>
      </c>
      <c r="D42" s="4">
        <v>-73569.960000000006</v>
      </c>
      <c r="E42" s="5"/>
      <c r="F42" s="5"/>
      <c r="G42" s="4">
        <v>-430627.74</v>
      </c>
      <c r="H42" s="4">
        <f t="shared" si="4"/>
        <v>69630.460000000021</v>
      </c>
    </row>
    <row r="43" spans="2:8" x14ac:dyDescent="0.2">
      <c r="B43" s="3" t="s">
        <v>10</v>
      </c>
      <c r="C43" s="4">
        <v>4440957.959999999</v>
      </c>
      <c r="D43" s="4">
        <v>-250587.95999999996</v>
      </c>
      <c r="E43" s="5"/>
      <c r="F43" s="4"/>
      <c r="G43" s="4">
        <v>-168036.73</v>
      </c>
      <c r="H43" s="4">
        <f t="shared" si="4"/>
        <v>4022333.2699999991</v>
      </c>
    </row>
    <row r="44" spans="2:8" x14ac:dyDescent="0.2">
      <c r="B44" s="3" t="s">
        <v>11</v>
      </c>
      <c r="C44" s="5"/>
      <c r="D44" s="5"/>
      <c r="E44" s="5"/>
      <c r="F44" s="5"/>
      <c r="G44" s="5"/>
      <c r="H44" s="4">
        <f t="shared" si="4"/>
        <v>0</v>
      </c>
    </row>
    <row r="45" spans="2:8" x14ac:dyDescent="0.2">
      <c r="B45" s="3" t="s">
        <v>12</v>
      </c>
      <c r="C45" s="4">
        <v>4230266.4000000004</v>
      </c>
      <c r="D45" s="4">
        <v>-68256.960000000006</v>
      </c>
      <c r="E45" s="5"/>
      <c r="F45" s="4"/>
      <c r="G45" s="4">
        <v>-20008.249999999996</v>
      </c>
      <c r="H45" s="4">
        <f t="shared" si="4"/>
        <v>4142001.1900000004</v>
      </c>
    </row>
    <row r="46" spans="2:8" x14ac:dyDescent="0.2">
      <c r="B46" s="3" t="s">
        <v>13</v>
      </c>
      <c r="C46" s="4">
        <v>1825873.6800000002</v>
      </c>
      <c r="D46" s="4">
        <v>-34680.959999999999</v>
      </c>
      <c r="E46" s="5"/>
      <c r="F46" s="4"/>
      <c r="G46" s="4">
        <v>-300000</v>
      </c>
      <c r="H46" s="4">
        <f t="shared" si="4"/>
        <v>1491192.7200000002</v>
      </c>
    </row>
    <row r="47" spans="2:8" x14ac:dyDescent="0.2">
      <c r="B47" s="3" t="s">
        <v>14</v>
      </c>
      <c r="C47" s="5">
        <v>925918.08000000007</v>
      </c>
      <c r="D47" s="5">
        <v>-70709.759999999995</v>
      </c>
      <c r="E47" s="5"/>
      <c r="F47" s="5"/>
      <c r="G47" s="5">
        <v>-69632.19</v>
      </c>
      <c r="H47" s="4">
        <f t="shared" si="4"/>
        <v>785576.13000000012</v>
      </c>
    </row>
    <row r="48" spans="2:8" x14ac:dyDescent="0.2">
      <c r="B48" s="3" t="s">
        <v>15</v>
      </c>
      <c r="C48" s="4">
        <v>4788142.9999999991</v>
      </c>
      <c r="D48" s="4">
        <v>-176463.52000000002</v>
      </c>
      <c r="E48" s="5"/>
      <c r="F48" s="4"/>
      <c r="G48" s="4">
        <v>-49089.18</v>
      </c>
      <c r="H48" s="4">
        <f t="shared" si="4"/>
        <v>4562590.2999999989</v>
      </c>
    </row>
    <row r="49" spans="2:8" x14ac:dyDescent="0.2">
      <c r="B49" s="3" t="s">
        <v>16</v>
      </c>
      <c r="C49" s="4"/>
      <c r="D49" s="4"/>
      <c r="E49" s="5"/>
      <c r="F49" s="5"/>
      <c r="G49" s="4"/>
      <c r="H49" s="4">
        <f t="shared" si="4"/>
        <v>0</v>
      </c>
    </row>
    <row r="50" spans="2:8" x14ac:dyDescent="0.2">
      <c r="B50" s="3" t="s">
        <v>17</v>
      </c>
      <c r="C50" s="4">
        <v>1823742.24</v>
      </c>
      <c r="D50" s="4">
        <v>-36999.360000000001</v>
      </c>
      <c r="E50" s="5"/>
      <c r="F50" s="5">
        <v>-4262.88</v>
      </c>
      <c r="G50" s="4">
        <v>-239246.92</v>
      </c>
      <c r="H50" s="4">
        <f t="shared" si="4"/>
        <v>1543233.08</v>
      </c>
    </row>
    <row r="51" spans="2:8" x14ac:dyDescent="0.2">
      <c r="B51" s="6" t="s">
        <v>18</v>
      </c>
      <c r="C51" s="8">
        <v>2787508.3600000003</v>
      </c>
      <c r="D51" s="8">
        <v>-171169.44</v>
      </c>
      <c r="E51" s="5"/>
      <c r="F51" s="5">
        <v>-108249.75999999998</v>
      </c>
      <c r="G51" s="8">
        <v>-113963.09</v>
      </c>
      <c r="H51" s="4">
        <f t="shared" si="4"/>
        <v>2394126.0700000008</v>
      </c>
    </row>
    <row r="52" spans="2:8" x14ac:dyDescent="0.2">
      <c r="B52" s="3" t="s">
        <v>6</v>
      </c>
      <c r="C52" s="7">
        <f t="shared" ref="C52:H52" si="5">SUM(C40:C51)</f>
        <v>25551002.939999998</v>
      </c>
      <c r="D52" s="7">
        <f t="shared" si="5"/>
        <v>-967669.96</v>
      </c>
      <c r="E52" s="7">
        <f t="shared" si="5"/>
        <v>0</v>
      </c>
      <c r="F52" s="7">
        <f t="shared" si="5"/>
        <v>-112512.63999999998</v>
      </c>
      <c r="G52" s="7">
        <f t="shared" si="5"/>
        <v>-1524234.91</v>
      </c>
      <c r="H52" s="7">
        <f t="shared" si="5"/>
        <v>22946585.43</v>
      </c>
    </row>
    <row r="55" spans="2:8" x14ac:dyDescent="0.2">
      <c r="C55" s="14" t="s">
        <v>24</v>
      </c>
      <c r="D55" s="12"/>
      <c r="E55" s="12"/>
      <c r="F55" s="12"/>
      <c r="G55" s="13"/>
    </row>
    <row r="56" spans="2:8" x14ac:dyDescent="0.2"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  <c r="G56" s="3" t="s">
        <v>5</v>
      </c>
      <c r="H56" s="3" t="s">
        <v>6</v>
      </c>
    </row>
    <row r="57" spans="2:8" x14ac:dyDescent="0.2">
      <c r="B57" s="3" t="s">
        <v>7</v>
      </c>
      <c r="C57" s="4"/>
      <c r="D57" s="4"/>
      <c r="E57" s="5"/>
      <c r="F57" s="5"/>
      <c r="G57" s="4"/>
      <c r="H57" s="4">
        <f t="shared" ref="H57:H68" si="6">SUM(C57:G57)</f>
        <v>0</v>
      </c>
    </row>
    <row r="58" spans="2:8" x14ac:dyDescent="0.2">
      <c r="B58" s="3" t="s">
        <v>8</v>
      </c>
      <c r="C58" s="4">
        <v>2891379.6799999992</v>
      </c>
      <c r="D58" s="4">
        <v>-44220.72</v>
      </c>
      <c r="E58" s="5"/>
      <c r="F58" s="5"/>
      <c r="G58" s="4">
        <v>-84648.290000000008</v>
      </c>
      <c r="H58" s="4">
        <f t="shared" si="6"/>
        <v>2762510.669999999</v>
      </c>
    </row>
    <row r="59" spans="2:8" x14ac:dyDescent="0.2">
      <c r="B59" s="3" t="s">
        <v>9</v>
      </c>
      <c r="C59" s="4">
        <v>1183974.26</v>
      </c>
      <c r="D59" s="4">
        <v>-25187.52</v>
      </c>
      <c r="E59" s="5"/>
      <c r="F59" s="4"/>
      <c r="G59" s="4"/>
      <c r="H59" s="4">
        <f t="shared" si="6"/>
        <v>1158786.74</v>
      </c>
    </row>
    <row r="60" spans="2:8" x14ac:dyDescent="0.2">
      <c r="B60" s="3" t="s">
        <v>10</v>
      </c>
      <c r="C60" s="4">
        <v>679116.15999999992</v>
      </c>
      <c r="D60" s="4">
        <v>-100931.52</v>
      </c>
      <c r="E60" s="4"/>
      <c r="F60" s="4"/>
      <c r="G60" s="4">
        <v>-44373.43</v>
      </c>
      <c r="H60" s="4">
        <f t="shared" si="6"/>
        <v>533811.20999999985</v>
      </c>
    </row>
    <row r="61" spans="2:8" x14ac:dyDescent="0.2">
      <c r="B61" s="3" t="s">
        <v>11</v>
      </c>
      <c r="C61" s="4">
        <v>2699918.1600000006</v>
      </c>
      <c r="D61" s="4">
        <v>-147769.32</v>
      </c>
      <c r="E61" s="4"/>
      <c r="F61" s="4"/>
      <c r="G61" s="4">
        <v>-50017.899999999994</v>
      </c>
      <c r="H61" s="4">
        <f t="shared" si="6"/>
        <v>2502130.9400000009</v>
      </c>
    </row>
    <row r="62" spans="2:8" x14ac:dyDescent="0.2">
      <c r="B62" s="3" t="s">
        <v>12</v>
      </c>
      <c r="C62" s="4">
        <v>2201518.58</v>
      </c>
      <c r="D62" s="4">
        <v>-54073.599999999999</v>
      </c>
      <c r="E62" s="4">
        <v>-40</v>
      </c>
      <c r="F62" s="4"/>
      <c r="G62" s="4">
        <v>-14052.940000000006</v>
      </c>
      <c r="H62" s="4">
        <f t="shared" si="6"/>
        <v>2133352.04</v>
      </c>
    </row>
    <row r="63" spans="2:8" x14ac:dyDescent="0.2">
      <c r="B63" s="3" t="s">
        <v>13</v>
      </c>
      <c r="C63" s="4"/>
      <c r="D63" s="4"/>
      <c r="E63" s="4"/>
      <c r="F63" s="4"/>
      <c r="G63" s="4">
        <v>1895.77</v>
      </c>
      <c r="H63" s="4">
        <f t="shared" si="6"/>
        <v>1895.77</v>
      </c>
    </row>
    <row r="64" spans="2:8" x14ac:dyDescent="0.2">
      <c r="B64" s="3" t="s">
        <v>14</v>
      </c>
      <c r="C64" s="4">
        <v>274878.72000000009</v>
      </c>
      <c r="D64" s="4"/>
      <c r="E64" s="4"/>
      <c r="F64" s="4"/>
      <c r="G64" s="4">
        <v>-3210</v>
      </c>
      <c r="H64" s="4">
        <f t="shared" si="6"/>
        <v>271668.72000000009</v>
      </c>
    </row>
    <row r="65" spans="2:8" x14ac:dyDescent="0.2">
      <c r="B65" s="3" t="s">
        <v>15</v>
      </c>
      <c r="C65" s="4"/>
      <c r="D65" s="4"/>
      <c r="E65" s="4"/>
      <c r="F65" s="4"/>
      <c r="G65" s="4"/>
      <c r="H65" s="4">
        <f t="shared" si="6"/>
        <v>0</v>
      </c>
    </row>
    <row r="66" spans="2:8" x14ac:dyDescent="0.2">
      <c r="B66" s="3" t="s">
        <v>16</v>
      </c>
      <c r="C66" s="4"/>
      <c r="D66" s="4"/>
      <c r="E66" s="4"/>
      <c r="F66" s="4"/>
      <c r="G66" s="4"/>
      <c r="H66" s="4">
        <f t="shared" si="6"/>
        <v>0</v>
      </c>
    </row>
    <row r="67" spans="2:8" x14ac:dyDescent="0.2">
      <c r="B67" s="3" t="s">
        <v>17</v>
      </c>
      <c r="C67" s="4"/>
      <c r="D67" s="4"/>
      <c r="E67" s="4"/>
      <c r="F67" s="4"/>
      <c r="G67" s="4"/>
      <c r="H67" s="4">
        <f t="shared" si="6"/>
        <v>0</v>
      </c>
    </row>
    <row r="68" spans="2:8" x14ac:dyDescent="0.2">
      <c r="B68" s="6" t="s">
        <v>18</v>
      </c>
      <c r="C68" s="4"/>
      <c r="D68" s="4"/>
      <c r="E68" s="4"/>
      <c r="F68" s="4"/>
      <c r="G68" s="4"/>
      <c r="H68" s="4">
        <f t="shared" si="6"/>
        <v>0</v>
      </c>
    </row>
    <row r="69" spans="2:8" x14ac:dyDescent="0.2">
      <c r="B69" s="3" t="s">
        <v>6</v>
      </c>
      <c r="C69" s="7">
        <f t="shared" ref="C69:H69" si="7">SUM(C57:C68)</f>
        <v>9930785.5600000005</v>
      </c>
      <c r="D69" s="7">
        <f t="shared" si="7"/>
        <v>-372182.68</v>
      </c>
      <c r="E69" s="7">
        <f t="shared" si="7"/>
        <v>-40</v>
      </c>
      <c r="F69" s="7">
        <f t="shared" si="7"/>
        <v>0</v>
      </c>
      <c r="G69" s="7">
        <f t="shared" si="7"/>
        <v>-194406.79</v>
      </c>
      <c r="H69" s="7">
        <f t="shared" si="7"/>
        <v>9364156.0900000017</v>
      </c>
    </row>
    <row r="70" spans="2:8" x14ac:dyDescent="0.2">
      <c r="B70" s="9"/>
      <c r="C70" s="10"/>
      <c r="D70" s="10"/>
      <c r="E70" s="10"/>
      <c r="F70" s="10"/>
      <c r="G70" s="10"/>
      <c r="H70" s="10"/>
    </row>
  </sheetData>
  <mergeCells count="4">
    <mergeCell ref="C4:G4"/>
    <mergeCell ref="C21:G21"/>
    <mergeCell ref="C38:G38"/>
    <mergeCell ref="C55:G55"/>
  </mergeCells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54398</vt:lpstr>
      <vt:lpstr>52378</vt:lpstr>
      <vt:lpstr>52345</vt:lpstr>
      <vt:lpstr>Sheet2</vt:lpstr>
      <vt:lpstr>Sheet3</vt:lpstr>
    </vt:vector>
  </TitlesOfParts>
  <Company>Ek-Chai Distribution System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Tesco Lotus</dc:creator>
  <cp:lastModifiedBy>Tesco Lotus</cp:lastModifiedBy>
  <dcterms:created xsi:type="dcterms:W3CDTF">2012-03-06T08:01:25Z</dcterms:created>
  <dcterms:modified xsi:type="dcterms:W3CDTF">2012-10-05T08:21:21Z</dcterms:modified>
</cp:coreProperties>
</file>