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5"/>
  </bookViews>
  <sheets>
    <sheet name="54160" sheetId="8" r:id="rId1"/>
    <sheet name="54403" sheetId="7" r:id="rId2"/>
    <sheet name="54407" sheetId="6" r:id="rId3"/>
    <sheet name="54410" sheetId="5" r:id="rId4"/>
    <sheet name="54737" sheetId="4" r:id="rId5"/>
    <sheet name="54738" sheetId="1" r:id="rId6"/>
  </sheets>
  <calcPr calcId="145621"/>
</workbook>
</file>

<file path=xl/calcChain.xml><?xml version="1.0" encoding="utf-8"?>
<calcChain xmlns="http://schemas.openxmlformats.org/spreadsheetml/2006/main">
  <c r="G35" i="8" l="1"/>
  <c r="F35" i="8"/>
  <c r="E35" i="8"/>
  <c r="D35" i="8"/>
  <c r="C35" i="8"/>
  <c r="H34" i="8"/>
  <c r="H33" i="8"/>
  <c r="H32" i="8"/>
  <c r="H31" i="8"/>
  <c r="H30" i="8"/>
  <c r="H29" i="8"/>
  <c r="H28" i="8"/>
  <c r="H27" i="8"/>
  <c r="H26" i="8"/>
  <c r="H25" i="8"/>
  <c r="H24" i="8"/>
  <c r="H23" i="8"/>
  <c r="G18" i="8"/>
  <c r="F18" i="8"/>
  <c r="E18" i="8"/>
  <c r="D18" i="8"/>
  <c r="C18" i="8"/>
  <c r="H17" i="8"/>
  <c r="H16" i="8"/>
  <c r="H15" i="8"/>
  <c r="H14" i="8"/>
  <c r="H13" i="8"/>
  <c r="H12" i="8"/>
  <c r="H11" i="8"/>
  <c r="H10" i="8"/>
  <c r="H9" i="8"/>
  <c r="H8" i="8"/>
  <c r="H7" i="8"/>
  <c r="H6" i="8"/>
  <c r="G35" i="7"/>
  <c r="F35" i="7"/>
  <c r="E35" i="7"/>
  <c r="D35" i="7"/>
  <c r="C35" i="7"/>
  <c r="H34" i="7"/>
  <c r="H33" i="7"/>
  <c r="H32" i="7"/>
  <c r="H31" i="7"/>
  <c r="H30" i="7"/>
  <c r="H29" i="7"/>
  <c r="H28" i="7"/>
  <c r="H27" i="7"/>
  <c r="H26" i="7"/>
  <c r="H25" i="7"/>
  <c r="H24" i="7"/>
  <c r="H23" i="7"/>
  <c r="G18" i="7"/>
  <c r="F18" i="7"/>
  <c r="E18" i="7"/>
  <c r="D18" i="7"/>
  <c r="C18" i="7"/>
  <c r="H17" i="7"/>
  <c r="H16" i="7"/>
  <c r="H15" i="7"/>
  <c r="H14" i="7"/>
  <c r="H13" i="7"/>
  <c r="H12" i="7"/>
  <c r="H11" i="7"/>
  <c r="H10" i="7"/>
  <c r="H9" i="7"/>
  <c r="H8" i="7"/>
  <c r="H7" i="7"/>
  <c r="H6" i="7"/>
  <c r="G52" i="6"/>
  <c r="F52" i="6"/>
  <c r="E52" i="6"/>
  <c r="D52" i="6"/>
  <c r="C52" i="6"/>
  <c r="H51" i="6"/>
  <c r="H50" i="6"/>
  <c r="H49" i="6"/>
  <c r="H48" i="6"/>
  <c r="H47" i="6"/>
  <c r="H46" i="6"/>
  <c r="H45" i="6"/>
  <c r="H44" i="6"/>
  <c r="H43" i="6"/>
  <c r="H42" i="6"/>
  <c r="H41" i="6"/>
  <c r="H40" i="6"/>
  <c r="G35" i="6"/>
  <c r="F35" i="6"/>
  <c r="E35" i="6"/>
  <c r="D35" i="6"/>
  <c r="C35" i="6"/>
  <c r="H34" i="6"/>
  <c r="H33" i="6"/>
  <c r="H32" i="6"/>
  <c r="H31" i="6"/>
  <c r="H30" i="6"/>
  <c r="H29" i="6"/>
  <c r="H28" i="6"/>
  <c r="H27" i="6"/>
  <c r="H26" i="6"/>
  <c r="H25" i="6"/>
  <c r="H24" i="6"/>
  <c r="H23" i="6"/>
  <c r="G18" i="6"/>
  <c r="F18" i="6"/>
  <c r="E18" i="6"/>
  <c r="D18" i="6"/>
  <c r="C18" i="6"/>
  <c r="H17" i="6"/>
  <c r="H16" i="6"/>
  <c r="H15" i="6"/>
  <c r="H14" i="6"/>
  <c r="H13" i="6"/>
  <c r="H12" i="6"/>
  <c r="H11" i="6"/>
  <c r="H10" i="6"/>
  <c r="H9" i="6"/>
  <c r="H8" i="6"/>
  <c r="H7" i="6"/>
  <c r="H6" i="6"/>
  <c r="H18" i="6" s="1"/>
  <c r="G52" i="5"/>
  <c r="F52" i="5"/>
  <c r="E52" i="5"/>
  <c r="D52" i="5"/>
  <c r="C52" i="5"/>
  <c r="H51" i="5"/>
  <c r="H50" i="5"/>
  <c r="H49" i="5"/>
  <c r="H48" i="5"/>
  <c r="H47" i="5"/>
  <c r="H46" i="5"/>
  <c r="H45" i="5"/>
  <c r="H44" i="5"/>
  <c r="H43" i="5"/>
  <c r="H42" i="5"/>
  <c r="H41" i="5"/>
  <c r="H40" i="5"/>
  <c r="G35" i="5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52" i="4" l="1"/>
  <c r="H35" i="4"/>
  <c r="H18" i="4"/>
  <c r="H52" i="5"/>
  <c r="H18" i="5"/>
  <c r="H35" i="5"/>
  <c r="H52" i="6"/>
  <c r="H35" i="6"/>
  <c r="H35" i="7"/>
  <c r="H18" i="7"/>
  <c r="H18" i="8"/>
  <c r="H35" i="8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35" i="1" l="1"/>
  <c r="H18" i="1"/>
</calcChain>
</file>

<file path=xl/sharedStrings.xml><?xml version="1.0" encoding="utf-8"?>
<sst xmlns="http://schemas.openxmlformats.org/spreadsheetml/2006/main" count="327" uniqueCount="36">
  <si>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</si>
  <si>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</si>
  <si>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</si>
  <si>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</si>
  <si>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</si>
  <si>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</si>
  <si>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</si>
  <si>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</si>
  <si>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</si>
  <si>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</si>
  <si>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</si>
  <si>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</si>
  <si>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</si>
  <si>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</si>
  <si>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</si>
  <si>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</si>
  <si>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</si>
  <si>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</si>
  <si>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</si>
  <si>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16/10/2012</t>
  </si>
  <si>
    <t>Credit term:  66</t>
  </si>
  <si>
    <t>เอเชีย ซอร์สซิ่ง แอพพาเรล บจก. (Vendor code_54160, Year_2011)</t>
  </si>
  <si>
    <t>เอเชีย ซอร์สซิ่ง แอพพาเรล บจก.  (Vendor code_54160, Year_2012)</t>
  </si>
  <si>
    <t>เอเชีย ซอร์สซิ่ง แอพพาเรล บจก. (Vendor code_54403, Year_2011)</t>
  </si>
  <si>
    <t>เอเชีย ซอร์สซิ่ง แอพพาเรล บจก.  (Vendor code_54403, Year_2012)</t>
  </si>
  <si>
    <t>เอเชีย ซอร์สซิ่ง แอพพาเรล บจก.  (Vendor code_54407, Year_2010)</t>
  </si>
  <si>
    <t>เอเชีย ซอร์สซิ่ง แอพพาเรล บจก. (Vendor code_54407, Year_2011)</t>
  </si>
  <si>
    <t>เอเชีย ซอร์สซิ่ง แอพพาเรล บจก.  (Vendor code_54407, Year_2012)</t>
  </si>
  <si>
    <t>เอเชีย ซอร์สซิ่ง แอพพาเรล บจก.  (Vendor code_54410, Year_2010)</t>
  </si>
  <si>
    <t>เอเชีย ซอร์สซิ่ง แอพพาเรล บจก. (Vendor code_54410, Year_2011)</t>
  </si>
  <si>
    <t>เอเชีย ซอร์สซิ่ง แอพพาเรล บจก.  (Vendor code_54410, Year_2012)</t>
  </si>
  <si>
    <t>เอเชีย ซอร์สซิ่ง แอพพาเรล บจก.  (Vendor code_54737, Year_2010)</t>
  </si>
  <si>
    <t>เอเชีย ซอร์สซิ่ง แอพพาเรล บจก. (Vendor code_54737, Year_2011)</t>
  </si>
  <si>
    <t>เอเชีย ซอร์สซิ่ง แอพพาเรล บจก.  (Vendor code_54737, Year_2012)</t>
  </si>
  <si>
    <t>เอเชีย ซอร์สซิ่ง แอพพาเรล บจก. (Vendor code_54738, Year_2011)</t>
  </si>
  <si>
    <t>เอเชีย ซอร์สซิ่ง แอพพาเรล บจก.  (Vendor code_54738,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</si>
</sst>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/>
    <xf numFmtId="164" fontId="1" fillId="0" borderId="5" xfId="0" applyNumberFormat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C24" sqref="C24:G3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4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4"/>
      <c r="E8" s="5"/>
      <c r="F8" s="5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">
      <c r="B11" s="3" t="s">
        <v>12</v>
      </c>
      <c r="C11" s="4"/>
      <c r="D11" s="4"/>
      <c r="E11" s="5"/>
      <c r="F11" s="4"/>
      <c r="G11" s="4"/>
      <c r="H11" s="4">
        <f t="shared" si="0"/>
        <v>0</v>
      </c>
    </row>
    <row r="12" spans="1:8" x14ac:dyDescent="0.2">
      <c r="B12" s="3" t="s">
        <v>13</v>
      </c>
      <c r="C12" s="4">
        <v>5783328.6000000024</v>
      </c>
      <c r="D12" s="4"/>
      <c r="E12" s="5"/>
      <c r="F12" s="4">
        <v>-2696.4</v>
      </c>
      <c r="G12" s="4">
        <v>-1557568.35</v>
      </c>
      <c r="H12" s="4">
        <f t="shared" si="0"/>
        <v>4223063.8500000015</v>
      </c>
    </row>
    <row r="13" spans="1:8" x14ac:dyDescent="0.2">
      <c r="B13" s="3" t="s">
        <v>14</v>
      </c>
      <c r="C13" s="5">
        <v>2670058.7400000002</v>
      </c>
      <c r="D13" s="5"/>
      <c r="E13" s="5"/>
      <c r="F13" s="5">
        <v>-2097.1999999999998</v>
      </c>
      <c r="G13" s="5">
        <v>-53787.09</v>
      </c>
      <c r="H13" s="4">
        <f t="shared" si="0"/>
        <v>2614174.4500000002</v>
      </c>
    </row>
    <row r="14" spans="1:8" x14ac:dyDescent="0.2">
      <c r="B14" s="3" t="s">
        <v>15</v>
      </c>
      <c r="C14" s="4">
        <v>2826017.6599999992</v>
      </c>
      <c r="D14" s="4"/>
      <c r="E14" s="5"/>
      <c r="F14" s="4">
        <v>-6403.95</v>
      </c>
      <c r="G14" s="4">
        <v>-276261.08999999997</v>
      </c>
      <c r="H14" s="4">
        <f t="shared" si="0"/>
        <v>2543352.6199999992</v>
      </c>
    </row>
    <row r="15" spans="1:8" x14ac:dyDescent="0.2">
      <c r="B15" s="3" t="s">
        <v>16</v>
      </c>
      <c r="C15" s="4"/>
      <c r="D15" s="4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>
        <v>808613.9800000001</v>
      </c>
      <c r="D16" s="4"/>
      <c r="E16" s="5"/>
      <c r="F16" s="5">
        <v>-62148.809999999976</v>
      </c>
      <c r="G16" s="4">
        <v>-87376.73000000001</v>
      </c>
      <c r="H16" s="4">
        <f t="shared" si="0"/>
        <v>659088.44000000018</v>
      </c>
    </row>
    <row r="17" spans="2:8" x14ac:dyDescent="0.2">
      <c r="B17" s="6" t="s">
        <v>18</v>
      </c>
      <c r="C17" s="8">
        <v>4248886.5399999991</v>
      </c>
      <c r="D17" s="8"/>
      <c r="E17" s="5"/>
      <c r="F17" s="5">
        <v>-20553.63</v>
      </c>
      <c r="G17" s="8">
        <v>-249373.85</v>
      </c>
      <c r="H17" s="4">
        <f t="shared" si="0"/>
        <v>3978959.0599999991</v>
      </c>
    </row>
    <row r="18" spans="2:8" x14ac:dyDescent="0.2">
      <c r="B18" s="3" t="s">
        <v>6</v>
      </c>
      <c r="C18" s="7">
        <f t="shared" ref="C18:H18" si="1">SUM(C6:C17)</f>
        <v>16336905.520000003</v>
      </c>
      <c r="D18" s="7">
        <f t="shared" si="1"/>
        <v>0</v>
      </c>
      <c r="E18" s="7">
        <f t="shared" si="1"/>
        <v>0</v>
      </c>
      <c r="F18" s="7">
        <f t="shared" si="1"/>
        <v>-93899.989999999976</v>
      </c>
      <c r="G18" s="7">
        <f t="shared" si="1"/>
        <v>-2224367.1100000003</v>
      </c>
      <c r="H18" s="7">
        <f t="shared" si="1"/>
        <v>14018638.42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4"/>
      <c r="E23" s="5"/>
      <c r="F23" s="5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4">
        <v>4346051.0999999996</v>
      </c>
      <c r="D24" s="4"/>
      <c r="E24" s="5"/>
      <c r="F24" s="5"/>
      <c r="G24" s="4">
        <v>-1245880.5999999999</v>
      </c>
      <c r="H24" s="4">
        <f t="shared" si="2"/>
        <v>3100170.5</v>
      </c>
    </row>
    <row r="25" spans="2:8" x14ac:dyDescent="0.2">
      <c r="B25" s="3" t="s">
        <v>9</v>
      </c>
      <c r="C25" s="4">
        <v>3701600.8000000007</v>
      </c>
      <c r="D25" s="4"/>
      <c r="E25" s="5"/>
      <c r="F25" s="4"/>
      <c r="G25" s="4">
        <v>-251712.7</v>
      </c>
      <c r="H25" s="4">
        <f t="shared" si="2"/>
        <v>3449888.1000000006</v>
      </c>
    </row>
    <row r="26" spans="2:8" x14ac:dyDescent="0.2">
      <c r="B26" s="3" t="s">
        <v>10</v>
      </c>
      <c r="C26" s="4">
        <v>2371612.2000000002</v>
      </c>
      <c r="D26" s="4">
        <v>-47857</v>
      </c>
      <c r="E26" s="4">
        <v>-35277.74</v>
      </c>
      <c r="F26" s="4"/>
      <c r="G26" s="4">
        <v>40610.759999999995</v>
      </c>
      <c r="H26" s="4">
        <f t="shared" si="2"/>
        <v>2329088.2199999997</v>
      </c>
    </row>
    <row r="27" spans="2:8" x14ac:dyDescent="0.2">
      <c r="B27" s="3" t="s">
        <v>11</v>
      </c>
      <c r="C27" s="4">
        <v>2560349.5</v>
      </c>
      <c r="D27" s="4">
        <v>-230534.46000000002</v>
      </c>
      <c r="E27" s="4">
        <v>-123663.82</v>
      </c>
      <c r="F27" s="4"/>
      <c r="G27" s="4">
        <v>-558378.19999999995</v>
      </c>
      <c r="H27" s="4">
        <f t="shared" si="2"/>
        <v>1647773.0200000003</v>
      </c>
    </row>
    <row r="28" spans="2:8" x14ac:dyDescent="0.2">
      <c r="B28" s="3" t="s">
        <v>12</v>
      </c>
      <c r="C28" s="4">
        <v>19346586.540000003</v>
      </c>
      <c r="D28" s="4">
        <v>-260695.64</v>
      </c>
      <c r="E28" s="4">
        <v>-131905.64000000001</v>
      </c>
      <c r="F28" s="4"/>
      <c r="G28" s="4">
        <v>-994943.50000000023</v>
      </c>
      <c r="H28" s="4">
        <f t="shared" si="2"/>
        <v>17959041.760000002</v>
      </c>
    </row>
    <row r="29" spans="2:8" x14ac:dyDescent="0.2">
      <c r="B29" s="3" t="s">
        <v>13</v>
      </c>
      <c r="C29" s="4"/>
      <c r="D29" s="4"/>
      <c r="E29" s="4"/>
      <c r="F29" s="4"/>
      <c r="G29" s="4"/>
      <c r="H29" s="4">
        <f t="shared" si="2"/>
        <v>0</v>
      </c>
    </row>
    <row r="30" spans="2:8" x14ac:dyDescent="0.2">
      <c r="B30" s="3" t="s">
        <v>14</v>
      </c>
      <c r="C30" s="4">
        <v>5494953.2899999982</v>
      </c>
      <c r="D30" s="4">
        <v>-117066.16</v>
      </c>
      <c r="E30" s="4">
        <v>-92846.57</v>
      </c>
      <c r="F30" s="4">
        <v>-1097.82</v>
      </c>
      <c r="G30" s="4">
        <v>-895536.67</v>
      </c>
      <c r="H30" s="4">
        <f t="shared" si="2"/>
        <v>4388406.0699999975</v>
      </c>
    </row>
    <row r="31" spans="2:8" x14ac:dyDescent="0.2">
      <c r="B31" s="3" t="s">
        <v>15</v>
      </c>
      <c r="C31" s="4"/>
      <c r="D31" s="4"/>
      <c r="E31" s="4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>
        <v>5342328.0999999996</v>
      </c>
      <c r="D32" s="4">
        <v>-80469.440000000002</v>
      </c>
      <c r="E32" s="4"/>
      <c r="F32" s="4"/>
      <c r="G32" s="4">
        <v>-291006.40000000002</v>
      </c>
      <c r="H32" s="4">
        <f t="shared" si="2"/>
        <v>4970852.2599999988</v>
      </c>
    </row>
    <row r="33" spans="2:8" x14ac:dyDescent="0.2">
      <c r="B33" s="3" t="s">
        <v>17</v>
      </c>
      <c r="C33" s="4"/>
      <c r="D33" s="4"/>
      <c r="E33" s="4"/>
      <c r="F33" s="4"/>
      <c r="G33" s="4"/>
      <c r="H33" s="4">
        <f t="shared" si="2"/>
        <v>0</v>
      </c>
    </row>
    <row r="34" spans="2:8" x14ac:dyDescent="0.2">
      <c r="B34" s="6" t="s">
        <v>18</v>
      </c>
      <c r="C34" s="4"/>
      <c r="D34" s="4"/>
      <c r="E34" s="4"/>
      <c r="F34" s="4"/>
      <c r="G34" s="4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43163481.530000001</v>
      </c>
      <c r="D35" s="7">
        <f t="shared" si="3"/>
        <v>-736622.70000000019</v>
      </c>
      <c r="E35" s="7">
        <f t="shared" si="3"/>
        <v>-383693.77</v>
      </c>
      <c r="F35" s="7">
        <f t="shared" si="3"/>
        <v>-1097.82</v>
      </c>
      <c r="G35" s="7">
        <f t="shared" si="3"/>
        <v>-4196847.3100000005</v>
      </c>
      <c r="H35" s="7">
        <f t="shared" si="3"/>
        <v>37845219.93</v>
      </c>
    </row>
    <row r="36" spans="2:8" x14ac:dyDescent="0.2">
      <c r="B36" s="9"/>
      <c r="C36" s="10"/>
      <c r="D36" s="10"/>
      <c r="E36" s="10"/>
      <c r="F36" s="10"/>
      <c r="G36" s="10"/>
      <c r="H36" s="10"/>
    </row>
  </sheetData>
  <mergeCells count="2">
    <mergeCell ref="C4:G4"/>
    <mergeCell ref="C21:G2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0" workbookViewId="0">
      <selection activeCell="C23" sqref="C23:G3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23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4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4"/>
      <c r="E8" s="5"/>
      <c r="F8" s="5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">
      <c r="B11" s="3" t="s">
        <v>12</v>
      </c>
      <c r="C11" s="4">
        <v>651330.4</v>
      </c>
      <c r="D11" s="4"/>
      <c r="E11" s="5"/>
      <c r="F11" s="4"/>
      <c r="G11" s="4">
        <v>-242713.60000000001</v>
      </c>
      <c r="H11" s="4">
        <f t="shared" si="0"/>
        <v>408616.80000000005</v>
      </c>
    </row>
    <row r="12" spans="1:8" x14ac:dyDescent="0.2">
      <c r="B12" s="3" t="s">
        <v>13</v>
      </c>
      <c r="C12" s="4">
        <v>1114843.7</v>
      </c>
      <c r="D12" s="4"/>
      <c r="E12" s="5"/>
      <c r="F12" s="4"/>
      <c r="G12" s="4">
        <v>-39162.75</v>
      </c>
      <c r="H12" s="4">
        <f t="shared" si="0"/>
        <v>1075680.95</v>
      </c>
    </row>
    <row r="13" spans="1:8" x14ac:dyDescent="0.2">
      <c r="B13" s="3" t="s">
        <v>14</v>
      </c>
      <c r="C13" s="5">
        <v>1932142.8699999999</v>
      </c>
      <c r="D13" s="5"/>
      <c r="E13" s="5"/>
      <c r="F13" s="5"/>
      <c r="G13" s="5">
        <v>-177550.95</v>
      </c>
      <c r="H13" s="4">
        <f t="shared" si="0"/>
        <v>1754591.92</v>
      </c>
    </row>
    <row r="14" spans="1:8" x14ac:dyDescent="0.2">
      <c r="B14" s="3" t="s">
        <v>15</v>
      </c>
      <c r="C14" s="4">
        <v>6829560.6899999995</v>
      </c>
      <c r="D14" s="4"/>
      <c r="E14" s="5"/>
      <c r="F14" s="4">
        <v>-6788.079999999999</v>
      </c>
      <c r="G14" s="4">
        <v>-487740.94999999995</v>
      </c>
      <c r="H14" s="4">
        <f t="shared" si="0"/>
        <v>6335031.6599999992</v>
      </c>
    </row>
    <row r="15" spans="1:8" x14ac:dyDescent="0.2">
      <c r="B15" s="3" t="s">
        <v>16</v>
      </c>
      <c r="C15" s="4"/>
      <c r="D15" s="4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>
        <v>1557281.2100000002</v>
      </c>
      <c r="D16" s="4"/>
      <c r="E16" s="5"/>
      <c r="F16" s="5">
        <v>-56040.179999999993</v>
      </c>
      <c r="G16" s="4">
        <v>-677688</v>
      </c>
      <c r="H16" s="4">
        <f t="shared" si="0"/>
        <v>823553.03000000026</v>
      </c>
    </row>
    <row r="17" spans="2:8" x14ac:dyDescent="0.2">
      <c r="B17" s="6" t="s">
        <v>18</v>
      </c>
      <c r="C17" s="8">
        <v>2313454.4899999988</v>
      </c>
      <c r="D17" s="8"/>
      <c r="E17" s="5"/>
      <c r="F17" s="5">
        <v>-198522.45</v>
      </c>
      <c r="G17" s="8">
        <v>-146510.41</v>
      </c>
      <c r="H17" s="4">
        <f t="shared" si="0"/>
        <v>1968421.6299999987</v>
      </c>
    </row>
    <row r="18" spans="2:8" x14ac:dyDescent="0.2">
      <c r="B18" s="3" t="s">
        <v>6</v>
      </c>
      <c r="C18" s="7">
        <f t="shared" ref="C18:H18" si="1">SUM(C6:C17)</f>
        <v>14398613.359999999</v>
      </c>
      <c r="D18" s="7">
        <f t="shared" si="1"/>
        <v>0</v>
      </c>
      <c r="E18" s="7">
        <f t="shared" si="1"/>
        <v>0</v>
      </c>
      <c r="F18" s="7">
        <f t="shared" si="1"/>
        <v>-261350.71000000002</v>
      </c>
      <c r="G18" s="7">
        <f t="shared" si="1"/>
        <v>-1771366.66</v>
      </c>
      <c r="H18" s="7">
        <f t="shared" si="1"/>
        <v>12365895.989999998</v>
      </c>
    </row>
    <row r="21" spans="2:8" x14ac:dyDescent="0.2">
      <c r="C21" s="11" t="s">
        <v>24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4"/>
      <c r="E23" s="5"/>
      <c r="F23" s="5"/>
      <c r="G23" s="4">
        <v>21000</v>
      </c>
      <c r="H23" s="4">
        <f t="shared" ref="H23:H34" si="2">SUM(C23:G23)</f>
        <v>21000</v>
      </c>
    </row>
    <row r="24" spans="2:8" x14ac:dyDescent="0.2">
      <c r="B24" s="3" t="s">
        <v>8</v>
      </c>
      <c r="C24" s="4">
        <v>2397876.419999999</v>
      </c>
      <c r="D24" s="4"/>
      <c r="E24" s="5"/>
      <c r="F24" s="5">
        <v>-41811.32</v>
      </c>
      <c r="G24" s="4">
        <v>-163961.41999999998</v>
      </c>
      <c r="H24" s="4">
        <f t="shared" si="2"/>
        <v>2192103.6799999992</v>
      </c>
    </row>
    <row r="25" spans="2:8" x14ac:dyDescent="0.2">
      <c r="B25" s="3" t="s">
        <v>9</v>
      </c>
      <c r="C25" s="4">
        <v>2926858.7399999998</v>
      </c>
      <c r="D25" s="4"/>
      <c r="E25" s="5"/>
      <c r="F25" s="4">
        <v>-15034.569999999998</v>
      </c>
      <c r="G25" s="4">
        <v>-100000</v>
      </c>
      <c r="H25" s="4">
        <f t="shared" si="2"/>
        <v>2811824.17</v>
      </c>
    </row>
    <row r="26" spans="2:8" x14ac:dyDescent="0.2">
      <c r="B26" s="3" t="s">
        <v>10</v>
      </c>
      <c r="C26" s="4">
        <v>1623995.71</v>
      </c>
      <c r="D26" s="4">
        <v>-50919.42</v>
      </c>
      <c r="E26" s="4">
        <v>-49388.21</v>
      </c>
      <c r="F26" s="4">
        <v>-2407.5</v>
      </c>
      <c r="G26" s="4">
        <v>-652402.91</v>
      </c>
      <c r="H26" s="4">
        <f t="shared" si="2"/>
        <v>868877.67</v>
      </c>
    </row>
    <row r="27" spans="2:8" x14ac:dyDescent="0.2">
      <c r="B27" s="3" t="s">
        <v>11</v>
      </c>
      <c r="C27" s="4">
        <v>2517919.7200000007</v>
      </c>
      <c r="D27" s="4">
        <v>-87348.66</v>
      </c>
      <c r="E27" s="4"/>
      <c r="F27" s="4">
        <v>-6789.15</v>
      </c>
      <c r="G27" s="4">
        <v>-648225.15</v>
      </c>
      <c r="H27" s="4">
        <f t="shared" si="2"/>
        <v>1775556.7600000007</v>
      </c>
    </row>
    <row r="28" spans="2:8" x14ac:dyDescent="0.2">
      <c r="B28" s="3" t="s">
        <v>12</v>
      </c>
      <c r="C28" s="4">
        <v>8298217.0099999998</v>
      </c>
      <c r="D28" s="4">
        <v>-250875.4</v>
      </c>
      <c r="E28" s="4">
        <v>-123879.88</v>
      </c>
      <c r="F28" s="4">
        <v>-2090.7799999999997</v>
      </c>
      <c r="G28" s="4">
        <v>-1027225.4200000002</v>
      </c>
      <c r="H28" s="4">
        <f t="shared" si="2"/>
        <v>6894145.5299999993</v>
      </c>
    </row>
    <row r="29" spans="2:8" x14ac:dyDescent="0.2">
      <c r="B29" s="3" t="s">
        <v>13</v>
      </c>
      <c r="C29" s="4"/>
      <c r="D29" s="4"/>
      <c r="E29" s="4"/>
      <c r="F29" s="4"/>
      <c r="G29" s="4"/>
      <c r="H29" s="4">
        <f t="shared" si="2"/>
        <v>0</v>
      </c>
    </row>
    <row r="30" spans="2:8" x14ac:dyDescent="0.2">
      <c r="B30" s="3" t="s">
        <v>14</v>
      </c>
      <c r="C30" s="4">
        <v>13830413.399999999</v>
      </c>
      <c r="D30" s="4">
        <v>-182301.94</v>
      </c>
      <c r="E30" s="4">
        <v>-56837.48</v>
      </c>
      <c r="F30" s="4">
        <v>-309223.57999999996</v>
      </c>
      <c r="G30" s="4">
        <v>-879237.58</v>
      </c>
      <c r="H30" s="4">
        <f t="shared" si="2"/>
        <v>12402812.819999998</v>
      </c>
    </row>
    <row r="31" spans="2:8" x14ac:dyDescent="0.2">
      <c r="B31" s="3" t="s">
        <v>15</v>
      </c>
      <c r="C31" s="4"/>
      <c r="D31" s="4"/>
      <c r="E31" s="4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>
        <v>4909914.3499999996</v>
      </c>
      <c r="D32" s="4">
        <v>-99145.88</v>
      </c>
      <c r="E32" s="4">
        <v>-89807.66</v>
      </c>
      <c r="F32" s="4">
        <v>-219371.40000000002</v>
      </c>
      <c r="G32" s="4">
        <v>-1954357.3099999998</v>
      </c>
      <c r="H32" s="4">
        <f t="shared" si="2"/>
        <v>2547232.0999999996</v>
      </c>
    </row>
    <row r="33" spans="2:8" x14ac:dyDescent="0.2">
      <c r="B33" s="3" t="s">
        <v>17</v>
      </c>
      <c r="C33" s="4"/>
      <c r="D33" s="4"/>
      <c r="E33" s="4"/>
      <c r="F33" s="4"/>
      <c r="G33" s="4"/>
      <c r="H33" s="4">
        <f t="shared" si="2"/>
        <v>0</v>
      </c>
    </row>
    <row r="34" spans="2:8" x14ac:dyDescent="0.2">
      <c r="B34" s="6" t="s">
        <v>18</v>
      </c>
      <c r="C34" s="4"/>
      <c r="D34" s="4"/>
      <c r="E34" s="4"/>
      <c r="F34" s="4"/>
      <c r="G34" s="4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36505195.350000001</v>
      </c>
      <c r="D35" s="7">
        <f t="shared" si="3"/>
        <v>-670591.29999999993</v>
      </c>
      <c r="E35" s="7">
        <f t="shared" si="3"/>
        <v>-319913.23</v>
      </c>
      <c r="F35" s="7">
        <f t="shared" si="3"/>
        <v>-596728.30000000005</v>
      </c>
      <c r="G35" s="7">
        <f t="shared" si="3"/>
        <v>-5404409.79</v>
      </c>
      <c r="H35" s="7">
        <f t="shared" si="3"/>
        <v>29513552.729999997</v>
      </c>
    </row>
    <row r="36" spans="2:8" x14ac:dyDescent="0.2">
      <c r="B36" s="9"/>
      <c r="C36" s="10"/>
      <c r="D36" s="10"/>
      <c r="E36" s="10"/>
      <c r="F36" s="10"/>
      <c r="G36" s="10"/>
      <c r="H36" s="10"/>
    </row>
  </sheetData>
  <mergeCells count="2">
    <mergeCell ref="C4:G4"/>
    <mergeCell ref="C21:G2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6" workbookViewId="0">
      <selection activeCell="C41" sqref="C41:G49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25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5"/>
      <c r="E8" s="5"/>
      <c r="F8" s="4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17</v>
      </c>
      <c r="C16" s="5">
        <v>422773.05000000005</v>
      </c>
      <c r="D16" s="5"/>
      <c r="E16" s="5"/>
      <c r="F16" s="5"/>
      <c r="G16" s="5">
        <v>-25975.95</v>
      </c>
      <c r="H16" s="4">
        <f t="shared" si="0"/>
        <v>396797.10000000003</v>
      </c>
    </row>
    <row r="17" spans="2:8" x14ac:dyDescent="0.2">
      <c r="B17" s="6" t="s">
        <v>18</v>
      </c>
      <c r="C17" s="5">
        <v>2299400.0399999996</v>
      </c>
      <c r="D17" s="5"/>
      <c r="E17" s="5"/>
      <c r="F17" s="5"/>
      <c r="G17" s="5">
        <v>-76495.259999999995</v>
      </c>
      <c r="H17" s="4">
        <f t="shared" si="0"/>
        <v>2222904.7799999998</v>
      </c>
    </row>
    <row r="18" spans="2:8" x14ac:dyDescent="0.2">
      <c r="B18" s="3" t="s">
        <v>6</v>
      </c>
      <c r="C18" s="7">
        <f t="shared" ref="C18:H18" si="1">SUM(C6:C17)</f>
        <v>2722173.09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-102471.20999999999</v>
      </c>
      <c r="H18" s="7">
        <f t="shared" si="1"/>
        <v>2619701.88</v>
      </c>
    </row>
    <row r="21" spans="2:8" x14ac:dyDescent="0.2">
      <c r="C21" s="11" t="s">
        <v>26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5784609.3899999978</v>
      </c>
      <c r="D23" s="4"/>
      <c r="E23" s="5"/>
      <c r="F23" s="4"/>
      <c r="G23" s="4">
        <v>-69503.719999999987</v>
      </c>
      <c r="H23" s="4">
        <f t="shared" ref="H23:H34" si="2">SUM(C23:G23)</f>
        <v>5715105.6699999981</v>
      </c>
    </row>
    <row r="24" spans="2:8" x14ac:dyDescent="0.2">
      <c r="B24" s="3" t="s">
        <v>8</v>
      </c>
      <c r="C24" s="5">
        <v>2827332.69</v>
      </c>
      <c r="D24" s="5"/>
      <c r="E24" s="5"/>
      <c r="F24" s="5"/>
      <c r="G24" s="5"/>
      <c r="H24" s="4">
        <f t="shared" si="2"/>
        <v>2827332.69</v>
      </c>
    </row>
    <row r="25" spans="2:8" x14ac:dyDescent="0.2">
      <c r="B25" s="3" t="s">
        <v>9</v>
      </c>
      <c r="C25" s="4">
        <v>1555463.28</v>
      </c>
      <c r="D25" s="4">
        <v>-3461.43</v>
      </c>
      <c r="E25" s="5"/>
      <c r="F25" s="5"/>
      <c r="G25" s="4">
        <v>-7717.72</v>
      </c>
      <c r="H25" s="4">
        <f t="shared" si="2"/>
        <v>1544284.1300000001</v>
      </c>
    </row>
    <row r="26" spans="2:8" x14ac:dyDescent="0.2">
      <c r="B26" s="3" t="s">
        <v>10</v>
      </c>
      <c r="C26" s="4">
        <v>1128831.81</v>
      </c>
      <c r="D26" s="4">
        <v>-18968.400000000001</v>
      </c>
      <c r="E26" s="5"/>
      <c r="F26" s="4"/>
      <c r="G26" s="4">
        <v>-23186.329999999998</v>
      </c>
      <c r="H26" s="4">
        <f t="shared" si="2"/>
        <v>1086677.08</v>
      </c>
    </row>
    <row r="27" spans="2:8" x14ac:dyDescent="0.2">
      <c r="B27" s="3" t="s">
        <v>11</v>
      </c>
      <c r="C27" s="5"/>
      <c r="D27" s="5"/>
      <c r="E27" s="5"/>
      <c r="F27" s="5"/>
      <c r="G27" s="5"/>
      <c r="H27" s="4">
        <f t="shared" si="2"/>
        <v>0</v>
      </c>
    </row>
    <row r="28" spans="2:8" x14ac:dyDescent="0.2">
      <c r="B28" s="3" t="s">
        <v>12</v>
      </c>
      <c r="C28" s="4">
        <v>1271160</v>
      </c>
      <c r="D28" s="4">
        <v>-6801.6</v>
      </c>
      <c r="E28" s="5"/>
      <c r="F28" s="4"/>
      <c r="G28" s="4">
        <v>-6001.3099999999995</v>
      </c>
      <c r="H28" s="4">
        <f t="shared" si="2"/>
        <v>1258357.0899999999</v>
      </c>
    </row>
    <row r="29" spans="2:8" x14ac:dyDescent="0.2">
      <c r="B29" s="3" t="s">
        <v>13</v>
      </c>
      <c r="C29" s="4">
        <v>727771.20000000007</v>
      </c>
      <c r="D29" s="4"/>
      <c r="E29" s="5"/>
      <c r="F29" s="4"/>
      <c r="G29" s="4">
        <v>423.13</v>
      </c>
      <c r="H29" s="4">
        <f t="shared" si="2"/>
        <v>728194.33000000007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17</v>
      </c>
      <c r="C33" s="4"/>
      <c r="D33" s="4"/>
      <c r="E33" s="5"/>
      <c r="F33" s="5"/>
      <c r="G33" s="4"/>
      <c r="H33" s="4">
        <f t="shared" si="2"/>
        <v>0</v>
      </c>
    </row>
    <row r="34" spans="2:8" x14ac:dyDescent="0.2">
      <c r="B34" s="6" t="s">
        <v>18</v>
      </c>
      <c r="C34" s="8">
        <v>2053331.0699999998</v>
      </c>
      <c r="D34" s="8">
        <v>-19190.009999999998</v>
      </c>
      <c r="E34" s="5"/>
      <c r="F34" s="5"/>
      <c r="G34" s="8">
        <v>-19927.45</v>
      </c>
      <c r="H34" s="4">
        <f t="shared" si="2"/>
        <v>2014213.6099999999</v>
      </c>
    </row>
    <row r="35" spans="2:8" x14ac:dyDescent="0.2">
      <c r="B35" s="3" t="s">
        <v>6</v>
      </c>
      <c r="C35" s="7">
        <f t="shared" ref="C35:H35" si="3">SUM(C23:C34)</f>
        <v>15348499.439999998</v>
      </c>
      <c r="D35" s="7">
        <f t="shared" si="3"/>
        <v>-48421.440000000002</v>
      </c>
      <c r="E35" s="7">
        <f t="shared" si="3"/>
        <v>0</v>
      </c>
      <c r="F35" s="7">
        <f t="shared" si="3"/>
        <v>0</v>
      </c>
      <c r="G35" s="7">
        <f t="shared" si="3"/>
        <v>-125913.39999999998</v>
      </c>
      <c r="H35" s="7">
        <f t="shared" si="3"/>
        <v>15174164.599999998</v>
      </c>
    </row>
    <row r="38" spans="2:8" x14ac:dyDescent="0.2">
      <c r="C38" s="11" t="s">
        <v>27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4">
        <v>38378.76</v>
      </c>
      <c r="D41" s="4">
        <v>-2216.13</v>
      </c>
      <c r="E41" s="5"/>
      <c r="F41" s="5"/>
      <c r="G41" s="4">
        <v>-1213.8800000000001</v>
      </c>
      <c r="H41" s="4">
        <f t="shared" si="4"/>
        <v>34948.750000000007</v>
      </c>
    </row>
    <row r="42" spans="2:8" x14ac:dyDescent="0.2">
      <c r="B42" s="3" t="s">
        <v>9</v>
      </c>
      <c r="C42" s="4">
        <v>198747.15</v>
      </c>
      <c r="D42" s="4">
        <v>-6776.49</v>
      </c>
      <c r="E42" s="5"/>
      <c r="F42" s="4"/>
      <c r="G42" s="4">
        <v>-6760.2</v>
      </c>
      <c r="H42" s="4">
        <f t="shared" si="4"/>
        <v>185210.46</v>
      </c>
    </row>
    <row r="43" spans="2:8" x14ac:dyDescent="0.2">
      <c r="B43" s="3" t="s">
        <v>10</v>
      </c>
      <c r="C43" s="4">
        <v>725084.42999999993</v>
      </c>
      <c r="D43" s="4">
        <v>-7602.63</v>
      </c>
      <c r="E43" s="4"/>
      <c r="F43" s="4"/>
      <c r="G43" s="4">
        <v>-286800.52</v>
      </c>
      <c r="H43" s="4">
        <f t="shared" si="4"/>
        <v>430681.27999999991</v>
      </c>
    </row>
    <row r="44" spans="2:8" x14ac:dyDescent="0.2">
      <c r="B44" s="3" t="s">
        <v>11</v>
      </c>
      <c r="C44" s="4">
        <v>813481.40999999992</v>
      </c>
      <c r="D44" s="4">
        <v>-75934.319999999978</v>
      </c>
      <c r="E44" s="4"/>
      <c r="F44" s="4"/>
      <c r="G44" s="4">
        <v>-34472.75</v>
      </c>
      <c r="H44" s="4">
        <f t="shared" si="4"/>
        <v>703074.34</v>
      </c>
    </row>
    <row r="45" spans="2:8" x14ac:dyDescent="0.2">
      <c r="B45" s="3" t="s">
        <v>12</v>
      </c>
      <c r="C45" s="4">
        <v>6558431.25</v>
      </c>
      <c r="D45" s="4">
        <v>-74226.180000000008</v>
      </c>
      <c r="E45" s="4">
        <v>-54424.55</v>
      </c>
      <c r="F45" s="4"/>
      <c r="G45" s="4">
        <v>-186122.93</v>
      </c>
      <c r="H45" s="4">
        <f t="shared" si="4"/>
        <v>6243657.5900000008</v>
      </c>
    </row>
    <row r="46" spans="2:8" x14ac:dyDescent="0.2">
      <c r="B46" s="3" t="s">
        <v>13</v>
      </c>
      <c r="C46" s="4"/>
      <c r="D46" s="4"/>
      <c r="E46" s="4"/>
      <c r="F46" s="4"/>
      <c r="G46" s="4"/>
      <c r="H46" s="4">
        <f t="shared" si="4"/>
        <v>0</v>
      </c>
    </row>
    <row r="47" spans="2:8" x14ac:dyDescent="0.2">
      <c r="B47" s="3" t="s">
        <v>14</v>
      </c>
      <c r="C47" s="4">
        <v>1495445.9100000001</v>
      </c>
      <c r="D47" s="4">
        <v>-17278.379999999997</v>
      </c>
      <c r="E47" s="4"/>
      <c r="F47" s="4"/>
      <c r="G47" s="4">
        <v>-92787.309999999983</v>
      </c>
      <c r="H47" s="4">
        <f t="shared" si="4"/>
        <v>1385380.2200000002</v>
      </c>
    </row>
    <row r="48" spans="2:8" x14ac:dyDescent="0.2">
      <c r="B48" s="3" t="s">
        <v>15</v>
      </c>
      <c r="C48" s="4"/>
      <c r="D48" s="4">
        <v>-1481.76</v>
      </c>
      <c r="E48" s="4"/>
      <c r="F48" s="4"/>
      <c r="G48" s="4">
        <v>2559.5100000000002</v>
      </c>
      <c r="H48" s="4">
        <f t="shared" si="4"/>
        <v>1077.7500000000002</v>
      </c>
    </row>
    <row r="49" spans="2:8" x14ac:dyDescent="0.2">
      <c r="B49" s="3" t="s">
        <v>16</v>
      </c>
      <c r="C49" s="4">
        <v>134820</v>
      </c>
      <c r="D49" s="4"/>
      <c r="E49" s="4"/>
      <c r="F49" s="4"/>
      <c r="G49" s="4">
        <v>119.31</v>
      </c>
      <c r="H49" s="4">
        <f t="shared" si="4"/>
        <v>134939.31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9964388.9100000001</v>
      </c>
      <c r="D52" s="7">
        <f t="shared" si="5"/>
        <v>-185515.89</v>
      </c>
      <c r="E52" s="7">
        <f t="shared" si="5"/>
        <v>-54424.55</v>
      </c>
      <c r="F52" s="7">
        <f t="shared" si="5"/>
        <v>0</v>
      </c>
      <c r="G52" s="7">
        <f t="shared" si="5"/>
        <v>-605478.7699999999</v>
      </c>
      <c r="H52" s="7">
        <f t="shared" si="5"/>
        <v>9118969.7000000011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workbookViewId="0">
      <selection activeCell="C41" sqref="C41:G49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28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5"/>
      <c r="E8" s="5"/>
      <c r="F8" s="4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17</v>
      </c>
      <c r="C16" s="5">
        <v>2862806.4</v>
      </c>
      <c r="D16" s="5"/>
      <c r="E16" s="5"/>
      <c r="F16" s="5"/>
      <c r="G16" s="5">
        <v>-424191.35</v>
      </c>
      <c r="H16" s="4">
        <f t="shared" si="0"/>
        <v>2438615.0499999998</v>
      </c>
    </row>
    <row r="17" spans="2:8" x14ac:dyDescent="0.2">
      <c r="B17" s="6" t="s">
        <v>18</v>
      </c>
      <c r="C17" s="5">
        <v>3873882.5700000003</v>
      </c>
      <c r="D17" s="5"/>
      <c r="E17" s="5"/>
      <c r="F17" s="5"/>
      <c r="G17" s="5"/>
      <c r="H17" s="4">
        <f t="shared" si="0"/>
        <v>3873882.5700000003</v>
      </c>
    </row>
    <row r="18" spans="2:8" x14ac:dyDescent="0.2">
      <c r="B18" s="3" t="s">
        <v>6</v>
      </c>
      <c r="C18" s="7">
        <f t="shared" ref="C18:H18" si="1">SUM(C6:C17)</f>
        <v>6736688.9700000007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-424191.35</v>
      </c>
      <c r="H18" s="7">
        <f t="shared" si="1"/>
        <v>6312497.6200000001</v>
      </c>
    </row>
    <row r="21" spans="2:8" x14ac:dyDescent="0.2">
      <c r="C21" s="11" t="s">
        <v>29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3946138.6</v>
      </c>
      <c r="D23" s="4"/>
      <c r="E23" s="5"/>
      <c r="F23" s="4"/>
      <c r="G23" s="4">
        <v>-116744.92000000001</v>
      </c>
      <c r="H23" s="4">
        <f t="shared" ref="H23:H34" si="2">SUM(C23:G23)</f>
        <v>3829393.68</v>
      </c>
    </row>
    <row r="24" spans="2:8" x14ac:dyDescent="0.2">
      <c r="B24" s="3" t="s">
        <v>8</v>
      </c>
      <c r="C24" s="5">
        <v>7028227.5899999999</v>
      </c>
      <c r="D24" s="5"/>
      <c r="E24" s="5"/>
      <c r="F24" s="5"/>
      <c r="G24" s="5">
        <v>-53512.08</v>
      </c>
      <c r="H24" s="4">
        <f t="shared" si="2"/>
        <v>6974715.5099999998</v>
      </c>
    </row>
    <row r="25" spans="2:8" x14ac:dyDescent="0.2">
      <c r="B25" s="3" t="s">
        <v>9</v>
      </c>
      <c r="C25" s="4">
        <v>2947059.2699999996</v>
      </c>
      <c r="D25" s="4">
        <v>-13800.34</v>
      </c>
      <c r="E25" s="5">
        <v>-17261.77</v>
      </c>
      <c r="F25" s="5"/>
      <c r="G25" s="4">
        <v>-19996.78</v>
      </c>
      <c r="H25" s="4">
        <f t="shared" si="2"/>
        <v>2896000.38</v>
      </c>
    </row>
    <row r="26" spans="2:8" x14ac:dyDescent="0.2">
      <c r="B26" s="3" t="s">
        <v>10</v>
      </c>
      <c r="C26" s="4">
        <v>3018885.16</v>
      </c>
      <c r="D26" s="4">
        <v>-35534.120000000003</v>
      </c>
      <c r="E26" s="5">
        <v>-54502.520000000004</v>
      </c>
      <c r="F26" s="4"/>
      <c r="G26" s="4">
        <v>-73489.86</v>
      </c>
      <c r="H26" s="4">
        <f t="shared" si="2"/>
        <v>2855358.66</v>
      </c>
    </row>
    <row r="27" spans="2:8" x14ac:dyDescent="0.2">
      <c r="B27" s="3" t="s">
        <v>11</v>
      </c>
      <c r="C27" s="5"/>
      <c r="D27" s="5"/>
      <c r="E27" s="5"/>
      <c r="F27" s="5"/>
      <c r="G27" s="5"/>
      <c r="H27" s="4">
        <f t="shared" si="2"/>
        <v>0</v>
      </c>
    </row>
    <row r="28" spans="2:8" x14ac:dyDescent="0.2">
      <c r="B28" s="3" t="s">
        <v>12</v>
      </c>
      <c r="C28" s="4">
        <v>2259902.06</v>
      </c>
      <c r="D28" s="4">
        <v>-25619.3</v>
      </c>
      <c r="E28" s="5">
        <v>-32420.9</v>
      </c>
      <c r="F28" s="4"/>
      <c r="G28" s="4">
        <v>-56219.05</v>
      </c>
      <c r="H28" s="4">
        <f t="shared" si="2"/>
        <v>2145642.8100000005</v>
      </c>
    </row>
    <row r="29" spans="2:8" x14ac:dyDescent="0.2">
      <c r="B29" s="3" t="s">
        <v>13</v>
      </c>
      <c r="C29" s="4">
        <v>2741265.1</v>
      </c>
      <c r="D29" s="4">
        <v>-22781.1</v>
      </c>
      <c r="E29" s="5">
        <v>-22781.1</v>
      </c>
      <c r="F29" s="4"/>
      <c r="G29" s="4">
        <v>-47277.33</v>
      </c>
      <c r="H29" s="4">
        <f t="shared" si="2"/>
        <v>2648425.5699999998</v>
      </c>
    </row>
    <row r="30" spans="2:8" x14ac:dyDescent="0.2">
      <c r="B30" s="3" t="s">
        <v>14</v>
      </c>
      <c r="C30" s="5">
        <v>2437577.7000000002</v>
      </c>
      <c r="D30" s="5">
        <v>-16476.86</v>
      </c>
      <c r="E30" s="5">
        <v>-16476.86</v>
      </c>
      <c r="F30" s="5"/>
      <c r="G30" s="5">
        <v>-29230.170000000002</v>
      </c>
      <c r="H30" s="4">
        <f t="shared" si="2"/>
        <v>2375393.8100000005</v>
      </c>
    </row>
    <row r="31" spans="2:8" x14ac:dyDescent="0.2">
      <c r="B31" s="3" t="s">
        <v>15</v>
      </c>
      <c r="C31" s="4">
        <v>2504452.7000000002</v>
      </c>
      <c r="D31" s="4">
        <v>-32331.579999999998</v>
      </c>
      <c r="E31" s="5">
        <v>-32331.579999999998</v>
      </c>
      <c r="F31" s="4"/>
      <c r="G31" s="4">
        <v>-56859.35</v>
      </c>
      <c r="H31" s="4">
        <f t="shared" si="2"/>
        <v>2382930.19</v>
      </c>
    </row>
    <row r="32" spans="2:8" x14ac:dyDescent="0.2">
      <c r="B32" s="3" t="s">
        <v>16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17</v>
      </c>
      <c r="C33" s="4">
        <v>2716053.76</v>
      </c>
      <c r="D33" s="4">
        <v>-25287.29</v>
      </c>
      <c r="E33" s="5">
        <v>-44477.3</v>
      </c>
      <c r="F33" s="5"/>
      <c r="G33" s="4">
        <v>-52945.11</v>
      </c>
      <c r="H33" s="4">
        <f t="shared" si="2"/>
        <v>2593344.06</v>
      </c>
    </row>
    <row r="34" spans="2:8" x14ac:dyDescent="0.2">
      <c r="B34" s="6" t="s">
        <v>18</v>
      </c>
      <c r="C34" s="8">
        <v>5076207.33</v>
      </c>
      <c r="D34" s="8">
        <v>-40973.020000000004</v>
      </c>
      <c r="E34" s="5">
        <v>-41331.699999999997</v>
      </c>
      <c r="F34" s="5"/>
      <c r="G34" s="8">
        <v>-56286.86</v>
      </c>
      <c r="H34" s="4">
        <f t="shared" si="2"/>
        <v>4937615.75</v>
      </c>
    </row>
    <row r="35" spans="2:8" x14ac:dyDescent="0.2">
      <c r="B35" s="3" t="s">
        <v>6</v>
      </c>
      <c r="C35" s="7">
        <f t="shared" ref="C35:H35" si="3">SUM(C23:C34)</f>
        <v>34675769.269999996</v>
      </c>
      <c r="D35" s="7">
        <f t="shared" si="3"/>
        <v>-212803.61000000004</v>
      </c>
      <c r="E35" s="7">
        <f t="shared" si="3"/>
        <v>-261583.73000000004</v>
      </c>
      <c r="F35" s="7">
        <f t="shared" si="3"/>
        <v>0</v>
      </c>
      <c r="G35" s="7">
        <f t="shared" si="3"/>
        <v>-562561.51</v>
      </c>
      <c r="H35" s="7">
        <f t="shared" si="3"/>
        <v>33638820.420000002</v>
      </c>
    </row>
    <row r="38" spans="2:8" x14ac:dyDescent="0.2">
      <c r="C38" s="11" t="s">
        <v>30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4">
        <v>1959443.92</v>
      </c>
      <c r="D41" s="4">
        <v>-63615.73</v>
      </c>
      <c r="E41" s="5">
        <v>-137425.70000000001</v>
      </c>
      <c r="F41" s="5"/>
      <c r="G41" s="4">
        <v>-132540.80000000002</v>
      </c>
      <c r="H41" s="4">
        <f t="shared" si="4"/>
        <v>1625861.69</v>
      </c>
    </row>
    <row r="42" spans="2:8" x14ac:dyDescent="0.2">
      <c r="B42" s="3" t="s">
        <v>9</v>
      </c>
      <c r="C42" s="4">
        <v>6861085.0300000003</v>
      </c>
      <c r="D42" s="4">
        <v>-16405.48</v>
      </c>
      <c r="E42" s="5">
        <v>-23181.97</v>
      </c>
      <c r="F42" s="4"/>
      <c r="G42" s="4">
        <v>-289888.60000000003</v>
      </c>
      <c r="H42" s="4">
        <f t="shared" si="4"/>
        <v>6531608.9800000004</v>
      </c>
    </row>
    <row r="43" spans="2:8" x14ac:dyDescent="0.2">
      <c r="B43" s="3" t="s">
        <v>10</v>
      </c>
      <c r="C43" s="4">
        <v>1755386.3599999999</v>
      </c>
      <c r="D43" s="4">
        <v>-37338.28</v>
      </c>
      <c r="E43" s="4">
        <v>-44940.91</v>
      </c>
      <c r="F43" s="4"/>
      <c r="G43" s="4">
        <v>-129697.62999999999</v>
      </c>
      <c r="H43" s="4">
        <f t="shared" si="4"/>
        <v>1543409.54</v>
      </c>
    </row>
    <row r="44" spans="2:8" x14ac:dyDescent="0.2">
      <c r="B44" s="3" t="s">
        <v>11</v>
      </c>
      <c r="C44" s="4">
        <v>3997250.36</v>
      </c>
      <c r="D44" s="4">
        <v>-153882.15999999997</v>
      </c>
      <c r="E44" s="4">
        <v>-80846.8</v>
      </c>
      <c r="F44" s="4"/>
      <c r="G44" s="4">
        <v>-393447.15</v>
      </c>
      <c r="H44" s="4">
        <f t="shared" si="4"/>
        <v>3369074.25</v>
      </c>
    </row>
    <row r="45" spans="2:8" x14ac:dyDescent="0.2">
      <c r="B45" s="3" t="s">
        <v>12</v>
      </c>
      <c r="C45" s="4">
        <v>7925404.4000000004</v>
      </c>
      <c r="D45" s="4">
        <v>-75484.040000000008</v>
      </c>
      <c r="E45" s="4">
        <v>-20430.560000000001</v>
      </c>
      <c r="F45" s="4"/>
      <c r="G45" s="4">
        <v>-325930.69999999995</v>
      </c>
      <c r="H45" s="4">
        <f t="shared" si="4"/>
        <v>7503559.1000000006</v>
      </c>
    </row>
    <row r="46" spans="2:8" x14ac:dyDescent="0.2">
      <c r="B46" s="3" t="s">
        <v>13</v>
      </c>
      <c r="C46" s="4"/>
      <c r="D46" s="4"/>
      <c r="E46" s="4"/>
      <c r="F46" s="4"/>
      <c r="G46" s="4"/>
      <c r="H46" s="4">
        <f t="shared" si="4"/>
        <v>0</v>
      </c>
    </row>
    <row r="47" spans="2:8" x14ac:dyDescent="0.2">
      <c r="B47" s="3" t="s">
        <v>14</v>
      </c>
      <c r="C47" s="4">
        <v>2703746.62</v>
      </c>
      <c r="D47" s="4">
        <v>-46734.62</v>
      </c>
      <c r="E47" s="4">
        <v>-32006.5</v>
      </c>
      <c r="F47" s="4"/>
      <c r="G47" s="4">
        <v>-72502.790000000008</v>
      </c>
      <c r="H47" s="4">
        <f t="shared" si="4"/>
        <v>2552502.71</v>
      </c>
    </row>
    <row r="48" spans="2:8" x14ac:dyDescent="0.2">
      <c r="B48" s="3" t="s">
        <v>15</v>
      </c>
      <c r="C48" s="4"/>
      <c r="D48" s="4"/>
      <c r="E48" s="4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>
        <v>1276752.8899999999</v>
      </c>
      <c r="D49" s="4">
        <v>-7582.04</v>
      </c>
      <c r="E49" s="4">
        <v>-4531.8999999999996</v>
      </c>
      <c r="F49" s="4"/>
      <c r="G49" s="4">
        <v>-39156.71</v>
      </c>
      <c r="H49" s="4">
        <f t="shared" si="4"/>
        <v>1225482.24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26479069.580000002</v>
      </c>
      <c r="D52" s="7">
        <f t="shared" si="5"/>
        <v>-401042.34999999992</v>
      </c>
      <c r="E52" s="7">
        <f t="shared" si="5"/>
        <v>-343364.34</v>
      </c>
      <c r="F52" s="7">
        <f t="shared" si="5"/>
        <v>0</v>
      </c>
      <c r="G52" s="7">
        <f t="shared" si="5"/>
        <v>-1383164.38</v>
      </c>
      <c r="H52" s="7">
        <f t="shared" si="5"/>
        <v>24351498.510000002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workbookViewId="0">
      <selection activeCell="C41" sqref="C41:G49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31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5"/>
      <c r="E8" s="5"/>
      <c r="F8" s="4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17</v>
      </c>
      <c r="C16" s="5"/>
      <c r="D16" s="5"/>
      <c r="E16" s="5"/>
      <c r="F16" s="5"/>
      <c r="G16" s="5"/>
      <c r="H16" s="4">
        <f t="shared" si="0"/>
        <v>0</v>
      </c>
    </row>
    <row r="17" spans="2:8" x14ac:dyDescent="0.2">
      <c r="B17" s="6" t="s">
        <v>18</v>
      </c>
      <c r="C17" s="5">
        <v>597416.31000000006</v>
      </c>
      <c r="D17" s="5"/>
      <c r="E17" s="5"/>
      <c r="F17" s="5"/>
      <c r="G17" s="5"/>
      <c r="H17" s="4">
        <f t="shared" si="0"/>
        <v>597416.31000000006</v>
      </c>
    </row>
    <row r="18" spans="2:8" x14ac:dyDescent="0.2">
      <c r="B18" s="3" t="s">
        <v>6</v>
      </c>
      <c r="C18" s="7">
        <f t="shared" ref="C18:H18" si="1">SUM(C6:C17)</f>
        <v>597416.31000000006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0</v>
      </c>
      <c r="H18" s="7">
        <f t="shared" si="1"/>
        <v>597416.31000000006</v>
      </c>
    </row>
    <row r="21" spans="2:8" x14ac:dyDescent="0.2">
      <c r="C21" s="11" t="s">
        <v>32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4"/>
      <c r="E23" s="5"/>
      <c r="F23" s="4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724288.35000000009</v>
      </c>
      <c r="D25" s="4">
        <v>-32272.799999999999</v>
      </c>
      <c r="E25" s="5">
        <v>-7960.2</v>
      </c>
      <c r="F25" s="5">
        <v>-11555.999999999998</v>
      </c>
      <c r="G25" s="4">
        <v>-231872.9</v>
      </c>
      <c r="H25" s="4">
        <f t="shared" si="2"/>
        <v>440626.45000000007</v>
      </c>
    </row>
    <row r="26" spans="2:8" x14ac:dyDescent="0.2">
      <c r="B26" s="3" t="s">
        <v>10</v>
      </c>
      <c r="C26" s="4">
        <v>863297.39999999991</v>
      </c>
      <c r="D26" s="4">
        <v>-12518.8</v>
      </c>
      <c r="E26" s="5">
        <v>-5180.62</v>
      </c>
      <c r="F26" s="4"/>
      <c r="G26" s="4">
        <v>-28571.95</v>
      </c>
      <c r="H26" s="4">
        <f t="shared" si="2"/>
        <v>817026.02999999991</v>
      </c>
    </row>
    <row r="27" spans="2:8" x14ac:dyDescent="0.2">
      <c r="B27" s="3" t="s">
        <v>11</v>
      </c>
      <c r="C27" s="5"/>
      <c r="D27" s="5"/>
      <c r="E27" s="5"/>
      <c r="F27" s="5"/>
      <c r="G27" s="5"/>
      <c r="H27" s="4">
        <f t="shared" si="2"/>
        <v>0</v>
      </c>
    </row>
    <row r="28" spans="2:8" x14ac:dyDescent="0.2">
      <c r="B28" s="3" t="s">
        <v>12</v>
      </c>
      <c r="C28" s="4">
        <v>2242657.9399999995</v>
      </c>
      <c r="D28" s="4">
        <v>-115465.16</v>
      </c>
      <c r="E28" s="5">
        <v>-38547.410000000003</v>
      </c>
      <c r="F28" s="4">
        <v>-169498.6999999999</v>
      </c>
      <c r="G28" s="4">
        <v>-275077.02</v>
      </c>
      <c r="H28" s="4">
        <f t="shared" si="2"/>
        <v>1644069.6499999994</v>
      </c>
    </row>
    <row r="29" spans="2:8" x14ac:dyDescent="0.2">
      <c r="B29" s="3" t="s">
        <v>13</v>
      </c>
      <c r="C29" s="4">
        <v>1350411.6900000002</v>
      </c>
      <c r="D29" s="4">
        <v>-23313.119999999999</v>
      </c>
      <c r="E29" s="5">
        <v>-6531.36</v>
      </c>
      <c r="F29" s="4">
        <v>-8688.4</v>
      </c>
      <c r="G29" s="4">
        <v>-103954.97000000002</v>
      </c>
      <c r="H29" s="4">
        <f t="shared" si="2"/>
        <v>1207923.8400000001</v>
      </c>
    </row>
    <row r="30" spans="2:8" x14ac:dyDescent="0.2">
      <c r="B30" s="3" t="s">
        <v>14</v>
      </c>
      <c r="C30" s="5">
        <v>632314.35999999987</v>
      </c>
      <c r="D30" s="5">
        <v>-11294.88</v>
      </c>
      <c r="E30" s="5">
        <v>-2823.72</v>
      </c>
      <c r="F30" s="5">
        <v>-4494</v>
      </c>
      <c r="G30" s="5"/>
      <c r="H30" s="4">
        <f t="shared" si="2"/>
        <v>613701.75999999989</v>
      </c>
    </row>
    <row r="31" spans="2:8" x14ac:dyDescent="0.2">
      <c r="B31" s="3" t="s">
        <v>15</v>
      </c>
      <c r="C31" s="4">
        <v>741146.2</v>
      </c>
      <c r="D31" s="4">
        <v>-80190.880000000005</v>
      </c>
      <c r="E31" s="5">
        <v>-28371.22</v>
      </c>
      <c r="F31" s="4">
        <v>-1198.4000000000001</v>
      </c>
      <c r="G31" s="4">
        <v>-158158.74</v>
      </c>
      <c r="H31" s="4">
        <f t="shared" si="2"/>
        <v>473226.95999999996</v>
      </c>
    </row>
    <row r="32" spans="2:8" x14ac:dyDescent="0.2">
      <c r="B32" s="3" t="s">
        <v>16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17</v>
      </c>
      <c r="C33" s="4">
        <v>1711790.28</v>
      </c>
      <c r="D33" s="4">
        <v>-151850.35999999999</v>
      </c>
      <c r="E33" s="5">
        <v>-47906.28</v>
      </c>
      <c r="F33" s="5">
        <v>-346.68</v>
      </c>
      <c r="G33" s="4">
        <v>-118651.74</v>
      </c>
      <c r="H33" s="4">
        <f t="shared" si="2"/>
        <v>1393035.22</v>
      </c>
    </row>
    <row r="34" spans="2:8" x14ac:dyDescent="0.2">
      <c r="B34" s="6" t="s">
        <v>18</v>
      </c>
      <c r="C34" s="8">
        <v>6271992.2499999991</v>
      </c>
      <c r="D34" s="8">
        <v>-188262.24</v>
      </c>
      <c r="E34" s="5">
        <v>-71565.919999999998</v>
      </c>
      <c r="F34" s="5">
        <v>-25708.89</v>
      </c>
      <c r="G34" s="8">
        <v>-253748.45</v>
      </c>
      <c r="H34" s="4">
        <f t="shared" si="2"/>
        <v>5732706.7499999991</v>
      </c>
    </row>
    <row r="35" spans="2:8" x14ac:dyDescent="0.2">
      <c r="B35" s="3" t="s">
        <v>6</v>
      </c>
      <c r="C35" s="7">
        <f t="shared" ref="C35:H35" si="3">SUM(C23:C34)</f>
        <v>14537898.469999999</v>
      </c>
      <c r="D35" s="7">
        <f t="shared" si="3"/>
        <v>-615168.24</v>
      </c>
      <c r="E35" s="7">
        <f t="shared" si="3"/>
        <v>-208886.72999999998</v>
      </c>
      <c r="F35" s="7">
        <f t="shared" si="3"/>
        <v>-221491.06999999989</v>
      </c>
      <c r="G35" s="7">
        <f t="shared" si="3"/>
        <v>-1170035.77</v>
      </c>
      <c r="H35" s="7">
        <f t="shared" si="3"/>
        <v>12322316.659999998</v>
      </c>
    </row>
    <row r="38" spans="2:8" x14ac:dyDescent="0.2">
      <c r="C38" s="11" t="s">
        <v>33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4">
        <v>3033162.169999999</v>
      </c>
      <c r="D41" s="4">
        <v>-240299.92</v>
      </c>
      <c r="E41" s="5">
        <v>-114678.75</v>
      </c>
      <c r="F41" s="5"/>
      <c r="G41" s="4">
        <v>-352932.75000000006</v>
      </c>
      <c r="H41" s="4">
        <f t="shared" si="4"/>
        <v>2325250.7499999991</v>
      </c>
    </row>
    <row r="42" spans="2:8" x14ac:dyDescent="0.2">
      <c r="B42" s="3" t="s">
        <v>9</v>
      </c>
      <c r="C42" s="4">
        <v>5245238.4399999995</v>
      </c>
      <c r="D42" s="4"/>
      <c r="E42" s="5"/>
      <c r="F42" s="4"/>
      <c r="G42" s="4"/>
      <c r="H42" s="4">
        <f t="shared" si="4"/>
        <v>5245238.4399999995</v>
      </c>
    </row>
    <row r="43" spans="2:8" x14ac:dyDescent="0.2">
      <c r="B43" s="3" t="s">
        <v>10</v>
      </c>
      <c r="C43" s="4">
        <v>997492.52</v>
      </c>
      <c r="D43" s="4">
        <v>-33830.720000000001</v>
      </c>
      <c r="E43" s="4">
        <v>-8576.9599999999991</v>
      </c>
      <c r="F43" s="4"/>
      <c r="G43" s="4">
        <v>-67592.86</v>
      </c>
      <c r="H43" s="4">
        <f t="shared" si="4"/>
        <v>887491.9800000001</v>
      </c>
    </row>
    <row r="44" spans="2:8" x14ac:dyDescent="0.2">
      <c r="B44" s="3" t="s">
        <v>11</v>
      </c>
      <c r="C44" s="4">
        <v>898765.76</v>
      </c>
      <c r="D44" s="4">
        <v>-222800.74</v>
      </c>
      <c r="E44" s="4">
        <v>-44342.1</v>
      </c>
      <c r="F44" s="4"/>
      <c r="G44" s="4">
        <v>-103857.95000000001</v>
      </c>
      <c r="H44" s="4">
        <f t="shared" si="4"/>
        <v>527764.97</v>
      </c>
    </row>
    <row r="45" spans="2:8" x14ac:dyDescent="0.2">
      <c r="B45" s="3" t="s">
        <v>12</v>
      </c>
      <c r="C45" s="4">
        <v>5659080.1999999993</v>
      </c>
      <c r="D45" s="4">
        <v>-217189.62</v>
      </c>
      <c r="E45" s="4">
        <v>-45071.869999999995</v>
      </c>
      <c r="F45" s="4"/>
      <c r="G45" s="4">
        <v>-233125.9</v>
      </c>
      <c r="H45" s="4">
        <f t="shared" si="4"/>
        <v>5163692.8099999987</v>
      </c>
    </row>
    <row r="46" spans="2:8" x14ac:dyDescent="0.2">
      <c r="B46" s="3" t="s">
        <v>13</v>
      </c>
      <c r="C46" s="4"/>
      <c r="D46" s="4"/>
      <c r="E46" s="4"/>
      <c r="F46" s="4"/>
      <c r="G46" s="4"/>
      <c r="H46" s="4">
        <f t="shared" si="4"/>
        <v>0</v>
      </c>
    </row>
    <row r="47" spans="2:8" x14ac:dyDescent="0.2">
      <c r="B47" s="3" t="s">
        <v>14</v>
      </c>
      <c r="C47" s="4">
        <v>2372242.4300000002</v>
      </c>
      <c r="D47" s="4">
        <v>-55369.86</v>
      </c>
      <c r="E47" s="4">
        <v>-13017.11</v>
      </c>
      <c r="F47" s="4">
        <v>-111911.3</v>
      </c>
      <c r="G47" s="4">
        <v>-149576.32999999999</v>
      </c>
      <c r="H47" s="4">
        <f t="shared" si="4"/>
        <v>2042367.8300000005</v>
      </c>
    </row>
    <row r="48" spans="2:8" x14ac:dyDescent="0.2">
      <c r="B48" s="3" t="s">
        <v>15</v>
      </c>
      <c r="C48" s="4"/>
      <c r="D48" s="4"/>
      <c r="E48" s="4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>
        <v>455625.26000000007</v>
      </c>
      <c r="D49" s="4">
        <v>-70175.28</v>
      </c>
      <c r="E49" s="4">
        <v>-18296.080000000002</v>
      </c>
      <c r="F49" s="4"/>
      <c r="G49" s="4">
        <v>-66004.87</v>
      </c>
      <c r="H49" s="4">
        <f t="shared" si="4"/>
        <v>301149.03000000009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18661606.780000001</v>
      </c>
      <c r="D52" s="7">
        <f t="shared" si="5"/>
        <v>-839666.14</v>
      </c>
      <c r="E52" s="7">
        <f t="shared" si="5"/>
        <v>-243982.87</v>
      </c>
      <c r="F52" s="7">
        <f t="shared" si="5"/>
        <v>-111911.3</v>
      </c>
      <c r="G52" s="7">
        <f t="shared" si="5"/>
        <v>-973090.66</v>
      </c>
      <c r="H52" s="7">
        <f t="shared" si="5"/>
        <v>16492955.809999997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34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1213380</v>
      </c>
      <c r="D6" s="4"/>
      <c r="E6" s="5"/>
      <c r="F6" s="4">
        <v>-1669.2</v>
      </c>
      <c r="G6" s="4">
        <v>-27685.75</v>
      </c>
      <c r="H6" s="4">
        <f t="shared" ref="H6:H17" si="0">SUM(C6:G6)</f>
        <v>1184025.05</v>
      </c>
    </row>
    <row r="7" spans="1:8" x14ac:dyDescent="0.2">
      <c r="B7" s="3" t="s">
        <v>8</v>
      </c>
      <c r="C7" s="5">
        <v>216675</v>
      </c>
      <c r="D7" s="5"/>
      <c r="E7" s="5"/>
      <c r="F7" s="5">
        <v>-19516.800000000003</v>
      </c>
      <c r="G7" s="5"/>
      <c r="H7" s="4">
        <f t="shared" si="0"/>
        <v>197158.2</v>
      </c>
    </row>
    <row r="8" spans="1:8" x14ac:dyDescent="0.2">
      <c r="B8" s="3" t="s">
        <v>9</v>
      </c>
      <c r="C8" s="4"/>
      <c r="D8" s="4"/>
      <c r="E8" s="5"/>
      <c r="F8" s="5">
        <v>-9.0949470177292824E-13</v>
      </c>
      <c r="G8" s="4">
        <v>830.56999999999994</v>
      </c>
      <c r="H8" s="4">
        <f t="shared" si="0"/>
        <v>830.56999999999903</v>
      </c>
    </row>
    <row r="9" spans="1:8" x14ac:dyDescent="0.2">
      <c r="B9" s="3" t="s">
        <v>10</v>
      </c>
      <c r="C9" s="4">
        <v>219448.44</v>
      </c>
      <c r="D9" s="4">
        <v>-37804.32</v>
      </c>
      <c r="E9" s="5"/>
      <c r="F9" s="4"/>
      <c r="G9" s="4">
        <v>-28440.75</v>
      </c>
      <c r="H9" s="4">
        <f t="shared" si="0"/>
        <v>153203.37</v>
      </c>
    </row>
    <row r="10" spans="1:8" x14ac:dyDescent="0.2">
      <c r="B10" s="3" t="s">
        <v>11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">
      <c r="B11" s="3" t="s">
        <v>12</v>
      </c>
      <c r="C11" s="4">
        <v>791817.12000000011</v>
      </c>
      <c r="D11" s="4">
        <v>-9123.84</v>
      </c>
      <c r="E11" s="5"/>
      <c r="F11" s="4"/>
      <c r="G11" s="4">
        <v>-6836.4000000000015</v>
      </c>
      <c r="H11" s="4">
        <f t="shared" si="0"/>
        <v>775856.88000000012</v>
      </c>
    </row>
    <row r="12" spans="1:8" x14ac:dyDescent="0.2">
      <c r="B12" s="3" t="s">
        <v>13</v>
      </c>
      <c r="C12" s="4"/>
      <c r="D12" s="4"/>
      <c r="E12" s="5"/>
      <c r="F12" s="4"/>
      <c r="G12" s="4"/>
      <c r="H12" s="4">
        <f t="shared" si="0"/>
        <v>0</v>
      </c>
    </row>
    <row r="13" spans="1:8" x14ac:dyDescent="0.2">
      <c r="B13" s="3" t="s">
        <v>14</v>
      </c>
      <c r="C13" s="5">
        <v>319292.28000000009</v>
      </c>
      <c r="D13" s="5">
        <v>-2812.32</v>
      </c>
      <c r="E13" s="5"/>
      <c r="F13" s="5"/>
      <c r="G13" s="5">
        <v>-299461.57000000007</v>
      </c>
      <c r="H13" s="4">
        <f t="shared" si="0"/>
        <v>17018.390000000014</v>
      </c>
    </row>
    <row r="14" spans="1:8" x14ac:dyDescent="0.2">
      <c r="B14" s="3" t="s">
        <v>15</v>
      </c>
      <c r="C14" s="4">
        <v>104004</v>
      </c>
      <c r="D14" s="4">
        <v>-33294</v>
      </c>
      <c r="E14" s="5"/>
      <c r="F14" s="4"/>
      <c r="G14" s="4">
        <v>-14984.13</v>
      </c>
      <c r="H14" s="4">
        <f t="shared" si="0"/>
        <v>55725.87</v>
      </c>
    </row>
    <row r="15" spans="1:8" x14ac:dyDescent="0.2">
      <c r="B15" s="3" t="s">
        <v>16</v>
      </c>
      <c r="C15" s="4"/>
      <c r="D15" s="4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>
        <v>786610.5</v>
      </c>
      <c r="D16" s="4">
        <v>-39774.76</v>
      </c>
      <c r="E16" s="5"/>
      <c r="F16" s="5">
        <v>-780.03</v>
      </c>
      <c r="G16" s="4">
        <v>-54556.200000000004</v>
      </c>
      <c r="H16" s="4">
        <f t="shared" si="0"/>
        <v>691499.51</v>
      </c>
    </row>
    <row r="17" spans="2:8" x14ac:dyDescent="0.2">
      <c r="B17" s="6" t="s">
        <v>18</v>
      </c>
      <c r="C17" s="8">
        <v>2493939.9499999988</v>
      </c>
      <c r="D17" s="8">
        <v>-98001.44</v>
      </c>
      <c r="E17" s="5"/>
      <c r="F17" s="5">
        <v>-1011.1500000000001</v>
      </c>
      <c r="G17" s="8">
        <v>-771121.7</v>
      </c>
      <c r="H17" s="4">
        <f t="shared" si="0"/>
        <v>1623805.659999999</v>
      </c>
    </row>
    <row r="18" spans="2:8" x14ac:dyDescent="0.2">
      <c r="B18" s="3" t="s">
        <v>6</v>
      </c>
      <c r="C18" s="7">
        <f t="shared" ref="C18:H18" si="1">SUM(C6:C17)</f>
        <v>6145167.2899999991</v>
      </c>
      <c r="D18" s="7">
        <f t="shared" si="1"/>
        <v>-220810.68000000002</v>
      </c>
      <c r="E18" s="7">
        <f t="shared" si="1"/>
        <v>0</v>
      </c>
      <c r="F18" s="7">
        <f t="shared" si="1"/>
        <v>-22977.180000000004</v>
      </c>
      <c r="G18" s="7">
        <f t="shared" si="1"/>
        <v>-1202255.9300000002</v>
      </c>
      <c r="H18" s="7">
        <f t="shared" si="1"/>
        <v>4699123.5</v>
      </c>
    </row>
    <row r="21" spans="2:8" x14ac:dyDescent="0.2">
      <c r="C21" s="11" t="s">
        <v>35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4"/>
      <c r="E23" s="5"/>
      <c r="F23" s="5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4">
        <v>1347364.33</v>
      </c>
      <c r="D24" s="4">
        <v>-95050.040000000008</v>
      </c>
      <c r="E24" s="5">
        <v>-27506.61</v>
      </c>
      <c r="F24" s="5"/>
      <c r="G24" s="4">
        <v>-32311.940000000006</v>
      </c>
      <c r="H24" s="4">
        <f t="shared" si="2"/>
        <v>1192495.74</v>
      </c>
    </row>
    <row r="25" spans="2:8" x14ac:dyDescent="0.2">
      <c r="B25" s="3" t="s">
        <v>9</v>
      </c>
      <c r="C25" s="4">
        <v>591791.32000000007</v>
      </c>
      <c r="D25" s="4"/>
      <c r="E25" s="5"/>
      <c r="F25" s="4"/>
      <c r="G25" s="4"/>
      <c r="H25" s="4">
        <f t="shared" si="2"/>
        <v>591791.32000000007</v>
      </c>
    </row>
    <row r="26" spans="2:8" x14ac:dyDescent="0.2">
      <c r="B26" s="3" t="s">
        <v>10</v>
      </c>
      <c r="C26" s="4">
        <v>1950797.25</v>
      </c>
      <c r="D26" s="4">
        <v>-477.12</v>
      </c>
      <c r="E26" s="4"/>
      <c r="F26" s="4">
        <v>-84195.09</v>
      </c>
      <c r="G26" s="4">
        <v>-46141.83</v>
      </c>
      <c r="H26" s="4">
        <f t="shared" si="2"/>
        <v>1819983.2099999997</v>
      </c>
    </row>
    <row r="27" spans="2:8" x14ac:dyDescent="0.2">
      <c r="B27" s="3" t="s">
        <v>11</v>
      </c>
      <c r="C27" s="4"/>
      <c r="D27" s="4"/>
      <c r="E27" s="4"/>
      <c r="F27" s="4"/>
      <c r="G27" s="4"/>
      <c r="H27" s="4">
        <f t="shared" si="2"/>
        <v>0</v>
      </c>
    </row>
    <row r="28" spans="2:8" x14ac:dyDescent="0.2">
      <c r="B28" s="3" t="s">
        <v>12</v>
      </c>
      <c r="C28" s="4">
        <v>2222576.1800000002</v>
      </c>
      <c r="D28" s="4">
        <v>-170852.39999999997</v>
      </c>
      <c r="E28" s="4">
        <v>-552</v>
      </c>
      <c r="F28" s="4">
        <v>-44507.72</v>
      </c>
      <c r="G28" s="4">
        <v>-251662.25999999998</v>
      </c>
      <c r="H28" s="4">
        <f t="shared" si="2"/>
        <v>1755001.8000000003</v>
      </c>
    </row>
    <row r="29" spans="2:8" x14ac:dyDescent="0.2">
      <c r="B29" s="3" t="s">
        <v>13</v>
      </c>
      <c r="C29" s="4"/>
      <c r="D29" s="4"/>
      <c r="E29" s="4"/>
      <c r="F29" s="4"/>
      <c r="G29" s="4"/>
      <c r="H29" s="4">
        <f t="shared" si="2"/>
        <v>0</v>
      </c>
    </row>
    <row r="30" spans="2:8" x14ac:dyDescent="0.2">
      <c r="B30" s="3" t="s">
        <v>14</v>
      </c>
      <c r="C30" s="4">
        <v>701534.79999999993</v>
      </c>
      <c r="D30" s="4">
        <v>-22732.799999999999</v>
      </c>
      <c r="E30" s="4">
        <v>0</v>
      </c>
      <c r="F30" s="4"/>
      <c r="G30" s="4">
        <v>-1811.9400000000019</v>
      </c>
      <c r="H30" s="4">
        <f t="shared" si="2"/>
        <v>676990.05999999994</v>
      </c>
    </row>
    <row r="31" spans="2:8" x14ac:dyDescent="0.2">
      <c r="B31" s="3" t="s">
        <v>15</v>
      </c>
      <c r="C31" s="4"/>
      <c r="D31" s="4"/>
      <c r="E31" s="4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>
        <v>85514.4</v>
      </c>
      <c r="D32" s="4">
        <v>-39601.199999999997</v>
      </c>
      <c r="E32" s="4"/>
      <c r="F32" s="4"/>
      <c r="G32" s="4">
        <v>-9641.19</v>
      </c>
      <c r="H32" s="4">
        <f t="shared" si="2"/>
        <v>36272.009999999995</v>
      </c>
    </row>
    <row r="33" spans="2:8" x14ac:dyDescent="0.2">
      <c r="B33" s="3" t="s">
        <v>17</v>
      </c>
      <c r="C33" s="4"/>
      <c r="D33" s="4"/>
      <c r="E33" s="4"/>
      <c r="F33" s="4"/>
      <c r="G33" s="4"/>
      <c r="H33" s="4">
        <f t="shared" si="2"/>
        <v>0</v>
      </c>
    </row>
    <row r="34" spans="2:8" x14ac:dyDescent="0.2">
      <c r="B34" s="6" t="s">
        <v>18</v>
      </c>
      <c r="C34" s="4"/>
      <c r="D34" s="4"/>
      <c r="E34" s="4"/>
      <c r="F34" s="4"/>
      <c r="G34" s="4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6899578.2800000003</v>
      </c>
      <c r="D35" s="7">
        <f t="shared" si="3"/>
        <v>-328713.55999999994</v>
      </c>
      <c r="E35" s="7">
        <f t="shared" si="3"/>
        <v>-28058.61</v>
      </c>
      <c r="F35" s="7">
        <f t="shared" si="3"/>
        <v>-128702.81</v>
      </c>
      <c r="G35" s="7">
        <f t="shared" si="3"/>
        <v>-341569.16</v>
      </c>
      <c r="H35" s="7">
        <f t="shared" si="3"/>
        <v>6072534.1399999997</v>
      </c>
    </row>
    <row r="36" spans="2:8" x14ac:dyDescent="0.2">
      <c r="B36" s="9"/>
      <c r="C36" s="10"/>
      <c r="D36" s="10"/>
      <c r="E36" s="10"/>
      <c r="F36" s="10"/>
      <c r="G36" s="10"/>
      <c r="H36" s="10"/>
    </row>
  </sheetData>
  <mergeCells count="2">
    <mergeCell ref="C4:G4"/>
    <mergeCell ref="C21:G21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54160</vt:lpstr>
      <vt:lpstr>54403</vt:lpstr>
      <vt:lpstr>54407</vt:lpstr>
      <vt:lpstr>54410</vt:lpstr>
      <vt:lpstr>54737</vt:lpstr>
      <vt:lpstr>54738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2012-10-17T08:17:52Z</dcterms:modified>
</cp:coreProperties>
</file>