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 activeTab="2"/>
  </bookViews>
  <sheets>
    <sheet name="00413" sheetId="5" r:id="rId1"/>
    <sheet name="01850" sheetId="1" r:id="rId2"/>
    <sheet name="03752" sheetId="4" r:id="rId3"/>
  </sheets>
  <calcPr calcId="145621"/>
</workbook>
</file>

<file path=xl/calcChain.xml><?xml version="1.0" encoding="utf-8"?>
<calcChain xmlns="http://schemas.openxmlformats.org/spreadsheetml/2006/main">
  <c r="G35" i="5" l="1"/>
  <c r="F35" i="5"/>
  <c r="E35" i="5"/>
  <c r="D35" i="5"/>
  <c r="C35" i="5"/>
  <c r="H34" i="5"/>
  <c r="H33" i="5"/>
  <c r="H32" i="5"/>
  <c r="H31" i="5"/>
  <c r="H30" i="5"/>
  <c r="H29" i="5"/>
  <c r="H28" i="5"/>
  <c r="H27" i="5"/>
  <c r="H26" i="5"/>
  <c r="H25" i="5"/>
  <c r="H24" i="5"/>
  <c r="H23" i="5"/>
  <c r="H35" i="5" s="1"/>
  <c r="G18" i="5"/>
  <c r="F18" i="5"/>
  <c r="E18" i="5"/>
  <c r="D18" i="5"/>
  <c r="C18" i="5"/>
  <c r="H17" i="5"/>
  <c r="H16" i="5"/>
  <c r="H15" i="5"/>
  <c r="H14" i="5"/>
  <c r="H13" i="5"/>
  <c r="H12" i="5"/>
  <c r="H11" i="5"/>
  <c r="H10" i="5"/>
  <c r="H9" i="5"/>
  <c r="H8" i="5"/>
  <c r="H7" i="5"/>
  <c r="H6" i="5"/>
  <c r="G69" i="4"/>
  <c r="F69" i="4"/>
  <c r="E69" i="4"/>
  <c r="D69" i="4"/>
  <c r="C69" i="4"/>
  <c r="H68" i="4"/>
  <c r="H67" i="4"/>
  <c r="H66" i="4"/>
  <c r="H65" i="4"/>
  <c r="H64" i="4"/>
  <c r="H63" i="4"/>
  <c r="H62" i="4"/>
  <c r="H61" i="4"/>
  <c r="H60" i="4"/>
  <c r="H59" i="4"/>
  <c r="H58" i="4"/>
  <c r="H57" i="4"/>
  <c r="H69" i="4" s="1"/>
  <c r="G52" i="4"/>
  <c r="F52" i="4"/>
  <c r="E52" i="4"/>
  <c r="D52" i="4"/>
  <c r="C52" i="4"/>
  <c r="H51" i="4"/>
  <c r="H50" i="4"/>
  <c r="H49" i="4"/>
  <c r="H48" i="4"/>
  <c r="H47" i="4"/>
  <c r="H46" i="4"/>
  <c r="H45" i="4"/>
  <c r="H44" i="4"/>
  <c r="H43" i="4"/>
  <c r="H42" i="4"/>
  <c r="H41" i="4"/>
  <c r="H40" i="4"/>
  <c r="G35" i="4"/>
  <c r="F35" i="4"/>
  <c r="E35" i="4"/>
  <c r="D35" i="4"/>
  <c r="C35" i="4"/>
  <c r="H34" i="4"/>
  <c r="H33" i="4"/>
  <c r="H32" i="4"/>
  <c r="H31" i="4"/>
  <c r="H30" i="4"/>
  <c r="H29" i="4"/>
  <c r="H28" i="4"/>
  <c r="H27" i="4"/>
  <c r="H26" i="4"/>
  <c r="H25" i="4"/>
  <c r="H24" i="4"/>
  <c r="H23" i="4"/>
  <c r="H35" i="4" s="1"/>
  <c r="G18" i="4"/>
  <c r="F18" i="4"/>
  <c r="E18" i="4"/>
  <c r="D18" i="4"/>
  <c r="C18" i="4"/>
  <c r="H17" i="4"/>
  <c r="H16" i="4"/>
  <c r="H15" i="4"/>
  <c r="H14" i="4"/>
  <c r="H13" i="4"/>
  <c r="H12" i="4"/>
  <c r="H11" i="4"/>
  <c r="H10" i="4"/>
  <c r="H9" i="4"/>
  <c r="H8" i="4"/>
  <c r="H7" i="4"/>
  <c r="H6" i="4"/>
  <c r="H52" i="4" l="1"/>
  <c r="H18" i="4"/>
  <c r="H18" i="5"/>
  <c r="H57" i="1"/>
  <c r="H58" i="1"/>
  <c r="H59" i="1"/>
  <c r="H60" i="1"/>
  <c r="H61" i="1"/>
  <c r="H62" i="1"/>
  <c r="H63" i="1"/>
  <c r="H64" i="1"/>
  <c r="H65" i="1"/>
  <c r="H66" i="1"/>
  <c r="H67" i="1"/>
  <c r="H68" i="1"/>
  <c r="G69" i="1"/>
  <c r="F69" i="1"/>
  <c r="E69" i="1"/>
  <c r="D69" i="1"/>
  <c r="C69" i="1"/>
  <c r="H40" i="1"/>
  <c r="H41" i="1"/>
  <c r="H42" i="1"/>
  <c r="H43" i="1"/>
  <c r="H44" i="1"/>
  <c r="H45" i="1"/>
  <c r="H46" i="1"/>
  <c r="H47" i="1"/>
  <c r="H48" i="1"/>
  <c r="H49" i="1"/>
  <c r="H50" i="1"/>
  <c r="H51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69" i="1" l="1"/>
  <c r="H52" i="1"/>
  <c r="H35" i="1"/>
  <c r="H18" i="1"/>
</calcChain>
</file>

<file path=xl/sharedStrings.xml><?xml version="1.0" encoding="utf-8"?>
<sst xmlns="http://schemas.openxmlformats.org/spreadsheetml/2006/main" count="216" uniqueCount="31">
  <si>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</si>
  <si>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</si>
  <si>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</si>
  <si>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</si>
  <si>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</si>
  <si>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</si>
  <si>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</si>
  <si>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</si>
  <si>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</si>
  <si>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</si>
  <si>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</si>
  <si>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</si>
  <si>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</si>
  <si>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</si>
  <si>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</si>
  <si>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</si>
  <si>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</si>
  <si>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</si>
  <si>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</si>
  <si>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 of  16/10/2012</t>
  </si>
  <si>
    <t>Credit term:  66</t>
  </si>
  <si>
    <t>มาร์เก็ตติ้ง อินเทลลิเจ้นท์ กรุ๊ป บจก. (Vendor code_00413, Year_2011)</t>
  </si>
  <si>
    <t>มาร์เก็ตติ้ง อินเทลลิเจ้นท์ กรุ๊ป บจก.  (Vendor code_00413, Year_2012)</t>
  </si>
  <si>
    <t>มาร์เก็ตติ้ง อินเทลลิเจ้นท์ กรุ๊ป บจก. (Vendor code_01850, Year_2009)</t>
  </si>
  <si>
    <t>มาร์เก็ตติ้ง อินเทลลิเจ้นท์ กรุ๊ป บจก.  (Vendor code_01850, Year_2010)</t>
  </si>
  <si>
    <t>มาร์เก็ตติ้ง อินเทลลิเจ้นท์ กรุ๊ป บจก. (Vendor code_01850, Year_2011)</t>
  </si>
  <si>
    <t>มาร์เก็ตติ้ง อินเทลลิเจ้นท์ กรุ๊ป บจก.  (Vendor code_01850, Year_2012)</t>
  </si>
  <si>
    <t>มาร์เก็ตติ้ง อินเทลลิเจ้นท์ กรุ๊ป บจก. (Vendor code_03752, Year_2009)</t>
  </si>
  <si>
    <t>มาร์เก็ตติ้ง อินเทลลิเจ้นท์ กรุ๊ป บจก.  (Vendor code_03752, Year_2010)</t>
  </si>
  <si>
    <t>มาร์เก็ตติ้ง อินเทลลิเจ้นท์ กรุ๊ป บจก. (Vendor code_03752, Year_2011)</t>
  </si>
  <si>
    <t>มาร์เก็ตติ้ง อินเทลลิเจ้นท์ กรุ๊ป บจก.  (Vendor code_03752, Year_2012)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</si>
</sst>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164" fontId="1" fillId="0" borderId="4" xfId="0" applyNumberFormat="1" applyFont="1" applyBorder="1"/>
    <xf numFmtId="164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4" xfId="0" applyNumberFormat="1" applyBorder="1"/>
    <xf numFmtId="164" fontId="1" fillId="0" borderId="5" xfId="0" applyNumberFormat="1" applyFont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C8" sqref="C8:G8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1" t="s">
        <v>21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/>
      <c r="D6" s="4"/>
      <c r="E6" s="5"/>
      <c r="F6" s="4"/>
      <c r="G6" s="4"/>
      <c r="H6" s="4">
        <f t="shared" ref="H6:H17" si="0">SUM(C6:G6)</f>
        <v>0</v>
      </c>
    </row>
    <row r="7" spans="1:8" x14ac:dyDescent="0.2">
      <c r="B7" s="3" t="s">
        <v>8</v>
      </c>
      <c r="C7" s="5"/>
      <c r="D7" s="5"/>
      <c r="E7" s="5"/>
      <c r="F7" s="5"/>
      <c r="G7" s="5"/>
      <c r="H7" s="4">
        <f t="shared" si="0"/>
        <v>0</v>
      </c>
    </row>
    <row r="8" spans="1:8" x14ac:dyDescent="0.2">
      <c r="B8" s="3" t="s">
        <v>9</v>
      </c>
      <c r="C8" s="4"/>
      <c r="D8" s="4"/>
      <c r="E8" s="5"/>
      <c r="F8" s="5"/>
      <c r="G8" s="4">
        <v>17728.36</v>
      </c>
      <c r="H8" s="4">
        <f t="shared" si="0"/>
        <v>17728.36</v>
      </c>
    </row>
    <row r="9" spans="1:8" x14ac:dyDescent="0.2">
      <c r="B9" s="3" t="s">
        <v>10</v>
      </c>
      <c r="C9" s="4"/>
      <c r="D9" s="4"/>
      <c r="E9" s="5"/>
      <c r="F9" s="4"/>
      <c r="G9" s="4"/>
      <c r="H9" s="4">
        <f t="shared" si="0"/>
        <v>0</v>
      </c>
    </row>
    <row r="10" spans="1:8" x14ac:dyDescent="0.2">
      <c r="B10" s="3" t="s">
        <v>11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">
      <c r="B11" s="3" t="s">
        <v>12</v>
      </c>
      <c r="C11" s="4"/>
      <c r="D11" s="4"/>
      <c r="E11" s="5"/>
      <c r="F11" s="4"/>
      <c r="G11" s="4"/>
      <c r="H11" s="4">
        <f t="shared" si="0"/>
        <v>0</v>
      </c>
    </row>
    <row r="12" spans="1:8" x14ac:dyDescent="0.2">
      <c r="B12" s="3" t="s">
        <v>13</v>
      </c>
      <c r="C12" s="4"/>
      <c r="D12" s="4"/>
      <c r="E12" s="5"/>
      <c r="F12" s="4"/>
      <c r="G12" s="4"/>
      <c r="H12" s="4">
        <f t="shared" si="0"/>
        <v>0</v>
      </c>
    </row>
    <row r="13" spans="1:8" x14ac:dyDescent="0.2">
      <c r="B13" s="3" t="s">
        <v>14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">
      <c r="B14" s="3" t="s">
        <v>15</v>
      </c>
      <c r="C14" s="4"/>
      <c r="D14" s="4"/>
      <c r="E14" s="5"/>
      <c r="F14" s="4"/>
      <c r="G14" s="4"/>
      <c r="H14" s="4">
        <f t="shared" si="0"/>
        <v>0</v>
      </c>
    </row>
    <row r="15" spans="1:8" x14ac:dyDescent="0.2">
      <c r="B15" s="3" t="s">
        <v>16</v>
      </c>
      <c r="C15" s="4"/>
      <c r="D15" s="4"/>
      <c r="E15" s="5"/>
      <c r="F15" s="5"/>
      <c r="G15" s="4"/>
      <c r="H15" s="4">
        <f t="shared" si="0"/>
        <v>0</v>
      </c>
    </row>
    <row r="16" spans="1:8" x14ac:dyDescent="0.2">
      <c r="B16" s="3" t="s">
        <v>17</v>
      </c>
      <c r="C16" s="4"/>
      <c r="D16" s="4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8"/>
      <c r="D17" s="8"/>
      <c r="E17" s="5"/>
      <c r="F17" s="5"/>
      <c r="G17" s="8"/>
      <c r="H17" s="4">
        <f t="shared" si="0"/>
        <v>0</v>
      </c>
    </row>
    <row r="18" spans="2:8" x14ac:dyDescent="0.2">
      <c r="B18" s="3" t="s">
        <v>6</v>
      </c>
      <c r="C18" s="7">
        <f t="shared" ref="C18:H18" si="1">SUM(C6:C17)</f>
        <v>0</v>
      </c>
      <c r="D18" s="7">
        <f t="shared" si="1"/>
        <v>0</v>
      </c>
      <c r="E18" s="7">
        <f t="shared" si="1"/>
        <v>0</v>
      </c>
      <c r="F18" s="7">
        <f t="shared" si="1"/>
        <v>0</v>
      </c>
      <c r="G18" s="7">
        <f t="shared" si="1"/>
        <v>17728.36</v>
      </c>
      <c r="H18" s="7">
        <f t="shared" si="1"/>
        <v>17728.36</v>
      </c>
    </row>
    <row r="21" spans="2:8" x14ac:dyDescent="0.2">
      <c r="C21" s="14" t="s">
        <v>22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/>
      <c r="D23" s="4"/>
      <c r="E23" s="5"/>
      <c r="F23" s="5"/>
      <c r="G23" s="4"/>
      <c r="H23" s="4">
        <f t="shared" ref="H23:H34" si="2">SUM(C23:G23)</f>
        <v>0</v>
      </c>
    </row>
    <row r="24" spans="2:8" x14ac:dyDescent="0.2">
      <c r="B24" s="3" t="s">
        <v>8</v>
      </c>
      <c r="C24" s="4"/>
      <c r="D24" s="4"/>
      <c r="E24" s="5"/>
      <c r="F24" s="5"/>
      <c r="G24" s="4"/>
      <c r="H24" s="4">
        <f t="shared" si="2"/>
        <v>0</v>
      </c>
    </row>
    <row r="25" spans="2:8" x14ac:dyDescent="0.2">
      <c r="B25" s="3" t="s">
        <v>9</v>
      </c>
      <c r="C25" s="4"/>
      <c r="D25" s="4"/>
      <c r="E25" s="5"/>
      <c r="F25" s="4"/>
      <c r="G25" s="4"/>
      <c r="H25" s="4">
        <f t="shared" si="2"/>
        <v>0</v>
      </c>
    </row>
    <row r="26" spans="2:8" x14ac:dyDescent="0.2">
      <c r="B26" s="3" t="s">
        <v>10</v>
      </c>
      <c r="C26" s="4"/>
      <c r="D26" s="4"/>
      <c r="E26" s="4"/>
      <c r="F26" s="4"/>
      <c r="G26" s="4"/>
      <c r="H26" s="4">
        <f t="shared" si="2"/>
        <v>0</v>
      </c>
    </row>
    <row r="27" spans="2:8" x14ac:dyDescent="0.2">
      <c r="B27" s="3" t="s">
        <v>11</v>
      </c>
      <c r="C27" s="4"/>
      <c r="D27" s="4"/>
      <c r="E27" s="4"/>
      <c r="F27" s="4"/>
      <c r="G27" s="4"/>
      <c r="H27" s="4">
        <f t="shared" si="2"/>
        <v>0</v>
      </c>
    </row>
    <row r="28" spans="2:8" x14ac:dyDescent="0.2">
      <c r="B28" s="3" t="s">
        <v>12</v>
      </c>
      <c r="C28" s="4"/>
      <c r="D28" s="4"/>
      <c r="E28" s="4"/>
      <c r="F28" s="4"/>
      <c r="G28" s="4"/>
      <c r="H28" s="4">
        <f t="shared" si="2"/>
        <v>0</v>
      </c>
    </row>
    <row r="29" spans="2:8" x14ac:dyDescent="0.2">
      <c r="B29" s="3" t="s">
        <v>13</v>
      </c>
      <c r="C29" s="4"/>
      <c r="D29" s="4"/>
      <c r="E29" s="4"/>
      <c r="F29" s="4"/>
      <c r="G29" s="4"/>
      <c r="H29" s="4">
        <f t="shared" si="2"/>
        <v>0</v>
      </c>
    </row>
    <row r="30" spans="2:8" x14ac:dyDescent="0.2">
      <c r="B30" s="3" t="s">
        <v>14</v>
      </c>
      <c r="C30" s="4"/>
      <c r="D30" s="4"/>
      <c r="E30" s="4"/>
      <c r="F30" s="4"/>
      <c r="G30" s="4"/>
      <c r="H30" s="4">
        <f t="shared" si="2"/>
        <v>0</v>
      </c>
    </row>
    <row r="31" spans="2:8" x14ac:dyDescent="0.2">
      <c r="B31" s="3" t="s">
        <v>15</v>
      </c>
      <c r="C31" s="4"/>
      <c r="D31" s="4"/>
      <c r="E31" s="4"/>
      <c r="F31" s="4"/>
      <c r="G31" s="4"/>
      <c r="H31" s="4">
        <f t="shared" si="2"/>
        <v>0</v>
      </c>
    </row>
    <row r="32" spans="2:8" x14ac:dyDescent="0.2">
      <c r="B32" s="3" t="s">
        <v>16</v>
      </c>
      <c r="C32" s="4"/>
      <c r="D32" s="4"/>
      <c r="E32" s="4"/>
      <c r="F32" s="4"/>
      <c r="G32" s="4"/>
      <c r="H32" s="4">
        <f t="shared" si="2"/>
        <v>0</v>
      </c>
    </row>
    <row r="33" spans="2:8" x14ac:dyDescent="0.2">
      <c r="B33" s="3" t="s">
        <v>17</v>
      </c>
      <c r="C33" s="4"/>
      <c r="D33" s="4"/>
      <c r="E33" s="4"/>
      <c r="F33" s="4"/>
      <c r="G33" s="4"/>
      <c r="H33" s="4">
        <f t="shared" si="2"/>
        <v>0</v>
      </c>
    </row>
    <row r="34" spans="2:8" x14ac:dyDescent="0.2">
      <c r="B34" s="6" t="s">
        <v>18</v>
      </c>
      <c r="C34" s="4"/>
      <c r="D34" s="4"/>
      <c r="E34" s="4"/>
      <c r="F34" s="4"/>
      <c r="G34" s="4"/>
      <c r="H34" s="4">
        <f t="shared" si="2"/>
        <v>0</v>
      </c>
    </row>
    <row r="35" spans="2:8" x14ac:dyDescent="0.2">
      <c r="B35" s="3" t="s">
        <v>6</v>
      </c>
      <c r="C35" s="7">
        <f t="shared" ref="C35:H35" si="3">SUM(C23:C34)</f>
        <v>0</v>
      </c>
      <c r="D35" s="7">
        <f t="shared" si="3"/>
        <v>0</v>
      </c>
      <c r="E35" s="7">
        <f t="shared" si="3"/>
        <v>0</v>
      </c>
      <c r="F35" s="7">
        <f t="shared" si="3"/>
        <v>0</v>
      </c>
      <c r="G35" s="7">
        <f t="shared" si="3"/>
        <v>0</v>
      </c>
      <c r="H35" s="7">
        <f t="shared" si="3"/>
        <v>0</v>
      </c>
    </row>
    <row r="36" spans="2:8" x14ac:dyDescent="0.2">
      <c r="B36" s="9"/>
      <c r="C36" s="10"/>
      <c r="D36" s="10"/>
      <c r="E36" s="10"/>
      <c r="F36" s="10"/>
      <c r="G36" s="10"/>
      <c r="H36" s="10"/>
    </row>
  </sheetData>
  <mergeCells count="2">
    <mergeCell ref="C4:G4"/>
    <mergeCell ref="C21:G2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31" workbookViewId="0">
      <selection activeCell="C58" sqref="C58:G6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1" t="s">
        <v>23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7637971.7800000003</v>
      </c>
      <c r="D6" s="5">
        <v>-1108983.48</v>
      </c>
      <c r="E6" s="5">
        <v>-822759.08000000007</v>
      </c>
      <c r="F6" s="5"/>
      <c r="G6" s="4">
        <v>-295506.92</v>
      </c>
      <c r="H6" s="4">
        <f t="shared" ref="H6:H17" si="0">SUM(C6:G6)</f>
        <v>5410722.3000000007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5125682.6099999975</v>
      </c>
      <c r="D8" s="5">
        <v>-574295.42999999993</v>
      </c>
      <c r="E8" s="5">
        <v>-426072.11</v>
      </c>
      <c r="F8" s="5"/>
      <c r="G8" s="5">
        <v>-315501.14</v>
      </c>
      <c r="H8" s="4">
        <f t="shared" si="0"/>
        <v>3809813.9299999978</v>
      </c>
    </row>
    <row r="9" spans="1:8" x14ac:dyDescent="0.2">
      <c r="B9" s="3" t="s">
        <v>10</v>
      </c>
      <c r="C9" s="4">
        <v>4748282.3100000005</v>
      </c>
      <c r="D9" s="5">
        <v>-469784.44000000006</v>
      </c>
      <c r="E9" s="5">
        <v>-348535.09</v>
      </c>
      <c r="F9" s="5"/>
      <c r="G9" s="4">
        <v>35524.1</v>
      </c>
      <c r="H9" s="4">
        <f t="shared" si="0"/>
        <v>3965486.8800000004</v>
      </c>
    </row>
    <row r="10" spans="1:8" x14ac:dyDescent="0.2">
      <c r="B10" s="3" t="s">
        <v>11</v>
      </c>
      <c r="C10" s="4">
        <v>3451136.3299999996</v>
      </c>
      <c r="D10" s="5">
        <v>-584795.77</v>
      </c>
      <c r="E10" s="5">
        <v>-433862.25</v>
      </c>
      <c r="F10" s="5"/>
      <c r="G10" s="4">
        <v>-166193.25</v>
      </c>
      <c r="H10" s="4">
        <f t="shared" si="0"/>
        <v>2266285.0599999996</v>
      </c>
    </row>
    <row r="11" spans="1:8" x14ac:dyDescent="0.2">
      <c r="B11" s="3" t="s">
        <v>12</v>
      </c>
      <c r="C11" s="5">
        <v>4591812.9399999995</v>
      </c>
      <c r="D11" s="5">
        <v>-461666.56</v>
      </c>
      <c r="E11" s="5">
        <v>-342512.28</v>
      </c>
      <c r="F11" s="5"/>
      <c r="G11" s="5">
        <v>-88890.11</v>
      </c>
      <c r="H11" s="4">
        <f t="shared" si="0"/>
        <v>3698743.9899999998</v>
      </c>
    </row>
    <row r="12" spans="1:8" x14ac:dyDescent="0.2">
      <c r="B12" s="3" t="s">
        <v>13</v>
      </c>
      <c r="C12" s="4">
        <v>7110161.6600000057</v>
      </c>
      <c r="D12" s="5">
        <v>-789659.09</v>
      </c>
      <c r="E12" s="5">
        <v>-585851.39</v>
      </c>
      <c r="F12" s="5"/>
      <c r="G12" s="4">
        <v>-170082.73</v>
      </c>
      <c r="H12" s="4">
        <f t="shared" si="0"/>
        <v>5564568.4500000058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2712886.36</v>
      </c>
      <c r="D14" s="5">
        <v>-573485.68000000005</v>
      </c>
      <c r="E14" s="5">
        <v>-425471.37</v>
      </c>
      <c r="F14" s="5"/>
      <c r="G14" s="4">
        <v>-149326.23000000001</v>
      </c>
      <c r="H14" s="4">
        <f t="shared" si="0"/>
        <v>1564603.0799999996</v>
      </c>
    </row>
    <row r="15" spans="1:8" x14ac:dyDescent="0.2">
      <c r="B15" s="3" t="s">
        <v>16</v>
      </c>
      <c r="C15" s="4">
        <v>8279522.7200000035</v>
      </c>
      <c r="D15" s="5">
        <v>-891462.26</v>
      </c>
      <c r="E15" s="5">
        <v>-661379.43999999994</v>
      </c>
      <c r="F15" s="5"/>
      <c r="G15" s="4">
        <v>-1162691.8799999999</v>
      </c>
      <c r="H15" s="4">
        <f t="shared" si="0"/>
        <v>5563989.1400000034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3223286.4299999992</v>
      </c>
      <c r="D17" s="5">
        <v>-472599.03999999998</v>
      </c>
      <c r="E17" s="5">
        <v>-350623.17</v>
      </c>
      <c r="F17" s="5"/>
      <c r="G17" s="4">
        <v>-74179.919999999984</v>
      </c>
      <c r="H17" s="4">
        <f t="shared" si="0"/>
        <v>2325884.2999999993</v>
      </c>
    </row>
    <row r="18" spans="2:8" x14ac:dyDescent="0.2">
      <c r="B18" s="3" t="s">
        <v>6</v>
      </c>
      <c r="C18" s="7">
        <f t="shared" ref="C18:H18" si="1">SUM(C6:C17)</f>
        <v>46880743.140000001</v>
      </c>
      <c r="D18" s="7">
        <f t="shared" si="1"/>
        <v>-5926731.75</v>
      </c>
      <c r="E18" s="7">
        <f t="shared" si="1"/>
        <v>-4397066.1800000006</v>
      </c>
      <c r="F18" s="7">
        <f t="shared" si="1"/>
        <v>0</v>
      </c>
      <c r="G18" s="7">
        <f t="shared" si="1"/>
        <v>-2386848.08</v>
      </c>
      <c r="H18" s="7">
        <f t="shared" si="1"/>
        <v>34170097.130000003</v>
      </c>
    </row>
    <row r="21" spans="2:8" x14ac:dyDescent="0.2">
      <c r="C21" s="11" t="s">
        <v>24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7671710.4100000001</v>
      </c>
      <c r="D23" s="5">
        <v>-1219383.3699999999</v>
      </c>
      <c r="E23" s="5">
        <v>-904665.39</v>
      </c>
      <c r="F23" s="4"/>
      <c r="G23" s="4">
        <v>-561468.05000000005</v>
      </c>
      <c r="H23" s="4">
        <f t="shared" ref="H23:H34" si="2">SUM(C23:G23)</f>
        <v>4986193.6000000006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5617938.1300000008</v>
      </c>
      <c r="D25" s="5">
        <v>-188537.39</v>
      </c>
      <c r="E25" s="5">
        <v>-139876.62</v>
      </c>
      <c r="F25" s="4"/>
      <c r="G25" s="4">
        <v>-24459.18</v>
      </c>
      <c r="H25" s="4">
        <f t="shared" si="2"/>
        <v>5265064.9400000013</v>
      </c>
    </row>
    <row r="26" spans="2:8" x14ac:dyDescent="0.2">
      <c r="B26" s="3" t="s">
        <v>10</v>
      </c>
      <c r="C26" s="4">
        <v>3665035.46</v>
      </c>
      <c r="D26" s="4">
        <v>-634766.4</v>
      </c>
      <c r="E26" s="5">
        <v>-470935.73</v>
      </c>
      <c r="F26" s="4"/>
      <c r="G26" s="4">
        <v>-107093.56000000001</v>
      </c>
      <c r="H26" s="4">
        <f t="shared" si="2"/>
        <v>2452239.77</v>
      </c>
    </row>
    <row r="27" spans="2:8" x14ac:dyDescent="0.2">
      <c r="B27" s="3" t="s">
        <v>11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12</v>
      </c>
      <c r="C28" s="5">
        <v>2795392.17</v>
      </c>
      <c r="D28" s="5">
        <v>-300785.79000000004</v>
      </c>
      <c r="E28" s="5">
        <v>-223154.17</v>
      </c>
      <c r="F28" s="5"/>
      <c r="G28" s="5">
        <v>-65071.270000000011</v>
      </c>
      <c r="H28" s="4">
        <f t="shared" si="2"/>
        <v>2206380.94</v>
      </c>
    </row>
    <row r="29" spans="2:8" x14ac:dyDescent="0.2">
      <c r="B29" s="3" t="s">
        <v>13</v>
      </c>
      <c r="C29" s="5">
        <v>4974511.99</v>
      </c>
      <c r="D29" s="5">
        <v>-650354.85</v>
      </c>
      <c r="E29" s="5">
        <v>-482500.78</v>
      </c>
      <c r="F29" s="5"/>
      <c r="G29" s="5">
        <v>-138541.6</v>
      </c>
      <c r="H29" s="4">
        <f t="shared" si="2"/>
        <v>3703114.7600000002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2493845.92</v>
      </c>
      <c r="D31" s="4">
        <v>-334911.11</v>
      </c>
      <c r="E31" s="5">
        <v>-248471.76</v>
      </c>
      <c r="F31" s="4"/>
      <c r="G31" s="4">
        <v>-76847.520000000004</v>
      </c>
      <c r="H31" s="4">
        <f t="shared" si="2"/>
        <v>1833615.53</v>
      </c>
    </row>
    <row r="32" spans="2:8" x14ac:dyDescent="0.2">
      <c r="B32" s="3" t="s">
        <v>16</v>
      </c>
      <c r="C32" s="4">
        <v>2629720.87</v>
      </c>
      <c r="D32" s="4">
        <v>-257124.18</v>
      </c>
      <c r="E32" s="5">
        <v>-190761.4</v>
      </c>
      <c r="F32" s="4"/>
      <c r="G32" s="4">
        <v>-63829.430000000008</v>
      </c>
      <c r="H32" s="4">
        <f t="shared" si="2"/>
        <v>2118005.86</v>
      </c>
    </row>
    <row r="33" spans="2:8" x14ac:dyDescent="0.2">
      <c r="B33" s="3" t="s">
        <v>17</v>
      </c>
      <c r="C33" s="5">
        <v>2018939.2399999998</v>
      </c>
      <c r="D33" s="5">
        <v>-316586.3</v>
      </c>
      <c r="E33" s="5">
        <v>-234876.56</v>
      </c>
      <c r="F33" s="5"/>
      <c r="G33" s="5">
        <v>-76985.710000000006</v>
      </c>
      <c r="H33" s="4">
        <f t="shared" si="2"/>
        <v>1390490.6699999997</v>
      </c>
    </row>
    <row r="34" spans="2:8" x14ac:dyDescent="0.2">
      <c r="B34" s="6" t="s">
        <v>18</v>
      </c>
      <c r="C34" s="5">
        <v>2485834.9999999995</v>
      </c>
      <c r="D34" s="5">
        <v>-248547.96000000002</v>
      </c>
      <c r="E34" s="5">
        <v>-184398.69</v>
      </c>
      <c r="F34" s="5"/>
      <c r="G34" s="5">
        <v>-50977.479999999996</v>
      </c>
      <c r="H34" s="4">
        <f t="shared" si="2"/>
        <v>2001910.8699999996</v>
      </c>
    </row>
    <row r="35" spans="2:8" x14ac:dyDescent="0.2">
      <c r="B35" s="3" t="s">
        <v>6</v>
      </c>
      <c r="C35" s="7">
        <f t="shared" ref="C35:H35" si="3">SUM(C23:C34)</f>
        <v>34352929.190000005</v>
      </c>
      <c r="D35" s="7">
        <f t="shared" si="3"/>
        <v>-4150997.3499999996</v>
      </c>
      <c r="E35" s="7">
        <f t="shared" si="3"/>
        <v>-3079641.1</v>
      </c>
      <c r="F35" s="7">
        <f t="shared" si="3"/>
        <v>0</v>
      </c>
      <c r="G35" s="7">
        <f t="shared" si="3"/>
        <v>-1165273.8000000003</v>
      </c>
      <c r="H35" s="7">
        <f t="shared" si="3"/>
        <v>25957016.940000001</v>
      </c>
    </row>
    <row r="38" spans="2:8" x14ac:dyDescent="0.2">
      <c r="C38" s="11" t="s">
        <v>25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/>
      <c r="D40" s="4"/>
      <c r="E40" s="5"/>
      <c r="F40" s="4"/>
      <c r="G40" s="4"/>
      <c r="H40" s="4">
        <f t="shared" ref="H40:H51" si="4">SUM(C40:G40)</f>
        <v>0</v>
      </c>
    </row>
    <row r="41" spans="2:8" x14ac:dyDescent="0.2">
      <c r="B41" s="3" t="s">
        <v>8</v>
      </c>
      <c r="C41" s="5">
        <v>5650928.0700000003</v>
      </c>
      <c r="D41" s="5">
        <v>-944064.64</v>
      </c>
      <c r="E41" s="5">
        <v>-700405.31</v>
      </c>
      <c r="F41" s="5"/>
      <c r="G41" s="5">
        <v>-1715260.8599999999</v>
      </c>
      <c r="H41" s="4">
        <f t="shared" si="4"/>
        <v>2291197.2600000007</v>
      </c>
    </row>
    <row r="42" spans="2:8" x14ac:dyDescent="0.2">
      <c r="B42" s="3" t="s">
        <v>9</v>
      </c>
      <c r="C42" s="4">
        <v>3713471.350000001</v>
      </c>
      <c r="D42" s="4">
        <v>-471091.17000000004</v>
      </c>
      <c r="E42" s="5">
        <v>-349504.44</v>
      </c>
      <c r="F42" s="5"/>
      <c r="G42" s="4">
        <v>-132832.5</v>
      </c>
      <c r="H42" s="4">
        <f t="shared" si="4"/>
        <v>2760043.2400000012</v>
      </c>
    </row>
    <row r="43" spans="2:8" x14ac:dyDescent="0.2">
      <c r="B43" s="3" t="s">
        <v>10</v>
      </c>
      <c r="C43" s="4">
        <v>6624493.5999999987</v>
      </c>
      <c r="D43" s="4">
        <v>-838558.90999999992</v>
      </c>
      <c r="E43" s="5">
        <v>-622130.08000000007</v>
      </c>
      <c r="F43" s="4">
        <v>-4082.78</v>
      </c>
      <c r="G43" s="4">
        <v>-106119.31000000001</v>
      </c>
      <c r="H43" s="4">
        <f t="shared" si="4"/>
        <v>5053602.5199999986</v>
      </c>
    </row>
    <row r="44" spans="2:8" x14ac:dyDescent="0.2">
      <c r="B44" s="3" t="s">
        <v>11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12</v>
      </c>
      <c r="C45" s="4">
        <v>3662965.61</v>
      </c>
      <c r="D45" s="4">
        <v>-410896.45999999996</v>
      </c>
      <c r="E45" s="5">
        <v>-304845.77999999997</v>
      </c>
      <c r="F45" s="4"/>
      <c r="G45" s="4">
        <v>-84122.76999999999</v>
      </c>
      <c r="H45" s="4">
        <f t="shared" si="4"/>
        <v>2863100.6</v>
      </c>
    </row>
    <row r="46" spans="2:8" x14ac:dyDescent="0.2">
      <c r="B46" s="3" t="s">
        <v>13</v>
      </c>
      <c r="C46" s="4">
        <v>3580675.8200000003</v>
      </c>
      <c r="D46" s="4">
        <v>-439642.75</v>
      </c>
      <c r="E46" s="5">
        <v>-326172.59000000003</v>
      </c>
      <c r="F46" s="4"/>
      <c r="G46" s="4">
        <v>-81533.439999999988</v>
      </c>
      <c r="H46" s="4">
        <f t="shared" si="4"/>
        <v>2733327.0400000005</v>
      </c>
    </row>
    <row r="47" spans="2:8" x14ac:dyDescent="0.2">
      <c r="B47" s="3" t="s">
        <v>14</v>
      </c>
      <c r="C47" s="5">
        <v>3097763.6400000015</v>
      </c>
      <c r="D47" s="5">
        <v>-477815.84</v>
      </c>
      <c r="E47" s="5">
        <v>-280558.83</v>
      </c>
      <c r="F47" s="5"/>
      <c r="G47" s="5">
        <v>-777600.94</v>
      </c>
      <c r="H47" s="4">
        <f t="shared" si="4"/>
        <v>1561788.0300000017</v>
      </c>
    </row>
    <row r="48" spans="2:8" x14ac:dyDescent="0.2">
      <c r="B48" s="3" t="s">
        <v>15</v>
      </c>
      <c r="C48" s="4">
        <v>5980727.2899999982</v>
      </c>
      <c r="D48" s="4">
        <v>-719868.33</v>
      </c>
      <c r="E48" s="5">
        <v>-513897.65</v>
      </c>
      <c r="F48" s="4"/>
      <c r="G48" s="4">
        <v>-95865.76</v>
      </c>
      <c r="H48" s="4">
        <f t="shared" si="4"/>
        <v>4651095.549999998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2425223.1700000004</v>
      </c>
      <c r="D50" s="4">
        <v>-468460.54</v>
      </c>
      <c r="E50" s="5">
        <v>-334423.39</v>
      </c>
      <c r="F50" s="5"/>
      <c r="G50" s="4">
        <v>-86091.12000000001</v>
      </c>
      <c r="H50" s="4">
        <f t="shared" si="4"/>
        <v>1536248.12</v>
      </c>
    </row>
    <row r="51" spans="2:8" x14ac:dyDescent="0.2">
      <c r="B51" s="6" t="s">
        <v>18</v>
      </c>
      <c r="C51" s="8">
        <v>5094951.84</v>
      </c>
      <c r="D51" s="8">
        <v>-903249.35</v>
      </c>
      <c r="E51" s="5">
        <v>-644809.09</v>
      </c>
      <c r="F51" s="5"/>
      <c r="G51" s="8">
        <v>-168297.52</v>
      </c>
      <c r="H51" s="4">
        <f t="shared" si="4"/>
        <v>3378595.88</v>
      </c>
    </row>
    <row r="52" spans="2:8" x14ac:dyDescent="0.2">
      <c r="B52" s="3" t="s">
        <v>6</v>
      </c>
      <c r="C52" s="7">
        <f t="shared" ref="C52:H52" si="5">SUM(C40:C51)</f>
        <v>39831200.390000001</v>
      </c>
      <c r="D52" s="7">
        <f t="shared" si="5"/>
        <v>-5673647.9899999993</v>
      </c>
      <c r="E52" s="7">
        <f t="shared" si="5"/>
        <v>-4076747.16</v>
      </c>
      <c r="F52" s="7">
        <f t="shared" si="5"/>
        <v>-4082.78</v>
      </c>
      <c r="G52" s="7">
        <f t="shared" si="5"/>
        <v>-3247724.2199999997</v>
      </c>
      <c r="H52" s="7">
        <f t="shared" si="5"/>
        <v>26828998.239999998</v>
      </c>
    </row>
    <row r="55" spans="2:8" x14ac:dyDescent="0.2">
      <c r="C55" s="14" t="s">
        <v>26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>
        <v>5240603.04</v>
      </c>
      <c r="D58" s="4">
        <v>-295137.33999999997</v>
      </c>
      <c r="E58" s="5">
        <v>-210691.83</v>
      </c>
      <c r="F58" s="5"/>
      <c r="G58" s="4">
        <v>-58314.239999999998</v>
      </c>
      <c r="H58" s="4">
        <f t="shared" si="6"/>
        <v>4676459.63</v>
      </c>
    </row>
    <row r="59" spans="2:8" x14ac:dyDescent="0.2">
      <c r="B59" s="3" t="s">
        <v>9</v>
      </c>
      <c r="C59" s="4">
        <v>2258120.5699999994</v>
      </c>
      <c r="D59" s="4">
        <v>-615618.46</v>
      </c>
      <c r="E59" s="5">
        <v>-439475.98</v>
      </c>
      <c r="F59" s="4"/>
      <c r="G59" s="4">
        <v>-97751.72</v>
      </c>
      <c r="H59" s="4">
        <f t="shared" si="6"/>
        <v>1105274.4099999995</v>
      </c>
    </row>
    <row r="60" spans="2:8" x14ac:dyDescent="0.2">
      <c r="B60" s="3" t="s">
        <v>10</v>
      </c>
      <c r="C60" s="4">
        <v>4651237.49</v>
      </c>
      <c r="D60" s="4">
        <v>-296650.88</v>
      </c>
      <c r="E60" s="4">
        <v>-211772.34</v>
      </c>
      <c r="F60" s="4"/>
      <c r="G60" s="4">
        <v>-61449.46</v>
      </c>
      <c r="H60" s="4">
        <f t="shared" si="6"/>
        <v>4081364.8100000005</v>
      </c>
    </row>
    <row r="61" spans="2:8" x14ac:dyDescent="0.2">
      <c r="B61" s="3" t="s">
        <v>11</v>
      </c>
      <c r="C61" s="4">
        <v>2241313.84</v>
      </c>
      <c r="D61" s="4">
        <v>-586838.02</v>
      </c>
      <c r="E61" s="4">
        <v>-418930.25</v>
      </c>
      <c r="F61" s="4"/>
      <c r="G61" s="4">
        <v>-103377.75</v>
      </c>
      <c r="H61" s="4">
        <f t="shared" si="6"/>
        <v>1132167.8199999998</v>
      </c>
    </row>
    <row r="62" spans="2:8" x14ac:dyDescent="0.2">
      <c r="B62" s="3" t="s">
        <v>12</v>
      </c>
      <c r="C62" s="4">
        <v>7786338.1899999976</v>
      </c>
      <c r="D62" s="4">
        <v>-766512.65</v>
      </c>
      <c r="E62" s="4">
        <v>-547195.98</v>
      </c>
      <c r="F62" s="4"/>
      <c r="G62" s="4">
        <v>-113926.72</v>
      </c>
      <c r="H62" s="4">
        <f t="shared" si="6"/>
        <v>6358702.8399999971</v>
      </c>
    </row>
    <row r="63" spans="2:8" x14ac:dyDescent="0.2">
      <c r="B63" s="3" t="s">
        <v>13</v>
      </c>
      <c r="C63" s="4"/>
      <c r="D63" s="4"/>
      <c r="E63" s="4">
        <v>1.4551915228366852E-10</v>
      </c>
      <c r="F63" s="4"/>
      <c r="G63" s="4"/>
      <c r="H63" s="4">
        <f t="shared" si="6"/>
        <v>1.4551915228366852E-10</v>
      </c>
    </row>
    <row r="64" spans="2:8" x14ac:dyDescent="0.2">
      <c r="B64" s="3" t="s">
        <v>14</v>
      </c>
      <c r="C64" s="4">
        <v>6169822.5799999982</v>
      </c>
      <c r="D64" s="4">
        <v>-925485.96999999974</v>
      </c>
      <c r="E64" s="4">
        <v>-660683.26</v>
      </c>
      <c r="F64" s="4"/>
      <c r="G64" s="4">
        <v>-186406.49</v>
      </c>
      <c r="H64" s="4">
        <f t="shared" si="6"/>
        <v>4397246.8599999985</v>
      </c>
    </row>
    <row r="65" spans="2:8" x14ac:dyDescent="0.2">
      <c r="B65" s="3" t="s">
        <v>15</v>
      </c>
      <c r="C65" s="4"/>
      <c r="D65" s="4"/>
      <c r="E65" s="4"/>
      <c r="F65" s="4"/>
      <c r="G65" s="4">
        <v>2689.7000000000003</v>
      </c>
      <c r="H65" s="4">
        <f t="shared" si="6"/>
        <v>2689.7000000000003</v>
      </c>
    </row>
    <row r="66" spans="2:8" x14ac:dyDescent="0.2">
      <c r="B66" s="3" t="s">
        <v>16</v>
      </c>
      <c r="C66" s="4">
        <v>3261332.9899999988</v>
      </c>
      <c r="D66" s="4">
        <v>-363211.98</v>
      </c>
      <c r="E66" s="4">
        <v>-259288.82</v>
      </c>
      <c r="F66" s="4"/>
      <c r="G66" s="4">
        <v>-84530.180000000008</v>
      </c>
      <c r="H66" s="4">
        <f t="shared" si="6"/>
        <v>2554302.0099999988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31608768.699999992</v>
      </c>
      <c r="D69" s="7">
        <f t="shared" si="7"/>
        <v>-3849455.3</v>
      </c>
      <c r="E69" s="7">
        <f t="shared" si="7"/>
        <v>-2748038.4599999995</v>
      </c>
      <c r="F69" s="7">
        <f t="shared" si="7"/>
        <v>0</v>
      </c>
      <c r="G69" s="7">
        <f t="shared" si="7"/>
        <v>-703066.8600000001</v>
      </c>
      <c r="H69" s="7">
        <f t="shared" si="7"/>
        <v>24308208.079999994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workbookViewId="0">
      <selection activeCell="A2" sqref="A2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1" t="s">
        <v>27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16392673.910000004</v>
      </c>
      <c r="D6" s="5"/>
      <c r="E6" s="5"/>
      <c r="F6" s="5"/>
      <c r="G6" s="4"/>
      <c r="H6" s="4">
        <f t="shared" ref="H6:H17" si="0">SUM(C6:G6)</f>
        <v>16392673.910000004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10960920.629999999</v>
      </c>
      <c r="D8" s="5"/>
      <c r="E8" s="5"/>
      <c r="F8" s="5"/>
      <c r="G8" s="5"/>
      <c r="H8" s="4">
        <f t="shared" si="0"/>
        <v>10960920.629999999</v>
      </c>
    </row>
    <row r="9" spans="1:8" x14ac:dyDescent="0.2">
      <c r="B9" s="3" t="s">
        <v>10</v>
      </c>
      <c r="C9" s="4">
        <v>12390202.48</v>
      </c>
      <c r="D9" s="5"/>
      <c r="E9" s="5"/>
      <c r="F9" s="5"/>
      <c r="G9" s="4"/>
      <c r="H9" s="4">
        <f t="shared" si="0"/>
        <v>12390202.48</v>
      </c>
    </row>
    <row r="10" spans="1:8" x14ac:dyDescent="0.2">
      <c r="B10" s="3" t="s">
        <v>11</v>
      </c>
      <c r="C10" s="4">
        <v>7770297.7699999986</v>
      </c>
      <c r="D10" s="5"/>
      <c r="E10" s="5"/>
      <c r="F10" s="5"/>
      <c r="G10" s="4">
        <v>-2942.5</v>
      </c>
      <c r="H10" s="4">
        <f t="shared" si="0"/>
        <v>7767355.2699999986</v>
      </c>
    </row>
    <row r="11" spans="1:8" x14ac:dyDescent="0.2">
      <c r="B11" s="3" t="s">
        <v>12</v>
      </c>
      <c r="C11" s="5">
        <v>10597445.960000001</v>
      </c>
      <c r="D11" s="5"/>
      <c r="E11" s="5"/>
      <c r="F11" s="5"/>
      <c r="G11" s="5"/>
      <c r="H11" s="4">
        <f t="shared" si="0"/>
        <v>10597445.960000001</v>
      </c>
    </row>
    <row r="12" spans="1:8" x14ac:dyDescent="0.2">
      <c r="B12" s="3" t="s">
        <v>13</v>
      </c>
      <c r="C12" s="4">
        <v>17371893.570000011</v>
      </c>
      <c r="D12" s="5"/>
      <c r="E12" s="5"/>
      <c r="F12" s="5"/>
      <c r="G12" s="4">
        <v>82.5</v>
      </c>
      <c r="H12" s="4">
        <f t="shared" si="0"/>
        <v>17371976.070000011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7401230.2799999984</v>
      </c>
      <c r="D14" s="5"/>
      <c r="E14" s="5"/>
      <c r="F14" s="5"/>
      <c r="G14" s="4"/>
      <c r="H14" s="4">
        <f t="shared" si="0"/>
        <v>7401230.2799999984</v>
      </c>
    </row>
    <row r="15" spans="1:8" x14ac:dyDescent="0.2">
      <c r="B15" s="3" t="s">
        <v>16</v>
      </c>
      <c r="C15" s="4">
        <v>20199061.879999995</v>
      </c>
      <c r="D15" s="5">
        <v>-354275.61</v>
      </c>
      <c r="E15" s="5"/>
      <c r="F15" s="5"/>
      <c r="G15" s="4"/>
      <c r="H15" s="4">
        <f t="shared" si="0"/>
        <v>19844786.269999996</v>
      </c>
    </row>
    <row r="16" spans="1:8" x14ac:dyDescent="0.2">
      <c r="B16" s="3" t="s">
        <v>17</v>
      </c>
      <c r="C16" s="4"/>
      <c r="D16" s="5"/>
      <c r="E16" s="5"/>
      <c r="F16" s="5"/>
      <c r="G16" s="4">
        <v>10628.26</v>
      </c>
      <c r="H16" s="4">
        <f t="shared" si="0"/>
        <v>10628.26</v>
      </c>
    </row>
    <row r="17" spans="2:8" x14ac:dyDescent="0.2">
      <c r="B17" s="6" t="s">
        <v>18</v>
      </c>
      <c r="C17" s="4">
        <v>10977700.490000002</v>
      </c>
      <c r="D17" s="5"/>
      <c r="E17" s="5"/>
      <c r="F17" s="5"/>
      <c r="G17" s="4"/>
      <c r="H17" s="4">
        <f t="shared" si="0"/>
        <v>10977700.490000002</v>
      </c>
    </row>
    <row r="18" spans="2:8" x14ac:dyDescent="0.2">
      <c r="B18" s="3" t="s">
        <v>6</v>
      </c>
      <c r="C18" s="7">
        <f t="shared" ref="C18:H18" si="1">SUM(C6:C17)</f>
        <v>114061426.97</v>
      </c>
      <c r="D18" s="7">
        <f t="shared" si="1"/>
        <v>-354275.61</v>
      </c>
      <c r="E18" s="7">
        <f t="shared" si="1"/>
        <v>0</v>
      </c>
      <c r="F18" s="7">
        <f t="shared" si="1"/>
        <v>0</v>
      </c>
      <c r="G18" s="7">
        <f t="shared" si="1"/>
        <v>7768.26</v>
      </c>
      <c r="H18" s="7">
        <f t="shared" si="1"/>
        <v>113714919.62</v>
      </c>
    </row>
    <row r="21" spans="2:8" x14ac:dyDescent="0.2">
      <c r="C21" s="11" t="s">
        <v>28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22504575.630000006</v>
      </c>
      <c r="D23" s="5"/>
      <c r="E23" s="5"/>
      <c r="F23" s="4"/>
      <c r="G23" s="4"/>
      <c r="H23" s="4">
        <f t="shared" ref="H23:H34" si="2">SUM(C23:G23)</f>
        <v>22504575.630000006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16425288.929999998</v>
      </c>
      <c r="D25" s="5"/>
      <c r="E25" s="5"/>
      <c r="F25" s="4"/>
      <c r="G25" s="4">
        <v>-2568.71</v>
      </c>
      <c r="H25" s="4">
        <f t="shared" si="2"/>
        <v>16422720.219999997</v>
      </c>
    </row>
    <row r="26" spans="2:8" x14ac:dyDescent="0.2">
      <c r="B26" s="3" t="s">
        <v>10</v>
      </c>
      <c r="C26" s="4">
        <v>18980460.080000009</v>
      </c>
      <c r="D26" s="4"/>
      <c r="E26" s="5"/>
      <c r="F26" s="4"/>
      <c r="G26" s="4">
        <v>-10398.799999999999</v>
      </c>
      <c r="H26" s="4">
        <f t="shared" si="2"/>
        <v>18970061.280000009</v>
      </c>
    </row>
    <row r="27" spans="2:8" x14ac:dyDescent="0.2">
      <c r="B27" s="3" t="s">
        <v>11</v>
      </c>
      <c r="C27" s="4">
        <v>67702.11</v>
      </c>
      <c r="D27" s="4"/>
      <c r="E27" s="5"/>
      <c r="F27" s="4"/>
      <c r="G27" s="4"/>
      <c r="H27" s="4">
        <f t="shared" si="2"/>
        <v>67702.11</v>
      </c>
    </row>
    <row r="28" spans="2:8" x14ac:dyDescent="0.2">
      <c r="B28" s="3" t="s">
        <v>12</v>
      </c>
      <c r="C28" s="5">
        <v>13668204.560000001</v>
      </c>
      <c r="D28" s="5"/>
      <c r="E28" s="5"/>
      <c r="F28" s="5"/>
      <c r="G28" s="5">
        <v>291.56</v>
      </c>
      <c r="H28" s="4">
        <f t="shared" si="2"/>
        <v>13668496.120000001</v>
      </c>
    </row>
    <row r="29" spans="2:8" x14ac:dyDescent="0.2">
      <c r="B29" s="3" t="s">
        <v>13</v>
      </c>
      <c r="C29" s="5">
        <v>16333827.950000001</v>
      </c>
      <c r="D29" s="5">
        <v>-225379.48</v>
      </c>
      <c r="E29" s="5"/>
      <c r="F29" s="5"/>
      <c r="G29" s="5"/>
      <c r="H29" s="4">
        <f t="shared" si="2"/>
        <v>16108448.470000001</v>
      </c>
    </row>
    <row r="30" spans="2:8" x14ac:dyDescent="0.2">
      <c r="B30" s="3" t="s">
        <v>14</v>
      </c>
      <c r="C30" s="5"/>
      <c r="D30" s="5"/>
      <c r="E30" s="5"/>
      <c r="F30" s="5"/>
      <c r="G30" s="5">
        <v>2947.3900000000003</v>
      </c>
      <c r="H30" s="4">
        <f t="shared" si="2"/>
        <v>2947.3900000000003</v>
      </c>
    </row>
    <row r="31" spans="2:8" x14ac:dyDescent="0.2">
      <c r="B31" s="3" t="s">
        <v>15</v>
      </c>
      <c r="C31" s="4">
        <v>10562052.230000004</v>
      </c>
      <c r="D31" s="4"/>
      <c r="E31" s="5"/>
      <c r="F31" s="4"/>
      <c r="G31" s="4"/>
      <c r="H31" s="4">
        <f t="shared" si="2"/>
        <v>10562052.230000004</v>
      </c>
    </row>
    <row r="32" spans="2:8" x14ac:dyDescent="0.2">
      <c r="B32" s="3" t="s">
        <v>16</v>
      </c>
      <c r="C32" s="4">
        <v>12075329.680000003</v>
      </c>
      <c r="D32" s="4"/>
      <c r="E32" s="5"/>
      <c r="F32" s="4"/>
      <c r="G32" s="4">
        <v>114.42</v>
      </c>
      <c r="H32" s="4">
        <f t="shared" si="2"/>
        <v>12075444.100000003</v>
      </c>
    </row>
    <row r="33" spans="2:8" x14ac:dyDescent="0.2">
      <c r="B33" s="3" t="s">
        <v>17</v>
      </c>
      <c r="C33" s="5">
        <v>10194955.289999997</v>
      </c>
      <c r="D33" s="5"/>
      <c r="E33" s="5"/>
      <c r="F33" s="5"/>
      <c r="G33" s="5"/>
      <c r="H33" s="4">
        <f t="shared" si="2"/>
        <v>10194955.289999997</v>
      </c>
    </row>
    <row r="34" spans="2:8" x14ac:dyDescent="0.2">
      <c r="B34" s="6" t="s">
        <v>18</v>
      </c>
      <c r="C34" s="5">
        <v>9563101.5199999996</v>
      </c>
      <c r="D34" s="5"/>
      <c r="E34" s="5"/>
      <c r="F34" s="5"/>
      <c r="G34" s="5"/>
      <c r="H34" s="4">
        <f t="shared" si="2"/>
        <v>9563101.5199999996</v>
      </c>
    </row>
    <row r="35" spans="2:8" x14ac:dyDescent="0.2">
      <c r="B35" s="3" t="s">
        <v>6</v>
      </c>
      <c r="C35" s="7">
        <f t="shared" ref="C35:H35" si="3">SUM(C23:C34)</f>
        <v>130375497.98000002</v>
      </c>
      <c r="D35" s="7">
        <f t="shared" si="3"/>
        <v>-225379.48</v>
      </c>
      <c r="E35" s="7">
        <f t="shared" si="3"/>
        <v>0</v>
      </c>
      <c r="F35" s="7">
        <f t="shared" si="3"/>
        <v>0</v>
      </c>
      <c r="G35" s="7">
        <f t="shared" si="3"/>
        <v>-9614.1399999999976</v>
      </c>
      <c r="H35" s="7">
        <f t="shared" si="3"/>
        <v>130140504.36000001</v>
      </c>
    </row>
    <row r="38" spans="2:8" x14ac:dyDescent="0.2">
      <c r="C38" s="11" t="s">
        <v>29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9179958.2499999981</v>
      </c>
      <c r="D40" s="4"/>
      <c r="E40" s="5"/>
      <c r="F40" s="4"/>
      <c r="G40" s="4"/>
      <c r="H40" s="4">
        <f t="shared" ref="H40:H51" si="4">SUM(C40:G40)</f>
        <v>9179958.2499999981</v>
      </c>
    </row>
    <row r="41" spans="2:8" x14ac:dyDescent="0.2">
      <c r="B41" s="3" t="s">
        <v>8</v>
      </c>
      <c r="C41" s="5">
        <v>7493093.7599999988</v>
      </c>
      <c r="D41" s="5"/>
      <c r="E41" s="5"/>
      <c r="F41" s="5"/>
      <c r="G41" s="5"/>
      <c r="H41" s="4">
        <f t="shared" si="4"/>
        <v>7493093.7599999988</v>
      </c>
    </row>
    <row r="42" spans="2:8" x14ac:dyDescent="0.2">
      <c r="B42" s="3" t="s">
        <v>9</v>
      </c>
      <c r="C42" s="4">
        <v>13005045.140000008</v>
      </c>
      <c r="D42" s="4"/>
      <c r="E42" s="5"/>
      <c r="F42" s="5"/>
      <c r="G42" s="4"/>
      <c r="H42" s="4">
        <f t="shared" si="4"/>
        <v>13005045.140000008</v>
      </c>
    </row>
    <row r="43" spans="2:8" x14ac:dyDescent="0.2">
      <c r="B43" s="3" t="s">
        <v>10</v>
      </c>
      <c r="C43" s="4">
        <v>17711516.070000008</v>
      </c>
      <c r="D43" s="4"/>
      <c r="E43" s="5"/>
      <c r="F43" s="4"/>
      <c r="G43" s="4"/>
      <c r="H43" s="4">
        <f t="shared" si="4"/>
        <v>17711516.070000008</v>
      </c>
    </row>
    <row r="44" spans="2:8" x14ac:dyDescent="0.2">
      <c r="B44" s="3" t="s">
        <v>11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12</v>
      </c>
      <c r="C45" s="4">
        <v>9418854.8399999999</v>
      </c>
      <c r="D45" s="4"/>
      <c r="E45" s="5"/>
      <c r="F45" s="4"/>
      <c r="G45" s="4"/>
      <c r="H45" s="4">
        <f t="shared" si="4"/>
        <v>9418854.8399999999</v>
      </c>
    </row>
    <row r="46" spans="2:8" x14ac:dyDescent="0.2">
      <c r="B46" s="3" t="s">
        <v>13</v>
      </c>
      <c r="C46" s="4">
        <v>8129533.830000001</v>
      </c>
      <c r="D46" s="4">
        <v>-219233.44</v>
      </c>
      <c r="E46" s="5"/>
      <c r="F46" s="4"/>
      <c r="G46" s="4"/>
      <c r="H46" s="4">
        <f t="shared" si="4"/>
        <v>7910300.3900000006</v>
      </c>
    </row>
    <row r="47" spans="2:8" x14ac:dyDescent="0.2">
      <c r="B47" s="3" t="s">
        <v>14</v>
      </c>
      <c r="C47" s="5">
        <v>8586674.0599999987</v>
      </c>
      <c r="D47" s="5">
        <v>-41003</v>
      </c>
      <c r="E47" s="5"/>
      <c r="F47" s="5"/>
      <c r="G47" s="5">
        <v>-9757.3700000000008</v>
      </c>
      <c r="H47" s="4">
        <f t="shared" si="4"/>
        <v>8535913.6899999995</v>
      </c>
    </row>
    <row r="48" spans="2:8" x14ac:dyDescent="0.2">
      <c r="B48" s="3" t="s">
        <v>15</v>
      </c>
      <c r="C48" s="4">
        <v>16757162.010000005</v>
      </c>
      <c r="D48" s="4">
        <v>-95705.67</v>
      </c>
      <c r="E48" s="5"/>
      <c r="F48" s="4"/>
      <c r="G48" s="4">
        <v>1626.7499999999998</v>
      </c>
      <c r="H48" s="4">
        <f t="shared" si="4"/>
        <v>16663083.090000005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10584510.049999999</v>
      </c>
      <c r="D50" s="4">
        <v>-46421.04</v>
      </c>
      <c r="E50" s="5"/>
      <c r="F50" s="5"/>
      <c r="G50" s="4">
        <v>1199.52</v>
      </c>
      <c r="H50" s="4">
        <f t="shared" si="4"/>
        <v>10539288.529999999</v>
      </c>
    </row>
    <row r="51" spans="2:8" x14ac:dyDescent="0.2">
      <c r="B51" s="6" t="s">
        <v>18</v>
      </c>
      <c r="C51" s="8">
        <v>14293862.130000003</v>
      </c>
      <c r="D51" s="8">
        <v>-77712.289999999994</v>
      </c>
      <c r="E51" s="5"/>
      <c r="F51" s="5"/>
      <c r="G51" s="8">
        <v>2785.33</v>
      </c>
      <c r="H51" s="4">
        <f t="shared" si="4"/>
        <v>14218935.170000004</v>
      </c>
    </row>
    <row r="52" spans="2:8" x14ac:dyDescent="0.2">
      <c r="B52" s="3" t="s">
        <v>6</v>
      </c>
      <c r="C52" s="7">
        <f t="shared" ref="C52:H52" si="5">SUM(C40:C51)</f>
        <v>115160210.14000002</v>
      </c>
      <c r="D52" s="7">
        <f t="shared" si="5"/>
        <v>-480075.43999999994</v>
      </c>
      <c r="E52" s="7">
        <f t="shared" si="5"/>
        <v>0</v>
      </c>
      <c r="F52" s="7">
        <f t="shared" si="5"/>
        <v>0</v>
      </c>
      <c r="G52" s="7">
        <f t="shared" si="5"/>
        <v>-4145.7700000000004</v>
      </c>
      <c r="H52" s="7">
        <f t="shared" si="5"/>
        <v>114675988.93000002</v>
      </c>
    </row>
    <row r="55" spans="2:8" x14ac:dyDescent="0.2">
      <c r="C55" s="14" t="s">
        <v>30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>
        <v>11638739.700000001</v>
      </c>
      <c r="D58" s="4">
        <v>-80279.69</v>
      </c>
      <c r="E58" s="5"/>
      <c r="F58" s="5"/>
      <c r="G58" s="4">
        <v>2178.85</v>
      </c>
      <c r="H58" s="4">
        <f t="shared" si="6"/>
        <v>11560638.860000001</v>
      </c>
    </row>
    <row r="59" spans="2:8" x14ac:dyDescent="0.2">
      <c r="B59" s="3" t="s">
        <v>9</v>
      </c>
      <c r="C59" s="4">
        <v>6666950.8199999994</v>
      </c>
      <c r="D59" s="4"/>
      <c r="E59" s="5"/>
      <c r="F59" s="4"/>
      <c r="G59" s="4"/>
      <c r="H59" s="4">
        <f t="shared" si="6"/>
        <v>6666950.8199999994</v>
      </c>
    </row>
    <row r="60" spans="2:8" x14ac:dyDescent="0.2">
      <c r="B60" s="3" t="s">
        <v>10</v>
      </c>
      <c r="C60" s="4">
        <v>8497732.7500000019</v>
      </c>
      <c r="D60" s="4">
        <v>-34521.21</v>
      </c>
      <c r="E60" s="4"/>
      <c r="F60" s="4"/>
      <c r="G60" s="4">
        <v>1168.79</v>
      </c>
      <c r="H60" s="4">
        <f t="shared" si="6"/>
        <v>8464380.3300000001</v>
      </c>
    </row>
    <row r="61" spans="2:8" x14ac:dyDescent="0.2">
      <c r="B61" s="3" t="s">
        <v>11</v>
      </c>
      <c r="C61" s="4">
        <v>6683016.2599999998</v>
      </c>
      <c r="D61" s="4">
        <v>-42666.45</v>
      </c>
      <c r="E61" s="4"/>
      <c r="F61" s="4"/>
      <c r="G61" s="4">
        <v>1082.04</v>
      </c>
      <c r="H61" s="4">
        <f t="shared" si="6"/>
        <v>6641431.8499999996</v>
      </c>
    </row>
    <row r="62" spans="2:8" x14ac:dyDescent="0.2">
      <c r="B62" s="3" t="s">
        <v>12</v>
      </c>
      <c r="C62" s="4">
        <v>15569822.68</v>
      </c>
      <c r="D62" s="4">
        <v>-63439.18</v>
      </c>
      <c r="E62" s="4"/>
      <c r="F62" s="4"/>
      <c r="G62" s="4">
        <v>2164.14</v>
      </c>
      <c r="H62" s="4">
        <f t="shared" si="6"/>
        <v>15508547.640000001</v>
      </c>
    </row>
    <row r="63" spans="2:8" x14ac:dyDescent="0.2">
      <c r="B63" s="3" t="s">
        <v>13</v>
      </c>
      <c r="C63" s="4"/>
      <c r="D63" s="4"/>
      <c r="E63" s="4"/>
      <c r="F63" s="4"/>
      <c r="G63" s="4">
        <v>986.44</v>
      </c>
      <c r="H63" s="4">
        <f t="shared" si="6"/>
        <v>986.44</v>
      </c>
    </row>
    <row r="64" spans="2:8" x14ac:dyDescent="0.2">
      <c r="B64" s="3" t="s">
        <v>14</v>
      </c>
      <c r="C64" s="4">
        <v>12736605.270000003</v>
      </c>
      <c r="D64" s="4">
        <v>-86252.720000000016</v>
      </c>
      <c r="E64" s="4"/>
      <c r="F64" s="4"/>
      <c r="G64" s="4">
        <v>792.23</v>
      </c>
      <c r="H64" s="4">
        <f t="shared" si="6"/>
        <v>12651144.780000003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>
        <v>10165261.459999999</v>
      </c>
      <c r="D66" s="4">
        <v>-29167.24</v>
      </c>
      <c r="E66" s="4"/>
      <c r="F66" s="4"/>
      <c r="G66" s="4"/>
      <c r="H66" s="4">
        <f t="shared" si="6"/>
        <v>10136094.219999999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71958128.939999998</v>
      </c>
      <c r="D69" s="7">
        <f t="shared" si="7"/>
        <v>-336326.49</v>
      </c>
      <c r="E69" s="7">
        <f t="shared" si="7"/>
        <v>0</v>
      </c>
      <c r="F69" s="7">
        <f t="shared" si="7"/>
        <v>0</v>
      </c>
      <c r="G69" s="7">
        <f t="shared" si="7"/>
        <v>8372.49</v>
      </c>
      <c r="H69" s="7">
        <f t="shared" si="7"/>
        <v>71630174.939999998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00413</vt:lpstr>
      <vt:lpstr>01850</vt:lpstr>
      <vt:lpstr>03752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2012-10-17T08:18:44Z</dcterms:modified>
</cp:coreProperties>
</file>