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7115" windowHeight="9720" activeTab="2"/>
  </bookViews>
  <sheets>
    <sheet name="52562" sheetId="5" r:id="rId1"/>
    <sheet name="54047" sheetId="4" r:id="rId2"/>
    <sheet name="54372" sheetId="1" r:id="rId3"/>
    <sheet name="Sheet2" sheetId="2" r:id="rId4"/>
    <sheet name="Sheet3" sheetId="3" r:id="rId5"/>
  </sheets>
  <calcPr calcId="144525"/>
</workbook>
</file>

<file path=xl/calcChain.xml><?xml version="1.0" encoding="utf-8"?>
<calcChain xmlns="http://schemas.openxmlformats.org/spreadsheetml/2006/main">
  <c r="G69" i="5" l="1"/>
  <c r="F69" i="5"/>
  <c r="E69" i="5"/>
  <c r="D69" i="5"/>
  <c r="C69" i="5"/>
  <c r="H68" i="5"/>
  <c r="H67" i="5"/>
  <c r="H66" i="5"/>
  <c r="H65" i="5"/>
  <c r="H64" i="5"/>
  <c r="H63" i="5"/>
  <c r="H62" i="5"/>
  <c r="H61" i="5"/>
  <c r="H60" i="5"/>
  <c r="H59" i="5"/>
  <c r="H58" i="5"/>
  <c r="H69" i="5" s="1"/>
  <c r="H57" i="5"/>
  <c r="G52" i="5"/>
  <c r="F52" i="5"/>
  <c r="E52" i="5"/>
  <c r="D52" i="5"/>
  <c r="C52" i="5"/>
  <c r="H51" i="5"/>
  <c r="H50" i="5"/>
  <c r="H49" i="5"/>
  <c r="H48" i="5"/>
  <c r="H47" i="5"/>
  <c r="H46" i="5"/>
  <c r="H45" i="5"/>
  <c r="H44" i="5"/>
  <c r="H43" i="5"/>
  <c r="H42" i="5"/>
  <c r="H41" i="5"/>
  <c r="H52" i="5" s="1"/>
  <c r="H40" i="5"/>
  <c r="G35" i="5"/>
  <c r="F35" i="5"/>
  <c r="E35" i="5"/>
  <c r="D35" i="5"/>
  <c r="C35" i="5"/>
  <c r="H34" i="5"/>
  <c r="H33" i="5"/>
  <c r="H32" i="5"/>
  <c r="H31" i="5"/>
  <c r="H30" i="5"/>
  <c r="H29" i="5"/>
  <c r="H28" i="5"/>
  <c r="H27" i="5"/>
  <c r="H26" i="5"/>
  <c r="H25" i="5"/>
  <c r="H24" i="5"/>
  <c r="H23" i="5"/>
  <c r="G18" i="5"/>
  <c r="F18" i="5"/>
  <c r="E18" i="5"/>
  <c r="D18" i="5"/>
  <c r="C18" i="5"/>
  <c r="H17" i="5"/>
  <c r="H16" i="5"/>
  <c r="H15" i="5"/>
  <c r="H14" i="5"/>
  <c r="H13" i="5"/>
  <c r="H12" i="5"/>
  <c r="H11" i="5"/>
  <c r="H10" i="5"/>
  <c r="H9" i="5"/>
  <c r="H8" i="5"/>
  <c r="H7" i="5"/>
  <c r="H6" i="5"/>
  <c r="G69" i="4"/>
  <c r="F69" i="4"/>
  <c r="E69" i="4"/>
  <c r="D69" i="4"/>
  <c r="C69" i="4"/>
  <c r="H68" i="4"/>
  <c r="H67" i="4"/>
  <c r="H66" i="4"/>
  <c r="H65" i="4"/>
  <c r="H64" i="4"/>
  <c r="H63" i="4"/>
  <c r="H62" i="4"/>
  <c r="H61" i="4"/>
  <c r="H60" i="4"/>
  <c r="H59" i="4"/>
  <c r="H58" i="4"/>
  <c r="H69" i="4" s="1"/>
  <c r="H57" i="4"/>
  <c r="G52" i="4"/>
  <c r="F52" i="4"/>
  <c r="E52" i="4"/>
  <c r="D52" i="4"/>
  <c r="C52" i="4"/>
  <c r="H51" i="4"/>
  <c r="H50" i="4"/>
  <c r="H49" i="4"/>
  <c r="H48" i="4"/>
  <c r="H47" i="4"/>
  <c r="H46" i="4"/>
  <c r="H45" i="4"/>
  <c r="H44" i="4"/>
  <c r="H43" i="4"/>
  <c r="H42" i="4"/>
  <c r="H41" i="4"/>
  <c r="H40" i="4"/>
  <c r="G35" i="4"/>
  <c r="F35" i="4"/>
  <c r="E35" i="4"/>
  <c r="D35" i="4"/>
  <c r="C35" i="4"/>
  <c r="H34" i="4"/>
  <c r="H33" i="4"/>
  <c r="H32" i="4"/>
  <c r="H31" i="4"/>
  <c r="H30" i="4"/>
  <c r="H29" i="4"/>
  <c r="H28" i="4"/>
  <c r="H27" i="4"/>
  <c r="H26" i="4"/>
  <c r="H25" i="4"/>
  <c r="H24" i="4"/>
  <c r="H23" i="4"/>
  <c r="G18" i="4"/>
  <c r="F18" i="4"/>
  <c r="E18" i="4"/>
  <c r="D18" i="4"/>
  <c r="C18" i="4"/>
  <c r="H17" i="4"/>
  <c r="H16" i="4"/>
  <c r="H15" i="4"/>
  <c r="H14" i="4"/>
  <c r="H13" i="4"/>
  <c r="H12" i="4"/>
  <c r="H11" i="4"/>
  <c r="H10" i="4"/>
  <c r="H9" i="4"/>
  <c r="H8" i="4"/>
  <c r="H7" i="4"/>
  <c r="H6" i="4"/>
  <c r="H52" i="4" l="1"/>
  <c r="H35" i="4"/>
  <c r="H18" i="4"/>
  <c r="H35" i="5"/>
  <c r="H18" i="5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G35" i="1"/>
  <c r="F35" i="1"/>
  <c r="E35" i="1"/>
  <c r="D35" i="1"/>
  <c r="C35" i="1"/>
  <c r="H6" i="1"/>
  <c r="H7" i="1"/>
  <c r="H8" i="1"/>
  <c r="H9" i="1"/>
  <c r="H10" i="1"/>
  <c r="H11" i="1"/>
  <c r="H12" i="1"/>
  <c r="H13" i="1"/>
  <c r="H14" i="1"/>
  <c r="H15" i="1"/>
  <c r="H16" i="1"/>
  <c r="H17" i="1"/>
  <c r="G18" i="1"/>
  <c r="F18" i="1"/>
  <c r="E18" i="1"/>
  <c r="D18" i="1"/>
  <c r="C18" i="1"/>
  <c r="H18" i="1" l="1"/>
</calcChain>
</file>

<file path=xl/sharedStrings.xml><?xml version="1.0" encoding="utf-8"?>
<sst xmlns="http://schemas.openxmlformats.org/spreadsheetml/2006/main" count="216" uniqueCount="31">
  <si>
    <t>Date</t>
  </si>
  <si>
    <t>sale</t>
  </si>
  <si>
    <t xml:space="preserve">monthly </t>
  </si>
  <si>
    <t xml:space="preserve">volume </t>
  </si>
  <si>
    <t>rtn</t>
  </si>
  <si>
    <t>other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</si>
  <si>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</si>
  <si>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</si>
  <si>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</si>
  <si>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</si>
  <si>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</si>
  <si>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</si>
  <si>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</si>
  <si>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</si>
  <si>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</si>
  <si>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</si>
  <si>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</si>
  <si>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</si>
  <si>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</si>
  <si>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As of  25/10/2012</t>
  </si>
  <si>
    <t>เฟิสท์ดรีม บจก. (Vendor code_52562, Year_2009)</t>
  </si>
  <si>
    <t>เฟิสท์ดรีม บจก.  (Vendor code_52562, Year_2010)</t>
  </si>
  <si>
    <t>เฟิสท์ดรีม บจก. (Vendor code_52562, Year_2011)</t>
  </si>
  <si>
    <t>เฟิสท์ดรีม บจก.  (Vendor code_52562, Year_2012)</t>
  </si>
  <si>
    <t>Credit term:  66</t>
  </si>
  <si>
    <t>เฟิสท์ดรีม บจก. (Vendor code_54047, Year_2009)</t>
  </si>
  <si>
    <t>เฟิสท์ดรีม บจก.  (Vendor code_54047, Year_2010)</t>
  </si>
  <si>
    <t>เฟิสท์ดรีม บจก. (Vendor code_54047, Year_2011)</t>
  </si>
  <si>
    <t>เฟิสท์ดรีม บจก.  (Vendor code_54047, Year_2012)</t>
  </si>
  <si>
    <t>เฟิสท์ดรีม บจก. (Vendor code_54372, Year_2011)</t>
  </si>
  <si>
    <t>เฟิสท์ดรีม บจก.  (Vendor code_54372, Year_2012)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</si>
</sst>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4" xfId="0" applyBorder="1" applyAlignment="1">
      <alignment horizontal="center"/>
    </xf>
    <xf numFmtId="43" fontId="1" fillId="0" borderId="4" xfId="0" applyNumberFormat="1" applyFont="1" applyBorder="1"/>
    <xf numFmtId="43" fontId="1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43" fontId="0" fillId="0" borderId="4" xfId="0" applyNumberFormat="1" applyBorder="1"/>
    <xf numFmtId="43" fontId="1" fillId="0" borderId="5" xfId="0" applyNumberFormat="1" applyFont="1" applyBorder="1"/>
    <xf numFmtId="0" fontId="0" fillId="0" borderId="0" xfId="0" applyBorder="1" applyAlignment="1">
      <alignment horizontal="center"/>
    </xf>
    <xf numFmtId="43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opLeftCell="A34" workbookViewId="0">
      <selection activeCell="C58" sqref="C58:G66"/>
    </sheetView>
  </sheetViews>
  <sheetFormatPr defaultRowHeight="12.75" x14ac:dyDescent="0.2"/>
  <cols>
    <col min="1" max="1" width="7.42578125" customWidth="1"/>
    <col min="3" max="3" width="15" bestFit="1" customWidth="1"/>
    <col min="4" max="6" width="14.5703125" bestFit="1" customWidth="1"/>
    <col min="7" max="7" width="15.5703125" bestFit="1" customWidth="1"/>
    <col min="8" max="8" width="15" bestFit="1" customWidth="1"/>
  </cols>
  <sheetData>
    <row r="1" spans="1:8" s="2" customFormat="1" ht="14.25" customHeight="1" x14ac:dyDescent="0.2">
      <c r="A1" s="1" t="s">
        <v>19</v>
      </c>
      <c r="H1" s="1" t="s">
        <v>24</v>
      </c>
    </row>
    <row r="3" spans="1:8" ht="9" customHeight="1" x14ac:dyDescent="0.2"/>
    <row r="4" spans="1:8" x14ac:dyDescent="0.2">
      <c r="C4" s="13" t="s">
        <v>20</v>
      </c>
      <c r="D4" s="11"/>
      <c r="E4" s="11"/>
      <c r="F4" s="11"/>
      <c r="G4" s="12"/>
    </row>
    <row r="5" spans="1:8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1:8" x14ac:dyDescent="0.2">
      <c r="B6" s="3" t="s">
        <v>7</v>
      </c>
      <c r="C6" s="4">
        <v>549359.4</v>
      </c>
      <c r="D6" s="5"/>
      <c r="E6" s="5"/>
      <c r="F6" s="5"/>
      <c r="G6" s="4">
        <v>-6513.85</v>
      </c>
      <c r="H6" s="4">
        <f t="shared" ref="H6:H17" si="0">SUM(C6:G6)</f>
        <v>542845.55000000005</v>
      </c>
    </row>
    <row r="7" spans="1:8" x14ac:dyDescent="0.2">
      <c r="B7" s="3" t="s">
        <v>8</v>
      </c>
      <c r="C7" s="4">
        <v>373644.00000000006</v>
      </c>
      <c r="D7" s="5"/>
      <c r="E7" s="5"/>
      <c r="F7" s="5"/>
      <c r="G7" s="4">
        <v>-6887.29</v>
      </c>
      <c r="H7" s="4">
        <f t="shared" si="0"/>
        <v>366756.71000000008</v>
      </c>
    </row>
    <row r="8" spans="1:8" x14ac:dyDescent="0.2">
      <c r="B8" s="3" t="s">
        <v>9</v>
      </c>
      <c r="C8" s="5">
        <v>347739.3</v>
      </c>
      <c r="D8" s="5"/>
      <c r="E8" s="5"/>
      <c r="F8" s="5"/>
      <c r="G8" s="5">
        <v>-8522.7999999999993</v>
      </c>
      <c r="H8" s="4">
        <f t="shared" si="0"/>
        <v>339216.5</v>
      </c>
    </row>
    <row r="9" spans="1:8" x14ac:dyDescent="0.2">
      <c r="B9" s="3" t="s">
        <v>10</v>
      </c>
      <c r="C9" s="4">
        <v>574172.69999999995</v>
      </c>
      <c r="D9" s="5"/>
      <c r="E9" s="5"/>
      <c r="F9" s="5"/>
      <c r="G9" s="4">
        <v>-10895.78</v>
      </c>
      <c r="H9" s="4">
        <f t="shared" si="0"/>
        <v>563276.91999999993</v>
      </c>
    </row>
    <row r="10" spans="1:8" x14ac:dyDescent="0.2">
      <c r="B10" s="3" t="s">
        <v>11</v>
      </c>
      <c r="C10" s="4">
        <v>763819.5</v>
      </c>
      <c r="D10" s="5"/>
      <c r="E10" s="5"/>
      <c r="F10" s="5"/>
      <c r="G10" s="4">
        <v>-15460.45</v>
      </c>
      <c r="H10" s="4">
        <f t="shared" si="0"/>
        <v>748359.05</v>
      </c>
    </row>
    <row r="11" spans="1:8" x14ac:dyDescent="0.2">
      <c r="B11" s="3" t="s">
        <v>12</v>
      </c>
      <c r="C11" s="5"/>
      <c r="D11" s="5"/>
      <c r="E11" s="5"/>
      <c r="F11" s="5"/>
      <c r="G11" s="5"/>
      <c r="H11" s="4">
        <f t="shared" si="0"/>
        <v>0</v>
      </c>
    </row>
    <row r="12" spans="1:8" x14ac:dyDescent="0.2">
      <c r="B12" s="3" t="s">
        <v>13</v>
      </c>
      <c r="C12" s="4">
        <v>1569080.1</v>
      </c>
      <c r="D12" s="5"/>
      <c r="E12" s="5"/>
      <c r="F12" s="5"/>
      <c r="G12" s="4">
        <v>-10549.630000000001</v>
      </c>
      <c r="H12" s="4">
        <f t="shared" si="0"/>
        <v>1558530.4700000002</v>
      </c>
    </row>
    <row r="13" spans="1:8" x14ac:dyDescent="0.2">
      <c r="B13" s="3" t="s">
        <v>14</v>
      </c>
      <c r="C13" s="4"/>
      <c r="D13" s="5"/>
      <c r="E13" s="5"/>
      <c r="F13" s="5"/>
      <c r="G13" s="4"/>
      <c r="H13" s="4">
        <f t="shared" si="0"/>
        <v>0</v>
      </c>
    </row>
    <row r="14" spans="1:8" x14ac:dyDescent="0.2">
      <c r="B14" s="3" t="s">
        <v>15</v>
      </c>
      <c r="C14" s="4">
        <v>417286.42999999993</v>
      </c>
      <c r="D14" s="5"/>
      <c r="E14" s="5"/>
      <c r="F14" s="5"/>
      <c r="G14" s="4">
        <v>-5384.86</v>
      </c>
      <c r="H14" s="4">
        <f t="shared" si="0"/>
        <v>411901.56999999995</v>
      </c>
    </row>
    <row r="15" spans="1:8" x14ac:dyDescent="0.2">
      <c r="B15" s="3" t="s">
        <v>16</v>
      </c>
      <c r="C15" s="4">
        <v>895182.33000000007</v>
      </c>
      <c r="D15" s="5"/>
      <c r="E15" s="5">
        <v>-4485.59</v>
      </c>
      <c r="F15" s="5"/>
      <c r="G15" s="4">
        <v>-14080.9</v>
      </c>
      <c r="H15" s="4">
        <f t="shared" si="0"/>
        <v>876615.84000000008</v>
      </c>
    </row>
    <row r="16" spans="1:8" x14ac:dyDescent="0.2">
      <c r="B16" s="3" t="s">
        <v>17</v>
      </c>
      <c r="C16" s="4"/>
      <c r="D16" s="5"/>
      <c r="E16" s="5"/>
      <c r="F16" s="5"/>
      <c r="G16" s="4"/>
      <c r="H16" s="4">
        <f t="shared" si="0"/>
        <v>0</v>
      </c>
    </row>
    <row r="17" spans="2:8" x14ac:dyDescent="0.2">
      <c r="B17" s="6" t="s">
        <v>18</v>
      </c>
      <c r="C17" s="4">
        <v>764119.32000000007</v>
      </c>
      <c r="D17" s="5"/>
      <c r="E17" s="5"/>
      <c r="F17" s="5"/>
      <c r="G17" s="4">
        <v>-6727.39</v>
      </c>
      <c r="H17" s="4">
        <f t="shared" si="0"/>
        <v>757391.93</v>
      </c>
    </row>
    <row r="18" spans="2:8" x14ac:dyDescent="0.2">
      <c r="B18" s="3" t="s">
        <v>6</v>
      </c>
      <c r="C18" s="7">
        <f t="shared" ref="C18:H18" si="1">SUM(C6:C17)</f>
        <v>6254403.080000001</v>
      </c>
      <c r="D18" s="7">
        <f t="shared" si="1"/>
        <v>0</v>
      </c>
      <c r="E18" s="7">
        <f t="shared" si="1"/>
        <v>-4485.59</v>
      </c>
      <c r="F18" s="7">
        <f t="shared" si="1"/>
        <v>0</v>
      </c>
      <c r="G18" s="7">
        <f t="shared" si="1"/>
        <v>-85022.95</v>
      </c>
      <c r="H18" s="7">
        <f t="shared" si="1"/>
        <v>6164894.54</v>
      </c>
    </row>
    <row r="21" spans="2:8" x14ac:dyDescent="0.2">
      <c r="C21" s="13" t="s">
        <v>21</v>
      </c>
      <c r="D21" s="11"/>
      <c r="E21" s="11"/>
      <c r="F21" s="11"/>
      <c r="G21" s="12"/>
    </row>
    <row r="22" spans="2:8" x14ac:dyDescent="0.2"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3" t="s">
        <v>5</v>
      </c>
      <c r="H22" s="3" t="s">
        <v>6</v>
      </c>
    </row>
    <row r="23" spans="2:8" x14ac:dyDescent="0.2">
      <c r="B23" s="3" t="s">
        <v>7</v>
      </c>
      <c r="C23" s="4">
        <v>848900.56</v>
      </c>
      <c r="D23" s="5"/>
      <c r="E23" s="5"/>
      <c r="F23" s="4"/>
      <c r="G23" s="4">
        <v>-4306.95</v>
      </c>
      <c r="H23" s="4">
        <f t="shared" ref="H23:H34" si="2">SUM(C23:G23)</f>
        <v>844593.6100000001</v>
      </c>
    </row>
    <row r="24" spans="2:8" x14ac:dyDescent="0.2">
      <c r="B24" s="3" t="s">
        <v>8</v>
      </c>
      <c r="C24" s="5"/>
      <c r="D24" s="5"/>
      <c r="E24" s="5"/>
      <c r="F24" s="5"/>
      <c r="G24" s="5"/>
      <c r="H24" s="4">
        <f t="shared" si="2"/>
        <v>0</v>
      </c>
    </row>
    <row r="25" spans="2:8" x14ac:dyDescent="0.2">
      <c r="B25" s="3" t="s">
        <v>9</v>
      </c>
      <c r="C25" s="4">
        <v>84102</v>
      </c>
      <c r="D25" s="5">
        <v>-33655.5</v>
      </c>
      <c r="E25" s="5"/>
      <c r="F25" s="4"/>
      <c r="G25" s="4">
        <v>-15897.960000000001</v>
      </c>
      <c r="H25" s="4">
        <f t="shared" si="2"/>
        <v>34548.54</v>
      </c>
    </row>
    <row r="26" spans="2:8" x14ac:dyDescent="0.2">
      <c r="B26" s="3" t="s">
        <v>10</v>
      </c>
      <c r="C26" s="4">
        <v>2085119.7</v>
      </c>
      <c r="D26" s="4">
        <v>-37678.14</v>
      </c>
      <c r="E26" s="5"/>
      <c r="F26" s="4"/>
      <c r="G26" s="4">
        <v>-12685.64</v>
      </c>
      <c r="H26" s="4">
        <f t="shared" si="2"/>
        <v>2034755.9200000002</v>
      </c>
    </row>
    <row r="27" spans="2:8" x14ac:dyDescent="0.2">
      <c r="B27" s="3" t="s">
        <v>11</v>
      </c>
      <c r="C27" s="4"/>
      <c r="D27" s="4"/>
      <c r="E27" s="5"/>
      <c r="F27" s="4"/>
      <c r="G27" s="4">
        <v>1029.6599999999999</v>
      </c>
      <c r="H27" s="4">
        <f t="shared" si="2"/>
        <v>1029.6599999999999</v>
      </c>
    </row>
    <row r="28" spans="2:8" x14ac:dyDescent="0.2">
      <c r="B28" s="3" t="s">
        <v>12</v>
      </c>
      <c r="C28" s="5">
        <v>459113.45999999996</v>
      </c>
      <c r="D28" s="5">
        <v>-8014.5</v>
      </c>
      <c r="E28" s="5"/>
      <c r="F28" s="5"/>
      <c r="G28" s="5">
        <v>-3387.75</v>
      </c>
      <c r="H28" s="4">
        <f t="shared" si="2"/>
        <v>447711.20999999996</v>
      </c>
    </row>
    <row r="29" spans="2:8" x14ac:dyDescent="0.2">
      <c r="B29" s="3" t="s">
        <v>13</v>
      </c>
      <c r="C29" s="5">
        <v>639560.4</v>
      </c>
      <c r="D29" s="5">
        <v>-9917.1</v>
      </c>
      <c r="E29" s="5"/>
      <c r="F29" s="5"/>
      <c r="G29" s="5">
        <v>-4747.4899999999989</v>
      </c>
      <c r="H29" s="4">
        <f t="shared" si="2"/>
        <v>624895.81000000006</v>
      </c>
    </row>
    <row r="30" spans="2:8" x14ac:dyDescent="0.2">
      <c r="B30" s="3" t="s">
        <v>14</v>
      </c>
      <c r="C30" s="5"/>
      <c r="D30" s="5"/>
      <c r="E30" s="5"/>
      <c r="F30" s="5"/>
      <c r="G30" s="5"/>
      <c r="H30" s="4">
        <f t="shared" si="2"/>
        <v>0</v>
      </c>
    </row>
    <row r="31" spans="2:8" x14ac:dyDescent="0.2">
      <c r="B31" s="3" t="s">
        <v>15</v>
      </c>
      <c r="C31" s="4"/>
      <c r="D31" s="4"/>
      <c r="E31" s="5"/>
      <c r="F31" s="4"/>
      <c r="G31" s="4"/>
      <c r="H31" s="4">
        <f t="shared" si="2"/>
        <v>0</v>
      </c>
    </row>
    <row r="32" spans="2:8" x14ac:dyDescent="0.2">
      <c r="B32" s="3" t="s">
        <v>16</v>
      </c>
      <c r="C32" s="4">
        <v>383338.2</v>
      </c>
      <c r="D32" s="4">
        <v>-16143.3</v>
      </c>
      <c r="E32" s="5"/>
      <c r="F32" s="4"/>
      <c r="G32" s="4">
        <v>-9139.35</v>
      </c>
      <c r="H32" s="4">
        <f t="shared" si="2"/>
        <v>358055.55000000005</v>
      </c>
    </row>
    <row r="33" spans="2:8" x14ac:dyDescent="0.2">
      <c r="B33" s="3" t="s">
        <v>17</v>
      </c>
      <c r="C33" s="5">
        <v>192439.5</v>
      </c>
      <c r="D33" s="5">
        <v>-6822</v>
      </c>
      <c r="E33" s="5"/>
      <c r="F33" s="5"/>
      <c r="G33" s="5">
        <v>-3859.9</v>
      </c>
      <c r="H33" s="4">
        <f t="shared" si="2"/>
        <v>181757.6</v>
      </c>
    </row>
    <row r="34" spans="2:8" x14ac:dyDescent="0.2">
      <c r="B34" s="6" t="s">
        <v>18</v>
      </c>
      <c r="C34" s="5">
        <v>243318</v>
      </c>
      <c r="D34" s="5">
        <v>-15442.2</v>
      </c>
      <c r="E34" s="5"/>
      <c r="F34" s="5"/>
      <c r="G34" s="5">
        <v>-4756.08</v>
      </c>
      <c r="H34" s="4">
        <f t="shared" si="2"/>
        <v>223119.72</v>
      </c>
    </row>
    <row r="35" spans="2:8" x14ac:dyDescent="0.2">
      <c r="B35" s="3" t="s">
        <v>6</v>
      </c>
      <c r="C35" s="7">
        <f t="shared" ref="C35:H35" si="3">SUM(C23:C34)</f>
        <v>4935891.8199999994</v>
      </c>
      <c r="D35" s="7">
        <f t="shared" si="3"/>
        <v>-127672.74</v>
      </c>
      <c r="E35" s="7">
        <f t="shared" si="3"/>
        <v>0</v>
      </c>
      <c r="F35" s="7">
        <f t="shared" si="3"/>
        <v>0</v>
      </c>
      <c r="G35" s="7">
        <f t="shared" si="3"/>
        <v>-57751.46</v>
      </c>
      <c r="H35" s="7">
        <f t="shared" si="3"/>
        <v>4750467.62</v>
      </c>
    </row>
    <row r="38" spans="2:8" x14ac:dyDescent="0.2">
      <c r="C38" s="13" t="s">
        <v>22</v>
      </c>
      <c r="D38" s="11"/>
      <c r="E38" s="11"/>
      <c r="F38" s="11"/>
      <c r="G38" s="12"/>
    </row>
    <row r="39" spans="2:8" x14ac:dyDescent="0.2"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  <c r="H39" s="3" t="s">
        <v>6</v>
      </c>
    </row>
    <row r="40" spans="2:8" x14ac:dyDescent="0.2">
      <c r="B40" s="3" t="s">
        <v>7</v>
      </c>
      <c r="C40" s="4">
        <v>550771.80000000005</v>
      </c>
      <c r="D40" s="4">
        <v>-1717.2</v>
      </c>
      <c r="E40" s="5"/>
      <c r="F40" s="4"/>
      <c r="G40" s="4">
        <v>-652.49</v>
      </c>
      <c r="H40" s="4">
        <f t="shared" ref="H40:H51" si="4">SUM(C40:G40)</f>
        <v>548402.1100000001</v>
      </c>
    </row>
    <row r="41" spans="2:8" x14ac:dyDescent="0.2">
      <c r="B41" s="3" t="s">
        <v>8</v>
      </c>
      <c r="C41" s="5">
        <v>61246.8</v>
      </c>
      <c r="D41" s="5">
        <v>-11560.5</v>
      </c>
      <c r="E41" s="5"/>
      <c r="F41" s="5"/>
      <c r="G41" s="5">
        <v>-3429.15</v>
      </c>
      <c r="H41" s="4">
        <f t="shared" si="4"/>
        <v>46257.15</v>
      </c>
    </row>
    <row r="42" spans="2:8" x14ac:dyDescent="0.2">
      <c r="B42" s="3" t="s">
        <v>9</v>
      </c>
      <c r="C42" s="4">
        <v>412324.5</v>
      </c>
      <c r="D42" s="4">
        <v>-2898</v>
      </c>
      <c r="E42" s="5"/>
      <c r="F42" s="5"/>
      <c r="G42" s="4">
        <v>-329.80000000000007</v>
      </c>
      <c r="H42" s="4">
        <f t="shared" si="4"/>
        <v>409096.7</v>
      </c>
    </row>
    <row r="43" spans="2:8" x14ac:dyDescent="0.2">
      <c r="B43" s="3" t="s">
        <v>10</v>
      </c>
      <c r="C43" s="4">
        <v>1023425.0399999999</v>
      </c>
      <c r="D43" s="4">
        <v>-52681.2</v>
      </c>
      <c r="E43" s="5"/>
      <c r="F43" s="4"/>
      <c r="G43" s="4">
        <v>-10348.6</v>
      </c>
      <c r="H43" s="4">
        <f t="shared" si="4"/>
        <v>960395.24</v>
      </c>
    </row>
    <row r="44" spans="2:8" x14ac:dyDescent="0.2">
      <c r="B44" s="3" t="s">
        <v>11</v>
      </c>
      <c r="C44" s="5"/>
      <c r="D44" s="5"/>
      <c r="E44" s="5"/>
      <c r="F44" s="5"/>
      <c r="G44" s="5"/>
      <c r="H44" s="4">
        <f t="shared" si="4"/>
        <v>0</v>
      </c>
    </row>
    <row r="45" spans="2:8" x14ac:dyDescent="0.2">
      <c r="B45" s="3" t="s">
        <v>12</v>
      </c>
      <c r="C45" s="4">
        <v>463318.56</v>
      </c>
      <c r="D45" s="4">
        <v>-17971.2</v>
      </c>
      <c r="E45" s="5"/>
      <c r="F45" s="4"/>
      <c r="G45" s="4">
        <v>-1474.96</v>
      </c>
      <c r="H45" s="4">
        <f t="shared" si="4"/>
        <v>443872.39999999997</v>
      </c>
    </row>
    <row r="46" spans="2:8" x14ac:dyDescent="0.2">
      <c r="B46" s="3" t="s">
        <v>13</v>
      </c>
      <c r="C46" s="4">
        <v>480729.59999999998</v>
      </c>
      <c r="D46" s="4">
        <v>-5678.4</v>
      </c>
      <c r="E46" s="5"/>
      <c r="F46" s="4"/>
      <c r="G46" s="4">
        <v>-451.17999999999995</v>
      </c>
      <c r="H46" s="4">
        <f t="shared" si="4"/>
        <v>474600.01999999996</v>
      </c>
    </row>
    <row r="47" spans="2:8" x14ac:dyDescent="0.2">
      <c r="B47" s="3" t="s">
        <v>14</v>
      </c>
      <c r="C47" s="5"/>
      <c r="D47" s="5"/>
      <c r="E47" s="5"/>
      <c r="F47" s="5"/>
      <c r="G47" s="5"/>
      <c r="H47" s="4">
        <f t="shared" si="4"/>
        <v>0</v>
      </c>
    </row>
    <row r="48" spans="2:8" x14ac:dyDescent="0.2">
      <c r="B48" s="3" t="s">
        <v>15</v>
      </c>
      <c r="C48" s="4">
        <v>1584070.8000000003</v>
      </c>
      <c r="D48" s="4">
        <v>-61776</v>
      </c>
      <c r="E48" s="5"/>
      <c r="F48" s="4"/>
      <c r="G48" s="4">
        <v>-501744.95</v>
      </c>
      <c r="H48" s="4">
        <f t="shared" si="4"/>
        <v>1020549.8500000003</v>
      </c>
    </row>
    <row r="49" spans="2:8" x14ac:dyDescent="0.2">
      <c r="B49" s="3" t="s">
        <v>16</v>
      </c>
      <c r="C49" s="4"/>
      <c r="D49" s="4"/>
      <c r="E49" s="5"/>
      <c r="F49" s="5"/>
      <c r="G49" s="4">
        <v>10419.560000000001</v>
      </c>
      <c r="H49" s="4">
        <f t="shared" si="4"/>
        <v>10419.560000000001</v>
      </c>
    </row>
    <row r="50" spans="2:8" x14ac:dyDescent="0.2">
      <c r="B50" s="3" t="s">
        <v>17</v>
      </c>
      <c r="C50" s="4">
        <v>220334.40000000002</v>
      </c>
      <c r="D50" s="4">
        <v>-6676.8</v>
      </c>
      <c r="E50" s="5"/>
      <c r="F50" s="5"/>
      <c r="G50" s="4"/>
      <c r="H50" s="4">
        <f t="shared" si="4"/>
        <v>213657.60000000003</v>
      </c>
    </row>
    <row r="51" spans="2:8" x14ac:dyDescent="0.2">
      <c r="B51" s="6" t="s">
        <v>18</v>
      </c>
      <c r="C51" s="8">
        <v>995870.4</v>
      </c>
      <c r="D51" s="8">
        <v>-47198.400000000001</v>
      </c>
      <c r="E51" s="5"/>
      <c r="F51" s="5"/>
      <c r="G51" s="8">
        <v>-14715.3</v>
      </c>
      <c r="H51" s="4">
        <f t="shared" si="4"/>
        <v>933956.7</v>
      </c>
    </row>
    <row r="52" spans="2:8" x14ac:dyDescent="0.2">
      <c r="B52" s="3" t="s">
        <v>6</v>
      </c>
      <c r="C52" s="7">
        <f t="shared" ref="C52:H52" si="5">SUM(C40:C51)</f>
        <v>5792091.9000000013</v>
      </c>
      <c r="D52" s="7">
        <f t="shared" si="5"/>
        <v>-208157.69999999998</v>
      </c>
      <c r="E52" s="7">
        <f t="shared" si="5"/>
        <v>0</v>
      </c>
      <c r="F52" s="7">
        <f t="shared" si="5"/>
        <v>0</v>
      </c>
      <c r="G52" s="7">
        <f t="shared" si="5"/>
        <v>-522726.87</v>
      </c>
      <c r="H52" s="7">
        <f t="shared" si="5"/>
        <v>5061207.330000001</v>
      </c>
    </row>
    <row r="55" spans="2:8" x14ac:dyDescent="0.2">
      <c r="C55" s="13" t="s">
        <v>23</v>
      </c>
      <c r="D55" s="11"/>
      <c r="E55" s="11"/>
      <c r="F55" s="11"/>
      <c r="G55" s="12"/>
    </row>
    <row r="56" spans="2:8" x14ac:dyDescent="0.2"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3" t="s">
        <v>5</v>
      </c>
      <c r="H56" s="3" t="s">
        <v>6</v>
      </c>
    </row>
    <row r="57" spans="2:8" x14ac:dyDescent="0.2">
      <c r="B57" s="3" t="s">
        <v>7</v>
      </c>
      <c r="C57" s="4"/>
      <c r="D57" s="4"/>
      <c r="E57" s="5"/>
      <c r="F57" s="5"/>
      <c r="G57" s="4"/>
      <c r="H57" s="4">
        <f t="shared" ref="H57:H68" si="6">SUM(C57:G57)</f>
        <v>0</v>
      </c>
    </row>
    <row r="58" spans="2:8" x14ac:dyDescent="0.2">
      <c r="B58" s="3" t="s">
        <v>8</v>
      </c>
      <c r="C58" s="4">
        <v>445291.2</v>
      </c>
      <c r="D58" s="4">
        <v>-61132.800000000003</v>
      </c>
      <c r="E58" s="5"/>
      <c r="F58" s="5"/>
      <c r="G58" s="4">
        <v>-7905.3400000000011</v>
      </c>
      <c r="H58" s="4">
        <f t="shared" si="6"/>
        <v>376253.06</v>
      </c>
    </row>
    <row r="59" spans="2:8" x14ac:dyDescent="0.2">
      <c r="B59" s="3" t="s">
        <v>9</v>
      </c>
      <c r="C59" s="4">
        <v>1148313.3</v>
      </c>
      <c r="D59" s="4"/>
      <c r="E59" s="5"/>
      <c r="F59" s="4"/>
      <c r="G59" s="4">
        <v>1612.9499999999998</v>
      </c>
      <c r="H59" s="4">
        <f t="shared" si="6"/>
        <v>1149926.25</v>
      </c>
    </row>
    <row r="60" spans="2:8" x14ac:dyDescent="0.2">
      <c r="B60" s="3" t="s">
        <v>10</v>
      </c>
      <c r="C60" s="4">
        <v>486989.1</v>
      </c>
      <c r="D60" s="4"/>
      <c r="E60" s="4"/>
      <c r="F60" s="4"/>
      <c r="G60" s="4"/>
      <c r="H60" s="4">
        <f t="shared" si="6"/>
        <v>486989.1</v>
      </c>
    </row>
    <row r="61" spans="2:8" x14ac:dyDescent="0.2">
      <c r="B61" s="3" t="s">
        <v>11</v>
      </c>
      <c r="C61" s="4"/>
      <c r="D61" s="4"/>
      <c r="E61" s="4"/>
      <c r="F61" s="4"/>
      <c r="G61" s="4"/>
      <c r="H61" s="4">
        <f t="shared" si="6"/>
        <v>0</v>
      </c>
    </row>
    <row r="62" spans="2:8" x14ac:dyDescent="0.2">
      <c r="B62" s="3" t="s">
        <v>12</v>
      </c>
      <c r="C62" s="4">
        <v>910227.6</v>
      </c>
      <c r="D62" s="4">
        <v>-87532.200000000012</v>
      </c>
      <c r="E62" s="4"/>
      <c r="F62" s="4"/>
      <c r="G62" s="4">
        <v>-10012.200000000001</v>
      </c>
      <c r="H62" s="4">
        <f t="shared" si="6"/>
        <v>812683.2</v>
      </c>
    </row>
    <row r="63" spans="2:8" x14ac:dyDescent="0.2">
      <c r="B63" s="3" t="s">
        <v>13</v>
      </c>
      <c r="C63" s="4"/>
      <c r="D63" s="4"/>
      <c r="E63" s="4"/>
      <c r="F63" s="4"/>
      <c r="G63" s="4"/>
      <c r="H63" s="4">
        <f t="shared" si="6"/>
        <v>0</v>
      </c>
    </row>
    <row r="64" spans="2:8" x14ac:dyDescent="0.2">
      <c r="B64" s="3" t="s">
        <v>14</v>
      </c>
      <c r="C64" s="4">
        <v>959148</v>
      </c>
      <c r="D64" s="4">
        <v>-45115.199999999997</v>
      </c>
      <c r="E64" s="4"/>
      <c r="F64" s="4"/>
      <c r="G64" s="4">
        <v>-7274.3899999999994</v>
      </c>
      <c r="H64" s="4">
        <f t="shared" si="6"/>
        <v>906758.41</v>
      </c>
    </row>
    <row r="65" spans="2:8" x14ac:dyDescent="0.2">
      <c r="B65" s="3" t="s">
        <v>15</v>
      </c>
      <c r="C65" s="4"/>
      <c r="D65" s="4"/>
      <c r="E65" s="4"/>
      <c r="F65" s="4"/>
      <c r="G65" s="4"/>
      <c r="H65" s="4">
        <f t="shared" si="6"/>
        <v>0</v>
      </c>
    </row>
    <row r="66" spans="2:8" x14ac:dyDescent="0.2">
      <c r="B66" s="3" t="s">
        <v>16</v>
      </c>
      <c r="C66" s="4">
        <v>333840</v>
      </c>
      <c r="D66" s="4">
        <v>-10903.68</v>
      </c>
      <c r="E66" s="4"/>
      <c r="F66" s="4"/>
      <c r="G66" s="4">
        <v>-1779.65</v>
      </c>
      <c r="H66" s="4">
        <f t="shared" si="6"/>
        <v>321156.67</v>
      </c>
    </row>
    <row r="67" spans="2:8" x14ac:dyDescent="0.2">
      <c r="B67" s="3" t="s">
        <v>17</v>
      </c>
      <c r="C67" s="4"/>
      <c r="D67" s="4"/>
      <c r="E67" s="4"/>
      <c r="F67" s="4"/>
      <c r="G67" s="4"/>
      <c r="H67" s="4">
        <f t="shared" si="6"/>
        <v>0</v>
      </c>
    </row>
    <row r="68" spans="2:8" x14ac:dyDescent="0.2">
      <c r="B68" s="6" t="s">
        <v>18</v>
      </c>
      <c r="C68" s="4"/>
      <c r="D68" s="4"/>
      <c r="E68" s="4"/>
      <c r="F68" s="4"/>
      <c r="G68" s="4"/>
      <c r="H68" s="4">
        <f t="shared" si="6"/>
        <v>0</v>
      </c>
    </row>
    <row r="69" spans="2:8" x14ac:dyDescent="0.2">
      <c r="B69" s="3" t="s">
        <v>6</v>
      </c>
      <c r="C69" s="7">
        <f t="shared" ref="C69:H69" si="7">SUM(C57:C68)</f>
        <v>4283809.2</v>
      </c>
      <c r="D69" s="7">
        <f t="shared" si="7"/>
        <v>-204683.88</v>
      </c>
      <c r="E69" s="7">
        <f t="shared" si="7"/>
        <v>0</v>
      </c>
      <c r="F69" s="7">
        <f t="shared" si="7"/>
        <v>0</v>
      </c>
      <c r="G69" s="7">
        <f t="shared" si="7"/>
        <v>-25358.630000000005</v>
      </c>
      <c r="H69" s="7">
        <f t="shared" si="7"/>
        <v>4053766.6900000004</v>
      </c>
    </row>
    <row r="70" spans="2:8" x14ac:dyDescent="0.2">
      <c r="B70" s="9"/>
      <c r="C70" s="10"/>
      <c r="D70" s="10"/>
      <c r="E70" s="10"/>
      <c r="F70" s="10"/>
      <c r="G70" s="10"/>
      <c r="H70" s="10"/>
    </row>
  </sheetData>
  <mergeCells count="4">
    <mergeCell ref="C4:G4"/>
    <mergeCell ref="C21:G21"/>
    <mergeCell ref="C38:G38"/>
    <mergeCell ref="C55:G5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C58" sqref="C58:G66"/>
    </sheetView>
  </sheetViews>
  <sheetFormatPr defaultRowHeight="12.75" x14ac:dyDescent="0.2"/>
  <cols>
    <col min="1" max="1" width="7.42578125" customWidth="1"/>
    <col min="3" max="3" width="15" bestFit="1" customWidth="1"/>
    <col min="4" max="6" width="14.5703125" bestFit="1" customWidth="1"/>
    <col min="7" max="7" width="15.5703125" bestFit="1" customWidth="1"/>
    <col min="8" max="8" width="15" bestFit="1" customWidth="1"/>
  </cols>
  <sheetData>
    <row r="1" spans="1:8" s="2" customFormat="1" ht="14.25" customHeight="1" x14ac:dyDescent="0.2">
      <c r="A1" s="1" t="s">
        <v>19</v>
      </c>
      <c r="H1" s="1" t="s">
        <v>24</v>
      </c>
    </row>
    <row r="3" spans="1:8" ht="9" customHeight="1" x14ac:dyDescent="0.2"/>
    <row r="4" spans="1:8" x14ac:dyDescent="0.2">
      <c r="C4" s="13" t="s">
        <v>25</v>
      </c>
      <c r="D4" s="11"/>
      <c r="E4" s="11"/>
      <c r="F4" s="11"/>
      <c r="G4" s="12"/>
    </row>
    <row r="5" spans="1:8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1:8" x14ac:dyDescent="0.2">
      <c r="B6" s="3" t="s">
        <v>7</v>
      </c>
      <c r="C6" s="4">
        <v>887205.48</v>
      </c>
      <c r="D6" s="5"/>
      <c r="E6" s="5">
        <v>-18858.03</v>
      </c>
      <c r="F6" s="5">
        <v>-1674.5500000000002</v>
      </c>
      <c r="G6" s="4">
        <v>-26175.9</v>
      </c>
      <c r="H6" s="4">
        <f t="shared" ref="H6:H17" si="0">SUM(C6:G6)</f>
        <v>840496.99999999988</v>
      </c>
    </row>
    <row r="7" spans="1:8" x14ac:dyDescent="0.2">
      <c r="B7" s="3" t="s">
        <v>8</v>
      </c>
      <c r="C7" s="4">
        <v>808677.11</v>
      </c>
      <c r="D7" s="5"/>
      <c r="E7" s="5"/>
      <c r="F7" s="5"/>
      <c r="G7" s="4">
        <v>-32668.270000000004</v>
      </c>
      <c r="H7" s="4">
        <f t="shared" si="0"/>
        <v>776008.84</v>
      </c>
    </row>
    <row r="8" spans="1:8" x14ac:dyDescent="0.2">
      <c r="B8" s="3" t="s">
        <v>9</v>
      </c>
      <c r="C8" s="5">
        <v>2436905.7400000002</v>
      </c>
      <c r="D8" s="5"/>
      <c r="E8" s="5"/>
      <c r="F8" s="5"/>
      <c r="G8" s="5">
        <v>-47050</v>
      </c>
      <c r="H8" s="4">
        <f t="shared" si="0"/>
        <v>2389855.7400000002</v>
      </c>
    </row>
    <row r="9" spans="1:8" x14ac:dyDescent="0.2">
      <c r="B9" s="3" t="s">
        <v>10</v>
      </c>
      <c r="C9" s="4">
        <v>225374.1</v>
      </c>
      <c r="D9" s="5"/>
      <c r="E9" s="5">
        <v>-55580.960000000006</v>
      </c>
      <c r="F9" s="5"/>
      <c r="G9" s="4">
        <v>-29107.309999999998</v>
      </c>
      <c r="H9" s="4">
        <f t="shared" si="0"/>
        <v>140685.83000000002</v>
      </c>
    </row>
    <row r="10" spans="1:8" x14ac:dyDescent="0.2">
      <c r="B10" s="3" t="s">
        <v>11</v>
      </c>
      <c r="C10" s="4">
        <v>2229858.5999999996</v>
      </c>
      <c r="D10" s="5"/>
      <c r="E10" s="5"/>
      <c r="F10" s="5"/>
      <c r="G10" s="4">
        <v>-49867.4</v>
      </c>
      <c r="H10" s="4">
        <f t="shared" si="0"/>
        <v>2179991.1999999997</v>
      </c>
    </row>
    <row r="11" spans="1:8" x14ac:dyDescent="0.2">
      <c r="B11" s="3" t="s">
        <v>12</v>
      </c>
      <c r="C11" s="5"/>
      <c r="D11" s="5"/>
      <c r="E11" s="5"/>
      <c r="F11" s="5"/>
      <c r="G11" s="5"/>
      <c r="H11" s="4">
        <f t="shared" si="0"/>
        <v>0</v>
      </c>
    </row>
    <row r="12" spans="1:8" x14ac:dyDescent="0.2">
      <c r="B12" s="3" t="s">
        <v>13</v>
      </c>
      <c r="C12" s="4">
        <v>3612810.06</v>
      </c>
      <c r="D12" s="5"/>
      <c r="E12" s="5">
        <v>-59690.95</v>
      </c>
      <c r="F12" s="5"/>
      <c r="G12" s="4">
        <v>-194911.86000000002</v>
      </c>
      <c r="H12" s="4">
        <f t="shared" si="0"/>
        <v>3358207.25</v>
      </c>
    </row>
    <row r="13" spans="1:8" x14ac:dyDescent="0.2">
      <c r="B13" s="3" t="s">
        <v>14</v>
      </c>
      <c r="C13" s="4"/>
      <c r="D13" s="5"/>
      <c r="E13" s="5"/>
      <c r="F13" s="5"/>
      <c r="G13" s="4"/>
      <c r="H13" s="4">
        <f t="shared" si="0"/>
        <v>0</v>
      </c>
    </row>
    <row r="14" spans="1:8" x14ac:dyDescent="0.2">
      <c r="B14" s="3" t="s">
        <v>15</v>
      </c>
      <c r="C14" s="4">
        <v>787689.05999999994</v>
      </c>
      <c r="D14" s="5"/>
      <c r="E14" s="5">
        <v>-17335.88</v>
      </c>
      <c r="F14" s="5"/>
      <c r="G14" s="4">
        <v>-24901.199999999997</v>
      </c>
      <c r="H14" s="4">
        <f t="shared" si="0"/>
        <v>745451.98</v>
      </c>
    </row>
    <row r="15" spans="1:8" x14ac:dyDescent="0.2">
      <c r="B15" s="3" t="s">
        <v>16</v>
      </c>
      <c r="C15" s="4">
        <v>1400441.52</v>
      </c>
      <c r="D15" s="5"/>
      <c r="E15" s="5"/>
      <c r="F15" s="5"/>
      <c r="G15" s="4">
        <v>-84377.16</v>
      </c>
      <c r="H15" s="4">
        <f t="shared" si="0"/>
        <v>1316064.3600000001</v>
      </c>
    </row>
    <row r="16" spans="1:8" x14ac:dyDescent="0.2">
      <c r="B16" s="3" t="s">
        <v>17</v>
      </c>
      <c r="C16" s="4"/>
      <c r="D16" s="5"/>
      <c r="E16" s="5"/>
      <c r="F16" s="5"/>
      <c r="G16" s="4"/>
      <c r="H16" s="4">
        <f t="shared" si="0"/>
        <v>0</v>
      </c>
    </row>
    <row r="17" spans="2:8" x14ac:dyDescent="0.2">
      <c r="B17" s="6" t="s">
        <v>18</v>
      </c>
      <c r="C17" s="4">
        <v>3818357.34</v>
      </c>
      <c r="D17" s="5"/>
      <c r="E17" s="5">
        <v>-82250.33</v>
      </c>
      <c r="F17" s="5"/>
      <c r="G17" s="4">
        <v>-215613.35</v>
      </c>
      <c r="H17" s="4">
        <f t="shared" si="0"/>
        <v>3520493.6599999997</v>
      </c>
    </row>
    <row r="18" spans="2:8" x14ac:dyDescent="0.2">
      <c r="B18" s="3" t="s">
        <v>6</v>
      </c>
      <c r="C18" s="7">
        <f t="shared" ref="C18:H18" si="1">SUM(C6:C17)</f>
        <v>16207319.01</v>
      </c>
      <c r="D18" s="7">
        <f t="shared" si="1"/>
        <v>0</v>
      </c>
      <c r="E18" s="7">
        <f t="shared" si="1"/>
        <v>-233716.15000000002</v>
      </c>
      <c r="F18" s="7">
        <f t="shared" si="1"/>
        <v>-1674.5500000000002</v>
      </c>
      <c r="G18" s="7">
        <f t="shared" si="1"/>
        <v>-704672.45</v>
      </c>
      <c r="H18" s="7">
        <f t="shared" si="1"/>
        <v>15267255.859999999</v>
      </c>
    </row>
    <row r="21" spans="2:8" x14ac:dyDescent="0.2">
      <c r="C21" s="13" t="s">
        <v>26</v>
      </c>
      <c r="D21" s="11"/>
      <c r="E21" s="11"/>
      <c r="F21" s="11"/>
      <c r="G21" s="12"/>
    </row>
    <row r="22" spans="2:8" x14ac:dyDescent="0.2"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3" t="s">
        <v>5</v>
      </c>
      <c r="H22" s="3" t="s">
        <v>6</v>
      </c>
    </row>
    <row r="23" spans="2:8" x14ac:dyDescent="0.2">
      <c r="B23" s="3" t="s">
        <v>7</v>
      </c>
      <c r="C23" s="4">
        <v>5594634.1400000006</v>
      </c>
      <c r="D23" s="5"/>
      <c r="E23" s="5">
        <v>-188670.92</v>
      </c>
      <c r="F23" s="4"/>
      <c r="G23" s="4">
        <v>-494018.4</v>
      </c>
      <c r="H23" s="4">
        <f t="shared" ref="H23:H34" si="2">SUM(C23:G23)</f>
        <v>4911944.82</v>
      </c>
    </row>
    <row r="24" spans="2:8" x14ac:dyDescent="0.2">
      <c r="B24" s="3" t="s">
        <v>8</v>
      </c>
      <c r="C24" s="5"/>
      <c r="D24" s="5"/>
      <c r="E24" s="5"/>
      <c r="F24" s="5"/>
      <c r="G24" s="5"/>
      <c r="H24" s="4">
        <f t="shared" si="2"/>
        <v>0</v>
      </c>
    </row>
    <row r="25" spans="2:8" x14ac:dyDescent="0.2">
      <c r="B25" s="3" t="s">
        <v>9</v>
      </c>
      <c r="C25" s="4">
        <v>6599038.8200000003</v>
      </c>
      <c r="D25" s="5">
        <v>-78379.98</v>
      </c>
      <c r="E25" s="5">
        <v>-37347.019999999997</v>
      </c>
      <c r="F25" s="4"/>
      <c r="G25" s="4">
        <v>-253840.03</v>
      </c>
      <c r="H25" s="4">
        <f t="shared" si="2"/>
        <v>6229471.79</v>
      </c>
    </row>
    <row r="26" spans="2:8" x14ac:dyDescent="0.2">
      <c r="B26" s="3" t="s">
        <v>10</v>
      </c>
      <c r="C26" s="4">
        <v>4576056.16</v>
      </c>
      <c r="D26" s="4">
        <v>-94342.080000000002</v>
      </c>
      <c r="E26" s="5">
        <v>-44006.74</v>
      </c>
      <c r="F26" s="4"/>
      <c r="G26" s="4">
        <v>-340889.91</v>
      </c>
      <c r="H26" s="4">
        <f t="shared" si="2"/>
        <v>4096817.4299999997</v>
      </c>
    </row>
    <row r="27" spans="2:8" x14ac:dyDescent="0.2">
      <c r="B27" s="3" t="s">
        <v>11</v>
      </c>
      <c r="C27" s="4"/>
      <c r="D27" s="4"/>
      <c r="E27" s="5"/>
      <c r="F27" s="4"/>
      <c r="G27" s="4">
        <v>12215.61</v>
      </c>
      <c r="H27" s="4">
        <f t="shared" si="2"/>
        <v>12215.61</v>
      </c>
    </row>
    <row r="28" spans="2:8" x14ac:dyDescent="0.2">
      <c r="B28" s="3" t="s">
        <v>12</v>
      </c>
      <c r="C28" s="5">
        <v>1584363.98</v>
      </c>
      <c r="D28" s="5">
        <v>-32471.52</v>
      </c>
      <c r="E28" s="5">
        <v>-13495.34</v>
      </c>
      <c r="F28" s="5"/>
      <c r="G28" s="5">
        <v>-122054.75</v>
      </c>
      <c r="H28" s="4">
        <f t="shared" si="2"/>
        <v>1416342.3699999999</v>
      </c>
    </row>
    <row r="29" spans="2:8" x14ac:dyDescent="0.2">
      <c r="B29" s="3" t="s">
        <v>13</v>
      </c>
      <c r="C29" s="5">
        <v>2995298.08</v>
      </c>
      <c r="D29" s="5">
        <v>-153499.5</v>
      </c>
      <c r="E29" s="5">
        <v>-54472.2</v>
      </c>
      <c r="F29" s="5"/>
      <c r="G29" s="5">
        <v>-258841.60999999996</v>
      </c>
      <c r="H29" s="4">
        <f t="shared" si="2"/>
        <v>2528484.77</v>
      </c>
    </row>
    <row r="30" spans="2:8" x14ac:dyDescent="0.2">
      <c r="B30" s="3" t="s">
        <v>14</v>
      </c>
      <c r="C30" s="5"/>
      <c r="D30" s="5"/>
      <c r="E30" s="5"/>
      <c r="F30" s="5"/>
      <c r="G30" s="5"/>
      <c r="H30" s="4">
        <f t="shared" si="2"/>
        <v>0</v>
      </c>
    </row>
    <row r="31" spans="2:8" x14ac:dyDescent="0.2">
      <c r="B31" s="3" t="s">
        <v>15</v>
      </c>
      <c r="C31" s="4">
        <v>3637668.3</v>
      </c>
      <c r="D31" s="4">
        <v>-137405.60999999999</v>
      </c>
      <c r="E31" s="5">
        <v>-49384.47</v>
      </c>
      <c r="F31" s="4"/>
      <c r="G31" s="4">
        <v>-198497.9</v>
      </c>
      <c r="H31" s="4">
        <f t="shared" si="2"/>
        <v>3252380.32</v>
      </c>
    </row>
    <row r="32" spans="2:8" x14ac:dyDescent="0.2">
      <c r="B32" s="3" t="s">
        <v>16</v>
      </c>
      <c r="C32" s="4">
        <v>4900800.0900000008</v>
      </c>
      <c r="D32" s="4">
        <v>-74603.520000000004</v>
      </c>
      <c r="E32" s="5">
        <v>-26666.34</v>
      </c>
      <c r="F32" s="4"/>
      <c r="G32" s="4">
        <v>-280150.95</v>
      </c>
      <c r="H32" s="4">
        <f t="shared" si="2"/>
        <v>4519379.2800000012</v>
      </c>
    </row>
    <row r="33" spans="2:8" x14ac:dyDescent="0.2">
      <c r="B33" s="3" t="s">
        <v>17</v>
      </c>
      <c r="C33" s="5">
        <v>2597511.6700000004</v>
      </c>
      <c r="D33" s="5">
        <v>-190388.31</v>
      </c>
      <c r="E33" s="5">
        <v>-65736.77</v>
      </c>
      <c r="F33" s="5"/>
      <c r="G33" s="5">
        <v>-331640</v>
      </c>
      <c r="H33" s="4">
        <f t="shared" si="2"/>
        <v>2009746.5900000003</v>
      </c>
    </row>
    <row r="34" spans="2:8" x14ac:dyDescent="0.2">
      <c r="B34" s="6" t="s">
        <v>18</v>
      </c>
      <c r="C34" s="5">
        <v>6853863.5999999987</v>
      </c>
      <c r="D34" s="5">
        <v>-168317.31</v>
      </c>
      <c r="E34" s="5">
        <v>-61253.17</v>
      </c>
      <c r="F34" s="5"/>
      <c r="G34" s="5">
        <v>-261532.24999999997</v>
      </c>
      <c r="H34" s="4">
        <f t="shared" si="2"/>
        <v>6362760.8699999992</v>
      </c>
    </row>
    <row r="35" spans="2:8" x14ac:dyDescent="0.2">
      <c r="B35" s="3" t="s">
        <v>6</v>
      </c>
      <c r="C35" s="7">
        <f t="shared" ref="C35:H35" si="3">SUM(C23:C34)</f>
        <v>39339234.840000004</v>
      </c>
      <c r="D35" s="7">
        <f t="shared" si="3"/>
        <v>-929407.83000000007</v>
      </c>
      <c r="E35" s="7">
        <f t="shared" si="3"/>
        <v>-541032.97000000009</v>
      </c>
      <c r="F35" s="7">
        <f t="shared" si="3"/>
        <v>0</v>
      </c>
      <c r="G35" s="7">
        <f t="shared" si="3"/>
        <v>-2529250.1899999995</v>
      </c>
      <c r="H35" s="7">
        <f t="shared" si="3"/>
        <v>35339543.850000001</v>
      </c>
    </row>
    <row r="38" spans="2:8" x14ac:dyDescent="0.2">
      <c r="C38" s="13" t="s">
        <v>27</v>
      </c>
      <c r="D38" s="11"/>
      <c r="E38" s="11"/>
      <c r="F38" s="11"/>
      <c r="G38" s="12"/>
    </row>
    <row r="39" spans="2:8" x14ac:dyDescent="0.2"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  <c r="H39" s="3" t="s">
        <v>6</v>
      </c>
    </row>
    <row r="40" spans="2:8" x14ac:dyDescent="0.2">
      <c r="B40" s="3" t="s">
        <v>7</v>
      </c>
      <c r="C40" s="4">
        <v>6034544.2700000005</v>
      </c>
      <c r="D40" s="4">
        <v>-59011.92</v>
      </c>
      <c r="E40" s="5">
        <v>-20243.04</v>
      </c>
      <c r="F40" s="4">
        <v>-1123.5</v>
      </c>
      <c r="G40" s="4">
        <v>-215414.25000000003</v>
      </c>
      <c r="H40" s="4">
        <f t="shared" ref="H40:H51" si="4">SUM(C40:G40)</f>
        <v>5738751.5600000005</v>
      </c>
    </row>
    <row r="41" spans="2:8" x14ac:dyDescent="0.2">
      <c r="B41" s="3" t="s">
        <v>8</v>
      </c>
      <c r="C41" s="5">
        <v>2074655.1</v>
      </c>
      <c r="D41" s="5">
        <v>-221644.65</v>
      </c>
      <c r="E41" s="5">
        <v>-532578.59</v>
      </c>
      <c r="F41" s="5"/>
      <c r="G41" s="5">
        <v>-141081.35</v>
      </c>
      <c r="H41" s="4">
        <f t="shared" si="4"/>
        <v>1179350.5100000002</v>
      </c>
    </row>
    <row r="42" spans="2:8" x14ac:dyDescent="0.2">
      <c r="B42" s="3" t="s">
        <v>9</v>
      </c>
      <c r="C42" s="4">
        <v>5629494.6999999993</v>
      </c>
      <c r="D42" s="4">
        <v>-96328.29</v>
      </c>
      <c r="E42" s="5">
        <v>-33075.43</v>
      </c>
      <c r="F42" s="5"/>
      <c r="G42" s="4">
        <v>-141997.76000000001</v>
      </c>
      <c r="H42" s="4">
        <f t="shared" si="4"/>
        <v>5358093.22</v>
      </c>
    </row>
    <row r="43" spans="2:8" x14ac:dyDescent="0.2">
      <c r="B43" s="3" t="s">
        <v>10</v>
      </c>
      <c r="C43" s="4">
        <v>9922397.8300000001</v>
      </c>
      <c r="D43" s="4">
        <v>-276640.39</v>
      </c>
      <c r="E43" s="5">
        <v>-84567.4</v>
      </c>
      <c r="F43" s="4"/>
      <c r="G43" s="4">
        <v>-958404.9</v>
      </c>
      <c r="H43" s="4">
        <f t="shared" si="4"/>
        <v>8602785.1399999987</v>
      </c>
    </row>
    <row r="44" spans="2:8" x14ac:dyDescent="0.2">
      <c r="B44" s="3" t="s">
        <v>11</v>
      </c>
      <c r="C44" s="5"/>
      <c r="D44" s="5"/>
      <c r="E44" s="5"/>
      <c r="F44" s="5"/>
      <c r="G44" s="5"/>
      <c r="H44" s="4">
        <f t="shared" si="4"/>
        <v>0</v>
      </c>
    </row>
    <row r="45" spans="2:8" x14ac:dyDescent="0.2">
      <c r="B45" s="3" t="s">
        <v>12</v>
      </c>
      <c r="C45" s="4">
        <v>2330345.5099999998</v>
      </c>
      <c r="D45" s="4">
        <v>-272333.71999999997</v>
      </c>
      <c r="E45" s="5">
        <v>-72576.23</v>
      </c>
      <c r="F45" s="4"/>
      <c r="G45" s="4">
        <v>-565473.22000000009</v>
      </c>
      <c r="H45" s="4">
        <f t="shared" si="4"/>
        <v>1419962.3399999999</v>
      </c>
    </row>
    <row r="46" spans="2:8" x14ac:dyDescent="0.2">
      <c r="B46" s="3" t="s">
        <v>13</v>
      </c>
      <c r="C46" s="4">
        <v>7284927.0100000016</v>
      </c>
      <c r="D46" s="4">
        <v>-93130.6</v>
      </c>
      <c r="E46" s="5">
        <v>-24703.81</v>
      </c>
      <c r="F46" s="4"/>
      <c r="G46" s="4">
        <v>-160947.64000000001</v>
      </c>
      <c r="H46" s="4">
        <f t="shared" si="4"/>
        <v>7006144.9600000028</v>
      </c>
    </row>
    <row r="47" spans="2:8" x14ac:dyDescent="0.2">
      <c r="B47" s="3" t="s">
        <v>14</v>
      </c>
      <c r="C47" s="5">
        <v>2491243.5500000003</v>
      </c>
      <c r="D47" s="5">
        <v>-244048.2</v>
      </c>
      <c r="E47" s="5">
        <v>-76171.649999999994</v>
      </c>
      <c r="F47" s="5"/>
      <c r="G47" s="5">
        <v>-88173.37000000001</v>
      </c>
      <c r="H47" s="4">
        <f t="shared" si="4"/>
        <v>2082850.33</v>
      </c>
    </row>
    <row r="48" spans="2:8" x14ac:dyDescent="0.2">
      <c r="B48" s="3" t="s">
        <v>15</v>
      </c>
      <c r="C48" s="4">
        <v>10188974.42</v>
      </c>
      <c r="D48" s="4">
        <v>-184562.16</v>
      </c>
      <c r="E48" s="5">
        <v>-53503.740000000005</v>
      </c>
      <c r="F48" s="4"/>
      <c r="G48" s="4">
        <v>-382711.69</v>
      </c>
      <c r="H48" s="4">
        <f t="shared" si="4"/>
        <v>9568196.8300000001</v>
      </c>
    </row>
    <row r="49" spans="2:8" x14ac:dyDescent="0.2">
      <c r="B49" s="3" t="s">
        <v>16</v>
      </c>
      <c r="C49" s="4"/>
      <c r="D49" s="4"/>
      <c r="E49" s="5"/>
      <c r="F49" s="5"/>
      <c r="G49" s="4"/>
      <c r="H49" s="4">
        <f t="shared" si="4"/>
        <v>0</v>
      </c>
    </row>
    <row r="50" spans="2:8" x14ac:dyDescent="0.2">
      <c r="B50" s="3" t="s">
        <v>17</v>
      </c>
      <c r="C50" s="4">
        <v>1276352.71</v>
      </c>
      <c r="D50" s="4">
        <v>-253047.92</v>
      </c>
      <c r="E50" s="5">
        <v>-64931.18</v>
      </c>
      <c r="F50" s="5"/>
      <c r="G50" s="4">
        <v>-436482.68</v>
      </c>
      <c r="H50" s="4">
        <f t="shared" si="4"/>
        <v>521890.92999999988</v>
      </c>
    </row>
    <row r="51" spans="2:8" x14ac:dyDescent="0.2">
      <c r="B51" s="6" t="s">
        <v>18</v>
      </c>
      <c r="C51" s="8">
        <v>9258039.1100000031</v>
      </c>
      <c r="D51" s="8">
        <v>-223213.8</v>
      </c>
      <c r="E51" s="5">
        <v>-67748.41</v>
      </c>
      <c r="F51" s="5"/>
      <c r="G51" s="8">
        <v>-1047293.7</v>
      </c>
      <c r="H51" s="4">
        <f t="shared" si="4"/>
        <v>7919783.200000002</v>
      </c>
    </row>
    <row r="52" spans="2:8" x14ac:dyDescent="0.2">
      <c r="B52" s="3" t="s">
        <v>6</v>
      </c>
      <c r="C52" s="7">
        <f t="shared" ref="C52:H52" si="5">SUM(C40:C51)</f>
        <v>56490974.210000008</v>
      </c>
      <c r="D52" s="7">
        <f t="shared" si="5"/>
        <v>-1923961.65</v>
      </c>
      <c r="E52" s="7">
        <f t="shared" si="5"/>
        <v>-1030099.4800000002</v>
      </c>
      <c r="F52" s="7">
        <f t="shared" si="5"/>
        <v>-1123.5</v>
      </c>
      <c r="G52" s="7">
        <f t="shared" si="5"/>
        <v>-4137980.5600000005</v>
      </c>
      <c r="H52" s="7">
        <f t="shared" si="5"/>
        <v>49397809.020000003</v>
      </c>
    </row>
    <row r="55" spans="2:8" x14ac:dyDescent="0.2">
      <c r="C55" s="13" t="s">
        <v>28</v>
      </c>
      <c r="D55" s="11"/>
      <c r="E55" s="11"/>
      <c r="F55" s="11"/>
      <c r="G55" s="12"/>
    </row>
    <row r="56" spans="2:8" x14ac:dyDescent="0.2"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3" t="s">
        <v>5</v>
      </c>
      <c r="H56" s="3" t="s">
        <v>6</v>
      </c>
    </row>
    <row r="57" spans="2:8" x14ac:dyDescent="0.2">
      <c r="B57" s="3" t="s">
        <v>7</v>
      </c>
      <c r="C57" s="4"/>
      <c r="D57" s="4"/>
      <c r="E57" s="5"/>
      <c r="F57" s="5"/>
      <c r="G57" s="4"/>
      <c r="H57" s="4">
        <f t="shared" ref="H57:H68" si="6">SUM(C57:G57)</f>
        <v>0</v>
      </c>
    </row>
    <row r="58" spans="2:8" x14ac:dyDescent="0.2">
      <c r="B58" s="3" t="s">
        <v>8</v>
      </c>
      <c r="C58" s="4">
        <v>2978678.8400000003</v>
      </c>
      <c r="D58" s="4">
        <v>-240612.08</v>
      </c>
      <c r="E58" s="5">
        <v>-268047.93</v>
      </c>
      <c r="F58" s="5"/>
      <c r="G58" s="4">
        <v>-645934.5</v>
      </c>
      <c r="H58" s="4">
        <f t="shared" si="6"/>
        <v>1824084.33</v>
      </c>
    </row>
    <row r="59" spans="2:8" x14ac:dyDescent="0.2">
      <c r="B59" s="3" t="s">
        <v>9</v>
      </c>
      <c r="C59" s="4">
        <v>6638742.2399999993</v>
      </c>
      <c r="D59" s="4">
        <v>-124032.04</v>
      </c>
      <c r="E59" s="5">
        <v>-35563.21</v>
      </c>
      <c r="F59" s="4"/>
      <c r="G59" s="4">
        <v>-629595.77000000014</v>
      </c>
      <c r="H59" s="4">
        <f t="shared" si="6"/>
        <v>5849551.2199999988</v>
      </c>
    </row>
    <row r="60" spans="2:8" x14ac:dyDescent="0.2">
      <c r="B60" s="3" t="s">
        <v>10</v>
      </c>
      <c r="C60" s="4">
        <v>3749077.7700000005</v>
      </c>
      <c r="D60" s="4">
        <v>-120594.92</v>
      </c>
      <c r="E60" s="4">
        <v>-30148.73</v>
      </c>
      <c r="F60" s="4"/>
      <c r="G60" s="4">
        <v>-284528.45999999996</v>
      </c>
      <c r="H60" s="4">
        <f t="shared" si="6"/>
        <v>3313805.6600000006</v>
      </c>
    </row>
    <row r="61" spans="2:8" x14ac:dyDescent="0.2">
      <c r="B61" s="3" t="s">
        <v>11</v>
      </c>
      <c r="C61" s="4">
        <v>3241001.1100000003</v>
      </c>
      <c r="D61" s="4">
        <v>-492669.84</v>
      </c>
      <c r="E61" s="4">
        <v>-63941.26</v>
      </c>
      <c r="F61" s="4">
        <v>-410777.28</v>
      </c>
      <c r="G61" s="4">
        <v>-418591.55</v>
      </c>
      <c r="H61" s="4">
        <f t="shared" si="6"/>
        <v>1855021.1800000004</v>
      </c>
    </row>
    <row r="62" spans="2:8" x14ac:dyDescent="0.2">
      <c r="B62" s="3" t="s">
        <v>12</v>
      </c>
      <c r="C62" s="4">
        <v>12633323.079999996</v>
      </c>
      <c r="D62" s="4">
        <v>-587876.58000000007</v>
      </c>
      <c r="E62" s="4">
        <v>-114105.83</v>
      </c>
      <c r="F62" s="4"/>
      <c r="G62" s="4">
        <v>-1314514.25</v>
      </c>
      <c r="H62" s="4">
        <f t="shared" si="6"/>
        <v>10616826.419999996</v>
      </c>
    </row>
    <row r="63" spans="2:8" x14ac:dyDescent="0.2">
      <c r="B63" s="3" t="s">
        <v>13</v>
      </c>
      <c r="C63" s="4"/>
      <c r="D63" s="4"/>
      <c r="E63" s="4"/>
      <c r="F63" s="4"/>
      <c r="G63" s="4"/>
      <c r="H63" s="4">
        <f t="shared" si="6"/>
        <v>0</v>
      </c>
    </row>
    <row r="64" spans="2:8" x14ac:dyDescent="0.2">
      <c r="B64" s="3" t="s">
        <v>14</v>
      </c>
      <c r="C64" s="4">
        <v>12394995.560000001</v>
      </c>
      <c r="D64" s="4">
        <v>-614954.46</v>
      </c>
      <c r="E64" s="4">
        <v>-121295.93</v>
      </c>
      <c r="F64" s="4"/>
      <c r="G64" s="4">
        <v>-649214.79</v>
      </c>
      <c r="H64" s="4">
        <f t="shared" si="6"/>
        <v>11009530.380000003</v>
      </c>
    </row>
    <row r="65" spans="2:8" x14ac:dyDescent="0.2">
      <c r="B65" s="3" t="s">
        <v>15</v>
      </c>
      <c r="C65" s="4"/>
      <c r="D65" s="4"/>
      <c r="E65" s="4"/>
      <c r="F65" s="4"/>
      <c r="G65" s="4"/>
      <c r="H65" s="4">
        <f t="shared" si="6"/>
        <v>0</v>
      </c>
    </row>
    <row r="66" spans="2:8" x14ac:dyDescent="0.2">
      <c r="B66" s="3" t="s">
        <v>16</v>
      </c>
      <c r="C66" s="4">
        <v>3009328.9899999998</v>
      </c>
      <c r="D66" s="4">
        <v>-63331.08</v>
      </c>
      <c r="E66" s="4">
        <v>-12372.46</v>
      </c>
      <c r="F66" s="4">
        <v>-416187.20000000019</v>
      </c>
      <c r="G66" s="4">
        <v>-37905.599999999999</v>
      </c>
      <c r="H66" s="4">
        <f t="shared" si="6"/>
        <v>2479532.6499999994</v>
      </c>
    </row>
    <row r="67" spans="2:8" x14ac:dyDescent="0.2">
      <c r="B67" s="3" t="s">
        <v>17</v>
      </c>
      <c r="C67" s="4"/>
      <c r="D67" s="4"/>
      <c r="E67" s="4"/>
      <c r="F67" s="4"/>
      <c r="G67" s="4"/>
      <c r="H67" s="4">
        <f t="shared" si="6"/>
        <v>0</v>
      </c>
    </row>
    <row r="68" spans="2:8" x14ac:dyDescent="0.2">
      <c r="B68" s="6" t="s">
        <v>18</v>
      </c>
      <c r="C68" s="4"/>
      <c r="D68" s="4"/>
      <c r="E68" s="4"/>
      <c r="F68" s="4"/>
      <c r="G68" s="4"/>
      <c r="H68" s="4">
        <f t="shared" si="6"/>
        <v>0</v>
      </c>
    </row>
    <row r="69" spans="2:8" x14ac:dyDescent="0.2">
      <c r="B69" s="3" t="s">
        <v>6</v>
      </c>
      <c r="C69" s="7">
        <f t="shared" ref="C69:H69" si="7">SUM(C57:C68)</f>
        <v>44645147.590000004</v>
      </c>
      <c r="D69" s="7">
        <f t="shared" si="7"/>
        <v>-2244071</v>
      </c>
      <c r="E69" s="7">
        <f t="shared" si="7"/>
        <v>-645475.35</v>
      </c>
      <c r="F69" s="7">
        <f t="shared" si="7"/>
        <v>-826964.48000000021</v>
      </c>
      <c r="G69" s="7">
        <f t="shared" si="7"/>
        <v>-3980284.9200000004</v>
      </c>
      <c r="H69" s="7">
        <f t="shared" si="7"/>
        <v>36948351.839999996</v>
      </c>
    </row>
    <row r="70" spans="2:8" x14ac:dyDescent="0.2">
      <c r="B70" s="9"/>
      <c r="C70" s="10"/>
      <c r="D70" s="10"/>
      <c r="E70" s="10"/>
      <c r="F70" s="10"/>
      <c r="G70" s="10"/>
      <c r="H70" s="10"/>
    </row>
  </sheetData>
  <mergeCells count="4">
    <mergeCell ref="C4:G4"/>
    <mergeCell ref="C21:G21"/>
    <mergeCell ref="C38:G38"/>
    <mergeCell ref="C55:G5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25" sqref="C25:G32"/>
    </sheetView>
  </sheetViews>
  <sheetFormatPr defaultRowHeight="12.75" x14ac:dyDescent="0.2"/>
  <cols>
    <col min="1" max="1" width="7.42578125" customWidth="1"/>
    <col min="3" max="3" width="15" bestFit="1" customWidth="1"/>
    <col min="4" max="6" width="14.5703125" bestFit="1" customWidth="1"/>
    <col min="7" max="7" width="15.5703125" bestFit="1" customWidth="1"/>
    <col min="8" max="8" width="15" bestFit="1" customWidth="1"/>
  </cols>
  <sheetData>
    <row r="1" spans="1:8" s="2" customFormat="1" ht="14.25" customHeight="1" x14ac:dyDescent="0.2">
      <c r="A1" s="1" t="s">
        <v>19</v>
      </c>
      <c r="H1" s="1" t="s">
        <v>24</v>
      </c>
    </row>
    <row r="3" spans="1:8" ht="9" customHeight="1" x14ac:dyDescent="0.2"/>
    <row r="4" spans="1:8" x14ac:dyDescent="0.2">
      <c r="C4" s="13" t="s">
        <v>29</v>
      </c>
      <c r="D4" s="11"/>
      <c r="E4" s="11"/>
      <c r="F4" s="11"/>
      <c r="G4" s="12"/>
    </row>
    <row r="5" spans="1:8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1:8" x14ac:dyDescent="0.2">
      <c r="B6" s="3" t="s">
        <v>7</v>
      </c>
      <c r="C6" s="4"/>
      <c r="D6" s="4"/>
      <c r="E6" s="5"/>
      <c r="F6" s="4"/>
      <c r="G6" s="4"/>
      <c r="H6" s="4">
        <f t="shared" ref="H6:H17" si="0">SUM(C6:G6)</f>
        <v>0</v>
      </c>
    </row>
    <row r="7" spans="1:8" x14ac:dyDescent="0.2">
      <c r="B7" s="3" t="s">
        <v>8</v>
      </c>
      <c r="C7" s="5"/>
      <c r="D7" s="5"/>
      <c r="E7" s="5"/>
      <c r="F7" s="5"/>
      <c r="G7" s="5"/>
      <c r="H7" s="4">
        <f t="shared" si="0"/>
        <v>0</v>
      </c>
    </row>
    <row r="8" spans="1:8" x14ac:dyDescent="0.2">
      <c r="B8" s="3" t="s">
        <v>9</v>
      </c>
      <c r="C8" s="4"/>
      <c r="D8" s="4"/>
      <c r="E8" s="5"/>
      <c r="F8" s="5"/>
      <c r="G8" s="4"/>
      <c r="H8" s="4">
        <f t="shared" si="0"/>
        <v>0</v>
      </c>
    </row>
    <row r="9" spans="1:8" x14ac:dyDescent="0.2">
      <c r="B9" s="3" t="s">
        <v>10</v>
      </c>
      <c r="C9" s="4"/>
      <c r="D9" s="4"/>
      <c r="E9" s="5"/>
      <c r="F9" s="4"/>
      <c r="G9" s="4"/>
      <c r="H9" s="4">
        <f t="shared" si="0"/>
        <v>0</v>
      </c>
    </row>
    <row r="10" spans="1:8" x14ac:dyDescent="0.2">
      <c r="B10" s="3" t="s">
        <v>11</v>
      </c>
      <c r="C10" s="5"/>
      <c r="D10" s="5"/>
      <c r="E10" s="5"/>
      <c r="F10" s="5"/>
      <c r="G10" s="5"/>
      <c r="H10" s="4">
        <f t="shared" si="0"/>
        <v>0</v>
      </c>
    </row>
    <row r="11" spans="1:8" x14ac:dyDescent="0.2">
      <c r="B11" s="3" t="s">
        <v>12</v>
      </c>
      <c r="C11" s="4">
        <v>1123960.1000000001</v>
      </c>
      <c r="D11" s="4">
        <v>-42017.2</v>
      </c>
      <c r="E11" s="5"/>
      <c r="F11" s="4"/>
      <c r="G11" s="4">
        <v>-14520.65</v>
      </c>
      <c r="H11" s="4">
        <f t="shared" si="0"/>
        <v>1067422.2500000002</v>
      </c>
    </row>
    <row r="12" spans="1:8" x14ac:dyDescent="0.2">
      <c r="B12" s="3" t="s">
        <v>13</v>
      </c>
      <c r="C12" s="4"/>
      <c r="D12" s="4"/>
      <c r="E12" s="5"/>
      <c r="F12" s="4"/>
      <c r="G12" s="4"/>
      <c r="H12" s="4">
        <f t="shared" si="0"/>
        <v>0</v>
      </c>
    </row>
    <row r="13" spans="1:8" x14ac:dyDescent="0.2">
      <c r="B13" s="3" t="s">
        <v>14</v>
      </c>
      <c r="C13" s="5"/>
      <c r="D13" s="5"/>
      <c r="E13" s="5"/>
      <c r="F13" s="5"/>
      <c r="G13" s="5"/>
      <c r="H13" s="4">
        <f t="shared" si="0"/>
        <v>0</v>
      </c>
    </row>
    <row r="14" spans="1:8" x14ac:dyDescent="0.2">
      <c r="B14" s="3" t="s">
        <v>15</v>
      </c>
      <c r="C14" s="4">
        <v>757431.60000000009</v>
      </c>
      <c r="D14" s="4">
        <v>-28315.200000000001</v>
      </c>
      <c r="E14" s="5"/>
      <c r="F14" s="4"/>
      <c r="G14" s="4">
        <v>-308089.26</v>
      </c>
      <c r="H14" s="4">
        <f t="shared" si="0"/>
        <v>421027.14000000013</v>
      </c>
    </row>
    <row r="15" spans="1:8" x14ac:dyDescent="0.2">
      <c r="B15" s="3" t="s">
        <v>16</v>
      </c>
      <c r="C15" s="4"/>
      <c r="D15" s="4"/>
      <c r="E15" s="5"/>
      <c r="F15" s="5"/>
      <c r="G15" s="4">
        <v>1143.02</v>
      </c>
      <c r="H15" s="4">
        <f t="shared" si="0"/>
        <v>1143.02</v>
      </c>
    </row>
    <row r="16" spans="1:8" x14ac:dyDescent="0.2">
      <c r="B16" s="3" t="s">
        <v>17</v>
      </c>
      <c r="C16" s="4"/>
      <c r="D16" s="4"/>
      <c r="E16" s="5"/>
      <c r="F16" s="5"/>
      <c r="G16" s="4"/>
      <c r="H16" s="4">
        <f t="shared" si="0"/>
        <v>0</v>
      </c>
    </row>
    <row r="17" spans="2:8" x14ac:dyDescent="0.2">
      <c r="B17" s="6" t="s">
        <v>18</v>
      </c>
      <c r="C17" s="8"/>
      <c r="D17" s="8"/>
      <c r="E17" s="5"/>
      <c r="F17" s="5"/>
      <c r="G17" s="8"/>
      <c r="H17" s="4">
        <f t="shared" si="0"/>
        <v>0</v>
      </c>
    </row>
    <row r="18" spans="2:8" x14ac:dyDescent="0.2">
      <c r="B18" s="3" t="s">
        <v>6</v>
      </c>
      <c r="C18" s="7">
        <f t="shared" ref="C18:H18" si="1">SUM(C6:C17)</f>
        <v>1881391.7000000002</v>
      </c>
      <c r="D18" s="7">
        <f t="shared" si="1"/>
        <v>-70332.399999999994</v>
      </c>
      <c r="E18" s="7">
        <f t="shared" si="1"/>
        <v>0</v>
      </c>
      <c r="F18" s="7">
        <f t="shared" si="1"/>
        <v>0</v>
      </c>
      <c r="G18" s="7">
        <f t="shared" si="1"/>
        <v>-321466.89</v>
      </c>
      <c r="H18" s="7">
        <f t="shared" si="1"/>
        <v>1489592.4100000004</v>
      </c>
    </row>
    <row r="21" spans="2:8" x14ac:dyDescent="0.2">
      <c r="C21" s="13" t="s">
        <v>30</v>
      </c>
      <c r="D21" s="11"/>
      <c r="E21" s="11"/>
      <c r="F21" s="11"/>
      <c r="G21" s="12"/>
    </row>
    <row r="22" spans="2:8" x14ac:dyDescent="0.2"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3" t="s">
        <v>5</v>
      </c>
      <c r="H22" s="3" t="s">
        <v>6</v>
      </c>
    </row>
    <row r="23" spans="2:8" x14ac:dyDescent="0.2">
      <c r="B23" s="3" t="s">
        <v>7</v>
      </c>
      <c r="C23" s="4"/>
      <c r="D23" s="4"/>
      <c r="E23" s="5"/>
      <c r="F23" s="5"/>
      <c r="G23" s="4"/>
      <c r="H23" s="4">
        <f t="shared" ref="H23:H34" si="2">SUM(C23:G23)</f>
        <v>0</v>
      </c>
    </row>
    <row r="24" spans="2:8" x14ac:dyDescent="0.2">
      <c r="B24" s="3" t="s">
        <v>8</v>
      </c>
      <c r="C24" s="4"/>
      <c r="D24" s="4"/>
      <c r="E24" s="5"/>
      <c r="F24" s="5"/>
      <c r="G24" s="4"/>
      <c r="H24" s="4">
        <f t="shared" si="2"/>
        <v>0</v>
      </c>
    </row>
    <row r="25" spans="2:8" x14ac:dyDescent="0.2">
      <c r="B25" s="3" t="s">
        <v>9</v>
      </c>
      <c r="C25" s="4">
        <v>435104.8</v>
      </c>
      <c r="D25" s="4">
        <v>-16265.6</v>
      </c>
      <c r="E25" s="5"/>
      <c r="F25" s="4"/>
      <c r="G25" s="4">
        <v>-5860.4</v>
      </c>
      <c r="H25" s="4">
        <f t="shared" si="2"/>
        <v>412978.8</v>
      </c>
    </row>
    <row r="26" spans="2:8" x14ac:dyDescent="0.2">
      <c r="B26" s="3" t="s">
        <v>10</v>
      </c>
      <c r="C26" s="4"/>
      <c r="D26" s="4"/>
      <c r="E26" s="4"/>
      <c r="F26" s="4"/>
      <c r="G26" s="4"/>
      <c r="H26" s="4">
        <f t="shared" si="2"/>
        <v>0</v>
      </c>
    </row>
    <row r="27" spans="2:8" x14ac:dyDescent="0.2">
      <c r="B27" s="3" t="s">
        <v>11</v>
      </c>
      <c r="C27" s="4"/>
      <c r="D27" s="4"/>
      <c r="E27" s="4"/>
      <c r="F27" s="4"/>
      <c r="G27" s="4">
        <v>663.78</v>
      </c>
      <c r="H27" s="4">
        <f t="shared" si="2"/>
        <v>663.78</v>
      </c>
    </row>
    <row r="28" spans="2:8" x14ac:dyDescent="0.2">
      <c r="B28" s="3" t="s">
        <v>12</v>
      </c>
      <c r="C28" s="4">
        <v>14552</v>
      </c>
      <c r="D28" s="4"/>
      <c r="E28" s="4"/>
      <c r="F28" s="4"/>
      <c r="G28" s="4">
        <v>-8215</v>
      </c>
      <c r="H28" s="4">
        <f t="shared" si="2"/>
        <v>6337</v>
      </c>
    </row>
    <row r="29" spans="2:8" x14ac:dyDescent="0.2">
      <c r="B29" s="3" t="s">
        <v>13</v>
      </c>
      <c r="C29" s="4"/>
      <c r="D29" s="4"/>
      <c r="E29" s="4"/>
      <c r="F29" s="4"/>
      <c r="G29" s="4"/>
      <c r="H29" s="4">
        <f t="shared" si="2"/>
        <v>0</v>
      </c>
    </row>
    <row r="30" spans="2:8" x14ac:dyDescent="0.2">
      <c r="B30" s="3" t="s">
        <v>14</v>
      </c>
      <c r="C30" s="4">
        <v>1169980.8</v>
      </c>
      <c r="D30" s="4">
        <v>-99307.199999999997</v>
      </c>
      <c r="E30" s="4"/>
      <c r="F30" s="4"/>
      <c r="G30" s="4">
        <v>-17500.599999999999</v>
      </c>
      <c r="H30" s="4">
        <f t="shared" si="2"/>
        <v>1053173</v>
      </c>
    </row>
    <row r="31" spans="2:8" x14ac:dyDescent="0.2">
      <c r="B31" s="3" t="s">
        <v>15</v>
      </c>
      <c r="C31" s="4"/>
      <c r="D31" s="4"/>
      <c r="E31" s="4"/>
      <c r="F31" s="4"/>
      <c r="G31" s="4"/>
      <c r="H31" s="4">
        <f t="shared" si="2"/>
        <v>0</v>
      </c>
    </row>
    <row r="32" spans="2:8" x14ac:dyDescent="0.2">
      <c r="B32" s="3" t="s">
        <v>16</v>
      </c>
      <c r="C32" s="4">
        <v>600997.6</v>
      </c>
      <c r="D32" s="4"/>
      <c r="E32" s="4"/>
      <c r="F32" s="4"/>
      <c r="G32" s="4">
        <v>3504.23</v>
      </c>
      <c r="H32" s="4">
        <f t="shared" si="2"/>
        <v>604501.82999999996</v>
      </c>
    </row>
    <row r="33" spans="2:8" x14ac:dyDescent="0.2">
      <c r="B33" s="3" t="s">
        <v>17</v>
      </c>
      <c r="C33" s="4"/>
      <c r="D33" s="4"/>
      <c r="E33" s="4"/>
      <c r="F33" s="4"/>
      <c r="G33" s="4"/>
      <c r="H33" s="4">
        <f t="shared" si="2"/>
        <v>0</v>
      </c>
    </row>
    <row r="34" spans="2:8" x14ac:dyDescent="0.2">
      <c r="B34" s="6" t="s">
        <v>18</v>
      </c>
      <c r="C34" s="4"/>
      <c r="D34" s="4"/>
      <c r="E34" s="4"/>
      <c r="F34" s="4"/>
      <c r="G34" s="4"/>
      <c r="H34" s="4">
        <f t="shared" si="2"/>
        <v>0</v>
      </c>
    </row>
    <row r="35" spans="2:8" x14ac:dyDescent="0.2">
      <c r="B35" s="3" t="s">
        <v>6</v>
      </c>
      <c r="C35" s="7">
        <f t="shared" ref="C35:H35" si="3">SUM(C23:C34)</f>
        <v>2220635.2000000002</v>
      </c>
      <c r="D35" s="7">
        <f t="shared" si="3"/>
        <v>-115572.8</v>
      </c>
      <c r="E35" s="7">
        <f t="shared" si="3"/>
        <v>0</v>
      </c>
      <c r="F35" s="7">
        <f t="shared" si="3"/>
        <v>0</v>
      </c>
      <c r="G35" s="7">
        <f t="shared" si="3"/>
        <v>-27407.989999999998</v>
      </c>
      <c r="H35" s="7">
        <f t="shared" si="3"/>
        <v>2077654.4100000001</v>
      </c>
    </row>
    <row r="36" spans="2:8" x14ac:dyDescent="0.2">
      <c r="B36" s="9"/>
      <c r="C36" s="10"/>
      <c r="D36" s="10"/>
      <c r="E36" s="10"/>
      <c r="F36" s="10"/>
      <c r="G36" s="10"/>
      <c r="H36" s="10"/>
    </row>
  </sheetData>
  <mergeCells count="2">
    <mergeCell ref="C4:G4"/>
    <mergeCell ref="C21:G21"/>
  </mergeCells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52562</vt:lpstr>
      <vt:lpstr>54047</vt:lpstr>
      <vt:lpstr>54372</vt:lpstr>
      <vt:lpstr>Sheet2</vt:lpstr>
      <vt:lpstr>Sheet3</vt:lpstr>
    </vt:vector>
  </TitlesOfParts>
  <Company>Ek-Chai Distribution System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Tesco Lotus</dc:creator>
  <cp:lastModifiedBy>Tesco Lotus</cp:lastModifiedBy>
  <dcterms:created xsi:type="dcterms:W3CDTF">2012-03-06T08:01:25Z</dcterms:created>
  <dcterms:modified xsi:type="dcterms:W3CDTF">2012-10-26T09:09:33Z</dcterms:modified>
</cp:coreProperties>
</file>