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hD4\research\dflowmap\metrics\"/>
    </mc:Choice>
  </mc:AlternateContent>
  <xr:revisionPtr revIDLastSave="0" documentId="13_ncr:1_{A1FE6C23-CCF6-49C0-AED8-178A60DEBD40}" xr6:coauthVersionLast="46" xr6:coauthVersionMax="46" xr10:uidLastSave="{00000000-0000-0000-0000-000000000000}"/>
  <bookViews>
    <workbookView xWindow="28704" yWindow="-96" windowWidth="28992" windowHeight="157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D100" i="1"/>
  <c r="E100" i="1"/>
  <c r="B100" i="1"/>
  <c r="C99" i="1"/>
  <c r="D99" i="1"/>
  <c r="E99" i="1"/>
  <c r="B99" i="1"/>
  <c r="C59" i="1"/>
  <c r="D59" i="1"/>
  <c r="E59" i="1"/>
  <c r="B59" i="1"/>
  <c r="C58" i="1"/>
  <c r="D58" i="1"/>
  <c r="E58" i="1"/>
  <c r="B58" i="1"/>
  <c r="C57" i="1"/>
  <c r="D57" i="1"/>
  <c r="E57" i="1"/>
  <c r="B57" i="1"/>
  <c r="C56" i="1"/>
  <c r="D56" i="1"/>
  <c r="E56" i="1"/>
  <c r="B56" i="1"/>
  <c r="C55" i="1"/>
  <c r="D55" i="1"/>
  <c r="E55" i="1"/>
  <c r="B55" i="1"/>
  <c r="C54" i="1"/>
  <c r="D54" i="1"/>
  <c r="E54" i="1"/>
  <c r="B54" i="1"/>
  <c r="E53" i="1"/>
  <c r="C53" i="1"/>
  <c r="D53" i="1"/>
  <c r="B53" i="1"/>
  <c r="C14" i="1" l="1"/>
  <c r="D14" i="1"/>
  <c r="E14" i="1"/>
  <c r="B14" i="1"/>
  <c r="C34" i="1" l="1"/>
  <c r="D34" i="1"/>
  <c r="E34" i="1"/>
  <c r="B34" i="1"/>
  <c r="C32" i="1" l="1"/>
  <c r="D32" i="1"/>
  <c r="E32" i="1"/>
  <c r="B32" i="1"/>
  <c r="C30" i="1"/>
  <c r="D30" i="1"/>
  <c r="E30" i="1"/>
  <c r="B30" i="1"/>
  <c r="C28" i="1"/>
  <c r="D28" i="1"/>
  <c r="E28" i="1"/>
  <c r="B28" i="1"/>
  <c r="C26" i="1"/>
  <c r="D26" i="1"/>
  <c r="E26" i="1"/>
  <c r="B26" i="1"/>
  <c r="C23" i="1"/>
  <c r="D23" i="1"/>
  <c r="E23" i="1"/>
  <c r="B23" i="1"/>
  <c r="C22" i="1"/>
  <c r="D22" i="1"/>
  <c r="E22" i="1"/>
  <c r="B22" i="1"/>
  <c r="C21" i="1"/>
  <c r="D21" i="1"/>
  <c r="E21" i="1"/>
  <c r="B21" i="1"/>
  <c r="C16" i="1"/>
  <c r="C15" i="1"/>
  <c r="C18" i="1"/>
  <c r="D18" i="1"/>
  <c r="E18" i="1"/>
  <c r="B18" i="1"/>
  <c r="C17" i="1"/>
  <c r="D17" i="1"/>
  <c r="E17" i="1"/>
  <c r="B17" i="1"/>
  <c r="D16" i="1"/>
  <c r="E16" i="1"/>
  <c r="B16" i="1"/>
  <c r="D15" i="1"/>
  <c r="E15" i="1"/>
  <c r="B15" i="1"/>
</calcChain>
</file>

<file path=xl/sharedStrings.xml><?xml version="1.0" encoding="utf-8"?>
<sst xmlns="http://schemas.openxmlformats.org/spreadsheetml/2006/main" count="115" uniqueCount="115">
  <si>
    <t>Leak Power (nW)</t>
  </si>
  <si>
    <t>Dyn. Energy (e-15J)</t>
  </si>
  <si>
    <t>AdjustedDelay (ps)</t>
  </si>
  <si>
    <t>Adjusted Area (um^2)</t>
  </si>
  <si>
    <t>instance</t>
  </si>
  <si>
    <t>0add1_2add3_r0mulr1_4mul5_6mul7_r3mulr4_r2addr5_32_32_32_32_32_32_32_32_32_32_32_32_32_32_32_32_</t>
  </si>
  <si>
    <t>0addc1_32_32_32_</t>
  </si>
  <si>
    <t>0divc10_32_32_32_</t>
  </si>
  <si>
    <t>0addc1_r0lt1_32_32_1_32_1_</t>
  </si>
  <si>
    <t>0addc1_r0lt1_init0_32_32_1_32_1_</t>
  </si>
  <si>
    <t>copy_32_2_</t>
  </si>
  <si>
    <t>copy_1_2_</t>
  </si>
  <si>
    <t>control_merge_1_</t>
  </si>
  <si>
    <t>control_merge_32_</t>
  </si>
  <si>
    <t>control_split_1_</t>
  </si>
  <si>
    <t>control_split_32_</t>
  </si>
  <si>
    <t>sink_1_</t>
  </si>
  <si>
    <t>sink_32_</t>
  </si>
  <si>
    <t>port_32_32_32_</t>
  </si>
  <si>
    <t>port_init0_1_1_1_</t>
  </si>
  <si>
    <t>source32</t>
  </si>
  <si>
    <t>copy_1_10_</t>
  </si>
  <si>
    <t>copy_32_3_</t>
  </si>
  <si>
    <t>copy_32_6_</t>
  </si>
  <si>
    <t>copy_1_6_</t>
  </si>
  <si>
    <t>0lt1_32_32_1_1_</t>
  </si>
  <si>
    <t>0add1_32_32_32_32_</t>
  </si>
  <si>
    <t>copy_1_3_</t>
  </si>
  <si>
    <t>0gtc0_32_1_1_</t>
  </si>
  <si>
    <t>0eqc0_32_1_1_</t>
  </si>
  <si>
    <t>0ltc0_32_1_1_</t>
  </si>
  <si>
    <t>0lslc1_32_32_32_</t>
  </si>
  <si>
    <t>0asrc1_32_32_32_</t>
  </si>
  <si>
    <t>copy_16_2_</t>
  </si>
  <si>
    <t>copy_64_3_</t>
  </si>
  <si>
    <t>copy_64_2_</t>
  </si>
  <si>
    <t>copy_1_8_</t>
  </si>
  <si>
    <t>copy_1_5_</t>
  </si>
  <si>
    <t>control_merge_64_</t>
  </si>
  <si>
    <t>control_merge_16_</t>
  </si>
  <si>
    <t>sink_16_</t>
  </si>
  <si>
    <t>control_split_16_</t>
  </si>
  <si>
    <t>sink_64_</t>
  </si>
  <si>
    <t>control_split_64_</t>
  </si>
  <si>
    <t>source16</t>
  </si>
  <si>
    <t>port_16_16_16_</t>
  </si>
  <si>
    <t>port_16_64_64_</t>
  </si>
  <si>
    <t>0minus1_64_64_64_64_</t>
  </si>
  <si>
    <t>port_init1_1_1_1_</t>
  </si>
  <si>
    <t>0orc1_16_16_16_</t>
  </si>
  <si>
    <t>0addc4294967295_32_32_32_</t>
  </si>
  <si>
    <t>0eqc0_16_1_1_</t>
  </si>
  <si>
    <t>0lslc1_16_16_16_</t>
  </si>
  <si>
    <t>copy_1_4_</t>
  </si>
  <si>
    <t>0addc1_r0lt1_init0_0addc1_r2lt1_init0_0addc1_r4lt1_init0_0addc1_r6lt1_0addc1_32_32_1_1_1_1_32_32_1_32_1_32_1_32_1_32_</t>
  </si>
  <si>
    <t>0addc1_r0lt1_init0_0addc1_r2lt1_init0_0addc1_r4lt1_init0_0addc1_r6lt1_init0_0addc1_r8lt1_init0_0addc1_r10lt1_0addc1_32_32_1_1_1_1_1_1_32_32_1_32_1_32_1_32_1_32_1_32_1_32_</t>
  </si>
  <si>
    <t>0addc1_r0lt1_init0_0addc1_r2lt1_init0_0addc1_r4lt1_init0_0addc1_r6lt1_0addc1_2add0_32_32_32_1_1_1_1_32_32_32_1_32_1_32_1_32_1_32_32_</t>
  </si>
  <si>
    <t>0gtc5_32_1_1_</t>
  </si>
  <si>
    <t>0mulc4294967293_r0mul1_2mulc4294967291_r2mul3_r3mul1_r4add3_r1addr5_2add1_r7lt4_init0_2add1_r9lt4_init0_2add1_r11lt4_init0_2add1_r13lt4_init0_2add1_r15lt4_init0_2add1_r17lt4_2add1_3mul1_0addr20_32_32_32_32_32_32_1_1_1_1_1_1_32_32_32_32_32_32_32_32_32_32_1_32_1_32_1_32_1_32_1_32_1_32_32_32_</t>
  </si>
  <si>
    <t>0addc4294967295_0eqc0_init1_0eqc0_init1_0eqc0_init1_0eqc0_init1_0eqc0_32_32_1_1_1_1_1_32_1_1_1_1_1_</t>
  </si>
  <si>
    <t>0lslc1_r0lt1_0lslc1_64_64_1_64_64_1_64_</t>
  </si>
  <si>
    <t>1xorc4294967295_r0lsl2_r1add3_r2xorc4294967295_0addr3_c0minus4_r4ltr5_1xorc4294967295_r7lsl2_r8add3_r9xorc4294967295_0addr10_32_32_32_32_32_1_32_32_32_32_32_32_32_1_32_32_32_32_32_</t>
  </si>
  <si>
    <t>0eqc0_0eqc0_32_1_1_1_1_</t>
  </si>
  <si>
    <t>0modc32_c16lslr0_0modc32_32_32_32_32_32_32_</t>
  </si>
  <si>
    <t>1addc4294967295_r0lsl2_r1add3_r2addc1_0addr3_r4lt4_1addc4294967295_r6lsl2_r7add3_r8addc1_0addr9_32_32_32_32_32_1_32_32_32_32_32_32_1_32_32_32_32_32_</t>
  </si>
  <si>
    <t>1lslc1_0minusr0_32_32_32_32_32_</t>
  </si>
  <si>
    <t>1lslc1_0addr0_32_32_32_32_32_</t>
  </si>
  <si>
    <t>copy_1_9_</t>
  </si>
  <si>
    <t>copy_1_12_</t>
  </si>
  <si>
    <t>copy_1_7_</t>
  </si>
  <si>
    <t>copy_1_13_</t>
  </si>
  <si>
    <t>copy_1_11_</t>
  </si>
  <si>
    <t>source64</t>
  </si>
  <si>
    <t>source1</t>
  </si>
  <si>
    <t>0lslc1_r0gtc0_0andc0_r2eqc0_64_1_1_64_1_1_1_</t>
  </si>
  <si>
    <t>0addc1_r0eqc0_c1minusr1_0addc1_32_1_32_32_1_1_32_</t>
  </si>
  <si>
    <t>0andc4294967295_r0eqc0_0orc0_64_1_64_1_1_64_</t>
  </si>
  <si>
    <t>0addc4294967295_r0eqc0_c1minusr1_0addc4294967295_32_1_32_32_1_1_32_</t>
  </si>
  <si>
    <t>0lsrc52_r0andc2047_1lsrc52_r2andc2047_0lsrc52_r4andc2047_r3minusr5_r6gtc0_1lsrc52_r8andc2047_0lsrc52_r10andc2047_r9minusr11_1lsrc52_r13andc2047_1lslc9_r15andc4294966784_0lslc9_r17andc4294966784_64_64_32_1_32_32_64_64_32_32_32_32_32_32_32_1_32_32_32_32_32_32_32_64_64_64_64_</t>
  </si>
  <si>
    <t>0orc0_r0add1_r1lslc1_r2ltc0_0orc0_r4add1_r5lslc1_0orc0_r7add1_64_64_1_64_64_64_64_64_1_64_64_64_64_64_</t>
  </si>
  <si>
    <t>0addc512_r0ltc0_c1minusr1_64_1_64_1_1_</t>
  </si>
  <si>
    <t>0eqc2045_32_1_1_</t>
  </si>
  <si>
    <t>0gtc2045_32_1_1_</t>
  </si>
  <si>
    <t>0eqc0_1_1_1_</t>
  </si>
  <si>
    <t>0eqc0_64_1_1_</t>
  </si>
  <si>
    <t>0nec0_64_64_1_</t>
  </si>
  <si>
    <t>0eqc2047_32_1_1_</t>
  </si>
  <si>
    <t>0andc4294967295_r0nec0_64_1_1_1_</t>
  </si>
  <si>
    <t>0orc0_64_64_64_</t>
  </si>
  <si>
    <t>c0minus1_0lsrr0_2andc63_0lslr2_r3nec0_r1orr4_64_32_64_64_32_64_64_64_1_64_</t>
  </si>
  <si>
    <t>0gtc2044_32_1_1_</t>
  </si>
  <si>
    <t>0andc0_r0eqc0_64_1_1_1_</t>
  </si>
  <si>
    <t>port_64_64_64_</t>
  </si>
  <si>
    <t>0or1_r0eqc0_64_64_1_1_1_</t>
  </si>
  <si>
    <t>0andc0_1lslc52_r0addr1_2addc512_r3lsrc10_3andc1023_r5eqc512_r6xorc4294967295_r4andr7_r2addr8_64_32_64_64_64_64_64_64_64_64_1_1_64_64_64_</t>
  </si>
  <si>
    <t>0andc0_r0orc0_64_64_64_64_</t>
  </si>
  <si>
    <t>0lsrc1_0andc1_r0orr1_64_64_64_64_64_</t>
  </si>
  <si>
    <t>0gtc4294967232_32_1_1_</t>
  </si>
  <si>
    <t>0orc0_r0add1_64_64_64_64_64_</t>
  </si>
  <si>
    <t>0andc0_1add2_r1lsrc9_r0orr2_64_64_64_64_64_64_64_64_</t>
  </si>
  <si>
    <t>0lsrc63_1lsrc63_r0eqr1_64_64_1_32_32_1_</t>
  </si>
  <si>
    <t>0ltc64_32_1_1_</t>
  </si>
  <si>
    <t>0lsr1_c0minus1_r1andc63_0lslr2_r3nec0_r0orr4_64_32_64_64_32_64_64_1_64_</t>
  </si>
  <si>
    <t>0andc65535_r0gtc2044_32_1_1_1_</t>
  </si>
  <si>
    <t>0andc0_1lslc52_r0orr1_2addc512_r3lsrc10_2lsrc9_r5andc1_r6xorc4294967295_r4andr7_r2addr8_64_32_64_64_64_64_64_64_64_64_64_64_64_64_</t>
  </si>
  <si>
    <t>copy_32_5_</t>
  </si>
  <si>
    <t>copy_32_7_</t>
  </si>
  <si>
    <t>1mulc127_r0lsrc7_0addr1_r2gtc12288_1mulc127_r4lsrc7_0addr5_64_32_1_32_64_64_64_1_64_64_64_</t>
  </si>
  <si>
    <t>0mul1_r0gtc4294967295_0mul2_r2gtc4294967295_32_32_32_1_1_64_1_64_1_</t>
  </si>
  <si>
    <t>0addc4294967168_64_64_64_</t>
  </si>
  <si>
    <t>0addc128_64_64_64_</t>
  </si>
  <si>
    <t>0ltc4294955008_32_1_1_</t>
  </si>
  <si>
    <t>0lslc2_32_64_64_</t>
  </si>
  <si>
    <t>0asrc7_64_64_64_</t>
  </si>
  <si>
    <t>c0minus0_64_64_64_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</si>
</sst>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color rgb="FF4472C4"/>
      <name val="Calibri"/>
      <family val="2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1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</cellXfs>
  <cellStyles count="2">
    <cellStyle name="Normal" xfId="0" builtinId="0"/>
    <cellStyle name="Normal 2" xfId="1" xr:uid="{42772D87-B6AB-46BE-B42B-D326E1F3F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topLeftCell="A29" zoomScale="115" zoomScaleNormal="115" workbookViewId="0">
      <selection activeCell="A47" sqref="A47"/>
    </sheetView>
  </sheetViews>
  <sheetFormatPr defaultRowHeight="14.4" x14ac:dyDescent="0.55000000000000004"/>
  <cols>
    <col min="1" max="1" width="105.578125" style="6" customWidth="1"/>
    <col min="2" max="2" width="21.83984375" style="4" customWidth="1"/>
    <col min="3" max="3" width="20.41796875" style="4" customWidth="1"/>
    <col min="4" max="4" width="23.578125" style="4" customWidth="1"/>
    <col min="5" max="5" width="18.578125" style="4" customWidth="1"/>
    <col min="6" max="16384" width="8.83984375" style="4"/>
  </cols>
  <sheetData>
    <row r="1" spans="1:5" x14ac:dyDescent="0.55000000000000004">
      <c r="A1" s="5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55000000000000004">
      <c r="A2" s="5"/>
      <c r="B2" s="3"/>
      <c r="C2" s="3"/>
      <c r="D2" s="3"/>
      <c r="E2" s="3"/>
    </row>
    <row r="3" spans="1:5" x14ac:dyDescent="0.55000000000000004">
      <c r="A3" s="6" t="s">
        <v>10</v>
      </c>
      <c r="B3" s="4">
        <v>33.18</v>
      </c>
      <c r="C3" s="4">
        <v>225.54</v>
      </c>
      <c r="D3" s="4">
        <v>76</v>
      </c>
      <c r="E3" s="4">
        <v>106.48</v>
      </c>
    </row>
    <row r="4" spans="1:5" x14ac:dyDescent="0.55000000000000004">
      <c r="A4" s="6" t="s">
        <v>11</v>
      </c>
      <c r="B4" s="4">
        <v>2.2999999999999998</v>
      </c>
      <c r="C4" s="4">
        <v>18.420000000000002</v>
      </c>
      <c r="D4" s="4">
        <v>76</v>
      </c>
      <c r="E4" s="4">
        <v>5.45</v>
      </c>
    </row>
    <row r="5" spans="1:5" x14ac:dyDescent="0.55000000000000004">
      <c r="A5" s="6" t="s">
        <v>12</v>
      </c>
      <c r="B5" s="4">
        <v>2.92</v>
      </c>
      <c r="C5" s="4">
        <v>36.33</v>
      </c>
      <c r="D5" s="4">
        <v>266</v>
      </c>
      <c r="E5" s="4">
        <v>11.2</v>
      </c>
    </row>
    <row r="6" spans="1:5" x14ac:dyDescent="0.55000000000000004">
      <c r="A6" s="6" t="s">
        <v>13</v>
      </c>
      <c r="B6" s="4">
        <v>37</v>
      </c>
      <c r="C6" s="4">
        <v>299.52999999999997</v>
      </c>
      <c r="D6" s="4">
        <v>266</v>
      </c>
      <c r="E6" s="4">
        <v>164.06</v>
      </c>
    </row>
    <row r="7" spans="1:5" x14ac:dyDescent="0.55000000000000004">
      <c r="A7" s="6" t="s">
        <v>14</v>
      </c>
      <c r="B7" s="4">
        <v>2.37</v>
      </c>
      <c r="C7" s="4">
        <v>27.1</v>
      </c>
      <c r="D7" s="4">
        <v>167</v>
      </c>
      <c r="E7" s="4">
        <v>7.14</v>
      </c>
    </row>
    <row r="8" spans="1:5" x14ac:dyDescent="0.55000000000000004">
      <c r="A8" s="6" t="s">
        <v>15</v>
      </c>
      <c r="B8" s="4">
        <v>33.24</v>
      </c>
      <c r="C8" s="4">
        <v>234.31</v>
      </c>
      <c r="D8" s="4">
        <v>167</v>
      </c>
      <c r="E8" s="4">
        <v>108.17</v>
      </c>
    </row>
    <row r="9" spans="1:5" x14ac:dyDescent="0.55000000000000004">
      <c r="A9" s="6" t="s">
        <v>16</v>
      </c>
      <c r="B9" s="4">
        <v>7.0000000000000007E-2</v>
      </c>
      <c r="C9" s="4">
        <v>1.43</v>
      </c>
      <c r="D9" s="4">
        <v>25</v>
      </c>
      <c r="E9" s="4">
        <v>0.25</v>
      </c>
    </row>
    <row r="10" spans="1:5" x14ac:dyDescent="0.55000000000000004">
      <c r="A10" s="6" t="s">
        <v>17</v>
      </c>
      <c r="B10" s="4">
        <v>7.0000000000000007E-2</v>
      </c>
      <c r="C10" s="4">
        <v>1.43</v>
      </c>
      <c r="D10" s="4">
        <v>25</v>
      </c>
      <c r="E10" s="4">
        <v>0.25</v>
      </c>
    </row>
    <row r="11" spans="1:5" x14ac:dyDescent="0.55000000000000004">
      <c r="A11" s="6" t="s">
        <v>20</v>
      </c>
      <c r="B11" s="4">
        <v>1.7999999999999999E-2</v>
      </c>
      <c r="C11" s="4">
        <v>0</v>
      </c>
      <c r="D11" s="4">
        <v>0</v>
      </c>
      <c r="E11" s="4">
        <v>0.81399999999999995</v>
      </c>
    </row>
    <row r="12" spans="1:5" x14ac:dyDescent="0.55000000000000004">
      <c r="A12" s="6" t="s">
        <v>18</v>
      </c>
      <c r="B12" s="4">
        <v>32.590000000000003</v>
      </c>
      <c r="C12" s="4">
        <v>39.43</v>
      </c>
      <c r="D12" s="4">
        <v>74</v>
      </c>
      <c r="E12" s="4">
        <v>105.89</v>
      </c>
    </row>
    <row r="13" spans="1:5" x14ac:dyDescent="0.55000000000000004">
      <c r="A13" s="6" t="s">
        <v>19</v>
      </c>
      <c r="B13" s="4">
        <v>1.71</v>
      </c>
      <c r="C13" s="4">
        <v>16.47</v>
      </c>
      <c r="D13" s="4">
        <v>74</v>
      </c>
      <c r="E13" s="4">
        <v>4.8600000000000003</v>
      </c>
    </row>
    <row r="14" spans="1:5" x14ac:dyDescent="0.55000000000000004">
      <c r="A14" s="6" t="s">
        <v>21</v>
      </c>
      <c r="B14" s="4">
        <f>B4*3</f>
        <v>6.8999999999999995</v>
      </c>
      <c r="C14" s="4">
        <f t="shared" ref="C14:E14" si="0">C4*3</f>
        <v>55.260000000000005</v>
      </c>
      <c r="D14" s="4">
        <f t="shared" si="0"/>
        <v>228</v>
      </c>
      <c r="E14" s="4">
        <f t="shared" si="0"/>
        <v>16.350000000000001</v>
      </c>
    </row>
    <row r="15" spans="1:5" x14ac:dyDescent="0.55000000000000004">
      <c r="A15" s="6" t="s">
        <v>22</v>
      </c>
      <c r="B15" s="4">
        <f>B3</f>
        <v>33.18</v>
      </c>
      <c r="C15" s="4">
        <f>C3</f>
        <v>225.54</v>
      </c>
      <c r="D15" s="4">
        <f t="shared" ref="D15:E15" si="1">D3</f>
        <v>76</v>
      </c>
      <c r="E15" s="4">
        <f t="shared" si="1"/>
        <v>106.48</v>
      </c>
    </row>
    <row r="16" spans="1:5" x14ac:dyDescent="0.55000000000000004">
      <c r="A16" s="6" t="s">
        <v>23</v>
      </c>
      <c r="B16" s="4">
        <f>2*B3</f>
        <v>66.36</v>
      </c>
      <c r="C16" s="4">
        <f>2*C3</f>
        <v>451.08</v>
      </c>
      <c r="D16" s="4">
        <f t="shared" ref="D16:E16" si="2">2*D3</f>
        <v>152</v>
      </c>
      <c r="E16" s="4">
        <f t="shared" si="2"/>
        <v>212.96</v>
      </c>
    </row>
    <row r="17" spans="1:5" x14ac:dyDescent="0.55000000000000004">
      <c r="A17" s="6" t="s">
        <v>24</v>
      </c>
      <c r="B17" s="4">
        <f>2*B4</f>
        <v>4.5999999999999996</v>
      </c>
      <c r="C17" s="4">
        <f t="shared" ref="C17:E17" si="3">2*C4</f>
        <v>36.840000000000003</v>
      </c>
      <c r="D17" s="4">
        <f t="shared" si="3"/>
        <v>152</v>
      </c>
      <c r="E17" s="4">
        <f t="shared" si="3"/>
        <v>10.9</v>
      </c>
    </row>
    <row r="18" spans="1:5" x14ac:dyDescent="0.55000000000000004">
      <c r="A18" s="6" t="s">
        <v>27</v>
      </c>
      <c r="B18" s="4">
        <f>B4</f>
        <v>2.2999999999999998</v>
      </c>
      <c r="C18" s="4">
        <f>C4</f>
        <v>18.420000000000002</v>
      </c>
      <c r="D18" s="4">
        <f>D4</f>
        <v>76</v>
      </c>
      <c r="E18" s="4">
        <f>E4</f>
        <v>5.45</v>
      </c>
    </row>
    <row r="19" spans="1:5" x14ac:dyDescent="0.55000000000000004">
      <c r="A19" s="6" t="s">
        <v>33</v>
      </c>
      <c r="B19" s="2">
        <v>17.241299999999999</v>
      </c>
      <c r="C19" s="2">
        <v>28.075660242971427</v>
      </c>
      <c r="D19" s="2">
        <v>76</v>
      </c>
      <c r="E19" s="2">
        <v>54.333999999999996</v>
      </c>
    </row>
    <row r="20" spans="1:5" x14ac:dyDescent="0.55000000000000004">
      <c r="A20" s="6" t="s">
        <v>35</v>
      </c>
      <c r="B20" s="2">
        <v>65.049300000000002</v>
      </c>
      <c r="C20" s="2">
        <v>59.254248128685717</v>
      </c>
      <c r="D20" s="2">
        <v>76</v>
      </c>
      <c r="E20" s="2">
        <v>210.76599999999999</v>
      </c>
    </row>
    <row r="21" spans="1:5" x14ac:dyDescent="0.55000000000000004">
      <c r="A21" s="6" t="s">
        <v>34</v>
      </c>
      <c r="B21" s="2">
        <f>B20</f>
        <v>65.049300000000002</v>
      </c>
      <c r="C21" s="2">
        <f t="shared" ref="C21:E21" si="4">C20</f>
        <v>59.254248128685717</v>
      </c>
      <c r="D21" s="2">
        <f t="shared" si="4"/>
        <v>76</v>
      </c>
      <c r="E21" s="2">
        <f t="shared" si="4"/>
        <v>210.76599999999999</v>
      </c>
    </row>
    <row r="22" spans="1:5" x14ac:dyDescent="0.55000000000000004">
      <c r="A22" s="6" t="s">
        <v>36</v>
      </c>
      <c r="B22" s="4">
        <f>2*B4</f>
        <v>4.5999999999999996</v>
      </c>
      <c r="C22" s="4">
        <f>2*C4</f>
        <v>36.840000000000003</v>
      </c>
      <c r="D22" s="4">
        <f>2*D4</f>
        <v>152</v>
      </c>
      <c r="E22" s="4">
        <f>2*E4</f>
        <v>10.9</v>
      </c>
    </row>
    <row r="23" spans="1:5" x14ac:dyDescent="0.55000000000000004">
      <c r="A23" s="6" t="s">
        <v>37</v>
      </c>
      <c r="B23" s="4">
        <f>2*B4</f>
        <v>4.5999999999999996</v>
      </c>
      <c r="C23" s="4">
        <f>2*C4</f>
        <v>36.840000000000003</v>
      </c>
      <c r="D23" s="4">
        <f>2*D4</f>
        <v>152</v>
      </c>
      <c r="E23" s="4">
        <f>2*E4</f>
        <v>10.9</v>
      </c>
    </row>
    <row r="24" spans="1:5" x14ac:dyDescent="0.55000000000000004">
      <c r="A24" s="6" t="s">
        <v>38</v>
      </c>
      <c r="B24" s="2">
        <v>71.892799999999994</v>
      </c>
      <c r="C24" s="2">
        <v>106.7234033464</v>
      </c>
      <c r="D24" s="2">
        <v>266</v>
      </c>
      <c r="E24" s="2">
        <v>320.65699999999993</v>
      </c>
    </row>
    <row r="25" spans="1:5" x14ac:dyDescent="0.55000000000000004">
      <c r="A25" s="6" t="s">
        <v>39</v>
      </c>
      <c r="B25" s="1">
        <v>19.513799999999996</v>
      </c>
      <c r="C25" s="1">
        <v>54.973582050400005</v>
      </c>
      <c r="D25" s="2">
        <v>266</v>
      </c>
      <c r="E25" s="1">
        <v>85.754999999999995</v>
      </c>
    </row>
    <row r="26" spans="1:5" x14ac:dyDescent="0.55000000000000004">
      <c r="A26" s="6" t="s">
        <v>40</v>
      </c>
      <c r="B26" s="4">
        <f>B9</f>
        <v>7.0000000000000007E-2</v>
      </c>
      <c r="C26" s="4">
        <f>C9</f>
        <v>1.43</v>
      </c>
      <c r="D26" s="4">
        <f>D9</f>
        <v>25</v>
      </c>
      <c r="E26" s="4">
        <f>E9</f>
        <v>0.25</v>
      </c>
    </row>
    <row r="27" spans="1:5" x14ac:dyDescent="0.55000000000000004">
      <c r="A27" s="6" t="s">
        <v>41</v>
      </c>
      <c r="B27" s="1">
        <v>17.305399999999999</v>
      </c>
      <c r="C27" s="1">
        <v>36.842246348371425</v>
      </c>
      <c r="D27" s="2">
        <v>167</v>
      </c>
      <c r="E27" s="1">
        <v>56.024000000000001</v>
      </c>
    </row>
    <row r="28" spans="1:5" x14ac:dyDescent="0.55000000000000004">
      <c r="A28" s="6" t="s">
        <v>42</v>
      </c>
      <c r="B28" s="4">
        <f>B9</f>
        <v>7.0000000000000007E-2</v>
      </c>
      <c r="C28" s="4">
        <f>C9</f>
        <v>1.43</v>
      </c>
      <c r="D28" s="4">
        <f>D9</f>
        <v>25</v>
      </c>
      <c r="E28" s="4">
        <f>E9</f>
        <v>0.25</v>
      </c>
    </row>
    <row r="29" spans="1:5" x14ac:dyDescent="0.55000000000000004">
      <c r="A29" s="6" t="s">
        <v>43</v>
      </c>
      <c r="B29" s="1">
        <v>65.113399999999999</v>
      </c>
      <c r="C29" s="1">
        <v>68.020834234085712</v>
      </c>
      <c r="D29" s="2">
        <v>167</v>
      </c>
      <c r="E29" s="1">
        <v>212.45599999999999</v>
      </c>
    </row>
    <row r="30" spans="1:5" x14ac:dyDescent="0.55000000000000004">
      <c r="A30" s="6" t="s">
        <v>44</v>
      </c>
      <c r="B30" s="4">
        <f>B11</f>
        <v>1.7999999999999999E-2</v>
      </c>
      <c r="C30" s="4">
        <f>C11</f>
        <v>0</v>
      </c>
      <c r="D30" s="4">
        <f>D11</f>
        <v>0</v>
      </c>
      <c r="E30" s="4">
        <f>E11</f>
        <v>0.81399999999999995</v>
      </c>
    </row>
    <row r="31" spans="1:5" x14ac:dyDescent="0.55000000000000004">
      <c r="A31" s="6" t="s">
        <v>45</v>
      </c>
      <c r="B31" s="1">
        <v>16.652000000000001</v>
      </c>
      <c r="C31" s="1">
        <v>26.213072030971428</v>
      </c>
      <c r="D31" s="2">
        <v>74</v>
      </c>
      <c r="E31" s="1">
        <v>53.744</v>
      </c>
    </row>
    <row r="32" spans="1:5" x14ac:dyDescent="0.55000000000000004">
      <c r="A32" s="6" t="s">
        <v>46</v>
      </c>
      <c r="B32" s="4">
        <f>B31</f>
        <v>16.652000000000001</v>
      </c>
      <c r="C32" s="4">
        <f t="shared" ref="C32:E32" si="5">C31</f>
        <v>26.213072030971428</v>
      </c>
      <c r="D32" s="4">
        <f t="shared" si="5"/>
        <v>74</v>
      </c>
      <c r="E32" s="4">
        <f t="shared" si="5"/>
        <v>53.744</v>
      </c>
    </row>
    <row r="33" spans="1:5" x14ac:dyDescent="0.55000000000000004">
      <c r="A33" s="6" t="s">
        <v>48</v>
      </c>
      <c r="B33" s="1">
        <v>1.712</v>
      </c>
      <c r="C33" s="1">
        <v>16.469763316685714</v>
      </c>
      <c r="D33" s="2">
        <v>74</v>
      </c>
      <c r="E33" s="1">
        <v>4.859</v>
      </c>
    </row>
    <row r="34" spans="1:5" x14ac:dyDescent="0.55000000000000004">
      <c r="A34" s="6" t="s">
        <v>53</v>
      </c>
      <c r="B34" s="4">
        <f>B4</f>
        <v>2.2999999999999998</v>
      </c>
      <c r="C34" s="4">
        <f>C4</f>
        <v>18.420000000000002</v>
      </c>
      <c r="D34" s="4">
        <f>D4</f>
        <v>76</v>
      </c>
      <c r="E34" s="4">
        <f>E4</f>
        <v>5.45</v>
      </c>
    </row>
    <row r="35" spans="1:5" x14ac:dyDescent="0.55000000000000004">
      <c r="A35" s="7" t="s">
        <v>59</v>
      </c>
      <c r="B35" s="8">
        <v>127.8822254</v>
      </c>
      <c r="C35" s="8">
        <v>399.46541649993327</v>
      </c>
      <c r="D35" s="8">
        <v>384</v>
      </c>
      <c r="E35" s="8">
        <v>373.80753999999996</v>
      </c>
    </row>
    <row r="36" spans="1:5" x14ac:dyDescent="0.55000000000000004">
      <c r="A36" s="7" t="s">
        <v>60</v>
      </c>
      <c r="B36" s="8">
        <v>359.33254860000005</v>
      </c>
      <c r="C36" s="8">
        <v>1332.8595287414689</v>
      </c>
      <c r="D36" s="8">
        <v>396</v>
      </c>
      <c r="E36" s="8">
        <v>952.29086000000007</v>
      </c>
    </row>
    <row r="37" spans="1:5" x14ac:dyDescent="0.55000000000000004">
      <c r="A37" s="7" t="s">
        <v>49</v>
      </c>
      <c r="B37" s="8">
        <v>15.377785599999999</v>
      </c>
      <c r="C37" s="8">
        <v>107.42905570239999</v>
      </c>
      <c r="D37" s="8">
        <v>191</v>
      </c>
      <c r="E37" s="8">
        <v>51.407560000000004</v>
      </c>
    </row>
    <row r="38" spans="1:5" x14ac:dyDescent="0.55000000000000004">
      <c r="A38" s="7" t="s">
        <v>52</v>
      </c>
      <c r="B38" s="8">
        <v>15.377785599999999</v>
      </c>
      <c r="C38" s="8">
        <v>107.42905570239999</v>
      </c>
      <c r="D38" s="8">
        <v>191</v>
      </c>
      <c r="E38" s="8">
        <v>51.407560000000004</v>
      </c>
    </row>
    <row r="39" spans="1:5" x14ac:dyDescent="0.55000000000000004">
      <c r="A39" s="9" t="s">
        <v>47</v>
      </c>
      <c r="B39" s="8">
        <v>337.08643499999999</v>
      </c>
      <c r="C39" s="8">
        <v>1629.0679722188463</v>
      </c>
      <c r="D39" s="8">
        <v>820</v>
      </c>
      <c r="E39" s="8">
        <v>1094.7864999999999</v>
      </c>
    </row>
    <row r="40" spans="1:5" x14ac:dyDescent="0.55000000000000004">
      <c r="A40" s="9" t="s">
        <v>51</v>
      </c>
      <c r="B40" s="8">
        <v>15.377785599999999</v>
      </c>
      <c r="C40" s="8">
        <v>107.42905570239999</v>
      </c>
      <c r="D40" s="8">
        <v>191</v>
      </c>
      <c r="E40" s="8">
        <v>51.407560000000004</v>
      </c>
    </row>
    <row r="41" spans="1:5" x14ac:dyDescent="0.55000000000000004">
      <c r="A41" s="7" t="s">
        <v>61</v>
      </c>
      <c r="B41" s="8">
        <v>497.79714440000004</v>
      </c>
      <c r="C41" s="8">
        <v>2801.9233922675999</v>
      </c>
      <c r="D41" s="8">
        <v>5049</v>
      </c>
      <c r="E41" s="8">
        <v>1700.7574400000001</v>
      </c>
    </row>
    <row r="42" spans="1:5" x14ac:dyDescent="0.55000000000000004">
      <c r="A42" s="7" t="s">
        <v>62</v>
      </c>
      <c r="B42" s="8">
        <v>45.346662999999999</v>
      </c>
      <c r="C42" s="8">
        <v>235.35933542700002</v>
      </c>
      <c r="D42" s="8">
        <v>300</v>
      </c>
      <c r="E42" s="8">
        <v>137.2303</v>
      </c>
    </row>
    <row r="43" spans="1:5" x14ac:dyDescent="0.55000000000000004">
      <c r="A43" s="9" t="s">
        <v>63</v>
      </c>
      <c r="B43" s="8">
        <v>27.839456800000001</v>
      </c>
      <c r="C43" s="8">
        <v>107.59587744053334</v>
      </c>
      <c r="D43" s="8">
        <v>383</v>
      </c>
      <c r="E43" s="8">
        <v>93.579679999999996</v>
      </c>
    </row>
    <row r="44" spans="1:5" x14ac:dyDescent="0.55000000000000004">
      <c r="A44" s="7" t="s">
        <v>64</v>
      </c>
      <c r="B44" s="8">
        <v>527.20614439999997</v>
      </c>
      <c r="C44" s="8">
        <v>2820.2090172675998</v>
      </c>
      <c r="D44" s="8">
        <v>5049</v>
      </c>
      <c r="E44" s="8">
        <v>1777.60544</v>
      </c>
    </row>
    <row r="45" spans="1:5" x14ac:dyDescent="0.55000000000000004">
      <c r="A45" s="9" t="s">
        <v>65</v>
      </c>
      <c r="B45" s="8">
        <v>167.0726378</v>
      </c>
      <c r="C45" s="8">
        <v>905.55350040619999</v>
      </c>
      <c r="D45" s="8">
        <v>1718</v>
      </c>
      <c r="E45" s="8">
        <v>441.82378</v>
      </c>
    </row>
    <row r="46" spans="1:5" x14ac:dyDescent="0.55000000000000004">
      <c r="A46" s="9" t="s">
        <v>66</v>
      </c>
      <c r="B46" s="8">
        <v>167.0726378</v>
      </c>
      <c r="C46" s="8">
        <v>905.55350040619999</v>
      </c>
      <c r="D46" s="8">
        <v>1718</v>
      </c>
      <c r="E46" s="8">
        <v>441.82378</v>
      </c>
    </row>
    <row r="47" spans="1:5" x14ac:dyDescent="0.55000000000000004">
      <c r="A47" s="9" t="s">
        <v>28</v>
      </c>
      <c r="B47" s="8">
        <v>40.016952400000001</v>
      </c>
      <c r="C47" s="8">
        <v>227.71494989960001</v>
      </c>
      <c r="D47" s="8">
        <v>329</v>
      </c>
      <c r="E47" s="8">
        <v>114.49224</v>
      </c>
    </row>
    <row r="48" spans="1:5" x14ac:dyDescent="0.55000000000000004">
      <c r="A48" s="9" t="s">
        <v>32</v>
      </c>
      <c r="B48" s="8">
        <v>36.531885599999995</v>
      </c>
      <c r="C48" s="8">
        <v>227.03184441668571</v>
      </c>
      <c r="D48" s="8">
        <v>191</v>
      </c>
      <c r="E48" s="8">
        <v>104.98656</v>
      </c>
    </row>
    <row r="49" spans="1:5" x14ac:dyDescent="0.55000000000000004">
      <c r="A49" s="9" t="s">
        <v>30</v>
      </c>
      <c r="B49" s="8">
        <v>40.016952400000001</v>
      </c>
      <c r="C49" s="8">
        <v>227.71494989960001</v>
      </c>
      <c r="D49" s="8">
        <v>329</v>
      </c>
      <c r="E49" s="8">
        <v>114.49224</v>
      </c>
    </row>
    <row r="50" spans="1:5" x14ac:dyDescent="0.55000000000000004">
      <c r="A50" s="9" t="s">
        <v>31</v>
      </c>
      <c r="B50" s="8">
        <v>36.531885599999995</v>
      </c>
      <c r="C50" s="8">
        <v>227.03184441668571</v>
      </c>
      <c r="D50" s="8">
        <v>191</v>
      </c>
      <c r="E50" s="8">
        <v>104.98656</v>
      </c>
    </row>
    <row r="51" spans="1:5" x14ac:dyDescent="0.55000000000000004">
      <c r="A51" s="7" t="s">
        <v>58</v>
      </c>
      <c r="B51" s="8">
        <v>2625.0014253999998</v>
      </c>
      <c r="C51" s="8">
        <v>24847.628011699937</v>
      </c>
      <c r="D51" s="8">
        <v>3384</v>
      </c>
      <c r="E51" s="8">
        <v>8678.7405399999989</v>
      </c>
    </row>
    <row r="52" spans="1:5" x14ac:dyDescent="0.55000000000000004">
      <c r="A52" s="7" t="s">
        <v>25</v>
      </c>
      <c r="B52" s="8">
        <v>101.8926822</v>
      </c>
      <c r="C52" s="8">
        <v>541.20731660713341</v>
      </c>
      <c r="D52" s="8">
        <v>672</v>
      </c>
      <c r="E52" s="8">
        <v>309.19722000000002</v>
      </c>
    </row>
    <row r="53" spans="1:5" x14ac:dyDescent="0.55000000000000004">
      <c r="A53" s="6" t="s">
        <v>67</v>
      </c>
      <c r="B53" s="4">
        <f>3*B4</f>
        <v>6.8999999999999995</v>
      </c>
      <c r="C53" s="4">
        <f t="shared" ref="C53:D53" si="6">3*C4</f>
        <v>55.260000000000005</v>
      </c>
      <c r="D53" s="4">
        <f t="shared" si="6"/>
        <v>228</v>
      </c>
      <c r="E53" s="4">
        <f>3*E4</f>
        <v>16.350000000000001</v>
      </c>
    </row>
    <row r="54" spans="1:5" x14ac:dyDescent="0.55000000000000004">
      <c r="A54" s="6" t="s">
        <v>68</v>
      </c>
      <c r="B54" s="4">
        <f>3*B4</f>
        <v>6.8999999999999995</v>
      </c>
      <c r="C54" s="4">
        <f t="shared" ref="C54:E54" si="7">3*C4</f>
        <v>55.260000000000005</v>
      </c>
      <c r="D54" s="4">
        <f t="shared" si="7"/>
        <v>228</v>
      </c>
      <c r="E54" s="4">
        <f t="shared" si="7"/>
        <v>16.350000000000001</v>
      </c>
    </row>
    <row r="55" spans="1:5" x14ac:dyDescent="0.55000000000000004">
      <c r="A55" s="6" t="s">
        <v>69</v>
      </c>
      <c r="B55" s="4">
        <f>2*B4</f>
        <v>4.5999999999999996</v>
      </c>
      <c r="C55" s="4">
        <f t="shared" ref="C55:E55" si="8">2*C4</f>
        <v>36.840000000000003</v>
      </c>
      <c r="D55" s="4">
        <f t="shared" si="8"/>
        <v>152</v>
      </c>
      <c r="E55" s="4">
        <f t="shared" si="8"/>
        <v>10.9</v>
      </c>
    </row>
    <row r="56" spans="1:5" x14ac:dyDescent="0.55000000000000004">
      <c r="A56" s="6" t="s">
        <v>70</v>
      </c>
      <c r="B56" s="4">
        <f>3*B4</f>
        <v>6.8999999999999995</v>
      </c>
      <c r="C56" s="4">
        <f t="shared" ref="C56:E56" si="9">3*C4</f>
        <v>55.260000000000005</v>
      </c>
      <c r="D56" s="4">
        <f t="shared" si="9"/>
        <v>228</v>
      </c>
      <c r="E56" s="4">
        <f t="shared" si="9"/>
        <v>16.350000000000001</v>
      </c>
    </row>
    <row r="57" spans="1:5" x14ac:dyDescent="0.55000000000000004">
      <c r="A57" s="6" t="s">
        <v>71</v>
      </c>
      <c r="B57" s="4">
        <f>3*B4</f>
        <v>6.8999999999999995</v>
      </c>
      <c r="C57" s="4">
        <f t="shared" ref="C57:E57" si="10">3*C4</f>
        <v>55.260000000000005</v>
      </c>
      <c r="D57" s="4">
        <f t="shared" si="10"/>
        <v>228</v>
      </c>
      <c r="E57" s="4">
        <f t="shared" si="10"/>
        <v>16.350000000000001</v>
      </c>
    </row>
    <row r="58" spans="1:5" x14ac:dyDescent="0.55000000000000004">
      <c r="A58" s="6" t="s">
        <v>72</v>
      </c>
      <c r="B58" s="4">
        <f>B11</f>
        <v>1.7999999999999999E-2</v>
      </c>
      <c r="C58" s="4">
        <f t="shared" ref="C58:E58" si="11">C11</f>
        <v>0</v>
      </c>
      <c r="D58" s="4">
        <f t="shared" si="11"/>
        <v>0</v>
      </c>
      <c r="E58" s="4">
        <f t="shared" si="11"/>
        <v>0.81399999999999995</v>
      </c>
    </row>
    <row r="59" spans="1:5" x14ac:dyDescent="0.55000000000000004">
      <c r="A59" s="6" t="s">
        <v>73</v>
      </c>
      <c r="B59" s="4">
        <f>B11</f>
        <v>1.7999999999999999E-2</v>
      </c>
      <c r="C59" s="4">
        <f t="shared" ref="C59:E59" si="12">C11</f>
        <v>0</v>
      </c>
      <c r="D59" s="4">
        <f t="shared" si="12"/>
        <v>0</v>
      </c>
      <c r="E59" s="4">
        <f t="shared" si="12"/>
        <v>0.81399999999999995</v>
      </c>
    </row>
    <row r="60" spans="1:5" x14ac:dyDescent="0.55000000000000004">
      <c r="A60" s="6" t="s">
        <v>92</v>
      </c>
      <c r="B60" s="4">
        <v>64</v>
      </c>
      <c r="C60" s="4">
        <v>63</v>
      </c>
      <c r="D60" s="4">
        <v>74</v>
      </c>
      <c r="E60" s="4">
        <v>210</v>
      </c>
    </row>
    <row r="61" spans="1:5" x14ac:dyDescent="0.55000000000000004">
      <c r="A61" s="7" t="s">
        <v>74</v>
      </c>
      <c r="B61" s="8">
        <v>78.129225399999996</v>
      </c>
      <c r="C61" s="8">
        <v>432.07406349993335</v>
      </c>
      <c r="D61" s="8">
        <v>384</v>
      </c>
      <c r="E61" s="8">
        <v>240.78454000000002</v>
      </c>
    </row>
    <row r="62" spans="1:5" x14ac:dyDescent="0.55000000000000004">
      <c r="A62" s="7" t="s">
        <v>75</v>
      </c>
      <c r="B62" s="8">
        <v>145.91222539999998</v>
      </c>
      <c r="C62" s="8">
        <v>423.13315049993327</v>
      </c>
      <c r="D62" s="8">
        <v>384</v>
      </c>
      <c r="E62" s="8">
        <v>403.25853999999998</v>
      </c>
    </row>
    <row r="63" spans="1:5" x14ac:dyDescent="0.55000000000000004">
      <c r="A63" s="7" t="s">
        <v>76</v>
      </c>
      <c r="B63" s="8">
        <v>77.080382399999991</v>
      </c>
      <c r="C63" s="8">
        <v>519.94057653626669</v>
      </c>
      <c r="D63" s="8">
        <v>379</v>
      </c>
      <c r="E63" s="8">
        <v>246.15323999999998</v>
      </c>
    </row>
    <row r="64" spans="1:5" x14ac:dyDescent="0.55000000000000004">
      <c r="A64" s="7" t="s">
        <v>77</v>
      </c>
      <c r="B64" s="8">
        <v>140.90522539999998</v>
      </c>
      <c r="C64" s="8">
        <v>430.09113549993339</v>
      </c>
      <c r="D64" s="8">
        <v>384</v>
      </c>
      <c r="E64" s="8">
        <v>394.54854</v>
      </c>
    </row>
    <row r="65" spans="1:5" x14ac:dyDescent="0.55000000000000004">
      <c r="A65" s="9" t="s">
        <v>78</v>
      </c>
      <c r="B65" s="8">
        <v>156.3838216</v>
      </c>
      <c r="C65" s="8">
        <v>767.56048194640005</v>
      </c>
      <c r="D65" s="8">
        <v>451</v>
      </c>
      <c r="E65" s="8">
        <v>442.36216000000002</v>
      </c>
    </row>
    <row r="66" spans="1:5" x14ac:dyDescent="0.55000000000000004">
      <c r="A66" s="9" t="s">
        <v>79</v>
      </c>
      <c r="B66" s="8">
        <v>488.0416816</v>
      </c>
      <c r="C66" s="8">
        <v>1710.5581435863999</v>
      </c>
      <c r="D66" s="8">
        <v>551</v>
      </c>
      <c r="E66" s="8">
        <v>1254.4421599999998</v>
      </c>
    </row>
    <row r="67" spans="1:5" x14ac:dyDescent="0.55000000000000004">
      <c r="A67" s="9" t="s">
        <v>80</v>
      </c>
      <c r="B67" s="8">
        <v>93.735225400000004</v>
      </c>
      <c r="C67" s="8">
        <v>478.29318183326666</v>
      </c>
      <c r="D67" s="8">
        <v>384</v>
      </c>
      <c r="E67" s="8">
        <v>314.31953999999996</v>
      </c>
    </row>
    <row r="68" spans="1:5" x14ac:dyDescent="0.55000000000000004">
      <c r="A68" s="9" t="s">
        <v>81</v>
      </c>
      <c r="B68" s="8">
        <v>45.496663000000005</v>
      </c>
      <c r="C68" s="8">
        <v>237.679746927</v>
      </c>
      <c r="D68" s="8">
        <v>300</v>
      </c>
      <c r="E68" s="8">
        <v>135.2893</v>
      </c>
    </row>
    <row r="69" spans="1:5" x14ac:dyDescent="0.55000000000000004">
      <c r="A69" s="9" t="s">
        <v>82</v>
      </c>
      <c r="B69" s="8">
        <v>40.283563000000001</v>
      </c>
      <c r="C69" s="8">
        <v>222.00574292699997</v>
      </c>
      <c r="D69" s="8">
        <v>300</v>
      </c>
      <c r="E69" s="8">
        <v>133.85929999999999</v>
      </c>
    </row>
    <row r="70" spans="1:5" x14ac:dyDescent="0.55000000000000004">
      <c r="A70" s="9" t="s">
        <v>83</v>
      </c>
      <c r="B70" s="8">
        <v>6.5699682000000008</v>
      </c>
      <c r="C70" s="8">
        <v>32.585863417799999</v>
      </c>
      <c r="D70" s="8">
        <v>182</v>
      </c>
      <c r="E70" s="8">
        <v>6.0418199999999995</v>
      </c>
    </row>
    <row r="71" spans="1:5" x14ac:dyDescent="0.55000000000000004">
      <c r="A71" s="9" t="s">
        <v>84</v>
      </c>
      <c r="B71" s="8">
        <v>75.378225400000005</v>
      </c>
      <c r="C71" s="8">
        <v>426.48349916659998</v>
      </c>
      <c r="D71" s="8">
        <v>384</v>
      </c>
      <c r="E71" s="8">
        <v>227.89454000000001</v>
      </c>
    </row>
    <row r="72" spans="1:5" x14ac:dyDescent="0.55000000000000004">
      <c r="A72" s="9" t="s">
        <v>85</v>
      </c>
      <c r="B72" s="8">
        <v>81.467563999999996</v>
      </c>
      <c r="C72" s="8">
        <v>432.87816597028569</v>
      </c>
      <c r="D72" s="8">
        <v>335</v>
      </c>
      <c r="E72" s="8">
        <v>264.00839999999999</v>
      </c>
    </row>
    <row r="73" spans="1:5" x14ac:dyDescent="0.55000000000000004">
      <c r="A73" s="9" t="s">
        <v>86</v>
      </c>
      <c r="B73" s="8">
        <v>45.496663000000005</v>
      </c>
      <c r="C73" s="8">
        <v>237.679746927</v>
      </c>
      <c r="D73" s="8">
        <v>300</v>
      </c>
      <c r="E73" s="8">
        <v>135.2893</v>
      </c>
    </row>
    <row r="74" spans="1:5" x14ac:dyDescent="0.55000000000000004">
      <c r="A74" s="9" t="s">
        <v>87</v>
      </c>
      <c r="B74" s="8">
        <v>40.018952400000003</v>
      </c>
      <c r="C74" s="8">
        <v>227.7326838996</v>
      </c>
      <c r="D74" s="8">
        <v>329</v>
      </c>
      <c r="E74" s="8">
        <v>114.49224</v>
      </c>
    </row>
    <row r="75" spans="1:5" x14ac:dyDescent="0.55000000000000004">
      <c r="A75" s="9" t="s">
        <v>88</v>
      </c>
      <c r="B75" s="8">
        <v>54.519885599999995</v>
      </c>
      <c r="C75" s="8">
        <v>343.9517075595428</v>
      </c>
      <c r="D75" s="8">
        <v>191</v>
      </c>
      <c r="E75" s="8">
        <v>167.83055999999999</v>
      </c>
    </row>
    <row r="76" spans="1:5" x14ac:dyDescent="0.55000000000000004">
      <c r="A76" s="9" t="s">
        <v>29</v>
      </c>
      <c r="B76" s="8">
        <v>47.231431600000001</v>
      </c>
      <c r="C76" s="8">
        <v>236.33902248640001</v>
      </c>
      <c r="D76" s="8">
        <v>301</v>
      </c>
      <c r="E76" s="8">
        <v>130.55915999999999</v>
      </c>
    </row>
    <row r="77" spans="1:5" x14ac:dyDescent="0.55000000000000004">
      <c r="A77" s="9" t="s">
        <v>89</v>
      </c>
      <c r="B77" s="8">
        <v>317.25954439999998</v>
      </c>
      <c r="C77" s="8">
        <v>1552.8952396676</v>
      </c>
      <c r="D77" s="8">
        <v>1049</v>
      </c>
      <c r="E77" s="8">
        <v>1282.44444</v>
      </c>
    </row>
    <row r="78" spans="1:5" x14ac:dyDescent="0.55000000000000004">
      <c r="A78" s="9" t="s">
        <v>90</v>
      </c>
      <c r="B78" s="8">
        <v>40.326845200000001</v>
      </c>
      <c r="C78" s="8">
        <v>230.16613075079999</v>
      </c>
      <c r="D78" s="8">
        <v>377</v>
      </c>
      <c r="E78" s="8">
        <v>114.13452000000001</v>
      </c>
    </row>
    <row r="79" spans="1:5" x14ac:dyDescent="0.55000000000000004">
      <c r="A79" s="9" t="s">
        <v>91</v>
      </c>
      <c r="B79" s="8">
        <v>22.120630200000001</v>
      </c>
      <c r="C79" s="8">
        <v>125.7700472658</v>
      </c>
      <c r="D79" s="8">
        <v>352</v>
      </c>
      <c r="E79" s="8">
        <v>55.247019999999999</v>
      </c>
    </row>
    <row r="80" spans="1:5" x14ac:dyDescent="0.55000000000000004">
      <c r="A80" s="9" t="s">
        <v>93</v>
      </c>
      <c r="B80" s="8">
        <v>164.9563254</v>
      </c>
      <c r="C80" s="8">
        <v>865.05262616659979</v>
      </c>
      <c r="D80" s="8">
        <v>384</v>
      </c>
      <c r="E80" s="8">
        <v>496.71753999999999</v>
      </c>
    </row>
    <row r="81" spans="1:5" x14ac:dyDescent="0.55000000000000004">
      <c r="A81" s="9" t="s">
        <v>94</v>
      </c>
      <c r="B81" s="8">
        <v>94.174469200000004</v>
      </c>
      <c r="C81" s="8">
        <v>474.94080828013335</v>
      </c>
      <c r="D81" s="8">
        <v>717</v>
      </c>
      <c r="E81" s="8">
        <v>256.29092000000003</v>
      </c>
    </row>
    <row r="82" spans="1:5" x14ac:dyDescent="0.55000000000000004">
      <c r="A82" s="9" t="s">
        <v>95</v>
      </c>
      <c r="B82" s="8">
        <v>18.832885600000001</v>
      </c>
      <c r="C82" s="8">
        <v>115.33320853573333</v>
      </c>
      <c r="D82" s="8">
        <v>191</v>
      </c>
      <c r="E82" s="8">
        <v>62.737560000000002</v>
      </c>
    </row>
    <row r="83" spans="1:5" x14ac:dyDescent="0.55000000000000004">
      <c r="A83" s="9" t="s">
        <v>96</v>
      </c>
      <c r="B83" s="8">
        <v>69.633720400000001</v>
      </c>
      <c r="C83" s="8">
        <v>466.92405227159998</v>
      </c>
      <c r="D83" s="8">
        <v>209</v>
      </c>
      <c r="E83" s="8">
        <v>212.75503999999998</v>
      </c>
    </row>
    <row r="84" spans="1:5" x14ac:dyDescent="0.55000000000000004">
      <c r="A84" s="9" t="s">
        <v>97</v>
      </c>
      <c r="B84" s="8">
        <v>45.575431600000002</v>
      </c>
      <c r="C84" s="8">
        <v>232.12691098639999</v>
      </c>
      <c r="D84" s="8">
        <v>301</v>
      </c>
      <c r="E84" s="8">
        <v>128.76416</v>
      </c>
    </row>
    <row r="85" spans="1:5" x14ac:dyDescent="0.55000000000000004">
      <c r="A85" s="9" t="s">
        <v>98</v>
      </c>
      <c r="B85" s="8">
        <v>409.17068160000002</v>
      </c>
      <c r="C85" s="8">
        <v>1457.4824565863998</v>
      </c>
      <c r="D85" s="8">
        <v>551</v>
      </c>
      <c r="E85" s="8">
        <v>1124.3801599999999</v>
      </c>
    </row>
    <row r="86" spans="1:5" x14ac:dyDescent="0.55000000000000004">
      <c r="A86" s="9" t="s">
        <v>99</v>
      </c>
      <c r="B86" s="8">
        <v>456.55578159999999</v>
      </c>
      <c r="C86" s="8">
        <v>1614.1414315864001</v>
      </c>
      <c r="D86" s="8">
        <v>551</v>
      </c>
      <c r="E86" s="8">
        <v>1229.3221600000002</v>
      </c>
    </row>
    <row r="87" spans="1:5" x14ac:dyDescent="0.55000000000000004">
      <c r="A87" s="9" t="s">
        <v>100</v>
      </c>
      <c r="B87" s="8">
        <v>14.380803999999999</v>
      </c>
      <c r="C87" s="8">
        <v>60.180185516000002</v>
      </c>
      <c r="D87" s="8">
        <v>235</v>
      </c>
      <c r="E87" s="8">
        <v>14.105399999999999</v>
      </c>
    </row>
    <row r="88" spans="1:5" x14ac:dyDescent="0.55000000000000004">
      <c r="A88" s="9" t="s">
        <v>101</v>
      </c>
      <c r="B88" s="8">
        <v>33.876398799999997</v>
      </c>
      <c r="C88" s="8">
        <v>192.44800332520001</v>
      </c>
      <c r="D88" s="8">
        <v>353</v>
      </c>
      <c r="E88" s="8">
        <v>93.540880000000001</v>
      </c>
    </row>
    <row r="89" spans="1:5" x14ac:dyDescent="0.55000000000000004">
      <c r="A89" s="9" t="s">
        <v>102</v>
      </c>
      <c r="B89" s="8">
        <v>402.9100378</v>
      </c>
      <c r="C89" s="8">
        <v>1388.5018073395336</v>
      </c>
      <c r="D89" s="8">
        <v>718</v>
      </c>
      <c r="E89" s="8">
        <v>1299.3147800000002</v>
      </c>
    </row>
    <row r="90" spans="1:5" x14ac:dyDescent="0.55000000000000004">
      <c r="A90" s="9" t="s">
        <v>103</v>
      </c>
      <c r="B90" s="8">
        <v>25.790142200000002</v>
      </c>
      <c r="C90" s="8">
        <v>132.02520529157775</v>
      </c>
      <c r="D90" s="8">
        <v>272</v>
      </c>
      <c r="E90" s="8">
        <v>67.570219999999992</v>
      </c>
    </row>
    <row r="91" spans="1:5" x14ac:dyDescent="0.55000000000000004">
      <c r="A91" s="9" t="s">
        <v>50</v>
      </c>
      <c r="B91" s="8">
        <v>71.533540000000002</v>
      </c>
      <c r="C91" s="8">
        <v>348.57857326000004</v>
      </c>
      <c r="D91" s="8">
        <v>495</v>
      </c>
      <c r="E91" s="8">
        <v>237.61199999999999</v>
      </c>
    </row>
    <row r="92" spans="1:5" ht="13.8" customHeight="1" x14ac:dyDescent="0.55000000000000004">
      <c r="A92" s="9" t="s">
        <v>104</v>
      </c>
      <c r="B92" s="8">
        <v>77.089560199999994</v>
      </c>
      <c r="C92" s="8">
        <v>403.91570693580002</v>
      </c>
      <c r="D92" s="8">
        <v>902</v>
      </c>
      <c r="E92" s="8">
        <v>215.66902000000002</v>
      </c>
    </row>
    <row r="93" spans="1:5" x14ac:dyDescent="0.55000000000000004">
      <c r="A93" s="7" t="s">
        <v>7</v>
      </c>
      <c r="B93" s="8">
        <v>419.46888160000003</v>
      </c>
      <c r="C93" s="8">
        <v>1533.8214617864001</v>
      </c>
      <c r="D93" s="8">
        <v>1051</v>
      </c>
      <c r="E93" s="8">
        <v>950.97716000000003</v>
      </c>
    </row>
    <row r="94" spans="1:5" x14ac:dyDescent="0.55000000000000004">
      <c r="A94" s="9" t="s">
        <v>6</v>
      </c>
      <c r="B94" s="8">
        <v>75.419275800000008</v>
      </c>
      <c r="C94" s="8">
        <v>350.6293844082</v>
      </c>
      <c r="D94" s="8">
        <v>548</v>
      </c>
      <c r="E94" s="8">
        <v>230.93657999999999</v>
      </c>
    </row>
    <row r="95" spans="1:5" x14ac:dyDescent="0.55000000000000004">
      <c r="A95" s="7" t="s">
        <v>5</v>
      </c>
      <c r="B95" s="8">
        <v>3058.1267253999999</v>
      </c>
      <c r="C95" s="8">
        <v>28986.304910366598</v>
      </c>
      <c r="D95" s="8">
        <v>3384</v>
      </c>
      <c r="E95" s="8">
        <v>9268.3685399999995</v>
      </c>
    </row>
    <row r="96" spans="1:5" x14ac:dyDescent="0.55000000000000004">
      <c r="A96" s="9" t="s">
        <v>57</v>
      </c>
      <c r="B96" s="8">
        <v>40.016952400000001</v>
      </c>
      <c r="C96" s="8">
        <v>227.71494989960001</v>
      </c>
      <c r="D96" s="8">
        <v>329</v>
      </c>
      <c r="E96" s="8">
        <v>114.49224</v>
      </c>
    </row>
    <row r="97" spans="1:5" x14ac:dyDescent="0.55000000000000004">
      <c r="A97" s="9" t="s">
        <v>8</v>
      </c>
      <c r="B97" s="8">
        <v>146.64316919999999</v>
      </c>
      <c r="C97" s="8">
        <v>610.4697296134666</v>
      </c>
      <c r="D97" s="8">
        <v>717</v>
      </c>
      <c r="E97" s="8">
        <v>465.55591999999996</v>
      </c>
    </row>
    <row r="98" spans="1:5" x14ac:dyDescent="0.55000000000000004">
      <c r="A98" s="7" t="s">
        <v>26</v>
      </c>
      <c r="B98" s="8">
        <v>157.52009480000001</v>
      </c>
      <c r="C98" s="8">
        <v>775.95455204253335</v>
      </c>
      <c r="D98" s="8">
        <v>713</v>
      </c>
      <c r="E98" s="8">
        <v>504.73248000000001</v>
      </c>
    </row>
    <row r="99" spans="1:5" x14ac:dyDescent="0.55000000000000004">
      <c r="A99" s="6" t="s">
        <v>105</v>
      </c>
      <c r="B99" s="4">
        <f>2*B3</f>
        <v>66.36</v>
      </c>
      <c r="C99" s="4">
        <f t="shared" ref="C99:E99" si="13">2*C3</f>
        <v>451.08</v>
      </c>
      <c r="D99" s="4">
        <f t="shared" si="13"/>
        <v>152</v>
      </c>
      <c r="E99" s="4">
        <f t="shared" si="13"/>
        <v>212.96</v>
      </c>
    </row>
    <row r="100" spans="1:5" x14ac:dyDescent="0.55000000000000004">
      <c r="A100" s="6" t="s">
        <v>106</v>
      </c>
      <c r="B100" s="4">
        <f>2*B3</f>
        <v>66.36</v>
      </c>
      <c r="C100" s="4">
        <f t="shared" ref="C100:E100" si="14">2*C3</f>
        <v>451.08</v>
      </c>
      <c r="D100" s="4">
        <f t="shared" si="14"/>
        <v>152</v>
      </c>
      <c r="E100" s="4">
        <f t="shared" si="14"/>
        <v>212.96</v>
      </c>
    </row>
    <row r="101" spans="1:5" x14ac:dyDescent="0.55000000000000004">
      <c r="A101" s="9" t="s">
        <v>9</v>
      </c>
      <c r="B101" s="8">
        <v>137.7151456</v>
      </c>
      <c r="C101" s="8">
        <v>619.1871528808615</v>
      </c>
      <c r="D101" s="8">
        <v>791</v>
      </c>
      <c r="E101" s="8">
        <v>436.74455999999998</v>
      </c>
    </row>
    <row r="102" spans="1:5" x14ac:dyDescent="0.55000000000000004">
      <c r="A102" s="9" t="s">
        <v>55</v>
      </c>
      <c r="B102" s="8">
        <v>171.01913740000001</v>
      </c>
      <c r="C102" s="8">
        <v>724.65772080690772</v>
      </c>
      <c r="D102" s="8">
        <v>804</v>
      </c>
      <c r="E102" s="8">
        <v>494.04374000000001</v>
      </c>
    </row>
    <row r="103" spans="1:5" x14ac:dyDescent="0.55000000000000004">
      <c r="A103" s="9" t="s">
        <v>54</v>
      </c>
      <c r="B103" s="8">
        <v>166.35207940000001</v>
      </c>
      <c r="C103" s="8">
        <v>714.43106210183089</v>
      </c>
      <c r="D103" s="8">
        <v>774</v>
      </c>
      <c r="E103" s="8">
        <v>489.11194</v>
      </c>
    </row>
    <row r="104" spans="1:5" x14ac:dyDescent="0.55000000000000004">
      <c r="A104" s="9" t="s">
        <v>56</v>
      </c>
      <c r="B104" s="8">
        <v>324.12076519999999</v>
      </c>
      <c r="C104" s="8">
        <v>988.09399305185264</v>
      </c>
      <c r="D104" s="8">
        <v>577</v>
      </c>
      <c r="E104" s="8">
        <v>768.72852</v>
      </c>
    </row>
    <row r="105" spans="1:5" x14ac:dyDescent="0.55000000000000004">
      <c r="A105" s="7" t="s">
        <v>107</v>
      </c>
      <c r="B105" s="8">
        <v>337.91763779999997</v>
      </c>
      <c r="C105" s="8">
        <v>1569.6760520728667</v>
      </c>
      <c r="D105" s="8">
        <v>1718</v>
      </c>
      <c r="E105" s="8">
        <v>1052.46378</v>
      </c>
    </row>
    <row r="106" spans="1:5" x14ac:dyDescent="0.55000000000000004">
      <c r="A106" s="7" t="s">
        <v>108</v>
      </c>
      <c r="B106" s="8">
        <v>1605.1517377999999</v>
      </c>
      <c r="C106" s="8">
        <v>8361.9763710728676</v>
      </c>
      <c r="D106" s="8">
        <v>1718</v>
      </c>
      <c r="E106" s="8">
        <v>4666.7687799999994</v>
      </c>
    </row>
    <row r="107" spans="1:5" x14ac:dyDescent="0.55000000000000004">
      <c r="A107" s="7" t="s">
        <v>109</v>
      </c>
      <c r="B107" s="8">
        <v>125.81111300000001</v>
      </c>
      <c r="C107" s="8">
        <v>681.42965772699995</v>
      </c>
      <c r="D107" s="8">
        <v>1050</v>
      </c>
      <c r="E107" s="8">
        <v>389.61829999999998</v>
      </c>
    </row>
    <row r="108" spans="1:5" x14ac:dyDescent="0.55000000000000004">
      <c r="A108" s="7" t="s">
        <v>110</v>
      </c>
      <c r="B108" s="8">
        <v>125.81111300000001</v>
      </c>
      <c r="C108" s="8">
        <v>681.42965772699995</v>
      </c>
      <c r="D108" s="8">
        <v>1050</v>
      </c>
      <c r="E108" s="8">
        <v>389.61829999999998</v>
      </c>
    </row>
    <row r="109" spans="1:5" x14ac:dyDescent="0.55000000000000004">
      <c r="A109" s="9" t="s">
        <v>111</v>
      </c>
      <c r="B109" s="8">
        <v>40.7103988</v>
      </c>
      <c r="C109" s="8">
        <v>229.34329032519997</v>
      </c>
      <c r="D109" s="8">
        <v>353</v>
      </c>
      <c r="E109" s="8">
        <v>114.72088000000001</v>
      </c>
    </row>
    <row r="110" spans="1:5" x14ac:dyDescent="0.55000000000000004">
      <c r="A110" s="9" t="s">
        <v>112</v>
      </c>
      <c r="B110" s="8">
        <v>36.531885599999995</v>
      </c>
      <c r="C110" s="8">
        <v>263.77943703573334</v>
      </c>
      <c r="D110" s="8">
        <v>191</v>
      </c>
      <c r="E110" s="8">
        <v>104.98656</v>
      </c>
    </row>
    <row r="111" spans="1:5" x14ac:dyDescent="0.55000000000000004">
      <c r="A111" s="9" t="s">
        <v>113</v>
      </c>
      <c r="B111" s="8">
        <v>62.452885600000002</v>
      </c>
      <c r="C111" s="8">
        <v>463.54253670239996</v>
      </c>
      <c r="D111" s="8">
        <v>191</v>
      </c>
      <c r="E111" s="8">
        <v>191.33055999999999</v>
      </c>
    </row>
    <row r="112" spans="1:5" x14ac:dyDescent="0.55000000000000004">
      <c r="A112" s="9" t="s">
        <v>114</v>
      </c>
      <c r="B112" s="8">
        <v>125.81111300000001</v>
      </c>
      <c r="C112" s="8">
        <v>681.42965772699995</v>
      </c>
      <c r="D112" s="8">
        <v>1050</v>
      </c>
      <c r="E112" s="8">
        <v>389.61829999999998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Li</dc:creator>
  <cp:lastModifiedBy>Rui Li</cp:lastModifiedBy>
  <dcterms:created xsi:type="dcterms:W3CDTF">2015-06-05T18:17:20Z</dcterms:created>
  <dcterms:modified xsi:type="dcterms:W3CDTF">2021-03-19T20:55:53Z</dcterms:modified>
</cp:coreProperties>
</file>