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 sheetId="1" r:id="rId4"/>
  </sheets>
  <definedNames/>
  <calcPr/>
  <extLst>
    <ext uri="GoogleSheetsCustomDataVersion2">
      <go:sheetsCustomData xmlns:go="http://customooxmlschemas.google.com/" r:id="rId5" roundtripDataChecksum="Afaa5xPDhXBrCYLEgMRG3Ron1ByFWkxbw7jIZFQy918="/>
    </ext>
  </extLst>
</workbook>
</file>

<file path=xl/sharedStrings.xml><?xml version="1.0" encoding="utf-8"?>
<sst xmlns="http://schemas.openxmlformats.org/spreadsheetml/2006/main" count="1023" uniqueCount="124">
  <si>
    <t>This is an example to measure the effectiveness based on P-R curve. For each query image, sort the similarity distance between the query image with all the images, where according to Euclidean distance, smaller value depicts more similar. This example focus on top-10 retrieval only for each query. Transfer results to P-R Excel sheet and calculate the P-R curve.</t>
  </si>
  <si>
    <t>R: Relevant, N: Not Relevant</t>
  </si>
  <si>
    <t>COLOUR-SHAPE</t>
  </si>
  <si>
    <t>QUERY 1</t>
  </si>
  <si>
    <t>Recall Level</t>
  </si>
  <si>
    <t>Interpolated Precision</t>
  </si>
  <si>
    <t>QUERY 30</t>
  </si>
  <si>
    <t>RANK</t>
  </si>
  <si>
    <t>IMAGE ID</t>
  </si>
  <si>
    <t>R / NR</t>
  </si>
  <si>
    <t>RECALL</t>
  </si>
  <si>
    <t>PRECISION</t>
  </si>
  <si>
    <t>R</t>
  </si>
  <si>
    <t>N</t>
  </si>
  <si>
    <t>QUERY 2</t>
  </si>
  <si>
    <t>QUERY 31</t>
  </si>
  <si>
    <t>QUERY 3</t>
  </si>
  <si>
    <t>QUERY 32</t>
  </si>
  <si>
    <t>QUERY 4</t>
  </si>
  <si>
    <t>QUERY 33</t>
  </si>
  <si>
    <t>QUERY 5</t>
  </si>
  <si>
    <t>QUERY 34</t>
  </si>
  <si>
    <t>QUERY 6</t>
  </si>
  <si>
    <t>QUERY 35</t>
  </si>
  <si>
    <t>QUERY 7</t>
  </si>
  <si>
    <t>QUERY 36</t>
  </si>
  <si>
    <t>QUERY 8</t>
  </si>
  <si>
    <t>QUERY 37</t>
  </si>
  <si>
    <t>QUERY 9</t>
  </si>
  <si>
    <t>QUERY 38</t>
  </si>
  <si>
    <t>QUERY 10</t>
  </si>
  <si>
    <t>QUERY 39</t>
  </si>
  <si>
    <t>QUERY 11</t>
  </si>
  <si>
    <t>QUERY 40</t>
  </si>
  <si>
    <t>QUERY 12</t>
  </si>
  <si>
    <t>QUERY 41</t>
  </si>
  <si>
    <t>QUERY 13</t>
  </si>
  <si>
    <t>QUERY 42</t>
  </si>
  <si>
    <t>QUERY 14</t>
  </si>
  <si>
    <t>QUERY 43</t>
  </si>
  <si>
    <t>QUERY 15</t>
  </si>
  <si>
    <t>QUERY 44</t>
  </si>
  <si>
    <t>QUERY 16</t>
  </si>
  <si>
    <t>QUERY 45</t>
  </si>
  <si>
    <t>QUERY 17</t>
  </si>
  <si>
    <t>QUERY 46</t>
  </si>
  <si>
    <t>QUERY 18</t>
  </si>
  <si>
    <t>QUERY 47</t>
  </si>
  <si>
    <t>0,6</t>
  </si>
  <si>
    <t>QUERY 19</t>
  </si>
  <si>
    <t>QUERY 48</t>
  </si>
  <si>
    <t>QUERY 20</t>
  </si>
  <si>
    <t>QUERY 49</t>
  </si>
  <si>
    <t>QUERY 21</t>
  </si>
  <si>
    <t>QUERY 50</t>
  </si>
  <si>
    <t>QUERY 22</t>
  </si>
  <si>
    <t>QUERY 23</t>
  </si>
  <si>
    <t>QUERY 24</t>
  </si>
  <si>
    <t>QUERY 25</t>
  </si>
  <si>
    <t>QUERY 26</t>
  </si>
  <si>
    <t>QUERY 27</t>
  </si>
  <si>
    <t>QUERY 28</t>
  </si>
  <si>
    <t>QUERY 29</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</si>
  <si>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</si>
  <si>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</si>
  <si>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</si>
  <si>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</si>
  <si>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</si>
  <si>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</si>
  <si>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</si>
  <si>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</si>
  <si>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</si>
  <si>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</si>
  <si>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</si>
  <si>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</si>
  <si>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</si>
  <si>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</si>
  <si>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</si>
  <si>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</si>
  <si>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</si>
  <si>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</si>
  <si>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</si>
  <si>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</si>
  <si>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</si>
  <si>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</si>
  <si>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</si>
  <si>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</si>
  <si>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</si>
  <si>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</si>
  <si>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</si>
  <si>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</si>
  <si>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</si>
  <si>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</si>
  <si>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</si>
  <si>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</si>
  <si>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</si>
  <si>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</si>
  <si>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</si>
  <si>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</si>
  <si>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</si>
  <si>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</si>
  <si>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</si>
  <si>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</si>
  <si>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</si>
  <si>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</si>
  <si>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</si>
  <si>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</si>
  <si>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</si>
  <si>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</si>
  <si>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</si>
  <si>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</si>
  <si>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</si>
  <si>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</si>
  <si>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AVERAGE PRECISION AT EACH RECALL LEVEL</t>
  </si>
  <si>
    <t>Capsicum</t>
  </si>
  <si>
    <t>Carrot</t>
  </si>
  <si>
    <t>Potato</t>
  </si>
  <si>
    <t>Q1 - Q10</t>
  </si>
  <si>
    <t>Q11 - 20</t>
  </si>
  <si>
    <t>Q21 - Q30</t>
  </si>
  <si>
    <t>Radish</t>
  </si>
  <si>
    <t>Tomato</t>
  </si>
  <si>
    <t>Q31 - Q40</t>
  </si>
  <si>
    <t>Q41 - Q50</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</si>
</sst>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2.0"/>
      <color theme="1"/>
      <name val="Calibri"/>
    </font>
    <font>
      <b/>
      <sz val="12.0"/>
      <color theme="1"/>
      <name val="Calibri"/>
    </font>
    <font/>
    <font>
      <sz val="11.0"/>
      <color theme="1"/>
      <name val="Calibri"/>
    </font>
    <font>
      <b/>
      <sz val="11.0"/>
      <color theme="1"/>
      <name val="Calibri"/>
    </font>
    <font>
      <b/>
      <sz val="12.0"/>
      <color rgb="FF000000"/>
      <name val="Docs-Calibri"/>
    </font>
  </fonts>
  <fills count="6">
    <fill>
      <patternFill patternType="none"/>
    </fill>
    <fill>
      <patternFill patternType="lightGray"/>
    </fill>
    <fill>
      <patternFill patternType="solid">
        <fgColor rgb="FF8DB3E2"/>
        <bgColor rgb="FF8DB3E2"/>
      </patternFill>
    </fill>
    <fill>
      <patternFill patternType="solid">
        <fgColor rgb="FFDDD9C3"/>
        <bgColor rgb="FFDDD9C3"/>
      </patternFill>
    </fill>
    <fill>
      <patternFill patternType="solid">
        <fgColor rgb="FFC4BD97"/>
        <bgColor rgb="FFC4BD97"/>
      </patternFill>
    </fill>
    <fill>
      <patternFill patternType="solid">
        <fgColor rgb="FFFFFFFF"/>
        <bgColor rgb="FFFFFFFF"/>
      </patternFill>
    </fill>
  </fills>
  <borders count="11">
    <border/>
    <border>
      <left/>
      <top/>
      <bottom/>
    </border>
    <border>
      <top/>
      <bottom/>
    </border>
    <border>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center" shrinkToFit="0" vertical="top" wrapText="1"/>
    </xf>
    <xf borderId="0" fillId="0" fontId="1" numFmtId="0" xfId="0" applyAlignment="1" applyFont="1">
      <alignment horizontal="left" shrinkToFit="0" vertical="top" wrapText="1"/>
    </xf>
    <xf borderId="0" fillId="0" fontId="1" numFmtId="0" xfId="0" applyAlignment="1" applyFont="1">
      <alignment horizontal="left" readingOrder="0" shrinkToFit="0" vertical="top" wrapText="1"/>
    </xf>
    <xf borderId="1" fillId="2" fontId="2" numFmtId="0" xfId="0" applyAlignment="1" applyBorder="1" applyFill="1" applyFont="1">
      <alignment horizontal="center" shrinkToFit="0" vertical="top" wrapText="1"/>
    </xf>
    <xf borderId="2" fillId="0" fontId="3" numFmtId="0" xfId="0" applyBorder="1" applyFont="1"/>
    <xf borderId="3" fillId="0" fontId="3" numFmtId="0" xfId="0" applyBorder="1" applyFont="1"/>
    <xf borderId="4" fillId="0" fontId="2" numFmtId="0" xfId="0" applyAlignment="1" applyBorder="1" applyFont="1">
      <alignment horizontal="center" shrinkToFit="0" vertical="top" wrapText="1"/>
    </xf>
    <xf borderId="5" fillId="0" fontId="3" numFmtId="0" xfId="0" applyBorder="1" applyFont="1"/>
    <xf borderId="6" fillId="0" fontId="3" numFmtId="0" xfId="0" applyBorder="1" applyFont="1"/>
    <xf borderId="7" fillId="3" fontId="4" numFmtId="0" xfId="0" applyAlignment="1" applyBorder="1" applyFill="1" applyFont="1">
      <alignment horizontal="center" shrinkToFit="0" vertical="top" wrapText="1"/>
    </xf>
    <xf borderId="8" fillId="0" fontId="4" numFmtId="0" xfId="0" applyAlignment="1" applyBorder="1" applyFont="1">
      <alignment horizontal="center" shrinkToFit="0" vertical="top" wrapText="1"/>
    </xf>
    <xf borderId="9" fillId="0" fontId="3" numFmtId="0" xfId="0" applyBorder="1" applyFont="1"/>
    <xf borderId="8" fillId="0" fontId="4" numFmtId="0" xfId="0" applyAlignment="1" applyBorder="1" applyFont="1">
      <alignment horizontal="center" readingOrder="0" shrinkToFit="0" vertical="top" wrapText="1"/>
    </xf>
    <xf borderId="0" fillId="0" fontId="1" numFmtId="0" xfId="0" applyAlignment="1" applyFont="1">
      <alignment horizontal="center" readingOrder="0" shrinkToFit="0" vertical="top" wrapText="1"/>
    </xf>
    <xf borderId="0" fillId="0" fontId="4" numFmtId="0" xfId="0" applyAlignment="1" applyFont="1">
      <alignment horizontal="center" shrinkToFit="0" vertical="top" wrapText="1"/>
    </xf>
    <xf borderId="8" fillId="0" fontId="4" numFmtId="0" xfId="0" applyAlignment="1" applyBorder="1" applyFont="1">
      <alignment horizontal="center" readingOrder="0" shrinkToFit="0" vertical="top" wrapText="1"/>
    </xf>
    <xf borderId="4" fillId="2" fontId="2" numFmtId="0" xfId="0" applyAlignment="1" applyBorder="1" applyFont="1">
      <alignment horizontal="center" shrinkToFit="0" vertical="top" wrapText="1"/>
    </xf>
    <xf borderId="8" fillId="4" fontId="5" numFmtId="0" xfId="0" applyAlignment="1" applyBorder="1" applyFill="1" applyFont="1">
      <alignment horizontal="center" shrinkToFit="0" vertical="top" wrapText="1"/>
    </xf>
    <xf borderId="8" fillId="4" fontId="2" numFmtId="0" xfId="0" applyAlignment="1" applyBorder="1" applyFont="1">
      <alignment horizontal="center" shrinkToFit="0" vertical="top" wrapText="1"/>
    </xf>
    <xf borderId="8" fillId="0" fontId="1" numFmtId="0" xfId="0" applyAlignment="1" applyBorder="1" applyFont="1">
      <alignment horizontal="center" shrinkToFit="0" vertical="top" wrapText="1"/>
    </xf>
    <xf borderId="8" fillId="0" fontId="1" numFmtId="0" xfId="0" applyAlignment="1" applyBorder="1" applyFont="1">
      <alignment horizontal="center" readingOrder="0" shrinkToFit="0" vertical="top" wrapText="1"/>
    </xf>
    <xf borderId="0" fillId="5" fontId="6" numFmtId="0" xfId="0" applyAlignment="1" applyFill="1" applyFont="1">
      <alignment horizontal="left" readingOrder="0"/>
    </xf>
    <xf borderId="6" fillId="4" fontId="5" numFmtId="0" xfId="0" applyAlignment="1" applyBorder="1" applyFont="1">
      <alignment horizontal="center" shrinkToFit="0" vertical="top" wrapText="1"/>
    </xf>
    <xf borderId="6" fillId="4" fontId="2" numFmtId="0" xfId="0" applyAlignment="1" applyBorder="1" applyFont="1">
      <alignment horizontal="center" shrinkToFit="0" vertical="top" wrapText="1"/>
    </xf>
    <xf borderId="8" fillId="4" fontId="2" numFmtId="0" xfId="0" applyAlignment="1" applyBorder="1" applyFont="1">
      <alignment horizontal="center" readingOrder="0" shrinkToFit="0" vertical="top" wrapText="1"/>
    </xf>
    <xf borderId="9" fillId="0" fontId="4" numFmtId="0" xfId="0" applyAlignment="1" applyBorder="1" applyFont="1">
      <alignment horizontal="center" shrinkToFit="0" vertical="top" wrapText="1"/>
    </xf>
    <xf borderId="10" fillId="0" fontId="1"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304800</xdr:colOff>
      <xdr:row>386</xdr:row>
      <xdr:rowOff>38100</xdr:rowOff>
    </xdr:from>
    <xdr:ext cx="7343775" cy="4533900"/>
    <xdr:pic>
      <xdr:nvPicPr>
        <xdr:cNvPr id="1652720795"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24</xdr:col>
      <xdr:colOff>0</xdr:colOff>
      <xdr:row>386</xdr:row>
      <xdr:rowOff>38100</xdr:rowOff>
    </xdr:from>
    <xdr:ext cx="7343775" cy="4533900"/>
    <xdr:pic>
      <xdr:nvPicPr>
        <xdr:cNvPr id="1336335405"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11.43"/>
    <col customWidth="1" min="3" max="3" width="7.71"/>
    <col customWidth="1" min="4" max="4" width="6.43"/>
    <col customWidth="1" min="5" max="5" width="7.29"/>
    <col customWidth="1" min="6" max="6" width="11.57"/>
    <col customWidth="1" min="7" max="7" width="5.0"/>
    <col customWidth="1" min="8" max="8" width="7.29"/>
    <col customWidth="1" min="9" max="9" width="12.43"/>
    <col customWidth="1" min="10" max="10" width="6.71"/>
    <col customWidth="1" min="11" max="11" width="4.71"/>
    <col customWidth="1" min="12" max="12" width="6.0"/>
    <col customWidth="1" min="13" max="13" width="15.86"/>
    <col customWidth="1" min="14" max="14" width="9.57"/>
    <col customWidth="1" min="15" max="15" width="7.29"/>
    <col customWidth="1" min="16" max="16" width="10.43"/>
    <col customWidth="1" min="17" max="17" width="11.43"/>
    <col customWidth="1" min="18" max="18" width="6.57"/>
    <col customWidth="1" min="19" max="19" width="9.71"/>
    <col customWidth="1" min="20" max="20" width="12.86"/>
    <col customWidth="1" min="21" max="21" width="6.14"/>
    <col customWidth="1" min="22" max="22" width="6.43"/>
    <col customWidth="1" min="23" max="23" width="6.86"/>
    <col customWidth="1" min="24" max="24" width="6.71"/>
    <col customWidth="1" min="25" max="25" width="6.14"/>
    <col customWidth="1" min="26" max="26" width="6.57"/>
    <col customWidth="1" min="27" max="27" width="13.14"/>
    <col customWidth="1" min="28" max="28" width="6.43"/>
    <col customWidth="1" min="29" max="29" width="6.0"/>
    <col customWidth="1" min="30" max="30" width="9.14"/>
    <col customWidth="1" min="31" max="31" width="6.57"/>
    <col customWidth="1" min="32" max="32" width="6.43"/>
    <col customWidth="1" min="33" max="33" width="6.86"/>
    <col customWidth="1" min="34" max="34" width="6.57"/>
    <col customWidth="1" min="35" max="35" width="6.29"/>
    <col customWidth="1" min="36" max="36" width="6.0"/>
    <col customWidth="1" min="37" max="37" width="6.14"/>
    <col customWidth="1" min="38" max="39" width="6.57"/>
    <col customWidth="1" min="40" max="40" width="6.0"/>
    <col customWidth="1" min="41" max="41" width="12.14"/>
    <col customWidth="1" min="42" max="42" width="6.29"/>
    <col customWidth="1" min="43" max="43" width="6.57"/>
    <col customWidth="1" min="44" max="45" width="6.43"/>
    <col customWidth="1" min="46" max="46" width="6.29"/>
    <col customWidth="1" min="47" max="47" width="6.0"/>
    <col customWidth="1" min="48" max="49" width="6.14"/>
    <col customWidth="1" min="50" max="50" width="6.43"/>
    <col customWidth="1" min="51" max="51" width="5.86"/>
    <col customWidth="1" min="52" max="52" width="6.14"/>
    <col customWidth="1" min="53" max="54" width="15.71"/>
  </cols>
  <sheetData>
    <row r="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row>
    <row r="2" ht="100.5" customHeight="1">
      <c r="A2" s="1"/>
      <c r="B2" s="2" t="s">
        <v>0</v>
      </c>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ht="21.75" customHeight="1">
      <c r="A3" s="1"/>
      <c r="B3" s="3" t="s">
        <v>1</v>
      </c>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row>
    <row r="4" ht="15.75" customHeight="1">
      <c r="A4" s="1"/>
      <c r="B4" s="4" t="s">
        <v>2</v>
      </c>
      <c r="C4" s="5"/>
      <c r="D4" s="5"/>
      <c r="E4" s="5"/>
      <c r="F4" s="5"/>
      <c r="G4" s="5"/>
      <c r="H4" s="5"/>
      <c r="I4" s="6"/>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ht="15.75" customHeight="1">
      <c r="A5" s="1"/>
      <c r="B5" s="7" t="s">
        <v>3</v>
      </c>
      <c r="C5" s="8"/>
      <c r="D5" s="8"/>
      <c r="E5" s="8"/>
      <c r="F5" s="9"/>
      <c r="G5" s="1"/>
      <c r="H5" s="10" t="s">
        <v>4</v>
      </c>
      <c r="I5" s="10" t="s">
        <v>5</v>
      </c>
      <c r="J5" s="1"/>
      <c r="K5" s="1"/>
      <c r="L5" s="1"/>
      <c r="M5" s="7" t="s">
        <v>6</v>
      </c>
      <c r="N5" s="8"/>
      <c r="O5" s="8"/>
      <c r="P5" s="8"/>
      <c r="Q5" s="9"/>
      <c r="R5" s="1"/>
      <c r="S5" s="10" t="s">
        <v>4</v>
      </c>
      <c r="T5" s="10" t="s">
        <v>5</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row>
    <row r="6">
      <c r="A6" s="1"/>
      <c r="B6" s="11" t="s">
        <v>7</v>
      </c>
      <c r="C6" s="11" t="s">
        <v>8</v>
      </c>
      <c r="D6" s="11" t="s">
        <v>9</v>
      </c>
      <c r="E6" s="11" t="s">
        <v>10</v>
      </c>
      <c r="F6" s="11" t="s">
        <v>11</v>
      </c>
      <c r="G6" s="1"/>
      <c r="H6" s="12"/>
      <c r="I6" s="12"/>
      <c r="J6" s="1"/>
      <c r="K6" s="1"/>
      <c r="L6" s="1"/>
      <c r="M6" s="11" t="s">
        <v>7</v>
      </c>
      <c r="N6" s="11" t="s">
        <v>8</v>
      </c>
      <c r="O6" s="11" t="s">
        <v>9</v>
      </c>
      <c r="P6" s="11" t="s">
        <v>10</v>
      </c>
      <c r="Q6" s="11" t="s">
        <v>11</v>
      </c>
      <c r="R6" s="1"/>
      <c r="S6" s="12"/>
      <c r="T6" s="12"/>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c r="A7" s="1"/>
      <c r="B7" s="11">
        <v>1.0</v>
      </c>
      <c r="C7" s="11">
        <v>10.0</v>
      </c>
      <c r="D7" s="11" t="s">
        <v>12</v>
      </c>
      <c r="E7" s="11">
        <f t="shared" ref="E7:E16" si="1">(COUNTIF($D$7:$D7,"R"))/10</f>
        <v>0.1</v>
      </c>
      <c r="F7" s="11">
        <f>ROUNDUP((COUNTIF($D$7:$D7,"R")/1),3)</f>
        <v>1</v>
      </c>
      <c r="G7" s="1"/>
      <c r="H7" s="11">
        <v>0.0</v>
      </c>
      <c r="I7" s="11">
        <v>1.0</v>
      </c>
      <c r="J7" s="1"/>
      <c r="K7" s="1"/>
      <c r="L7" s="1"/>
      <c r="M7" s="11">
        <v>1.0</v>
      </c>
      <c r="N7" s="13">
        <v>39.0</v>
      </c>
      <c r="O7" s="11" t="s">
        <v>12</v>
      </c>
      <c r="P7" s="11">
        <f t="shared" ref="P7:P16" si="2">(COUNTIF($O$7:$O7,"R"))/10</f>
        <v>0.1</v>
      </c>
      <c r="Q7" s="11">
        <f>ROUNDUP((COUNTIF($O7,"R")/1),3)</f>
        <v>1</v>
      </c>
      <c r="R7" s="1"/>
      <c r="S7" s="11">
        <v>0.0</v>
      </c>
      <c r="T7" s="13">
        <v>1.0</v>
      </c>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row>
    <row r="8">
      <c r="A8" s="1"/>
      <c r="B8" s="11">
        <v>2.0</v>
      </c>
      <c r="C8" s="11">
        <v>14.0</v>
      </c>
      <c r="D8" s="11" t="s">
        <v>12</v>
      </c>
      <c r="E8" s="11">
        <f t="shared" si="1"/>
        <v>0.2</v>
      </c>
      <c r="F8" s="11">
        <f>ROUNDUP((COUNTIF($D$7:$D8,"R")/2),3)</f>
        <v>1</v>
      </c>
      <c r="G8" s="1"/>
      <c r="H8" s="11">
        <v>0.1</v>
      </c>
      <c r="I8" s="11">
        <v>1.0</v>
      </c>
      <c r="J8" s="1"/>
      <c r="K8" s="1"/>
      <c r="L8" s="1"/>
      <c r="M8" s="11">
        <v>2.0</v>
      </c>
      <c r="N8" s="13">
        <v>24.0</v>
      </c>
      <c r="O8" s="13" t="s">
        <v>13</v>
      </c>
      <c r="P8" s="11">
        <f t="shared" si="2"/>
        <v>0.1</v>
      </c>
      <c r="Q8" s="11">
        <f>ROUNDUP((COUNTIF($O7:$O8,"R")/2),3)</f>
        <v>0.5</v>
      </c>
      <c r="R8" s="1"/>
      <c r="S8" s="11">
        <v>0.1</v>
      </c>
      <c r="T8" s="13">
        <v>1.0</v>
      </c>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row>
    <row r="9">
      <c r="A9" s="1"/>
      <c r="B9" s="11">
        <v>3.0</v>
      </c>
      <c r="C9" s="11">
        <v>40.0</v>
      </c>
      <c r="D9" s="13" t="s">
        <v>13</v>
      </c>
      <c r="E9" s="11">
        <f t="shared" si="1"/>
        <v>0.2</v>
      </c>
      <c r="F9" s="11">
        <f>ROUNDUP((COUNTIF($D$7:$D9,"R")/3),3)</f>
        <v>0.667</v>
      </c>
      <c r="G9" s="1"/>
      <c r="H9" s="11">
        <v>0.2</v>
      </c>
      <c r="I9" s="11">
        <v>1.0</v>
      </c>
      <c r="J9" s="1"/>
      <c r="K9" s="1"/>
      <c r="L9" s="1"/>
      <c r="M9" s="11">
        <v>3.0</v>
      </c>
      <c r="N9" s="13">
        <v>53.0</v>
      </c>
      <c r="O9" s="13" t="s">
        <v>13</v>
      </c>
      <c r="P9" s="11">
        <f t="shared" si="2"/>
        <v>0.1</v>
      </c>
      <c r="Q9" s="11">
        <f>ROUNDUP((COUNTIF($O7:$O9,"R")/3),3)</f>
        <v>0.334</v>
      </c>
      <c r="R9" s="1"/>
      <c r="S9" s="11">
        <v>0.2</v>
      </c>
      <c r="T9" s="13">
        <v>0.0</v>
      </c>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row>
    <row r="10">
      <c r="A10" s="1"/>
      <c r="B10" s="11">
        <v>4.0</v>
      </c>
      <c r="C10" s="11">
        <v>27.0</v>
      </c>
      <c r="D10" s="13" t="s">
        <v>13</v>
      </c>
      <c r="E10" s="11">
        <f t="shared" si="1"/>
        <v>0.2</v>
      </c>
      <c r="F10" s="11">
        <f>ROUNDUP((COUNTIF($D$7:$D10,"R")/4),3)</f>
        <v>0.5</v>
      </c>
      <c r="G10" s="1"/>
      <c r="H10" s="11">
        <v>0.3</v>
      </c>
      <c r="I10" s="11">
        <v>0.3</v>
      </c>
      <c r="J10" s="1"/>
      <c r="K10" s="1"/>
      <c r="L10" s="1"/>
      <c r="M10" s="11">
        <v>4.0</v>
      </c>
      <c r="N10" s="13">
        <v>51.0</v>
      </c>
      <c r="O10" s="13" t="s">
        <v>13</v>
      </c>
      <c r="P10" s="11">
        <f t="shared" si="2"/>
        <v>0.1</v>
      </c>
      <c r="Q10" s="11">
        <f>ROUNDUP((COUNTIF($O7:$O10,"R")/4),3)</f>
        <v>0.25</v>
      </c>
      <c r="R10" s="1"/>
      <c r="S10" s="11">
        <v>0.3</v>
      </c>
      <c r="T10" s="13">
        <v>0.0</v>
      </c>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row>
    <row r="11">
      <c r="A11" s="1"/>
      <c r="B11" s="11">
        <v>5.0</v>
      </c>
      <c r="C11" s="11">
        <v>23.0</v>
      </c>
      <c r="D11" s="13" t="s">
        <v>13</v>
      </c>
      <c r="E11" s="11">
        <f t="shared" si="1"/>
        <v>0.2</v>
      </c>
      <c r="F11" s="11">
        <f>ROUNDUP((COUNTIF($D$7:$D11,"R")/5),3)</f>
        <v>0.4</v>
      </c>
      <c r="G11" s="1"/>
      <c r="H11" s="11">
        <v>0.4</v>
      </c>
      <c r="I11" s="11">
        <v>0.0</v>
      </c>
      <c r="J11" s="1"/>
      <c r="K11" s="1"/>
      <c r="L11" s="1"/>
      <c r="M11" s="11">
        <v>5.0</v>
      </c>
      <c r="N11" s="13">
        <v>44.0</v>
      </c>
      <c r="O11" s="13" t="s">
        <v>13</v>
      </c>
      <c r="P11" s="11">
        <f t="shared" si="2"/>
        <v>0.1</v>
      </c>
      <c r="Q11" s="11">
        <f>ROUNDUP((COUNTIF($O7:$O11,"R")/5),3)</f>
        <v>0.2</v>
      </c>
      <c r="R11" s="1"/>
      <c r="S11" s="11">
        <v>0.4</v>
      </c>
      <c r="T11" s="13">
        <v>0.0</v>
      </c>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c r="A12" s="1"/>
      <c r="B12" s="11">
        <v>6.0</v>
      </c>
      <c r="C12" s="11">
        <v>24.0</v>
      </c>
      <c r="D12" s="13" t="s">
        <v>13</v>
      </c>
      <c r="E12" s="11">
        <f t="shared" si="1"/>
        <v>0.2</v>
      </c>
      <c r="F12" s="11">
        <f>ROUNDUP((COUNTIF($D$7:$D12,"R")/6),3)</f>
        <v>0.334</v>
      </c>
      <c r="G12" s="1"/>
      <c r="H12" s="11">
        <v>0.5</v>
      </c>
      <c r="I12" s="11">
        <v>0.0</v>
      </c>
      <c r="J12" s="1"/>
      <c r="K12" s="1"/>
      <c r="L12" s="1"/>
      <c r="M12" s="11">
        <v>6.0</v>
      </c>
      <c r="N12" s="13">
        <v>59.0</v>
      </c>
      <c r="O12" s="13" t="s">
        <v>13</v>
      </c>
      <c r="P12" s="11">
        <f t="shared" si="2"/>
        <v>0.1</v>
      </c>
      <c r="Q12" s="11">
        <f>ROUNDUP((COUNTIF($O7:$O12,"R")/6),3)</f>
        <v>0.167</v>
      </c>
      <c r="R12" s="1"/>
      <c r="S12" s="11">
        <v>0.5</v>
      </c>
      <c r="T12" s="13">
        <v>0.0</v>
      </c>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row>
    <row r="13">
      <c r="A13" s="1"/>
      <c r="B13" s="11">
        <v>7.0</v>
      </c>
      <c r="C13" s="11">
        <v>25.0</v>
      </c>
      <c r="D13" s="13" t="s">
        <v>13</v>
      </c>
      <c r="E13" s="11">
        <f t="shared" si="1"/>
        <v>0.2</v>
      </c>
      <c r="F13" s="11">
        <f>ROUNDUP((COUNTIF($D$7:$D13,"R")/7),3)</f>
        <v>0.286</v>
      </c>
      <c r="G13" s="1"/>
      <c r="H13" s="11">
        <v>0.6</v>
      </c>
      <c r="I13" s="11">
        <v>0.0</v>
      </c>
      <c r="J13" s="1"/>
      <c r="K13" s="1"/>
      <c r="L13" s="1"/>
      <c r="M13" s="11">
        <v>7.0</v>
      </c>
      <c r="N13" s="13">
        <v>56.0</v>
      </c>
      <c r="O13" s="13" t="s">
        <v>13</v>
      </c>
      <c r="P13" s="11">
        <f t="shared" si="2"/>
        <v>0.1</v>
      </c>
      <c r="Q13" s="11">
        <f>ROUNDUP((COUNTIF($O7:$O13,"R")/7),3)</f>
        <v>0.143</v>
      </c>
      <c r="R13" s="1"/>
      <c r="S13" s="11">
        <v>0.6</v>
      </c>
      <c r="T13" s="13">
        <v>0.0</v>
      </c>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row>
    <row r="14">
      <c r="A14" s="1"/>
      <c r="B14" s="11">
        <v>8.0</v>
      </c>
      <c r="C14" s="11">
        <v>26.0</v>
      </c>
      <c r="D14" s="13" t="s">
        <v>13</v>
      </c>
      <c r="E14" s="11">
        <f t="shared" si="1"/>
        <v>0.2</v>
      </c>
      <c r="F14" s="11">
        <f>ROUNDUP((COUNTIF($D$7:$D14,"R")/8),3)</f>
        <v>0.25</v>
      </c>
      <c r="G14" s="1"/>
      <c r="H14" s="11">
        <v>0.7</v>
      </c>
      <c r="I14" s="11">
        <v>0.0</v>
      </c>
      <c r="J14" s="1"/>
      <c r="K14" s="1"/>
      <c r="L14" s="1"/>
      <c r="M14" s="11">
        <v>8.0</v>
      </c>
      <c r="N14" s="13">
        <v>23.0</v>
      </c>
      <c r="O14" s="13" t="s">
        <v>13</v>
      </c>
      <c r="P14" s="11">
        <f t="shared" si="2"/>
        <v>0.1</v>
      </c>
      <c r="Q14" s="11">
        <f>ROUNDUP((COUNTIF($O7:$O14,"R")/8),3)</f>
        <v>0.125</v>
      </c>
      <c r="R14" s="1"/>
      <c r="S14" s="11">
        <v>0.7</v>
      </c>
      <c r="T14" s="13">
        <v>0.0</v>
      </c>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row>
    <row r="15">
      <c r="A15" s="1"/>
      <c r="B15" s="11">
        <v>9.0</v>
      </c>
      <c r="C15" s="11">
        <v>51.0</v>
      </c>
      <c r="D15" s="13" t="s">
        <v>13</v>
      </c>
      <c r="E15" s="11">
        <f t="shared" si="1"/>
        <v>0.2</v>
      </c>
      <c r="F15" s="11">
        <f>ROUNDUP((COUNTIF($D$7:$D15,"R")/9),3)</f>
        <v>0.223</v>
      </c>
      <c r="G15" s="1"/>
      <c r="H15" s="11">
        <v>0.8</v>
      </c>
      <c r="I15" s="11">
        <v>0.0</v>
      </c>
      <c r="J15" s="1"/>
      <c r="K15" s="1"/>
      <c r="L15" s="1"/>
      <c r="M15" s="11">
        <v>9.0</v>
      </c>
      <c r="N15" s="13">
        <v>23.0</v>
      </c>
      <c r="O15" s="13" t="s">
        <v>13</v>
      </c>
      <c r="P15" s="11">
        <f t="shared" si="2"/>
        <v>0.1</v>
      </c>
      <c r="Q15" s="11">
        <f>ROUNDUP((COUNTIF($O7:$O15,"R")/9),3)</f>
        <v>0.112</v>
      </c>
      <c r="R15" s="1"/>
      <c r="S15" s="11">
        <v>0.8</v>
      </c>
      <c r="T15" s="13">
        <v>0.0</v>
      </c>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c r="A16" s="1"/>
      <c r="B16" s="11">
        <v>10.0</v>
      </c>
      <c r="C16" s="11">
        <v>11.0</v>
      </c>
      <c r="D16" s="11" t="s">
        <v>12</v>
      </c>
      <c r="E16" s="11">
        <f t="shared" si="1"/>
        <v>0.3</v>
      </c>
      <c r="F16" s="11">
        <f>ROUNDUP((COUNTIF($D$7:$D16,"R")/10),3)</f>
        <v>0.3</v>
      </c>
      <c r="G16" s="1"/>
      <c r="H16" s="11">
        <v>0.9</v>
      </c>
      <c r="I16" s="11">
        <v>0.0</v>
      </c>
      <c r="J16" s="1"/>
      <c r="K16" s="1"/>
      <c r="L16" s="1"/>
      <c r="M16" s="11">
        <v>10.0</v>
      </c>
      <c r="N16" s="13">
        <v>18.0</v>
      </c>
      <c r="O16" s="13" t="s">
        <v>13</v>
      </c>
      <c r="P16" s="11">
        <f t="shared" si="2"/>
        <v>0.1</v>
      </c>
      <c r="Q16" s="11">
        <f>ROUNDUP((COUNTIF($O7:$O16,"R")/10),3)</f>
        <v>0.1</v>
      </c>
      <c r="R16" s="1"/>
      <c r="S16" s="11">
        <v>0.9</v>
      </c>
      <c r="T16" s="13">
        <v>0.0</v>
      </c>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c r="A17" s="1"/>
      <c r="B17" s="1"/>
      <c r="C17" s="1"/>
      <c r="D17" s="1"/>
      <c r="E17" s="1"/>
      <c r="F17" s="14"/>
      <c r="G17" s="1"/>
      <c r="H17" s="11">
        <v>1.0</v>
      </c>
      <c r="I17" s="11">
        <v>0.0</v>
      </c>
      <c r="J17" s="1"/>
      <c r="K17" s="1"/>
      <c r="L17" s="1"/>
      <c r="M17" s="1"/>
      <c r="N17" s="1"/>
      <c r="O17" s="1"/>
      <c r="P17" s="1"/>
      <c r="Q17" s="1"/>
      <c r="R17" s="1"/>
      <c r="S17" s="11">
        <v>1.0</v>
      </c>
      <c r="T17" s="13">
        <v>0.0</v>
      </c>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row>
    <row r="19" ht="15.75" customHeight="1">
      <c r="A19" s="1"/>
      <c r="B19" s="7" t="s">
        <v>14</v>
      </c>
      <c r="C19" s="8"/>
      <c r="D19" s="8"/>
      <c r="E19" s="8"/>
      <c r="F19" s="9"/>
      <c r="G19" s="1"/>
      <c r="H19" s="10" t="s">
        <v>4</v>
      </c>
      <c r="I19" s="10" t="s">
        <v>5</v>
      </c>
      <c r="J19" s="1"/>
      <c r="K19" s="1"/>
      <c r="L19" s="1"/>
      <c r="M19" s="7" t="s">
        <v>15</v>
      </c>
      <c r="N19" s="8"/>
      <c r="O19" s="8"/>
      <c r="P19" s="8"/>
      <c r="Q19" s="9"/>
      <c r="R19" s="1"/>
      <c r="S19" s="10" t="s">
        <v>4</v>
      </c>
      <c r="T19" s="10" t="s">
        <v>5</v>
      </c>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c r="A20" s="1"/>
      <c r="B20" s="11" t="s">
        <v>7</v>
      </c>
      <c r="C20" s="11" t="s">
        <v>8</v>
      </c>
      <c r="D20" s="11" t="s">
        <v>9</v>
      </c>
      <c r="E20" s="11" t="s">
        <v>10</v>
      </c>
      <c r="F20" s="11" t="s">
        <v>11</v>
      </c>
      <c r="G20" s="1"/>
      <c r="H20" s="12"/>
      <c r="I20" s="12"/>
      <c r="J20" s="1"/>
      <c r="K20" s="1"/>
      <c r="L20" s="1"/>
      <c r="M20" s="11" t="s">
        <v>7</v>
      </c>
      <c r="N20" s="11" t="s">
        <v>8</v>
      </c>
      <c r="O20" s="11" t="s">
        <v>9</v>
      </c>
      <c r="P20" s="11" t="s">
        <v>10</v>
      </c>
      <c r="Q20" s="11" t="s">
        <v>11</v>
      </c>
      <c r="R20" s="1"/>
      <c r="S20" s="12"/>
      <c r="T20" s="12"/>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row>
    <row r="21">
      <c r="A21" s="1"/>
      <c r="B21" s="11">
        <v>1.0</v>
      </c>
      <c r="C21" s="11">
        <v>11.0</v>
      </c>
      <c r="D21" s="11" t="s">
        <v>12</v>
      </c>
      <c r="E21" s="11">
        <f t="shared" ref="E21:E30" si="3">(COUNTIF($D$21:$D21,"R"))/10</f>
        <v>0.1</v>
      </c>
      <c r="F21" s="11">
        <f>ROUNDUP((COUNTIF($D21,"R")/1),3)</f>
        <v>1</v>
      </c>
      <c r="G21" s="1"/>
      <c r="H21" s="11">
        <v>0.0</v>
      </c>
      <c r="I21" s="11">
        <v>1.0</v>
      </c>
      <c r="J21" s="1"/>
      <c r="K21" s="1"/>
      <c r="L21" s="1"/>
      <c r="M21" s="11">
        <v>1.0</v>
      </c>
      <c r="N21" s="13">
        <v>40.0</v>
      </c>
      <c r="O21" s="11" t="s">
        <v>12</v>
      </c>
      <c r="P21" s="11">
        <f t="shared" ref="P21:P30" si="4">(COUNTIF($O$7:$O21,"R"))/10</f>
        <v>0.2</v>
      </c>
      <c r="Q21" s="11">
        <f>ROUNDUP((COUNTIF($O21,"R")/1),3)</f>
        <v>1</v>
      </c>
      <c r="R21" s="1"/>
      <c r="S21" s="11">
        <v>0.0</v>
      </c>
      <c r="T21" s="13">
        <v>1.0</v>
      </c>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row>
    <row r="22">
      <c r="A22" s="1"/>
      <c r="B22" s="11">
        <v>2.0</v>
      </c>
      <c r="C22" s="11">
        <v>14.0</v>
      </c>
      <c r="D22" s="11" t="s">
        <v>12</v>
      </c>
      <c r="E22" s="11">
        <f t="shared" si="3"/>
        <v>0.2</v>
      </c>
      <c r="F22" s="11">
        <f>ROUNDUP((COUNTIF($D21:$D22,"R")/2),3)</f>
        <v>1</v>
      </c>
      <c r="G22" s="1"/>
      <c r="H22" s="11">
        <v>0.1</v>
      </c>
      <c r="I22" s="11">
        <v>1.0</v>
      </c>
      <c r="J22" s="1"/>
      <c r="K22" s="1"/>
      <c r="L22" s="1"/>
      <c r="M22" s="11">
        <v>2.0</v>
      </c>
      <c r="N22" s="13">
        <v>27.0</v>
      </c>
      <c r="O22" s="13" t="s">
        <v>13</v>
      </c>
      <c r="P22" s="11">
        <f t="shared" si="4"/>
        <v>0.2</v>
      </c>
      <c r="Q22" s="11">
        <f>ROUNDUP((COUNTIF($O21:$O22,"R")/2),3)</f>
        <v>0.5</v>
      </c>
      <c r="R22" s="1"/>
      <c r="S22" s="11">
        <v>0.1</v>
      </c>
      <c r="T22" s="13">
        <v>1.0</v>
      </c>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row>
    <row r="23">
      <c r="A23" s="1"/>
      <c r="B23" s="11">
        <v>3.0</v>
      </c>
      <c r="C23" s="11">
        <v>10.0</v>
      </c>
      <c r="D23" s="11" t="s">
        <v>12</v>
      </c>
      <c r="E23" s="11">
        <f t="shared" si="3"/>
        <v>0.3</v>
      </c>
      <c r="F23" s="11">
        <f>ROUNDUP((COUNTIF($D21:$D23,"R")/3),3)</f>
        <v>1</v>
      </c>
      <c r="G23" s="1"/>
      <c r="H23" s="11">
        <v>0.2</v>
      </c>
      <c r="I23" s="11">
        <v>1.0</v>
      </c>
      <c r="J23" s="1"/>
      <c r="K23" s="1"/>
      <c r="L23" s="1"/>
      <c r="M23" s="11">
        <v>3.0</v>
      </c>
      <c r="N23" s="13">
        <v>25.0</v>
      </c>
      <c r="O23" s="13" t="s">
        <v>13</v>
      </c>
      <c r="P23" s="11">
        <f t="shared" si="4"/>
        <v>0.2</v>
      </c>
      <c r="Q23" s="11">
        <f>ROUNDUP((COUNTIF($O21:$O23,"R")/3),3)</f>
        <v>0.334</v>
      </c>
      <c r="R23" s="1"/>
      <c r="S23" s="11">
        <v>0.2</v>
      </c>
      <c r="T23" s="13">
        <v>0.5</v>
      </c>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c r="A24" s="1"/>
      <c r="B24" s="11">
        <v>4.0</v>
      </c>
      <c r="C24" s="11">
        <v>13.0</v>
      </c>
      <c r="D24" s="11" t="s">
        <v>12</v>
      </c>
      <c r="E24" s="11">
        <f t="shared" si="3"/>
        <v>0.4</v>
      </c>
      <c r="F24" s="11">
        <f>ROUNDUP((COUNTIF($D21:$D24,"R")/4),3)</f>
        <v>1</v>
      </c>
      <c r="G24" s="1"/>
      <c r="H24" s="11">
        <v>0.3</v>
      </c>
      <c r="I24" s="11">
        <v>1.0</v>
      </c>
      <c r="J24" s="1"/>
      <c r="K24" s="1"/>
      <c r="L24" s="1"/>
      <c r="M24" s="11">
        <v>4.0</v>
      </c>
      <c r="N24" s="13">
        <v>45.0</v>
      </c>
      <c r="O24" s="11" t="s">
        <v>12</v>
      </c>
      <c r="P24" s="11">
        <f t="shared" si="4"/>
        <v>0.3</v>
      </c>
      <c r="Q24" s="11">
        <f>ROUNDUP((COUNTIF($O21:$O24,"R")/4),3)</f>
        <v>0.5</v>
      </c>
      <c r="R24" s="1"/>
      <c r="S24" s="11">
        <v>0.3</v>
      </c>
      <c r="T24" s="13">
        <v>0.5</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row>
    <row r="25">
      <c r="A25" s="1"/>
      <c r="B25" s="11">
        <v>5.0</v>
      </c>
      <c r="C25" s="11">
        <v>40.0</v>
      </c>
      <c r="D25" s="13" t="s">
        <v>13</v>
      </c>
      <c r="E25" s="11">
        <f t="shared" si="3"/>
        <v>0.4</v>
      </c>
      <c r="F25" s="11">
        <f>ROUNDUP((COUNTIF($D21:$D25,"R")/5),3)</f>
        <v>0.8</v>
      </c>
      <c r="G25" s="1"/>
      <c r="H25" s="11">
        <v>0.4</v>
      </c>
      <c r="I25" s="11">
        <v>1.0</v>
      </c>
      <c r="J25" s="1"/>
      <c r="K25" s="1"/>
      <c r="L25" s="1"/>
      <c r="M25" s="11">
        <v>5.0</v>
      </c>
      <c r="N25" s="13">
        <v>24.0</v>
      </c>
      <c r="O25" s="13" t="s">
        <v>13</v>
      </c>
      <c r="P25" s="11">
        <f t="shared" si="4"/>
        <v>0.3</v>
      </c>
      <c r="Q25" s="11">
        <f>ROUNDUP((COUNTIF($O21:$O25,"R")/5),3)</f>
        <v>0.4</v>
      </c>
      <c r="R25" s="1"/>
      <c r="S25" s="11">
        <v>0.4</v>
      </c>
      <c r="T25" s="13">
        <v>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row>
    <row r="26">
      <c r="A26" s="1"/>
      <c r="B26" s="11">
        <v>6.0</v>
      </c>
      <c r="C26" s="11">
        <v>21.0</v>
      </c>
      <c r="D26" s="13" t="s">
        <v>13</v>
      </c>
      <c r="E26" s="11">
        <f t="shared" si="3"/>
        <v>0.4</v>
      </c>
      <c r="F26" s="11">
        <f>ROUNDUP((COUNTIF($D21:$D26,"R")/6),3)</f>
        <v>0.667</v>
      </c>
      <c r="G26" s="1"/>
      <c r="H26" s="11">
        <v>0.5</v>
      </c>
      <c r="I26" s="11">
        <v>0.0</v>
      </c>
      <c r="J26" s="1"/>
      <c r="K26" s="1"/>
      <c r="L26" s="1"/>
      <c r="M26" s="11">
        <v>6.0</v>
      </c>
      <c r="N26" s="13">
        <v>49.0</v>
      </c>
      <c r="O26" s="13" t="s">
        <v>12</v>
      </c>
      <c r="P26" s="11">
        <f t="shared" si="4"/>
        <v>0.4</v>
      </c>
      <c r="Q26" s="11">
        <f>ROUNDUP((COUNTIF($O21:$O26,"R")/6),3)</f>
        <v>0.5</v>
      </c>
      <c r="R26" s="1"/>
      <c r="S26" s="11">
        <v>0.5</v>
      </c>
      <c r="T26" s="13">
        <v>0.0</v>
      </c>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c r="A27" s="1"/>
      <c r="B27" s="11">
        <v>7.0</v>
      </c>
      <c r="C27" s="11">
        <v>23.0</v>
      </c>
      <c r="D27" s="13" t="s">
        <v>13</v>
      </c>
      <c r="E27" s="11">
        <f t="shared" si="3"/>
        <v>0.4</v>
      </c>
      <c r="F27" s="11">
        <f>ROUNDUP((COUNTIF($D21:$D27,"R")/7),3)</f>
        <v>0.572</v>
      </c>
      <c r="G27" s="1"/>
      <c r="H27" s="11">
        <v>0.6</v>
      </c>
      <c r="I27" s="11">
        <v>0.0</v>
      </c>
      <c r="J27" s="1"/>
      <c r="K27" s="1"/>
      <c r="L27" s="1"/>
      <c r="M27" s="11">
        <v>7.0</v>
      </c>
      <c r="N27" s="13">
        <v>23.0</v>
      </c>
      <c r="O27" s="13" t="s">
        <v>13</v>
      </c>
      <c r="P27" s="11">
        <f t="shared" si="4"/>
        <v>0.4</v>
      </c>
      <c r="Q27" s="11">
        <f>ROUNDUP((COUNTIF($O21:$O27,"R")/7),3)</f>
        <v>0.429</v>
      </c>
      <c r="R27" s="1"/>
      <c r="S27" s="11">
        <v>0.6</v>
      </c>
      <c r="T27" s="13">
        <v>0.0</v>
      </c>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c r="A28" s="1"/>
      <c r="B28" s="11">
        <v>8.0</v>
      </c>
      <c r="C28" s="11">
        <v>27.0</v>
      </c>
      <c r="D28" s="13" t="s">
        <v>13</v>
      </c>
      <c r="E28" s="11">
        <f t="shared" si="3"/>
        <v>0.4</v>
      </c>
      <c r="F28" s="11">
        <f>ROUNDUP((COUNTIF($D21:$D28,"R")/8),3)</f>
        <v>0.5</v>
      </c>
      <c r="G28" s="1"/>
      <c r="H28" s="11">
        <v>0.7</v>
      </c>
      <c r="I28" s="11">
        <v>0.0</v>
      </c>
      <c r="J28" s="1"/>
      <c r="K28" s="1"/>
      <c r="L28" s="1"/>
      <c r="M28" s="11">
        <v>8.0</v>
      </c>
      <c r="N28" s="13">
        <v>51.0</v>
      </c>
      <c r="O28" s="13" t="s">
        <v>13</v>
      </c>
      <c r="P28" s="11">
        <f t="shared" si="4"/>
        <v>0.4</v>
      </c>
      <c r="Q28" s="11">
        <f>ROUNDUP((COUNTIF($O21:$O28,"R")/8),3)</f>
        <v>0.375</v>
      </c>
      <c r="R28" s="1"/>
      <c r="S28" s="11">
        <v>0.7</v>
      </c>
      <c r="T28" s="13">
        <v>0.0</v>
      </c>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c r="A29" s="1"/>
      <c r="B29" s="11">
        <v>9.0</v>
      </c>
      <c r="C29" s="11">
        <v>24.0</v>
      </c>
      <c r="D29" s="13" t="s">
        <v>13</v>
      </c>
      <c r="E29" s="11">
        <f t="shared" si="3"/>
        <v>0.4</v>
      </c>
      <c r="F29" s="11">
        <f>ROUNDUP((COUNTIF($D21:$D29,"R")/9),3)</f>
        <v>0.445</v>
      </c>
      <c r="G29" s="1"/>
      <c r="H29" s="11">
        <v>0.8</v>
      </c>
      <c r="I29" s="11">
        <v>0.0</v>
      </c>
      <c r="J29" s="1"/>
      <c r="K29" s="1"/>
      <c r="L29" s="1"/>
      <c r="M29" s="11">
        <v>9.0</v>
      </c>
      <c r="N29" s="13">
        <v>50.0</v>
      </c>
      <c r="O29" s="13" t="s">
        <v>13</v>
      </c>
      <c r="P29" s="11">
        <f t="shared" si="4"/>
        <v>0.4</v>
      </c>
      <c r="Q29" s="11">
        <f>ROUNDUP((COUNTIF($O21:$O29,"R")/9),3)</f>
        <v>0.334</v>
      </c>
      <c r="R29" s="1"/>
      <c r="S29" s="11">
        <v>0.8</v>
      </c>
      <c r="T29" s="13">
        <v>0.0</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c r="A30" s="1"/>
      <c r="B30" s="11">
        <v>10.0</v>
      </c>
      <c r="C30" s="11">
        <v>20.0</v>
      </c>
      <c r="D30" s="13" t="s">
        <v>13</v>
      </c>
      <c r="E30" s="11">
        <f t="shared" si="3"/>
        <v>0.4</v>
      </c>
      <c r="F30" s="11">
        <f>ROUNDUP((COUNTIF($D21:$D30,"R")/10),3)</f>
        <v>0.4</v>
      </c>
      <c r="G30" s="1"/>
      <c r="H30" s="11">
        <v>0.9</v>
      </c>
      <c r="I30" s="11">
        <v>0.0</v>
      </c>
      <c r="J30" s="1"/>
      <c r="K30" s="1"/>
      <c r="L30" s="1"/>
      <c r="M30" s="11">
        <v>10.0</v>
      </c>
      <c r="N30" s="13">
        <v>56.0</v>
      </c>
      <c r="O30" s="13" t="s">
        <v>13</v>
      </c>
      <c r="P30" s="11">
        <f t="shared" si="4"/>
        <v>0.4</v>
      </c>
      <c r="Q30" s="11">
        <f>ROUNDUP((COUNTIF($O21:$O30,"R")/10),3)</f>
        <v>0.3</v>
      </c>
      <c r="R30" s="1"/>
      <c r="S30" s="11">
        <v>0.9</v>
      </c>
      <c r="T30" s="13">
        <v>0.0</v>
      </c>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c r="A31" s="1"/>
      <c r="B31" s="1"/>
      <c r="C31" s="1"/>
      <c r="D31" s="1"/>
      <c r="E31" s="1"/>
      <c r="F31" s="1"/>
      <c r="G31" s="1"/>
      <c r="H31" s="11">
        <v>1.0</v>
      </c>
      <c r="I31" s="11">
        <v>0.0</v>
      </c>
      <c r="J31" s="1"/>
      <c r="K31" s="1"/>
      <c r="L31" s="1"/>
      <c r="M31" s="1"/>
      <c r="N31" s="1"/>
      <c r="O31" s="1"/>
      <c r="P31" s="1"/>
      <c r="Q31" s="1"/>
      <c r="R31" s="1"/>
      <c r="S31" s="11">
        <v>1.0</v>
      </c>
      <c r="T31" s="13">
        <v>0.0</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row>
    <row r="33" ht="15.75" customHeight="1">
      <c r="A33" s="1"/>
      <c r="B33" s="7" t="s">
        <v>16</v>
      </c>
      <c r="C33" s="8"/>
      <c r="D33" s="8"/>
      <c r="E33" s="8"/>
      <c r="F33" s="9"/>
      <c r="G33" s="1"/>
      <c r="H33" s="10" t="s">
        <v>4</v>
      </c>
      <c r="I33" s="10" t="s">
        <v>5</v>
      </c>
      <c r="J33" s="1"/>
      <c r="K33" s="1"/>
      <c r="L33" s="1"/>
      <c r="M33" s="7" t="s">
        <v>17</v>
      </c>
      <c r="N33" s="8"/>
      <c r="O33" s="8"/>
      <c r="P33" s="8"/>
      <c r="Q33" s="9"/>
      <c r="R33" s="1"/>
      <c r="S33" s="10" t="s">
        <v>4</v>
      </c>
      <c r="T33" s="10" t="s">
        <v>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row>
    <row r="34">
      <c r="A34" s="1"/>
      <c r="B34" s="11" t="s">
        <v>7</v>
      </c>
      <c r="C34" s="11" t="s">
        <v>8</v>
      </c>
      <c r="D34" s="11" t="s">
        <v>9</v>
      </c>
      <c r="E34" s="11" t="s">
        <v>10</v>
      </c>
      <c r="F34" s="11" t="s">
        <v>11</v>
      </c>
      <c r="G34" s="1"/>
      <c r="H34" s="12"/>
      <c r="I34" s="12"/>
      <c r="J34" s="1"/>
      <c r="K34" s="1"/>
      <c r="L34" s="1"/>
      <c r="M34" s="11" t="s">
        <v>7</v>
      </c>
      <c r="N34" s="11" t="s">
        <v>8</v>
      </c>
      <c r="O34" s="11" t="s">
        <v>9</v>
      </c>
      <c r="P34" s="11" t="s">
        <v>10</v>
      </c>
      <c r="Q34" s="11" t="s">
        <v>11</v>
      </c>
      <c r="R34" s="1"/>
      <c r="S34" s="12"/>
      <c r="T34" s="12"/>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row>
    <row r="35">
      <c r="A35" s="1"/>
      <c r="B35" s="11">
        <v>1.0</v>
      </c>
      <c r="C35" s="11">
        <v>12.0</v>
      </c>
      <c r="D35" s="11" t="s">
        <v>12</v>
      </c>
      <c r="E35" s="11">
        <f t="shared" ref="E35:E44" si="5">(COUNTIF($D$35:$D35,"R"))/10</f>
        <v>0.1</v>
      </c>
      <c r="F35" s="11">
        <f>ROUNDUP((COUNTIF($D35,"R")/1),3)</f>
        <v>1</v>
      </c>
      <c r="G35" s="1"/>
      <c r="H35" s="11">
        <v>0.0</v>
      </c>
      <c r="I35" s="11">
        <v>1.0</v>
      </c>
      <c r="J35" s="1"/>
      <c r="K35" s="1"/>
      <c r="L35" s="1"/>
      <c r="M35" s="11">
        <v>1.0</v>
      </c>
      <c r="N35" s="13">
        <v>41.0</v>
      </c>
      <c r="O35" s="13" t="s">
        <v>12</v>
      </c>
      <c r="P35" s="11">
        <f t="shared" ref="P35:P44" si="6">(COUNTIF($O$21:$O35,"R"))/10</f>
        <v>0.4</v>
      </c>
      <c r="Q35" s="11">
        <f>ROUNDUP((COUNTIF($O35,"R")/1),3)</f>
        <v>1</v>
      </c>
      <c r="R35" s="1"/>
      <c r="S35" s="11">
        <v>0.0</v>
      </c>
      <c r="T35" s="13">
        <v>1.0</v>
      </c>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row>
    <row r="36">
      <c r="A36" s="1"/>
      <c r="B36" s="11">
        <v>2.0</v>
      </c>
      <c r="C36" s="11">
        <v>15.0</v>
      </c>
      <c r="D36" s="11" t="s">
        <v>12</v>
      </c>
      <c r="E36" s="11">
        <f t="shared" si="5"/>
        <v>0.2</v>
      </c>
      <c r="F36" s="11">
        <f>ROUNDUP((COUNTIF($D35:$D36,"R")/2),3)</f>
        <v>1</v>
      </c>
      <c r="G36" s="1"/>
      <c r="H36" s="11">
        <v>0.1</v>
      </c>
      <c r="I36" s="11">
        <v>1.0</v>
      </c>
      <c r="J36" s="1"/>
      <c r="K36" s="1"/>
      <c r="L36" s="1"/>
      <c r="M36" s="11">
        <v>2.0</v>
      </c>
      <c r="N36" s="13">
        <v>43.0</v>
      </c>
      <c r="O36" s="13" t="s">
        <v>12</v>
      </c>
      <c r="P36" s="11">
        <f t="shared" si="6"/>
        <v>0.5</v>
      </c>
      <c r="Q36" s="11">
        <f>ROUNDUP((COUNTIF($O35:$O36,"R")/2),3)</f>
        <v>1</v>
      </c>
      <c r="R36" s="1"/>
      <c r="S36" s="11">
        <v>0.1</v>
      </c>
      <c r="T36" s="13">
        <v>1.0</v>
      </c>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row>
    <row r="37">
      <c r="A37" s="1"/>
      <c r="B37" s="11">
        <v>3.0</v>
      </c>
      <c r="C37" s="11">
        <v>17.0</v>
      </c>
      <c r="D37" s="11" t="s">
        <v>12</v>
      </c>
      <c r="E37" s="11">
        <f t="shared" si="5"/>
        <v>0.3</v>
      </c>
      <c r="F37" s="11">
        <f>ROUNDUP((COUNTIF($D35:$D37,"R")/3),3)</f>
        <v>1</v>
      </c>
      <c r="G37" s="1"/>
      <c r="H37" s="11">
        <v>0.2</v>
      </c>
      <c r="I37" s="11">
        <v>1.0</v>
      </c>
      <c r="J37" s="1"/>
      <c r="K37" s="1"/>
      <c r="L37" s="1"/>
      <c r="M37" s="11">
        <v>3.0</v>
      </c>
      <c r="N37" s="13">
        <v>48.0</v>
      </c>
      <c r="O37" s="13" t="s">
        <v>12</v>
      </c>
      <c r="P37" s="11">
        <f t="shared" si="6"/>
        <v>0.6</v>
      </c>
      <c r="Q37" s="11">
        <f>ROUNDUP((COUNTIF($O35:$O37,"R")/3),3)</f>
        <v>1</v>
      </c>
      <c r="R37" s="1"/>
      <c r="S37" s="11">
        <v>0.2</v>
      </c>
      <c r="T37" s="13">
        <v>1.0</v>
      </c>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c r="A38" s="1"/>
      <c r="B38" s="11">
        <v>4.0</v>
      </c>
      <c r="C38" s="11">
        <v>18.0</v>
      </c>
      <c r="D38" s="11" t="s">
        <v>12</v>
      </c>
      <c r="E38" s="11">
        <f t="shared" si="5"/>
        <v>0.4</v>
      </c>
      <c r="F38" s="11">
        <f>ROUNDUP((COUNTIF($D35:$D38,"R")/4),3)</f>
        <v>1</v>
      </c>
      <c r="G38" s="1"/>
      <c r="H38" s="11">
        <v>0.3</v>
      </c>
      <c r="I38" s="11">
        <v>1.0</v>
      </c>
      <c r="J38" s="1"/>
      <c r="K38" s="1"/>
      <c r="L38" s="1"/>
      <c r="M38" s="11">
        <v>4.0</v>
      </c>
      <c r="N38" s="13">
        <v>42.0</v>
      </c>
      <c r="O38" s="13" t="s">
        <v>12</v>
      </c>
      <c r="P38" s="11">
        <f t="shared" si="6"/>
        <v>0.7</v>
      </c>
      <c r="Q38" s="11">
        <f>ROUNDUP((COUNTIF($O35:$O38,"R")/4),3)</f>
        <v>1</v>
      </c>
      <c r="R38" s="1"/>
      <c r="S38" s="11">
        <v>0.3</v>
      </c>
      <c r="T38" s="13">
        <v>1.0</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c r="A39" s="1"/>
      <c r="B39" s="11">
        <v>5.0</v>
      </c>
      <c r="C39" s="11">
        <v>16.0</v>
      </c>
      <c r="D39" s="11" t="s">
        <v>12</v>
      </c>
      <c r="E39" s="11">
        <f t="shared" si="5"/>
        <v>0.5</v>
      </c>
      <c r="F39" s="11">
        <f>ROUNDUP((COUNTIF($D35:$D39,"R")/5),3)</f>
        <v>1</v>
      </c>
      <c r="G39" s="1"/>
      <c r="H39" s="11">
        <v>0.4</v>
      </c>
      <c r="I39" s="11">
        <v>1.0</v>
      </c>
      <c r="J39" s="1"/>
      <c r="K39" s="1"/>
      <c r="L39" s="1"/>
      <c r="M39" s="11">
        <v>5.0</v>
      </c>
      <c r="N39" s="13">
        <v>19.0</v>
      </c>
      <c r="O39" s="13" t="s">
        <v>13</v>
      </c>
      <c r="P39" s="11">
        <f t="shared" si="6"/>
        <v>0.7</v>
      </c>
      <c r="Q39" s="11">
        <f>ROUNDUP((COUNTIF($O35:$O39,"R")/5),3)</f>
        <v>0.8</v>
      </c>
      <c r="R39" s="1"/>
      <c r="S39" s="11">
        <v>0.4</v>
      </c>
      <c r="T39" s="13">
        <v>1.0</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c r="A40" s="1"/>
      <c r="B40" s="11">
        <v>6.0</v>
      </c>
      <c r="C40" s="11">
        <v>39.0</v>
      </c>
      <c r="D40" s="11" t="s">
        <v>13</v>
      </c>
      <c r="E40" s="11">
        <f t="shared" si="5"/>
        <v>0.5</v>
      </c>
      <c r="F40" s="11">
        <f>ROUNDUP((COUNTIF($D35:$D40,"R")/6),3)</f>
        <v>0.834</v>
      </c>
      <c r="G40" s="1"/>
      <c r="H40" s="11">
        <v>0.5</v>
      </c>
      <c r="I40" s="11">
        <v>1.0</v>
      </c>
      <c r="J40" s="1"/>
      <c r="K40" s="1"/>
      <c r="L40" s="1"/>
      <c r="M40" s="11">
        <v>6.0</v>
      </c>
      <c r="N40" s="13">
        <v>47.0</v>
      </c>
      <c r="O40" s="13" t="s">
        <v>12</v>
      </c>
      <c r="P40" s="11">
        <f t="shared" si="6"/>
        <v>0.8</v>
      </c>
      <c r="Q40" s="11">
        <f>ROUNDUP((COUNTIF($O35:$O40,"R")/6),3)</f>
        <v>0.834</v>
      </c>
      <c r="R40" s="1"/>
      <c r="S40" s="11">
        <v>0.5</v>
      </c>
      <c r="T40" s="13">
        <v>0.834</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c r="A41" s="1"/>
      <c r="B41" s="11">
        <v>7.0</v>
      </c>
      <c r="C41" s="11">
        <v>19.0</v>
      </c>
      <c r="D41" s="11" t="s">
        <v>12</v>
      </c>
      <c r="E41" s="11">
        <f t="shared" si="5"/>
        <v>0.6</v>
      </c>
      <c r="F41" s="11">
        <f>ROUNDUP((COUNTIF($D35:$D41,"R")/7),3)</f>
        <v>0.858</v>
      </c>
      <c r="G41" s="1"/>
      <c r="H41" s="11">
        <v>0.6</v>
      </c>
      <c r="I41" s="11">
        <v>0.858</v>
      </c>
      <c r="J41" s="1"/>
      <c r="K41" s="1"/>
      <c r="L41" s="1"/>
      <c r="M41" s="11">
        <v>7.0</v>
      </c>
      <c r="N41" s="13">
        <v>39.0</v>
      </c>
      <c r="O41" s="13" t="s">
        <v>13</v>
      </c>
      <c r="P41" s="11">
        <f t="shared" si="6"/>
        <v>0.8</v>
      </c>
      <c r="Q41" s="11">
        <f>ROUNDUP((COUNTIF($O35:$O41,"R")/7),3)</f>
        <v>0.715</v>
      </c>
      <c r="R41" s="1"/>
      <c r="S41" s="11">
        <v>0.6</v>
      </c>
      <c r="T41" s="13">
        <v>0.0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c r="A42" s="1"/>
      <c r="B42" s="11">
        <v>8.0</v>
      </c>
      <c r="C42" s="11">
        <v>23.0</v>
      </c>
      <c r="D42" s="11" t="s">
        <v>13</v>
      </c>
      <c r="E42" s="11">
        <f t="shared" si="5"/>
        <v>0.6</v>
      </c>
      <c r="F42" s="11">
        <f>ROUNDUP((COUNTIF($D35:$D42,"R")/8),3)</f>
        <v>0.75</v>
      </c>
      <c r="G42" s="1"/>
      <c r="H42" s="11">
        <v>0.7</v>
      </c>
      <c r="I42" s="11">
        <v>0.0</v>
      </c>
      <c r="J42" s="1"/>
      <c r="K42" s="1"/>
      <c r="L42" s="1"/>
      <c r="M42" s="11">
        <v>8.0</v>
      </c>
      <c r="N42" s="13">
        <v>58.0</v>
      </c>
      <c r="O42" s="13" t="s">
        <v>13</v>
      </c>
      <c r="P42" s="11">
        <f t="shared" si="6"/>
        <v>0.8</v>
      </c>
      <c r="Q42" s="11">
        <f>ROUNDUP((COUNTIF($O35:$O42,"R")/8),3)</f>
        <v>0.625</v>
      </c>
      <c r="R42" s="1"/>
      <c r="S42" s="11">
        <v>0.7</v>
      </c>
      <c r="T42" s="13">
        <v>0.0</v>
      </c>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c r="A43" s="1"/>
      <c r="B43" s="11">
        <v>9.0</v>
      </c>
      <c r="C43" s="11">
        <v>53.0</v>
      </c>
      <c r="D43" s="11" t="s">
        <v>13</v>
      </c>
      <c r="E43" s="11">
        <f t="shared" si="5"/>
        <v>0.6</v>
      </c>
      <c r="F43" s="11">
        <f>ROUNDUP((COUNTIF($D35:$D43,"R")/9),3)</f>
        <v>0.667</v>
      </c>
      <c r="G43" s="1"/>
      <c r="H43" s="11">
        <v>0.8</v>
      </c>
      <c r="I43" s="11">
        <v>0.0</v>
      </c>
      <c r="J43" s="1"/>
      <c r="K43" s="1"/>
      <c r="L43" s="1"/>
      <c r="M43" s="11">
        <v>9.0</v>
      </c>
      <c r="N43" s="13">
        <v>20.0</v>
      </c>
      <c r="O43" s="13" t="s">
        <v>13</v>
      </c>
      <c r="P43" s="11">
        <f t="shared" si="6"/>
        <v>0.8</v>
      </c>
      <c r="Q43" s="11">
        <f>ROUNDUP((COUNTIF($O35:$O43,"R")/9),3)</f>
        <v>0.556</v>
      </c>
      <c r="R43" s="1"/>
      <c r="S43" s="11">
        <v>0.8</v>
      </c>
      <c r="T43" s="13">
        <v>0.0</v>
      </c>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c r="A44" s="1"/>
      <c r="B44" s="11">
        <v>10.0</v>
      </c>
      <c r="C44" s="11">
        <v>51.0</v>
      </c>
      <c r="D44" s="11" t="s">
        <v>13</v>
      </c>
      <c r="E44" s="11">
        <f t="shared" si="5"/>
        <v>0.6</v>
      </c>
      <c r="F44" s="11">
        <f>ROUNDUP((COUNTIF($D35:$D44,"R")/10),3)</f>
        <v>0.6</v>
      </c>
      <c r="G44" s="1"/>
      <c r="H44" s="11">
        <v>0.9</v>
      </c>
      <c r="I44" s="11">
        <v>0.0</v>
      </c>
      <c r="J44" s="1"/>
      <c r="K44" s="1"/>
      <c r="L44" s="1"/>
      <c r="M44" s="11">
        <v>10.0</v>
      </c>
      <c r="N44" s="13">
        <v>24.0</v>
      </c>
      <c r="O44" s="13" t="s">
        <v>13</v>
      </c>
      <c r="P44" s="11">
        <f t="shared" si="6"/>
        <v>0.8</v>
      </c>
      <c r="Q44" s="11">
        <f>ROUNDUP((COUNTIF($O35:$O44,"R")/10),3)</f>
        <v>0.5</v>
      </c>
      <c r="R44" s="1"/>
      <c r="S44" s="11">
        <v>0.9</v>
      </c>
      <c r="T44" s="13">
        <v>0.0</v>
      </c>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row r="45">
      <c r="A45" s="1"/>
      <c r="B45" s="1"/>
      <c r="C45" s="1"/>
      <c r="D45" s="1"/>
      <c r="E45" s="1"/>
      <c r="F45" s="1"/>
      <c r="G45" s="1"/>
      <c r="H45" s="11">
        <v>1.0</v>
      </c>
      <c r="I45" s="11">
        <v>0.0</v>
      </c>
      <c r="J45" s="1"/>
      <c r="K45" s="1"/>
      <c r="L45" s="1"/>
      <c r="M45" s="1"/>
      <c r="N45" s="1"/>
      <c r="O45" s="1"/>
      <c r="P45" s="1"/>
      <c r="Q45" s="1"/>
      <c r="R45" s="1"/>
      <c r="S45" s="11">
        <v>1.0</v>
      </c>
      <c r="T45" s="13">
        <v>0.0</v>
      </c>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row>
    <row r="47" ht="15.75" customHeight="1">
      <c r="A47" s="1"/>
      <c r="B47" s="7" t="s">
        <v>18</v>
      </c>
      <c r="C47" s="8"/>
      <c r="D47" s="8"/>
      <c r="E47" s="8"/>
      <c r="F47" s="9"/>
      <c r="G47" s="1"/>
      <c r="H47" s="10" t="s">
        <v>4</v>
      </c>
      <c r="I47" s="10" t="s">
        <v>5</v>
      </c>
      <c r="J47" s="1"/>
      <c r="K47" s="1"/>
      <c r="L47" s="1"/>
      <c r="M47" s="7" t="s">
        <v>19</v>
      </c>
      <c r="N47" s="8"/>
      <c r="O47" s="8"/>
      <c r="P47" s="8"/>
      <c r="Q47" s="9"/>
      <c r="R47" s="1"/>
      <c r="S47" s="10" t="s">
        <v>4</v>
      </c>
      <c r="T47" s="10" t="s">
        <v>5</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row>
    <row r="48">
      <c r="A48" s="1"/>
      <c r="B48" s="11" t="s">
        <v>7</v>
      </c>
      <c r="C48" s="11" t="s">
        <v>8</v>
      </c>
      <c r="D48" s="11" t="s">
        <v>9</v>
      </c>
      <c r="E48" s="11" t="s">
        <v>10</v>
      </c>
      <c r="F48" s="11" t="s">
        <v>11</v>
      </c>
      <c r="G48" s="1"/>
      <c r="H48" s="12"/>
      <c r="I48" s="12"/>
      <c r="J48" s="1"/>
      <c r="K48" s="1"/>
      <c r="L48" s="1"/>
      <c r="M48" s="11" t="s">
        <v>7</v>
      </c>
      <c r="N48" s="11" t="s">
        <v>8</v>
      </c>
      <c r="O48" s="11" t="s">
        <v>9</v>
      </c>
      <c r="P48" s="11" t="s">
        <v>10</v>
      </c>
      <c r="Q48" s="11" t="s">
        <v>11</v>
      </c>
      <c r="R48" s="1"/>
      <c r="S48" s="12"/>
      <c r="T48" s="12"/>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row>
    <row r="49">
      <c r="A49" s="1"/>
      <c r="B49" s="11">
        <v>1.0</v>
      </c>
      <c r="C49" s="11">
        <v>13.0</v>
      </c>
      <c r="D49" s="11" t="s">
        <v>12</v>
      </c>
      <c r="E49" s="11">
        <f t="shared" ref="E49:E58" si="7">(COUNTIF($D$49:$D49,"R"))/10</f>
        <v>0.1</v>
      </c>
      <c r="F49" s="11">
        <f>ROUNDUP((COUNTIF($D49,"R")/1),3)</f>
        <v>1</v>
      </c>
      <c r="G49" s="1"/>
      <c r="H49" s="11">
        <v>0.0</v>
      </c>
      <c r="I49" s="11">
        <v>1.0</v>
      </c>
      <c r="J49" s="1"/>
      <c r="K49" s="1"/>
      <c r="L49" s="1"/>
      <c r="M49" s="11">
        <v>1.0</v>
      </c>
      <c r="N49" s="13">
        <v>42.0</v>
      </c>
      <c r="O49" s="13" t="s">
        <v>12</v>
      </c>
      <c r="P49" s="11">
        <f t="shared" ref="P49:P58" si="8">(COUNTIF($O$35:$O49,"R"))/10</f>
        <v>0.6</v>
      </c>
      <c r="Q49" s="11">
        <f>ROUNDUP((COUNTIF($O49,"R")/1),3)</f>
        <v>1</v>
      </c>
      <c r="R49" s="1"/>
      <c r="S49" s="11">
        <v>0.0</v>
      </c>
      <c r="T49" s="13">
        <v>1.0</v>
      </c>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c r="A50" s="1"/>
      <c r="B50" s="11">
        <v>2.0</v>
      </c>
      <c r="C50" s="11">
        <v>14.0</v>
      </c>
      <c r="D50" s="11" t="s">
        <v>12</v>
      </c>
      <c r="E50" s="11">
        <f t="shared" si="7"/>
        <v>0.2</v>
      </c>
      <c r="F50" s="11">
        <f>ROUNDUP((COUNTIF($D49:$D50,"R")/2),3)</f>
        <v>1</v>
      </c>
      <c r="G50" s="1"/>
      <c r="H50" s="11">
        <v>0.1</v>
      </c>
      <c r="I50" s="11">
        <v>1.0</v>
      </c>
      <c r="J50" s="1"/>
      <c r="K50" s="1"/>
      <c r="L50" s="1"/>
      <c r="M50" s="11">
        <v>2.0</v>
      </c>
      <c r="N50" s="13">
        <v>47.0</v>
      </c>
      <c r="O50" s="13" t="s">
        <v>12</v>
      </c>
      <c r="P50" s="11">
        <f t="shared" si="8"/>
        <v>0.7</v>
      </c>
      <c r="Q50" s="11">
        <f>ROUNDUP((COUNTIF($O49:$O50,"R")/2),3)</f>
        <v>1</v>
      </c>
      <c r="R50" s="1"/>
      <c r="S50" s="11">
        <v>0.1</v>
      </c>
      <c r="T50" s="13">
        <v>1.0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row>
    <row r="51">
      <c r="A51" s="1"/>
      <c r="B51" s="11">
        <v>3.0</v>
      </c>
      <c r="C51" s="11">
        <v>11.0</v>
      </c>
      <c r="D51" s="11" t="s">
        <v>12</v>
      </c>
      <c r="E51" s="11">
        <f t="shared" si="7"/>
        <v>0.3</v>
      </c>
      <c r="F51" s="11">
        <f>ROUNDUP((COUNTIF($D49:$D51,"R")/3),3)</f>
        <v>1</v>
      </c>
      <c r="G51" s="1"/>
      <c r="H51" s="11">
        <v>0.2</v>
      </c>
      <c r="I51" s="11">
        <v>1.0</v>
      </c>
      <c r="J51" s="1"/>
      <c r="K51" s="1"/>
      <c r="L51" s="1"/>
      <c r="M51" s="11">
        <v>3.0</v>
      </c>
      <c r="N51" s="13">
        <v>48.0</v>
      </c>
      <c r="O51" s="13" t="s">
        <v>12</v>
      </c>
      <c r="P51" s="11">
        <f t="shared" si="8"/>
        <v>0.8</v>
      </c>
      <c r="Q51" s="11">
        <f>ROUNDUP((COUNTIF($O49:$O51,"R")/3),3)</f>
        <v>1</v>
      </c>
      <c r="R51" s="1"/>
      <c r="S51" s="11">
        <v>0.2</v>
      </c>
      <c r="T51" s="13">
        <v>1.0</v>
      </c>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row>
    <row r="52">
      <c r="A52" s="1"/>
      <c r="B52" s="11">
        <v>4.0</v>
      </c>
      <c r="C52" s="11">
        <v>10.0</v>
      </c>
      <c r="D52" s="11" t="s">
        <v>12</v>
      </c>
      <c r="E52" s="11">
        <f t="shared" si="7"/>
        <v>0.4</v>
      </c>
      <c r="F52" s="11">
        <f>ROUNDUP((COUNTIF($D49:$D52,"R")/4),3)</f>
        <v>1</v>
      </c>
      <c r="G52" s="1"/>
      <c r="H52" s="11">
        <v>0.3</v>
      </c>
      <c r="I52" s="11">
        <v>1.0</v>
      </c>
      <c r="J52" s="1"/>
      <c r="K52" s="1"/>
      <c r="L52" s="1"/>
      <c r="M52" s="11">
        <v>4.0</v>
      </c>
      <c r="N52" s="13">
        <v>19.0</v>
      </c>
      <c r="O52" s="13" t="s">
        <v>13</v>
      </c>
      <c r="P52" s="11">
        <f t="shared" si="8"/>
        <v>0.8</v>
      </c>
      <c r="Q52" s="11">
        <f>ROUNDUP((COUNTIF($O49:$O52,"R")/4),3)</f>
        <v>0.75</v>
      </c>
      <c r="R52" s="1"/>
      <c r="S52" s="11">
        <v>0.3</v>
      </c>
      <c r="T52" s="13">
        <v>1.0</v>
      </c>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row>
    <row r="53">
      <c r="A53" s="1"/>
      <c r="B53" s="11">
        <v>5.0</v>
      </c>
      <c r="C53" s="11">
        <v>21.0</v>
      </c>
      <c r="D53" s="11" t="s">
        <v>13</v>
      </c>
      <c r="E53" s="11">
        <f t="shared" si="7"/>
        <v>0.4</v>
      </c>
      <c r="F53" s="11">
        <f>ROUNDUP((COUNTIF($D49:$D53,"R")/5),3)</f>
        <v>0.8</v>
      </c>
      <c r="G53" s="1"/>
      <c r="H53" s="11">
        <v>0.4</v>
      </c>
      <c r="I53" s="11">
        <v>1.0</v>
      </c>
      <c r="J53" s="1"/>
      <c r="K53" s="1"/>
      <c r="L53" s="1"/>
      <c r="M53" s="11">
        <v>5.0</v>
      </c>
      <c r="N53" s="13">
        <v>41.0</v>
      </c>
      <c r="O53" s="13" t="s">
        <v>12</v>
      </c>
      <c r="P53" s="11">
        <f t="shared" si="8"/>
        <v>0.9</v>
      </c>
      <c r="Q53" s="11">
        <f>ROUNDUP((COUNTIF($O49:$O53,"R")/5),3)</f>
        <v>0.8</v>
      </c>
      <c r="R53" s="1"/>
      <c r="S53" s="11">
        <v>0.4</v>
      </c>
      <c r="T53" s="13">
        <v>0.8</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row>
    <row r="54">
      <c r="A54" s="1"/>
      <c r="B54" s="11">
        <v>6.0</v>
      </c>
      <c r="C54" s="11">
        <v>23.0</v>
      </c>
      <c r="D54" s="11" t="s">
        <v>13</v>
      </c>
      <c r="E54" s="11">
        <f t="shared" si="7"/>
        <v>0.4</v>
      </c>
      <c r="F54" s="11">
        <f>ROUNDUP((COUNTIF($D49:$D54,"R")/6),3)</f>
        <v>0.667</v>
      </c>
      <c r="G54" s="1"/>
      <c r="H54" s="11">
        <v>0.5</v>
      </c>
      <c r="I54" s="11">
        <v>0.0</v>
      </c>
      <c r="J54" s="1"/>
      <c r="K54" s="1"/>
      <c r="L54" s="1"/>
      <c r="M54" s="11">
        <v>6.0</v>
      </c>
      <c r="N54" s="13">
        <v>43.0</v>
      </c>
      <c r="O54" s="13" t="s">
        <v>12</v>
      </c>
      <c r="P54" s="11">
        <f t="shared" si="8"/>
        <v>1</v>
      </c>
      <c r="Q54" s="11">
        <f>ROUNDUP((COUNTIF($O49:$O54,"R")/6),3)</f>
        <v>0.834</v>
      </c>
      <c r="R54" s="1"/>
      <c r="S54" s="11">
        <v>0.5</v>
      </c>
      <c r="T54" s="13">
        <v>0.834</v>
      </c>
      <c r="U54" s="14"/>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c r="A55" s="1"/>
      <c r="B55" s="11">
        <v>7.0</v>
      </c>
      <c r="C55" s="11">
        <v>40.0</v>
      </c>
      <c r="D55" s="11" t="s">
        <v>13</v>
      </c>
      <c r="E55" s="11">
        <f t="shared" si="7"/>
        <v>0.4</v>
      </c>
      <c r="F55" s="11">
        <f>ROUNDUP((COUNTIF($D49:$D55,"R")/7),3)</f>
        <v>0.572</v>
      </c>
      <c r="G55" s="1"/>
      <c r="H55" s="11">
        <v>0.6</v>
      </c>
      <c r="I55" s="11">
        <v>0.0</v>
      </c>
      <c r="J55" s="1"/>
      <c r="K55" s="1"/>
      <c r="L55" s="1"/>
      <c r="M55" s="11">
        <v>7.0</v>
      </c>
      <c r="N55" s="13">
        <v>39.0</v>
      </c>
      <c r="O55" s="13" t="s">
        <v>13</v>
      </c>
      <c r="P55" s="11">
        <f t="shared" si="8"/>
        <v>1</v>
      </c>
      <c r="Q55" s="11">
        <f>ROUNDUP((COUNTIF($O49:$O55,"R")/7),3)</f>
        <v>0.715</v>
      </c>
      <c r="R55" s="1"/>
      <c r="S55" s="11">
        <v>0.6</v>
      </c>
      <c r="T55" s="13">
        <v>0.75</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row>
    <row r="56">
      <c r="A56" s="1"/>
      <c r="B56" s="11">
        <v>8.0</v>
      </c>
      <c r="C56" s="11">
        <v>24.0</v>
      </c>
      <c r="D56" s="11" t="s">
        <v>13</v>
      </c>
      <c r="E56" s="11">
        <f t="shared" si="7"/>
        <v>0.4</v>
      </c>
      <c r="F56" s="11">
        <f>ROUNDUP((COUNTIF($D49:$D56,"R")/8),3)</f>
        <v>0.5</v>
      </c>
      <c r="G56" s="1"/>
      <c r="H56" s="11">
        <v>0.7</v>
      </c>
      <c r="I56" s="11">
        <v>0.0</v>
      </c>
      <c r="J56" s="1"/>
      <c r="K56" s="1"/>
      <c r="L56" s="1"/>
      <c r="M56" s="11">
        <v>8.0</v>
      </c>
      <c r="N56" s="13">
        <v>44.0</v>
      </c>
      <c r="O56" s="13" t="s">
        <v>12</v>
      </c>
      <c r="P56" s="11">
        <f t="shared" si="8"/>
        <v>1.1</v>
      </c>
      <c r="Q56" s="11">
        <f>ROUNDUP((COUNTIF($O49:$O56,"R")/8),3)</f>
        <v>0.75</v>
      </c>
      <c r="R56" s="1"/>
      <c r="S56" s="11">
        <v>0.7</v>
      </c>
      <c r="T56" s="13">
        <v>0.0</v>
      </c>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row>
    <row r="57">
      <c r="A57" s="1"/>
      <c r="B57" s="11">
        <v>9.0</v>
      </c>
      <c r="C57" s="11">
        <v>28.0</v>
      </c>
      <c r="D57" s="11" t="s">
        <v>13</v>
      </c>
      <c r="E57" s="11">
        <f t="shared" si="7"/>
        <v>0.4</v>
      </c>
      <c r="F57" s="11">
        <f>ROUNDUP((COUNTIF($D49:$D57,"R")/9),3)</f>
        <v>0.445</v>
      </c>
      <c r="G57" s="1"/>
      <c r="H57" s="11">
        <v>0.8</v>
      </c>
      <c r="I57" s="11">
        <v>0.0</v>
      </c>
      <c r="J57" s="1"/>
      <c r="K57" s="1"/>
      <c r="L57" s="1"/>
      <c r="M57" s="11">
        <v>9.0</v>
      </c>
      <c r="N57" s="13">
        <v>24.0</v>
      </c>
      <c r="O57" s="13" t="s">
        <v>13</v>
      </c>
      <c r="P57" s="11">
        <f t="shared" si="8"/>
        <v>1.1</v>
      </c>
      <c r="Q57" s="11">
        <f>ROUNDUP((COUNTIF($O49:$O57,"R")/9),3)</f>
        <v>0.667</v>
      </c>
      <c r="R57" s="1"/>
      <c r="S57" s="11">
        <v>0.8</v>
      </c>
      <c r="T57" s="13">
        <v>0.0</v>
      </c>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row>
    <row r="58">
      <c r="A58" s="1"/>
      <c r="B58" s="11">
        <v>10.0</v>
      </c>
      <c r="C58" s="11">
        <v>27.0</v>
      </c>
      <c r="D58" s="11" t="s">
        <v>13</v>
      </c>
      <c r="E58" s="11">
        <f t="shared" si="7"/>
        <v>0.4</v>
      </c>
      <c r="F58" s="11">
        <f>ROUNDUP((COUNTIF($D49:$D58,"R")/10),3)</f>
        <v>0.4</v>
      </c>
      <c r="G58" s="1"/>
      <c r="H58" s="11">
        <v>0.9</v>
      </c>
      <c r="I58" s="11">
        <v>0.0</v>
      </c>
      <c r="J58" s="1"/>
      <c r="K58" s="1"/>
      <c r="L58" s="1"/>
      <c r="M58" s="11">
        <v>10.0</v>
      </c>
      <c r="N58" s="13">
        <v>23.0</v>
      </c>
      <c r="O58" s="13" t="s">
        <v>13</v>
      </c>
      <c r="P58" s="11">
        <f t="shared" si="8"/>
        <v>1.1</v>
      </c>
      <c r="Q58" s="11">
        <f>ROUNDUP((COUNTIF($O49:$O58,"R")/10),3)</f>
        <v>0.6</v>
      </c>
      <c r="R58" s="1"/>
      <c r="S58" s="11">
        <v>0.9</v>
      </c>
      <c r="T58" s="13">
        <v>0.0</v>
      </c>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row>
    <row r="59">
      <c r="A59" s="1"/>
      <c r="B59" s="1"/>
      <c r="C59" s="1"/>
      <c r="D59" s="1"/>
      <c r="E59" s="1"/>
      <c r="F59" s="1"/>
      <c r="G59" s="1"/>
      <c r="H59" s="11">
        <v>1.0</v>
      </c>
      <c r="I59" s="11">
        <v>0.0</v>
      </c>
      <c r="J59" s="1"/>
      <c r="K59" s="1"/>
      <c r="L59" s="1"/>
      <c r="M59" s="1"/>
      <c r="N59" s="1"/>
      <c r="O59" s="1"/>
      <c r="P59" s="1"/>
      <c r="Q59" s="1"/>
      <c r="R59" s="1"/>
      <c r="S59" s="11">
        <v>1.0</v>
      </c>
      <c r="T59" s="13">
        <v>0.0</v>
      </c>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row>
    <row r="61" ht="15.75" customHeight="1">
      <c r="A61" s="1"/>
      <c r="B61" s="7" t="s">
        <v>20</v>
      </c>
      <c r="C61" s="8"/>
      <c r="D61" s="8"/>
      <c r="E61" s="8"/>
      <c r="F61" s="9"/>
      <c r="G61" s="1"/>
      <c r="H61" s="10" t="s">
        <v>4</v>
      </c>
      <c r="I61" s="10" t="s">
        <v>5</v>
      </c>
      <c r="J61" s="1"/>
      <c r="K61" s="1"/>
      <c r="L61" s="1"/>
      <c r="M61" s="7" t="s">
        <v>21</v>
      </c>
      <c r="N61" s="8"/>
      <c r="O61" s="8"/>
      <c r="P61" s="8"/>
      <c r="Q61" s="9"/>
      <c r="R61" s="1"/>
      <c r="S61" s="10" t="s">
        <v>4</v>
      </c>
      <c r="T61" s="10" t="s">
        <v>5</v>
      </c>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c r="A62" s="1"/>
      <c r="B62" s="11" t="s">
        <v>7</v>
      </c>
      <c r="C62" s="11" t="s">
        <v>8</v>
      </c>
      <c r="D62" s="11" t="s">
        <v>9</v>
      </c>
      <c r="E62" s="11" t="s">
        <v>10</v>
      </c>
      <c r="F62" s="11" t="s">
        <v>11</v>
      </c>
      <c r="G62" s="1"/>
      <c r="H62" s="12"/>
      <c r="I62" s="12"/>
      <c r="J62" s="1"/>
      <c r="K62" s="1"/>
      <c r="L62" s="1"/>
      <c r="M62" s="11" t="s">
        <v>7</v>
      </c>
      <c r="N62" s="11" t="s">
        <v>8</v>
      </c>
      <c r="O62" s="11" t="s">
        <v>9</v>
      </c>
      <c r="P62" s="11" t="s">
        <v>10</v>
      </c>
      <c r="Q62" s="11" t="s">
        <v>11</v>
      </c>
      <c r="R62" s="1"/>
      <c r="S62" s="12"/>
      <c r="T62" s="12"/>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c r="A63" s="1"/>
      <c r="B63" s="11">
        <v>1.0</v>
      </c>
      <c r="C63" s="11">
        <v>14.0</v>
      </c>
      <c r="D63" s="11" t="s">
        <v>12</v>
      </c>
      <c r="E63" s="11">
        <f t="shared" ref="E63:E72" si="9">(COUNTIF($D$63:$D63,"R"))/10</f>
        <v>0.1</v>
      </c>
      <c r="F63" s="11">
        <f>ROUNDUP((COUNTIF($D63,"R")/1),3)</f>
        <v>1</v>
      </c>
      <c r="G63" s="1"/>
      <c r="H63" s="11">
        <v>0.0</v>
      </c>
      <c r="I63" s="11">
        <v>1.0</v>
      </c>
      <c r="J63" s="1"/>
      <c r="K63" s="1"/>
      <c r="L63" s="1"/>
      <c r="M63" s="11">
        <v>1.0</v>
      </c>
      <c r="N63" s="13">
        <v>43.0</v>
      </c>
      <c r="O63" s="13" t="s">
        <v>12</v>
      </c>
      <c r="P63" s="11">
        <f t="shared" ref="P63:P72" si="10">(COUNTIF($O$49:$O63,"R"))/10</f>
        <v>0.7</v>
      </c>
      <c r="Q63" s="11">
        <f>ROUNDUP((COUNTIF($O63,"R")/1),3)</f>
        <v>1</v>
      </c>
      <c r="R63" s="1"/>
      <c r="S63" s="11">
        <v>0.0</v>
      </c>
      <c r="T63" s="13">
        <v>1.0</v>
      </c>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c r="A64" s="1"/>
      <c r="B64" s="11">
        <v>2.0</v>
      </c>
      <c r="C64" s="11">
        <v>11.0</v>
      </c>
      <c r="D64" s="11" t="s">
        <v>12</v>
      </c>
      <c r="E64" s="11">
        <f t="shared" si="9"/>
        <v>0.2</v>
      </c>
      <c r="F64" s="11">
        <f>ROUNDUP((COUNTIF($D63:$D64,"R")/2),3)</f>
        <v>1</v>
      </c>
      <c r="G64" s="1"/>
      <c r="H64" s="11">
        <v>0.1</v>
      </c>
      <c r="I64" s="11">
        <v>1.0</v>
      </c>
      <c r="J64" s="1"/>
      <c r="K64" s="1"/>
      <c r="L64" s="1"/>
      <c r="M64" s="11">
        <v>2.0</v>
      </c>
      <c r="N64" s="13">
        <v>41.0</v>
      </c>
      <c r="O64" s="13" t="s">
        <v>12</v>
      </c>
      <c r="P64" s="11">
        <f t="shared" si="10"/>
        <v>0.8</v>
      </c>
      <c r="Q64" s="11">
        <f>ROUNDUP((COUNTIF($O63:$O64,"R")/2),3)</f>
        <v>1</v>
      </c>
      <c r="R64" s="1"/>
      <c r="S64" s="11">
        <v>0.1</v>
      </c>
      <c r="T64" s="13">
        <v>1.0</v>
      </c>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c r="A65" s="1"/>
      <c r="B65" s="11">
        <v>3.0</v>
      </c>
      <c r="C65" s="11">
        <v>10.0</v>
      </c>
      <c r="D65" s="11" t="s">
        <v>12</v>
      </c>
      <c r="E65" s="11">
        <f t="shared" si="9"/>
        <v>0.3</v>
      </c>
      <c r="F65" s="11">
        <f>ROUNDUP((COUNTIF($D63:$D65,"R")/3),3)</f>
        <v>1</v>
      </c>
      <c r="G65" s="1"/>
      <c r="H65" s="11">
        <v>0.2</v>
      </c>
      <c r="I65" s="11">
        <v>1.0</v>
      </c>
      <c r="J65" s="1"/>
      <c r="K65" s="1"/>
      <c r="L65" s="1"/>
      <c r="M65" s="11">
        <v>3.0</v>
      </c>
      <c r="N65" s="13">
        <v>48.0</v>
      </c>
      <c r="O65" s="13" t="s">
        <v>12</v>
      </c>
      <c r="P65" s="11">
        <f t="shared" si="10"/>
        <v>0.9</v>
      </c>
      <c r="Q65" s="11">
        <f>ROUNDUP((COUNTIF($O63:$O65,"R")/3),3)</f>
        <v>1</v>
      </c>
      <c r="R65" s="1"/>
      <c r="S65" s="11">
        <v>0.2</v>
      </c>
      <c r="T65" s="13">
        <v>1.0</v>
      </c>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c r="A66" s="1"/>
      <c r="B66" s="11">
        <v>4.0</v>
      </c>
      <c r="C66" s="11">
        <v>13.0</v>
      </c>
      <c r="D66" s="11" t="s">
        <v>12</v>
      </c>
      <c r="E66" s="11">
        <f t="shared" si="9"/>
        <v>0.4</v>
      </c>
      <c r="F66" s="11">
        <f>ROUNDUP((COUNTIF($D63:$D66,"R")/4),3)</f>
        <v>1</v>
      </c>
      <c r="G66" s="1"/>
      <c r="H66" s="11">
        <v>0.3</v>
      </c>
      <c r="I66" s="11">
        <v>1.0</v>
      </c>
      <c r="J66" s="1"/>
      <c r="K66" s="1"/>
      <c r="L66" s="1"/>
      <c r="M66" s="11">
        <v>4.0</v>
      </c>
      <c r="N66" s="13">
        <v>19.0</v>
      </c>
      <c r="O66" s="13" t="s">
        <v>13</v>
      </c>
      <c r="P66" s="11">
        <f t="shared" si="10"/>
        <v>0.9</v>
      </c>
      <c r="Q66" s="11">
        <f>ROUNDUP((COUNTIF($O63:$O66,"R")/4),3)</f>
        <v>0.75</v>
      </c>
      <c r="R66" s="1"/>
      <c r="S66" s="11">
        <v>0.3</v>
      </c>
      <c r="T66" s="13">
        <v>1.0</v>
      </c>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c r="A67" s="1"/>
      <c r="B67" s="11">
        <v>5.0</v>
      </c>
      <c r="C67" s="11">
        <v>40.0</v>
      </c>
      <c r="D67" s="11" t="s">
        <v>13</v>
      </c>
      <c r="E67" s="11">
        <f t="shared" si="9"/>
        <v>0.4</v>
      </c>
      <c r="F67" s="11">
        <f>ROUNDUP((COUNTIF($D63:$D67,"R")/5),3)</f>
        <v>0.8</v>
      </c>
      <c r="G67" s="1"/>
      <c r="H67" s="11">
        <v>0.4</v>
      </c>
      <c r="I67" s="11">
        <v>1.0</v>
      </c>
      <c r="J67" s="1"/>
      <c r="K67" s="1"/>
      <c r="L67" s="1"/>
      <c r="M67" s="11">
        <v>5.0</v>
      </c>
      <c r="N67" s="13">
        <v>42.0</v>
      </c>
      <c r="O67" s="13" t="s">
        <v>12</v>
      </c>
      <c r="P67" s="11">
        <f t="shared" si="10"/>
        <v>1</v>
      </c>
      <c r="Q67" s="11">
        <f>ROUNDUP((COUNTIF($O63:$O67,"R")/5),3)</f>
        <v>0.8</v>
      </c>
      <c r="R67" s="1"/>
      <c r="S67" s="11">
        <v>0.4</v>
      </c>
      <c r="T67" s="13">
        <v>0.8</v>
      </c>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c r="A68" s="1"/>
      <c r="B68" s="11">
        <v>6.0</v>
      </c>
      <c r="C68" s="11">
        <v>21.0</v>
      </c>
      <c r="D68" s="11" t="s">
        <v>13</v>
      </c>
      <c r="E68" s="11">
        <f t="shared" si="9"/>
        <v>0.4</v>
      </c>
      <c r="F68" s="11">
        <f>ROUNDUP((COUNTIF($D63:$D68,"R")/6),3)</f>
        <v>0.667</v>
      </c>
      <c r="G68" s="1"/>
      <c r="H68" s="11">
        <v>0.5</v>
      </c>
      <c r="I68" s="11">
        <v>0.0</v>
      </c>
      <c r="J68" s="1"/>
      <c r="K68" s="1"/>
      <c r="L68" s="1"/>
      <c r="M68" s="11">
        <v>6.0</v>
      </c>
      <c r="N68" s="13">
        <v>39.0</v>
      </c>
      <c r="O68" s="13" t="s">
        <v>13</v>
      </c>
      <c r="P68" s="11">
        <f t="shared" si="10"/>
        <v>1</v>
      </c>
      <c r="Q68" s="11">
        <f>ROUNDUP((COUNTIF($O63:$O68,"R")/6),3)</f>
        <v>0.667</v>
      </c>
      <c r="R68" s="1"/>
      <c r="S68" s="11">
        <v>0.5</v>
      </c>
      <c r="T68" s="13">
        <v>0.5</v>
      </c>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c r="A69" s="1"/>
      <c r="B69" s="11">
        <v>7.0</v>
      </c>
      <c r="C69" s="11">
        <v>27.0</v>
      </c>
      <c r="D69" s="11" t="s">
        <v>13</v>
      </c>
      <c r="E69" s="11">
        <f t="shared" si="9"/>
        <v>0.4</v>
      </c>
      <c r="F69" s="11">
        <f>ROUNDUP((COUNTIF($D63:$D69,"R")/7),3)</f>
        <v>0.572</v>
      </c>
      <c r="G69" s="1"/>
      <c r="H69" s="11">
        <v>0.6</v>
      </c>
      <c r="I69" s="11">
        <v>0.0</v>
      </c>
      <c r="J69" s="1"/>
      <c r="K69" s="1"/>
      <c r="L69" s="1"/>
      <c r="M69" s="11">
        <v>7.0</v>
      </c>
      <c r="N69" s="13">
        <v>24.0</v>
      </c>
      <c r="O69" s="13" t="s">
        <v>13</v>
      </c>
      <c r="P69" s="11">
        <f t="shared" si="10"/>
        <v>1</v>
      </c>
      <c r="Q69" s="11">
        <f>ROUNDUP((COUNTIF($O63:$O69,"R")/7),3)</f>
        <v>0.572</v>
      </c>
      <c r="R69" s="1"/>
      <c r="S69" s="11">
        <v>0.6</v>
      </c>
      <c r="T69" s="13">
        <v>0.0</v>
      </c>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c r="A70" s="1"/>
      <c r="B70" s="11">
        <v>8.0</v>
      </c>
      <c r="C70" s="11">
        <v>23.0</v>
      </c>
      <c r="D70" s="11" t="s">
        <v>13</v>
      </c>
      <c r="E70" s="11">
        <f t="shared" si="9"/>
        <v>0.4</v>
      </c>
      <c r="F70" s="11">
        <f>ROUNDUP((COUNTIF($D63:$D70,"R")/8),3)</f>
        <v>0.5</v>
      </c>
      <c r="G70" s="1"/>
      <c r="H70" s="11">
        <v>0.7</v>
      </c>
      <c r="I70" s="11">
        <v>0.0</v>
      </c>
      <c r="J70" s="1"/>
      <c r="K70" s="1"/>
      <c r="L70" s="1"/>
      <c r="M70" s="11">
        <v>8.0</v>
      </c>
      <c r="N70" s="13">
        <v>20.0</v>
      </c>
      <c r="O70" s="13" t="s">
        <v>13</v>
      </c>
      <c r="P70" s="11">
        <f t="shared" si="10"/>
        <v>1</v>
      </c>
      <c r="Q70" s="11">
        <f>ROUNDUP((COUNTIF($O63:$O70,"R")/8),3)</f>
        <v>0.5</v>
      </c>
      <c r="R70" s="1"/>
      <c r="S70" s="11">
        <v>0.7</v>
      </c>
      <c r="T70" s="13">
        <v>0.0</v>
      </c>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c r="A71" s="1"/>
      <c r="B71" s="11">
        <v>9.0</v>
      </c>
      <c r="C71" s="11">
        <v>24.0</v>
      </c>
      <c r="D71" s="11" t="s">
        <v>13</v>
      </c>
      <c r="E71" s="11">
        <f t="shared" si="9"/>
        <v>0.4</v>
      </c>
      <c r="F71" s="11">
        <f>ROUNDUP((COUNTIF($D63:$D71,"R")/9),3)</f>
        <v>0.445</v>
      </c>
      <c r="G71" s="1"/>
      <c r="H71" s="11">
        <v>0.8</v>
      </c>
      <c r="I71" s="11">
        <v>0.0</v>
      </c>
      <c r="J71" s="1"/>
      <c r="K71" s="1"/>
      <c r="L71" s="1"/>
      <c r="M71" s="11">
        <v>9.0</v>
      </c>
      <c r="N71" s="13">
        <v>23.0</v>
      </c>
      <c r="O71" s="13" t="s">
        <v>13</v>
      </c>
      <c r="P71" s="11">
        <f t="shared" si="10"/>
        <v>1</v>
      </c>
      <c r="Q71" s="11">
        <f>ROUNDUP((COUNTIF($O63:$O71,"R")/9),3)</f>
        <v>0.445</v>
      </c>
      <c r="R71" s="1"/>
      <c r="S71" s="11">
        <v>0.8</v>
      </c>
      <c r="T71" s="13">
        <v>0.0</v>
      </c>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c r="A72" s="1"/>
      <c r="B72" s="11">
        <v>10.0</v>
      </c>
      <c r="C72" s="11">
        <v>46.0</v>
      </c>
      <c r="D72" s="11" t="s">
        <v>13</v>
      </c>
      <c r="E72" s="11">
        <f t="shared" si="9"/>
        <v>0.4</v>
      </c>
      <c r="F72" s="11">
        <f>ROUNDUP((COUNTIF($D63:$D72,"R")/10),3)</f>
        <v>0.4</v>
      </c>
      <c r="G72" s="1"/>
      <c r="H72" s="11">
        <v>0.9</v>
      </c>
      <c r="I72" s="11">
        <v>0.0</v>
      </c>
      <c r="J72" s="1"/>
      <c r="K72" s="1"/>
      <c r="L72" s="1"/>
      <c r="M72" s="11">
        <v>10.0</v>
      </c>
      <c r="N72" s="13">
        <v>47.0</v>
      </c>
      <c r="O72" s="13" t="s">
        <v>12</v>
      </c>
      <c r="P72" s="11">
        <f t="shared" si="10"/>
        <v>1.1</v>
      </c>
      <c r="Q72" s="11">
        <f>ROUNDUP((COUNTIF($O63:$O72,"R")/10),3)</f>
        <v>0.5</v>
      </c>
      <c r="R72" s="1"/>
      <c r="S72" s="11">
        <v>0.9</v>
      </c>
      <c r="T72" s="13">
        <v>0.0</v>
      </c>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c r="A73" s="1"/>
      <c r="B73" s="1"/>
      <c r="C73" s="1"/>
      <c r="D73" s="1"/>
      <c r="E73" s="1"/>
      <c r="F73" s="1"/>
      <c r="G73" s="1"/>
      <c r="H73" s="11">
        <v>1.0</v>
      </c>
      <c r="I73" s="11">
        <v>0.0</v>
      </c>
      <c r="J73" s="1"/>
      <c r="K73" s="1"/>
      <c r="L73" s="1"/>
      <c r="M73" s="1"/>
      <c r="N73" s="1"/>
      <c r="O73" s="1"/>
      <c r="P73" s="1"/>
      <c r="Q73" s="1"/>
      <c r="R73" s="1"/>
      <c r="S73" s="11">
        <v>1.0</v>
      </c>
      <c r="T73" s="13">
        <v>0.0</v>
      </c>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ht="15.75" customHeight="1">
      <c r="A75" s="1"/>
      <c r="B75" s="7" t="s">
        <v>22</v>
      </c>
      <c r="C75" s="8"/>
      <c r="D75" s="8"/>
      <c r="E75" s="8"/>
      <c r="F75" s="9"/>
      <c r="G75" s="1"/>
      <c r="H75" s="10" t="s">
        <v>4</v>
      </c>
      <c r="I75" s="10" t="s">
        <v>5</v>
      </c>
      <c r="J75" s="1"/>
      <c r="K75" s="1"/>
      <c r="L75" s="1"/>
      <c r="M75" s="7" t="s">
        <v>23</v>
      </c>
      <c r="N75" s="8"/>
      <c r="O75" s="8"/>
      <c r="P75" s="8"/>
      <c r="Q75" s="9"/>
      <c r="R75" s="1"/>
      <c r="S75" s="10" t="s">
        <v>4</v>
      </c>
      <c r="T75" s="10" t="s">
        <v>5</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c r="A76" s="1"/>
      <c r="B76" s="11" t="s">
        <v>7</v>
      </c>
      <c r="C76" s="11" t="s">
        <v>8</v>
      </c>
      <c r="D76" s="11" t="s">
        <v>9</v>
      </c>
      <c r="E76" s="11" t="s">
        <v>10</v>
      </c>
      <c r="F76" s="11" t="s">
        <v>11</v>
      </c>
      <c r="G76" s="1"/>
      <c r="H76" s="12"/>
      <c r="I76" s="12"/>
      <c r="J76" s="1"/>
      <c r="K76" s="1"/>
      <c r="L76" s="1"/>
      <c r="M76" s="11" t="s">
        <v>7</v>
      </c>
      <c r="N76" s="11" t="s">
        <v>8</v>
      </c>
      <c r="O76" s="11" t="s">
        <v>9</v>
      </c>
      <c r="P76" s="11" t="s">
        <v>10</v>
      </c>
      <c r="Q76" s="11" t="s">
        <v>11</v>
      </c>
      <c r="R76" s="1"/>
      <c r="S76" s="12"/>
      <c r="T76" s="12"/>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c r="A77" s="1"/>
      <c r="B77" s="11">
        <v>1.0</v>
      </c>
      <c r="C77" s="11">
        <v>15.0</v>
      </c>
      <c r="D77" s="13" t="s">
        <v>12</v>
      </c>
      <c r="E77" s="11">
        <f t="shared" ref="E77:E86" si="11">(COUNTIF($D$77:$D77,"R"))/10</f>
        <v>0.1</v>
      </c>
      <c r="F77" s="11">
        <f>ROUNDUP((COUNTIF($D77,"R")/1),3)</f>
        <v>1</v>
      </c>
      <c r="G77" s="1"/>
      <c r="H77" s="11">
        <v>0.0</v>
      </c>
      <c r="I77" s="13">
        <v>1.0</v>
      </c>
      <c r="J77" s="1"/>
      <c r="K77" s="1"/>
      <c r="L77" s="1"/>
      <c r="M77" s="11">
        <v>1.0</v>
      </c>
      <c r="N77" s="13">
        <v>44.0</v>
      </c>
      <c r="O77" s="13" t="s">
        <v>12</v>
      </c>
      <c r="P77" s="11">
        <f t="shared" ref="P77:P86" si="12">(COUNTIF($O$63:$O77,"R"))/10</f>
        <v>0.6</v>
      </c>
      <c r="Q77" s="11">
        <f>ROUNDUP((COUNTIF($O77,"R")/1),3)</f>
        <v>1</v>
      </c>
      <c r="R77" s="1"/>
      <c r="S77" s="11">
        <v>0.0</v>
      </c>
      <c r="T77" s="13">
        <v>1.0</v>
      </c>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c r="A78" s="1"/>
      <c r="B78" s="11">
        <v>2.0</v>
      </c>
      <c r="C78" s="11">
        <v>12.0</v>
      </c>
      <c r="D78" s="13" t="s">
        <v>12</v>
      </c>
      <c r="E78" s="11">
        <f t="shared" si="11"/>
        <v>0.2</v>
      </c>
      <c r="F78" s="11">
        <f>ROUNDUP((COUNTIF($D77:$D78,"R")/2),3)</f>
        <v>1</v>
      </c>
      <c r="G78" s="1"/>
      <c r="H78" s="11">
        <v>0.1</v>
      </c>
      <c r="I78" s="13">
        <v>1.0</v>
      </c>
      <c r="J78" s="1"/>
      <c r="K78" s="1"/>
      <c r="L78" s="1"/>
      <c r="M78" s="11">
        <v>2.0</v>
      </c>
      <c r="N78" s="13">
        <v>56.0</v>
      </c>
      <c r="O78" s="13" t="s">
        <v>13</v>
      </c>
      <c r="P78" s="11">
        <f t="shared" si="12"/>
        <v>0.6</v>
      </c>
      <c r="Q78" s="11">
        <f>ROUNDUP((COUNTIF($O77:$O78,"R")/2),3)</f>
        <v>0.5</v>
      </c>
      <c r="R78" s="1"/>
      <c r="S78" s="11">
        <v>0.1</v>
      </c>
      <c r="T78" s="13">
        <v>1.0</v>
      </c>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c r="A79" s="1"/>
      <c r="B79" s="11">
        <v>3.0</v>
      </c>
      <c r="C79" s="11">
        <v>18.0</v>
      </c>
      <c r="D79" s="13" t="s">
        <v>12</v>
      </c>
      <c r="E79" s="11">
        <f t="shared" si="11"/>
        <v>0.3</v>
      </c>
      <c r="F79" s="11">
        <f>ROUNDUP((COUNTIF($D77:$D79,"R")/3),3)</f>
        <v>1</v>
      </c>
      <c r="G79" s="1"/>
      <c r="H79" s="11">
        <v>0.2</v>
      </c>
      <c r="I79" s="13">
        <v>1.0</v>
      </c>
      <c r="J79" s="1"/>
      <c r="K79" s="1"/>
      <c r="L79" s="1"/>
      <c r="M79" s="11">
        <v>3.0</v>
      </c>
      <c r="N79" s="13">
        <v>39.0</v>
      </c>
      <c r="O79" s="13" t="s">
        <v>13</v>
      </c>
      <c r="P79" s="11">
        <f t="shared" si="12"/>
        <v>0.6</v>
      </c>
      <c r="Q79" s="11">
        <f>ROUNDUP((COUNTIF($O77:$O79,"R")/3),3)</f>
        <v>0.334</v>
      </c>
      <c r="R79" s="1"/>
      <c r="S79" s="11">
        <v>0.2</v>
      </c>
      <c r="T79" s="13">
        <v>0.334</v>
      </c>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c r="A80" s="1"/>
      <c r="B80" s="11">
        <v>4.0</v>
      </c>
      <c r="C80" s="11">
        <v>17.0</v>
      </c>
      <c r="D80" s="13" t="s">
        <v>12</v>
      </c>
      <c r="E80" s="11">
        <f t="shared" si="11"/>
        <v>0.4</v>
      </c>
      <c r="F80" s="11">
        <f>ROUNDUP((COUNTIF($D77:$D80,"R")/4),3)</f>
        <v>1</v>
      </c>
      <c r="G80" s="1"/>
      <c r="H80" s="11">
        <v>0.3</v>
      </c>
      <c r="I80" s="13">
        <v>1.0</v>
      </c>
      <c r="J80" s="1"/>
      <c r="K80" s="1"/>
      <c r="L80" s="1"/>
      <c r="M80" s="11">
        <v>4.0</v>
      </c>
      <c r="N80" s="13">
        <v>51.0</v>
      </c>
      <c r="O80" s="13" t="s">
        <v>13</v>
      </c>
      <c r="P80" s="11">
        <f t="shared" si="12"/>
        <v>0.6</v>
      </c>
      <c r="Q80" s="11">
        <f>ROUNDUP((COUNTIF($O77:$O80,"R")/4),3)</f>
        <v>0.25</v>
      </c>
      <c r="R80" s="1"/>
      <c r="S80" s="11">
        <v>0.3</v>
      </c>
      <c r="T80" s="13">
        <v>0.0</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c r="A81" s="1"/>
      <c r="B81" s="11">
        <v>5.0</v>
      </c>
      <c r="C81" s="11">
        <v>39.0</v>
      </c>
      <c r="D81" s="13" t="s">
        <v>13</v>
      </c>
      <c r="E81" s="11">
        <f t="shared" si="11"/>
        <v>0.4</v>
      </c>
      <c r="F81" s="11">
        <f>ROUNDUP((COUNTIF($D77:$D81,"R")/5),3)</f>
        <v>0.8</v>
      </c>
      <c r="G81" s="1"/>
      <c r="H81" s="11">
        <v>0.4</v>
      </c>
      <c r="I81" s="13">
        <v>1.0</v>
      </c>
      <c r="J81" s="1"/>
      <c r="K81" s="1"/>
      <c r="L81" s="1"/>
      <c r="M81" s="11">
        <v>5.0</v>
      </c>
      <c r="N81" s="13">
        <v>24.0</v>
      </c>
      <c r="O81" s="13" t="s">
        <v>13</v>
      </c>
      <c r="P81" s="11">
        <f t="shared" si="12"/>
        <v>0.6</v>
      </c>
      <c r="Q81" s="11">
        <f>ROUNDUP((COUNTIF($O77:$O81,"R")/5),3)</f>
        <v>0.2</v>
      </c>
      <c r="R81" s="1"/>
      <c r="S81" s="11">
        <v>0.4</v>
      </c>
      <c r="T81" s="13">
        <v>0.0</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c r="A82" s="1"/>
      <c r="B82" s="11">
        <v>6.0</v>
      </c>
      <c r="C82" s="11">
        <v>51.0</v>
      </c>
      <c r="D82" s="13" t="s">
        <v>13</v>
      </c>
      <c r="E82" s="11">
        <f t="shared" si="11"/>
        <v>0.4</v>
      </c>
      <c r="F82" s="11">
        <f>ROUNDUP((COUNTIF($D77:$D82,"R")/6),3)</f>
        <v>0.667</v>
      </c>
      <c r="G82" s="1"/>
      <c r="H82" s="11">
        <v>0.5</v>
      </c>
      <c r="I82" s="13">
        <v>0.556</v>
      </c>
      <c r="J82" s="1"/>
      <c r="K82" s="1"/>
      <c r="L82" s="1"/>
      <c r="M82" s="11">
        <v>6.0</v>
      </c>
      <c r="N82" s="13">
        <v>49.0</v>
      </c>
      <c r="O82" s="13" t="s">
        <v>12</v>
      </c>
      <c r="P82" s="11">
        <f t="shared" si="12"/>
        <v>0.7</v>
      </c>
      <c r="Q82" s="11">
        <f>ROUNDUP((COUNTIF($O77:$O82,"R")/6),3)</f>
        <v>0.334</v>
      </c>
      <c r="R82" s="1"/>
      <c r="S82" s="11">
        <v>0.5</v>
      </c>
      <c r="T82" s="13">
        <v>0.0</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c r="A83" s="1"/>
      <c r="B83" s="11">
        <v>7.0</v>
      </c>
      <c r="C83" s="11">
        <v>57.0</v>
      </c>
      <c r="D83" s="13" t="s">
        <v>13</v>
      </c>
      <c r="E83" s="11">
        <f t="shared" si="11"/>
        <v>0.4</v>
      </c>
      <c r="F83" s="11">
        <f>ROUNDUP((COUNTIF($D77:$D83,"R")/7),3)</f>
        <v>0.572</v>
      </c>
      <c r="G83" s="1"/>
      <c r="H83" s="11">
        <v>0.6</v>
      </c>
      <c r="I83" s="13">
        <v>0.0</v>
      </c>
      <c r="J83" s="1"/>
      <c r="K83" s="1"/>
      <c r="L83" s="1"/>
      <c r="M83" s="11">
        <v>7.0</v>
      </c>
      <c r="N83" s="13">
        <v>53.0</v>
      </c>
      <c r="O83" s="13" t="s">
        <v>13</v>
      </c>
      <c r="P83" s="11">
        <f t="shared" si="12"/>
        <v>0.7</v>
      </c>
      <c r="Q83" s="11">
        <f>ROUNDUP((COUNTIF($O77:$O83,"R")/7),3)</f>
        <v>0.286</v>
      </c>
      <c r="R83" s="1"/>
      <c r="S83" s="11">
        <v>0.6</v>
      </c>
      <c r="T83" s="13">
        <v>0.0</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row>
    <row r="84">
      <c r="A84" s="1"/>
      <c r="B84" s="11">
        <v>8.0</v>
      </c>
      <c r="C84" s="11">
        <v>53.0</v>
      </c>
      <c r="D84" s="13" t="s">
        <v>13</v>
      </c>
      <c r="E84" s="11">
        <f t="shared" si="11"/>
        <v>0.4</v>
      </c>
      <c r="F84" s="11">
        <f>ROUNDUP((COUNTIF($D77:$D84,"R")/8),3)</f>
        <v>0.5</v>
      </c>
      <c r="G84" s="1"/>
      <c r="H84" s="11">
        <v>0.7</v>
      </c>
      <c r="I84" s="13">
        <v>0.0</v>
      </c>
      <c r="J84" s="1"/>
      <c r="K84" s="1"/>
      <c r="L84" s="1"/>
      <c r="M84" s="11">
        <v>8.0</v>
      </c>
      <c r="N84" s="13">
        <v>57.0</v>
      </c>
      <c r="O84" s="13" t="s">
        <v>13</v>
      </c>
      <c r="P84" s="11">
        <f t="shared" si="12"/>
        <v>0.7</v>
      </c>
      <c r="Q84" s="11">
        <f>ROUNDUP((COUNTIF($O77:$O84,"R")/8),3)</f>
        <v>0.25</v>
      </c>
      <c r="R84" s="1"/>
      <c r="S84" s="11">
        <v>0.7</v>
      </c>
      <c r="T84" s="13">
        <v>0.0</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row>
    <row r="85">
      <c r="A85" s="1"/>
      <c r="B85" s="11">
        <v>9.0</v>
      </c>
      <c r="C85" s="11">
        <v>16.0</v>
      </c>
      <c r="D85" s="13" t="s">
        <v>12</v>
      </c>
      <c r="E85" s="11">
        <f t="shared" si="11"/>
        <v>0.5</v>
      </c>
      <c r="F85" s="11">
        <f>ROUNDUP((COUNTIF($D77:$D85,"R")/9),3)</f>
        <v>0.556</v>
      </c>
      <c r="G85" s="1"/>
      <c r="H85" s="11">
        <v>0.8</v>
      </c>
      <c r="I85" s="13">
        <v>0.0</v>
      </c>
      <c r="J85" s="1"/>
      <c r="K85" s="1"/>
      <c r="L85" s="1"/>
      <c r="M85" s="11">
        <v>9.0</v>
      </c>
      <c r="N85" s="13">
        <v>26.0</v>
      </c>
      <c r="O85" s="13" t="s">
        <v>13</v>
      </c>
      <c r="P85" s="11">
        <f t="shared" si="12"/>
        <v>0.7</v>
      </c>
      <c r="Q85" s="11">
        <f>ROUNDUP((COUNTIF($O77:$O85,"R")/9),3)</f>
        <v>0.223</v>
      </c>
      <c r="R85" s="1"/>
      <c r="S85" s="11">
        <v>0.8</v>
      </c>
      <c r="T85" s="13">
        <v>0.0</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c r="A86" s="1"/>
      <c r="B86" s="11">
        <v>10.0</v>
      </c>
      <c r="C86" s="11">
        <v>44.0</v>
      </c>
      <c r="D86" s="13" t="s">
        <v>13</v>
      </c>
      <c r="E86" s="11">
        <f t="shared" si="11"/>
        <v>0.5</v>
      </c>
      <c r="F86" s="11">
        <f>ROUNDUP((COUNTIF($D77:$D86,"R")/10),3)</f>
        <v>0.5</v>
      </c>
      <c r="G86" s="1"/>
      <c r="H86" s="11">
        <v>0.9</v>
      </c>
      <c r="I86" s="13">
        <v>0.0</v>
      </c>
      <c r="J86" s="1"/>
      <c r="K86" s="1"/>
      <c r="L86" s="1"/>
      <c r="M86" s="11">
        <v>10.0</v>
      </c>
      <c r="N86" s="13">
        <v>22.0</v>
      </c>
      <c r="O86" s="13" t="s">
        <v>13</v>
      </c>
      <c r="P86" s="11">
        <f t="shared" si="12"/>
        <v>0.7</v>
      </c>
      <c r="Q86" s="11">
        <f>ROUNDUP((COUNTIF($O77:$O86,"R")/10),3)</f>
        <v>0.2</v>
      </c>
      <c r="R86" s="1"/>
      <c r="S86" s="11">
        <v>0.9</v>
      </c>
      <c r="T86" s="13">
        <v>0.0</v>
      </c>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c r="A87" s="1"/>
      <c r="B87" s="1"/>
      <c r="C87" s="1"/>
      <c r="D87" s="1"/>
      <c r="E87" s="1"/>
      <c r="F87" s="1"/>
      <c r="G87" s="1"/>
      <c r="H87" s="11">
        <v>1.0</v>
      </c>
      <c r="I87" s="13">
        <v>0.0</v>
      </c>
      <c r="J87" s="1"/>
      <c r="K87" s="1"/>
      <c r="L87" s="1"/>
      <c r="M87" s="1"/>
      <c r="N87" s="1"/>
      <c r="O87" s="1"/>
      <c r="P87" s="1"/>
      <c r="Q87" s="1"/>
      <c r="R87" s="1"/>
      <c r="S87" s="11">
        <v>1.0</v>
      </c>
      <c r="T87" s="13">
        <v>0.0</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ht="15.75" customHeight="1">
      <c r="A89" s="1"/>
      <c r="B89" s="7" t="s">
        <v>24</v>
      </c>
      <c r="C89" s="8"/>
      <c r="D89" s="8"/>
      <c r="E89" s="8"/>
      <c r="F89" s="9"/>
      <c r="G89" s="1"/>
      <c r="H89" s="10" t="s">
        <v>4</v>
      </c>
      <c r="I89" s="10" t="s">
        <v>5</v>
      </c>
      <c r="J89" s="1"/>
      <c r="K89" s="1"/>
      <c r="L89" s="1"/>
      <c r="M89" s="7" t="s">
        <v>25</v>
      </c>
      <c r="N89" s="8"/>
      <c r="O89" s="8"/>
      <c r="P89" s="8"/>
      <c r="Q89" s="9"/>
      <c r="R89" s="1"/>
      <c r="S89" s="10" t="s">
        <v>4</v>
      </c>
      <c r="T89" s="10" t="s">
        <v>5</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c r="A90" s="1"/>
      <c r="B90" s="11" t="s">
        <v>7</v>
      </c>
      <c r="C90" s="11" t="s">
        <v>8</v>
      </c>
      <c r="D90" s="11" t="s">
        <v>9</v>
      </c>
      <c r="E90" s="11" t="s">
        <v>10</v>
      </c>
      <c r="F90" s="11" t="s">
        <v>11</v>
      </c>
      <c r="G90" s="1"/>
      <c r="H90" s="12"/>
      <c r="I90" s="12"/>
      <c r="J90" s="1"/>
      <c r="K90" s="1"/>
      <c r="L90" s="1"/>
      <c r="M90" s="11" t="s">
        <v>7</v>
      </c>
      <c r="N90" s="11" t="s">
        <v>8</v>
      </c>
      <c r="O90" s="11" t="s">
        <v>9</v>
      </c>
      <c r="P90" s="11" t="s">
        <v>10</v>
      </c>
      <c r="Q90" s="11" t="s">
        <v>11</v>
      </c>
      <c r="R90" s="1"/>
      <c r="S90" s="12"/>
      <c r="T90" s="12"/>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c r="A91" s="1"/>
      <c r="B91" s="11">
        <v>1.0</v>
      </c>
      <c r="C91" s="13">
        <v>16.0</v>
      </c>
      <c r="D91" s="13" t="s">
        <v>12</v>
      </c>
      <c r="E91" s="11">
        <f t="shared" ref="E91:E100" si="13">(COUNTIF($D$91:$D91,"R"))/10</f>
        <v>0.1</v>
      </c>
      <c r="F91" s="11">
        <f>ROUNDUP((COUNTIF($D91,"R")/1),3)</f>
        <v>1</v>
      </c>
      <c r="G91" s="1"/>
      <c r="H91" s="11">
        <v>0.0</v>
      </c>
      <c r="I91" s="13">
        <v>1.0</v>
      </c>
      <c r="J91" s="1"/>
      <c r="K91" s="1"/>
      <c r="L91" s="1"/>
      <c r="M91" s="11">
        <v>1.0</v>
      </c>
      <c r="N91" s="13">
        <v>45.0</v>
      </c>
      <c r="O91" s="13" t="s">
        <v>12</v>
      </c>
      <c r="P91" s="11">
        <f t="shared" ref="P91:P100" si="14">(COUNTIF($O$77:$O91,"R"))/10</f>
        <v>0.3</v>
      </c>
      <c r="Q91" s="11">
        <f>ROUNDUP((COUNTIF($O91,"R")/1),3)</f>
        <v>1</v>
      </c>
      <c r="R91" s="1"/>
      <c r="S91" s="11">
        <v>0.0</v>
      </c>
      <c r="T91" s="13">
        <v>1.0</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c r="A92" s="1"/>
      <c r="B92" s="11">
        <v>2.0</v>
      </c>
      <c r="C92" s="13">
        <v>17.0</v>
      </c>
      <c r="D92" s="13" t="s">
        <v>12</v>
      </c>
      <c r="E92" s="11">
        <f t="shared" si="13"/>
        <v>0.2</v>
      </c>
      <c r="F92" s="11">
        <f>ROUNDUP((COUNTIF($D91:$D92,"R")/2),3)</f>
        <v>1</v>
      </c>
      <c r="G92" s="1"/>
      <c r="H92" s="11">
        <v>0.1</v>
      </c>
      <c r="I92" s="13">
        <v>1.0</v>
      </c>
      <c r="J92" s="1"/>
      <c r="K92" s="1"/>
      <c r="L92" s="1"/>
      <c r="M92" s="11">
        <v>2.0</v>
      </c>
      <c r="N92" s="13">
        <v>51.0</v>
      </c>
      <c r="O92" s="13" t="s">
        <v>13</v>
      </c>
      <c r="P92" s="11">
        <f t="shared" si="14"/>
        <v>0.3</v>
      </c>
      <c r="Q92" s="11">
        <f>ROUNDUP((COUNTIF($O91:$O92,"R")/2),3)</f>
        <v>0.5</v>
      </c>
      <c r="R92" s="1"/>
      <c r="S92" s="11">
        <v>0.1</v>
      </c>
      <c r="T92" s="13">
        <v>1.0</v>
      </c>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c r="A93" s="1"/>
      <c r="B93" s="11">
        <v>3.0</v>
      </c>
      <c r="C93" s="13">
        <v>12.0</v>
      </c>
      <c r="D93" s="13" t="s">
        <v>12</v>
      </c>
      <c r="E93" s="11">
        <f t="shared" si="13"/>
        <v>0.3</v>
      </c>
      <c r="F93" s="11">
        <f>ROUNDUP((COUNTIF($D91:$D93,"R")/3),3)</f>
        <v>1</v>
      </c>
      <c r="G93" s="1"/>
      <c r="H93" s="11">
        <v>0.2</v>
      </c>
      <c r="I93" s="13">
        <v>1.0</v>
      </c>
      <c r="J93" s="1"/>
      <c r="K93" s="1"/>
      <c r="L93" s="1"/>
      <c r="M93" s="11">
        <v>3.0</v>
      </c>
      <c r="N93" s="13">
        <v>50.0</v>
      </c>
      <c r="O93" s="13" t="s">
        <v>13</v>
      </c>
      <c r="P93" s="11">
        <f t="shared" si="14"/>
        <v>0.3</v>
      </c>
      <c r="Q93" s="11">
        <f>ROUNDUP((COUNTIF($O91:$O93,"R")/3),3)</f>
        <v>0.334</v>
      </c>
      <c r="R93" s="1"/>
      <c r="S93" s="11">
        <v>0.2</v>
      </c>
      <c r="T93" s="13">
        <v>0.5</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c r="A94" s="1"/>
      <c r="B94" s="11">
        <v>4.0</v>
      </c>
      <c r="C94" s="13">
        <v>15.0</v>
      </c>
      <c r="D94" s="13" t="s">
        <v>12</v>
      </c>
      <c r="E94" s="11">
        <f t="shared" si="13"/>
        <v>0.4</v>
      </c>
      <c r="F94" s="11">
        <f>ROUNDUP((COUNTIF($D91:$D94,"R")/4),3)</f>
        <v>1</v>
      </c>
      <c r="G94" s="1"/>
      <c r="H94" s="11">
        <v>0.3</v>
      </c>
      <c r="I94" s="13">
        <v>1.0</v>
      </c>
      <c r="J94" s="1"/>
      <c r="K94" s="1"/>
      <c r="L94" s="1"/>
      <c r="M94" s="11">
        <v>4.0</v>
      </c>
      <c r="N94" s="13">
        <v>49.0</v>
      </c>
      <c r="O94" s="13" t="s">
        <v>12</v>
      </c>
      <c r="P94" s="11">
        <f t="shared" si="14"/>
        <v>0.4</v>
      </c>
      <c r="Q94" s="11">
        <f>ROUNDUP((COUNTIF($O91:$O94,"R")/4),3)</f>
        <v>0.5</v>
      </c>
      <c r="R94" s="1"/>
      <c r="S94" s="11">
        <v>0.3</v>
      </c>
      <c r="T94" s="13">
        <v>0.5</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c r="A95" s="1"/>
      <c r="B95" s="11">
        <v>5.0</v>
      </c>
      <c r="C95" s="13">
        <v>18.0</v>
      </c>
      <c r="D95" s="13" t="s">
        <v>12</v>
      </c>
      <c r="E95" s="11">
        <f t="shared" si="13"/>
        <v>0.5</v>
      </c>
      <c r="F95" s="11">
        <f>ROUNDUP((COUNTIF($D91:$D95,"R")/5),3)</f>
        <v>1</v>
      </c>
      <c r="G95" s="1"/>
      <c r="H95" s="11">
        <v>0.4</v>
      </c>
      <c r="I95" s="13">
        <v>1.0</v>
      </c>
      <c r="J95" s="1"/>
      <c r="K95" s="1"/>
      <c r="L95" s="1"/>
      <c r="M95" s="11">
        <v>5.0</v>
      </c>
      <c r="N95" s="13">
        <v>25.0</v>
      </c>
      <c r="O95" s="13" t="s">
        <v>13</v>
      </c>
      <c r="P95" s="11">
        <f t="shared" si="14"/>
        <v>0.4</v>
      </c>
      <c r="Q95" s="11">
        <f>ROUNDUP((COUNTIF($O91:$O95,"R")/5),3)</f>
        <v>0.4</v>
      </c>
      <c r="R95" s="1"/>
      <c r="S95" s="11">
        <v>0.4</v>
      </c>
      <c r="T95" s="13">
        <v>0.0</v>
      </c>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c r="A96" s="1"/>
      <c r="B96" s="11">
        <v>6.0</v>
      </c>
      <c r="C96" s="13">
        <v>39.0</v>
      </c>
      <c r="D96" s="13" t="s">
        <v>13</v>
      </c>
      <c r="E96" s="11">
        <f t="shared" si="13"/>
        <v>0.5</v>
      </c>
      <c r="F96" s="11">
        <f>ROUNDUP((COUNTIF($D91:$D96,"R")/6),3)</f>
        <v>0.834</v>
      </c>
      <c r="G96" s="1"/>
      <c r="H96" s="11">
        <v>0.5</v>
      </c>
      <c r="I96" s="13">
        <v>1.0</v>
      </c>
      <c r="J96" s="1"/>
      <c r="K96" s="1"/>
      <c r="L96" s="1"/>
      <c r="M96" s="11">
        <v>6.0</v>
      </c>
      <c r="N96" s="13">
        <v>40.0</v>
      </c>
      <c r="O96" s="13" t="s">
        <v>12</v>
      </c>
      <c r="P96" s="11">
        <f t="shared" si="14"/>
        <v>0.5</v>
      </c>
      <c r="Q96" s="11">
        <f>ROUNDUP((COUNTIF($O91:$O96,"R")/6),3)</f>
        <v>0.5</v>
      </c>
      <c r="R96" s="1"/>
      <c r="S96" s="11">
        <v>0.5</v>
      </c>
      <c r="T96" s="13">
        <v>0.0</v>
      </c>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c r="A97" s="1"/>
      <c r="B97" s="11">
        <v>7.0</v>
      </c>
      <c r="C97" s="13">
        <v>19.0</v>
      </c>
      <c r="D97" s="13" t="s">
        <v>12</v>
      </c>
      <c r="E97" s="11">
        <f t="shared" si="13"/>
        <v>0.6</v>
      </c>
      <c r="F97" s="11">
        <f>ROUNDUP((COUNTIF($D91:$D97,"R")/7),3)</f>
        <v>0.858</v>
      </c>
      <c r="G97" s="1"/>
      <c r="H97" s="11">
        <v>0.6</v>
      </c>
      <c r="I97" s="13">
        <v>0.858</v>
      </c>
      <c r="J97" s="1"/>
      <c r="K97" s="1"/>
      <c r="L97" s="1"/>
      <c r="M97" s="11">
        <v>7.0</v>
      </c>
      <c r="N97" s="13">
        <v>24.0</v>
      </c>
      <c r="O97" s="13" t="s">
        <v>13</v>
      </c>
      <c r="P97" s="11">
        <f t="shared" si="14"/>
        <v>0.5</v>
      </c>
      <c r="Q97" s="11">
        <f>ROUNDUP((COUNTIF($O91:$O97,"R")/7),3)</f>
        <v>0.429</v>
      </c>
      <c r="R97" s="1"/>
      <c r="S97" s="11">
        <v>0.6</v>
      </c>
      <c r="T97" s="13">
        <v>0.0</v>
      </c>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c r="A98" s="1"/>
      <c r="B98" s="11">
        <v>8.0</v>
      </c>
      <c r="C98" s="13">
        <v>51.0</v>
      </c>
      <c r="D98" s="13" t="s">
        <v>13</v>
      </c>
      <c r="E98" s="11">
        <f t="shared" si="13"/>
        <v>0.6</v>
      </c>
      <c r="F98" s="11">
        <f>ROUNDUP((COUNTIF($D91:$D98,"R")/8),3)</f>
        <v>0.75</v>
      </c>
      <c r="G98" s="1"/>
      <c r="H98" s="11">
        <v>0.7</v>
      </c>
      <c r="I98" s="13">
        <v>0.0</v>
      </c>
      <c r="J98" s="1"/>
      <c r="K98" s="1"/>
      <c r="L98" s="1"/>
      <c r="M98" s="11">
        <v>8.0</v>
      </c>
      <c r="N98" s="13">
        <v>22.0</v>
      </c>
      <c r="O98" s="13" t="s">
        <v>13</v>
      </c>
      <c r="P98" s="11">
        <f t="shared" si="14"/>
        <v>0.5</v>
      </c>
      <c r="Q98" s="11">
        <f>ROUNDUP((COUNTIF($O91:$O98,"R")/8),3)</f>
        <v>0.375</v>
      </c>
      <c r="R98" s="1"/>
      <c r="S98" s="11">
        <v>0.7</v>
      </c>
      <c r="T98" s="13">
        <v>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c r="A99" s="1"/>
      <c r="B99" s="11">
        <v>9.0</v>
      </c>
      <c r="C99" s="13">
        <v>23.0</v>
      </c>
      <c r="D99" s="13" t="s">
        <v>13</v>
      </c>
      <c r="E99" s="11">
        <f t="shared" si="13"/>
        <v>0.6</v>
      </c>
      <c r="F99" s="11">
        <f>ROUNDUP((COUNTIF($D91:$D99,"R")/9),3)</f>
        <v>0.667</v>
      </c>
      <c r="G99" s="1"/>
      <c r="H99" s="11">
        <v>0.8</v>
      </c>
      <c r="I99" s="13">
        <v>0.0</v>
      </c>
      <c r="J99" s="1"/>
      <c r="K99" s="1"/>
      <c r="L99" s="1"/>
      <c r="M99" s="11">
        <v>9.0</v>
      </c>
      <c r="N99" s="13">
        <v>56.0</v>
      </c>
      <c r="O99" s="13" t="s">
        <v>13</v>
      </c>
      <c r="P99" s="11">
        <f t="shared" si="14"/>
        <v>0.5</v>
      </c>
      <c r="Q99" s="11">
        <f>ROUNDUP((COUNTIF($O91:$O99,"R")/9),3)</f>
        <v>0.334</v>
      </c>
      <c r="R99" s="1"/>
      <c r="S99" s="11">
        <v>0.8</v>
      </c>
      <c r="T99" s="13">
        <v>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c r="A100" s="1"/>
      <c r="B100" s="11">
        <v>10.0</v>
      </c>
      <c r="C100" s="13">
        <v>53.0</v>
      </c>
      <c r="D100" s="13" t="s">
        <v>13</v>
      </c>
      <c r="E100" s="11">
        <f t="shared" si="13"/>
        <v>0.6</v>
      </c>
      <c r="F100" s="11">
        <f>ROUNDUP((COUNTIF($D91:$D100,"R")/10),3)</f>
        <v>0.6</v>
      </c>
      <c r="G100" s="1"/>
      <c r="H100" s="11">
        <v>0.9</v>
      </c>
      <c r="I100" s="13">
        <v>0.0</v>
      </c>
      <c r="J100" s="1"/>
      <c r="K100" s="1"/>
      <c r="L100" s="1"/>
      <c r="M100" s="11">
        <v>10.0</v>
      </c>
      <c r="N100" s="13">
        <v>53.0</v>
      </c>
      <c r="O100" s="13" t="s">
        <v>13</v>
      </c>
      <c r="P100" s="11">
        <f t="shared" si="14"/>
        <v>0.5</v>
      </c>
      <c r="Q100" s="11">
        <f>ROUNDUP((COUNTIF($O91:$O100,"R")/10),3)</f>
        <v>0.3</v>
      </c>
      <c r="R100" s="1"/>
      <c r="S100" s="11">
        <v>0.9</v>
      </c>
      <c r="T100" s="13">
        <v>0.0</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c r="A101" s="1"/>
      <c r="B101" s="1"/>
      <c r="C101" s="1"/>
      <c r="D101" s="1"/>
      <c r="E101" s="1"/>
      <c r="F101" s="1"/>
      <c r="G101" s="1"/>
      <c r="H101" s="11">
        <v>1.0</v>
      </c>
      <c r="I101" s="13">
        <v>0.0</v>
      </c>
      <c r="J101" s="1"/>
      <c r="K101" s="1"/>
      <c r="L101" s="1"/>
      <c r="M101" s="1"/>
      <c r="N101" s="1"/>
      <c r="O101" s="1"/>
      <c r="P101" s="1"/>
      <c r="Q101" s="1"/>
      <c r="R101" s="1"/>
      <c r="S101" s="11">
        <v>1.0</v>
      </c>
      <c r="T101" s="13">
        <v>0.0</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ht="15.75" customHeight="1">
      <c r="A103" s="1"/>
      <c r="B103" s="7" t="s">
        <v>26</v>
      </c>
      <c r="C103" s="8"/>
      <c r="D103" s="8"/>
      <c r="E103" s="8"/>
      <c r="F103" s="9"/>
      <c r="G103" s="1"/>
      <c r="H103" s="10" t="s">
        <v>4</v>
      </c>
      <c r="I103" s="10" t="s">
        <v>5</v>
      </c>
      <c r="J103" s="1"/>
      <c r="K103" s="1"/>
      <c r="L103" s="1"/>
      <c r="M103" s="7" t="s">
        <v>27</v>
      </c>
      <c r="N103" s="8"/>
      <c r="O103" s="8"/>
      <c r="P103" s="8"/>
      <c r="Q103" s="9"/>
      <c r="R103" s="1"/>
      <c r="S103" s="10" t="s">
        <v>4</v>
      </c>
      <c r="T103" s="10" t="s">
        <v>5</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c r="A104" s="1"/>
      <c r="B104" s="11" t="s">
        <v>7</v>
      </c>
      <c r="C104" s="11" t="s">
        <v>8</v>
      </c>
      <c r="D104" s="11" t="s">
        <v>9</v>
      </c>
      <c r="E104" s="11" t="s">
        <v>10</v>
      </c>
      <c r="F104" s="11" t="s">
        <v>11</v>
      </c>
      <c r="G104" s="1"/>
      <c r="H104" s="12"/>
      <c r="I104" s="12"/>
      <c r="J104" s="1"/>
      <c r="K104" s="1"/>
      <c r="L104" s="1"/>
      <c r="M104" s="11" t="s">
        <v>7</v>
      </c>
      <c r="N104" s="11" t="s">
        <v>8</v>
      </c>
      <c r="O104" s="11" t="s">
        <v>9</v>
      </c>
      <c r="P104" s="11" t="s">
        <v>10</v>
      </c>
      <c r="Q104" s="11" t="s">
        <v>11</v>
      </c>
      <c r="R104" s="1"/>
      <c r="S104" s="12"/>
      <c r="T104" s="12"/>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c r="A105" s="1"/>
      <c r="B105" s="11">
        <v>1.0</v>
      </c>
      <c r="C105" s="13">
        <v>17.0</v>
      </c>
      <c r="D105" s="13" t="s">
        <v>12</v>
      </c>
      <c r="E105" s="11">
        <f t="shared" ref="E105:E114" si="15">(COUNTIF($D$105:$D105,"R"))/10</f>
        <v>0.1</v>
      </c>
      <c r="F105" s="11">
        <f>ROUNDUP((COUNTIF($D105,"R")/1),3)</f>
        <v>1</v>
      </c>
      <c r="G105" s="1"/>
      <c r="H105" s="11">
        <v>0.0</v>
      </c>
      <c r="I105" s="13">
        <v>1.0</v>
      </c>
      <c r="J105" s="1"/>
      <c r="K105" s="1"/>
      <c r="L105" s="1"/>
      <c r="M105" s="11">
        <v>1.0</v>
      </c>
      <c r="N105" s="13">
        <v>46.0</v>
      </c>
      <c r="O105" s="13" t="s">
        <v>12</v>
      </c>
      <c r="P105" s="11">
        <f t="shared" ref="P105:P114" si="16">(COUNTIF($O$91:$O105,"R"))/10</f>
        <v>0.4</v>
      </c>
      <c r="Q105" s="11">
        <f>ROUNDUP((COUNTIF($O105,"R")/1),3)</f>
        <v>1</v>
      </c>
      <c r="R105" s="1"/>
      <c r="S105" s="11">
        <v>0.0</v>
      </c>
      <c r="T105" s="13">
        <v>1.0</v>
      </c>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c r="A106" s="1"/>
      <c r="B106" s="11">
        <v>2.0</v>
      </c>
      <c r="C106" s="13">
        <v>16.0</v>
      </c>
      <c r="D106" s="13" t="s">
        <v>12</v>
      </c>
      <c r="E106" s="11">
        <f t="shared" si="15"/>
        <v>0.2</v>
      </c>
      <c r="F106" s="11">
        <f>ROUNDUP((COUNTIF($D105:$D106,"R")/2),3)</f>
        <v>1</v>
      </c>
      <c r="G106" s="1"/>
      <c r="H106" s="11">
        <v>0.1</v>
      </c>
      <c r="I106" s="13">
        <v>1.0</v>
      </c>
      <c r="J106" s="1"/>
      <c r="K106" s="1"/>
      <c r="L106" s="1"/>
      <c r="M106" s="11">
        <v>2.0</v>
      </c>
      <c r="N106" s="13">
        <v>27.0</v>
      </c>
      <c r="O106" s="13" t="s">
        <v>13</v>
      </c>
      <c r="P106" s="11">
        <f t="shared" si="16"/>
        <v>0.4</v>
      </c>
      <c r="Q106" s="11">
        <f>ROUNDUP((COUNTIF($O105:$O106,"R")/2),3)</f>
        <v>0.5</v>
      </c>
      <c r="R106" s="1"/>
      <c r="S106" s="11">
        <v>0.1</v>
      </c>
      <c r="T106" s="13">
        <v>1.0</v>
      </c>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c r="A107" s="1"/>
      <c r="B107" s="11">
        <v>3.0</v>
      </c>
      <c r="C107" s="13">
        <v>12.0</v>
      </c>
      <c r="D107" s="13" t="s">
        <v>12</v>
      </c>
      <c r="E107" s="11">
        <f t="shared" si="15"/>
        <v>0.3</v>
      </c>
      <c r="F107" s="11">
        <f>ROUNDUP((COUNTIF($D105:$D107,"R")/3),3)</f>
        <v>1</v>
      </c>
      <c r="G107" s="1"/>
      <c r="H107" s="11">
        <v>0.2</v>
      </c>
      <c r="I107" s="13">
        <v>1.0</v>
      </c>
      <c r="J107" s="1"/>
      <c r="K107" s="1"/>
      <c r="L107" s="1"/>
      <c r="M107" s="11">
        <v>3.0</v>
      </c>
      <c r="N107" s="13">
        <v>25.0</v>
      </c>
      <c r="O107" s="13" t="s">
        <v>13</v>
      </c>
      <c r="P107" s="11">
        <f t="shared" si="16"/>
        <v>0.4</v>
      </c>
      <c r="Q107" s="11">
        <f>ROUNDUP((COUNTIF($O105:$O107,"R")/3),3)</f>
        <v>0.334</v>
      </c>
      <c r="R107" s="1"/>
      <c r="S107" s="11">
        <v>0.2</v>
      </c>
      <c r="T107" s="13">
        <v>0.334</v>
      </c>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c r="A108" s="1"/>
      <c r="B108" s="11">
        <v>4.0</v>
      </c>
      <c r="C108" s="13">
        <v>15.0</v>
      </c>
      <c r="D108" s="13" t="s">
        <v>12</v>
      </c>
      <c r="E108" s="11">
        <f t="shared" si="15"/>
        <v>0.4</v>
      </c>
      <c r="F108" s="11">
        <f>ROUNDUP((COUNTIF($D105:$D108,"R")/4),3)</f>
        <v>1</v>
      </c>
      <c r="G108" s="1"/>
      <c r="H108" s="11">
        <v>0.3</v>
      </c>
      <c r="I108" s="13">
        <v>1.0</v>
      </c>
      <c r="J108" s="1"/>
      <c r="K108" s="1"/>
      <c r="L108" s="1"/>
      <c r="M108" s="11">
        <v>4.0</v>
      </c>
      <c r="N108" s="13">
        <v>21.0</v>
      </c>
      <c r="O108" s="13" t="s">
        <v>13</v>
      </c>
      <c r="P108" s="11">
        <f t="shared" si="16"/>
        <v>0.4</v>
      </c>
      <c r="Q108" s="11">
        <f>ROUNDUP((COUNTIF($O105:$O108,"R")/4),3)</f>
        <v>0.25</v>
      </c>
      <c r="R108" s="1"/>
      <c r="S108" s="11">
        <v>0.3</v>
      </c>
      <c r="T108" s="13">
        <v>0.429</v>
      </c>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c r="A109" s="1"/>
      <c r="B109" s="11">
        <v>5.0</v>
      </c>
      <c r="C109" s="13">
        <v>18.0</v>
      </c>
      <c r="D109" s="13" t="s">
        <v>12</v>
      </c>
      <c r="E109" s="11">
        <f t="shared" si="15"/>
        <v>0.5</v>
      </c>
      <c r="F109" s="11">
        <f>ROUNDUP((COUNTIF($D105:$D109,"R")/5),3)</f>
        <v>1</v>
      </c>
      <c r="G109" s="1"/>
      <c r="H109" s="11">
        <v>0.4</v>
      </c>
      <c r="I109" s="13">
        <v>1.0</v>
      </c>
      <c r="J109" s="1"/>
      <c r="K109" s="1"/>
      <c r="L109" s="1"/>
      <c r="M109" s="11">
        <v>5.0</v>
      </c>
      <c r="N109" s="13">
        <v>57.0</v>
      </c>
      <c r="O109" s="13" t="s">
        <v>13</v>
      </c>
      <c r="P109" s="11">
        <f t="shared" si="16"/>
        <v>0.4</v>
      </c>
      <c r="Q109" s="11">
        <f>ROUNDUP((COUNTIF($O105:$O109,"R")/5),3)</f>
        <v>0.2</v>
      </c>
      <c r="R109" s="1"/>
      <c r="S109" s="11">
        <v>0.4</v>
      </c>
      <c r="T109" s="13">
        <v>0.0</v>
      </c>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c r="A110" s="1"/>
      <c r="B110" s="11">
        <v>6.0</v>
      </c>
      <c r="C110" s="13">
        <v>39.0</v>
      </c>
      <c r="D110" s="13" t="s">
        <v>13</v>
      </c>
      <c r="E110" s="11">
        <f t="shared" si="15"/>
        <v>0.5</v>
      </c>
      <c r="F110" s="11">
        <f>ROUNDUP((COUNTIF($D105:$D110,"R")/6),3)</f>
        <v>0.834</v>
      </c>
      <c r="G110" s="1"/>
      <c r="H110" s="11">
        <v>0.5</v>
      </c>
      <c r="I110" s="13">
        <v>1.0</v>
      </c>
      <c r="J110" s="1"/>
      <c r="K110" s="1"/>
      <c r="L110" s="1"/>
      <c r="M110" s="11">
        <v>6.0</v>
      </c>
      <c r="N110" s="13">
        <v>40.0</v>
      </c>
      <c r="O110" s="13" t="s">
        <v>12</v>
      </c>
      <c r="P110" s="11">
        <f t="shared" si="16"/>
        <v>0.5</v>
      </c>
      <c r="Q110" s="11">
        <f>ROUNDUP((COUNTIF($O105:$O110,"R")/6),3)</f>
        <v>0.334</v>
      </c>
      <c r="R110" s="1"/>
      <c r="S110" s="11">
        <v>0.5</v>
      </c>
      <c r="T110" s="13">
        <v>0.0</v>
      </c>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c r="A111" s="1"/>
      <c r="B111" s="11">
        <v>7.0</v>
      </c>
      <c r="C111" s="13">
        <v>19.0</v>
      </c>
      <c r="D111" s="13" t="s">
        <v>12</v>
      </c>
      <c r="E111" s="11">
        <f t="shared" si="15"/>
        <v>0.6</v>
      </c>
      <c r="F111" s="11">
        <f>ROUNDUP((COUNTIF($D105:$D111,"R")/7),3)</f>
        <v>0.858</v>
      </c>
      <c r="G111" s="1"/>
      <c r="H111" s="11">
        <v>0.6</v>
      </c>
      <c r="I111" s="13">
        <v>0.858</v>
      </c>
      <c r="J111" s="1"/>
      <c r="K111" s="1"/>
      <c r="L111" s="1"/>
      <c r="M111" s="11">
        <v>7.0</v>
      </c>
      <c r="N111" s="13">
        <v>49.0</v>
      </c>
      <c r="O111" s="13" t="s">
        <v>12</v>
      </c>
      <c r="P111" s="11">
        <f t="shared" si="16"/>
        <v>0.6</v>
      </c>
      <c r="Q111" s="11">
        <f>ROUNDUP((COUNTIF($O105:$O111,"R")/7),3)</f>
        <v>0.429</v>
      </c>
      <c r="R111" s="1"/>
      <c r="S111" s="11">
        <v>0.6</v>
      </c>
      <c r="T111" s="13">
        <v>0.0</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c r="A112" s="1"/>
      <c r="B112" s="11">
        <v>8.0</v>
      </c>
      <c r="C112" s="13">
        <v>23.0</v>
      </c>
      <c r="D112" s="13" t="s">
        <v>13</v>
      </c>
      <c r="E112" s="11">
        <f t="shared" si="15"/>
        <v>0.6</v>
      </c>
      <c r="F112" s="11">
        <f>ROUNDUP((COUNTIF($D105:$D112,"R")/8),3)</f>
        <v>0.75</v>
      </c>
      <c r="G112" s="1"/>
      <c r="H112" s="11">
        <v>0.7</v>
      </c>
      <c r="I112" s="13">
        <v>0.0</v>
      </c>
      <c r="J112" s="1"/>
      <c r="K112" s="1"/>
      <c r="L112" s="1"/>
      <c r="M112" s="11">
        <v>8.0</v>
      </c>
      <c r="N112" s="13">
        <v>54.0</v>
      </c>
      <c r="O112" s="13" t="s">
        <v>13</v>
      </c>
      <c r="P112" s="11">
        <f t="shared" si="16"/>
        <v>0.6</v>
      </c>
      <c r="Q112" s="11">
        <f>ROUNDUP((COUNTIF($O105:$O112,"R")/8),3)</f>
        <v>0.375</v>
      </c>
      <c r="R112" s="1"/>
      <c r="S112" s="11">
        <v>0.7</v>
      </c>
      <c r="T112" s="13">
        <v>0.0</v>
      </c>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c r="A113" s="1"/>
      <c r="B113" s="11">
        <v>9.0</v>
      </c>
      <c r="C113" s="13">
        <v>51.0</v>
      </c>
      <c r="D113" s="13" t="s">
        <v>13</v>
      </c>
      <c r="E113" s="11">
        <f t="shared" si="15"/>
        <v>0.6</v>
      </c>
      <c r="F113" s="11">
        <f>ROUNDUP((COUNTIF($D105:$D113,"R")/9),3)</f>
        <v>0.667</v>
      </c>
      <c r="G113" s="1"/>
      <c r="H113" s="11">
        <v>0.8</v>
      </c>
      <c r="I113" s="13">
        <v>0.0</v>
      </c>
      <c r="J113" s="1"/>
      <c r="K113" s="1"/>
      <c r="L113" s="1"/>
      <c r="M113" s="11">
        <v>9.0</v>
      </c>
      <c r="N113" s="13">
        <v>24.0</v>
      </c>
      <c r="O113" s="13" t="s">
        <v>13</v>
      </c>
      <c r="P113" s="11">
        <f t="shared" si="16"/>
        <v>0.6</v>
      </c>
      <c r="Q113" s="11">
        <f>ROUNDUP((COUNTIF($O105:$O113,"R")/9),3)</f>
        <v>0.334</v>
      </c>
      <c r="R113" s="1"/>
      <c r="S113" s="11">
        <v>0.8</v>
      </c>
      <c r="T113" s="13">
        <v>0.0</v>
      </c>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c r="A114" s="1"/>
      <c r="B114" s="11">
        <v>10.0</v>
      </c>
      <c r="C114" s="13">
        <v>53.0</v>
      </c>
      <c r="D114" s="13" t="s">
        <v>13</v>
      </c>
      <c r="E114" s="11">
        <f t="shared" si="15"/>
        <v>0.6</v>
      </c>
      <c r="F114" s="11">
        <f>ROUNDUP((COUNTIF($D105:$D114,"R")/10),3)</f>
        <v>0.6</v>
      </c>
      <c r="G114" s="1"/>
      <c r="H114" s="11">
        <v>0.9</v>
      </c>
      <c r="I114" s="13">
        <v>0.0</v>
      </c>
      <c r="J114" s="1"/>
      <c r="K114" s="1"/>
      <c r="L114" s="1"/>
      <c r="M114" s="11">
        <v>10.0</v>
      </c>
      <c r="N114" s="13">
        <v>28.0</v>
      </c>
      <c r="O114" s="13" t="s">
        <v>13</v>
      </c>
      <c r="P114" s="11">
        <f t="shared" si="16"/>
        <v>0.6</v>
      </c>
      <c r="Q114" s="11">
        <f>ROUNDUP((COUNTIF($O105:$O114,"R")/10),3)</f>
        <v>0.3</v>
      </c>
      <c r="R114" s="1"/>
      <c r="S114" s="11">
        <v>0.9</v>
      </c>
      <c r="T114" s="13">
        <v>0.0</v>
      </c>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c r="A115" s="1"/>
      <c r="B115" s="1"/>
      <c r="C115" s="1"/>
      <c r="D115" s="1"/>
      <c r="E115" s="1"/>
      <c r="F115" s="1"/>
      <c r="G115" s="1"/>
      <c r="H115" s="11">
        <v>1.0</v>
      </c>
      <c r="I115" s="13">
        <v>0.0</v>
      </c>
      <c r="J115" s="1"/>
      <c r="K115" s="1"/>
      <c r="L115" s="1"/>
      <c r="M115" s="1"/>
      <c r="N115" s="1"/>
      <c r="O115" s="1"/>
      <c r="P115" s="1"/>
      <c r="Q115" s="1"/>
      <c r="R115" s="1"/>
      <c r="S115" s="11">
        <v>1.0</v>
      </c>
      <c r="T115" s="13">
        <v>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ht="15.75" customHeight="1">
      <c r="A117" s="1"/>
      <c r="B117" s="7" t="s">
        <v>28</v>
      </c>
      <c r="C117" s="8"/>
      <c r="D117" s="8"/>
      <c r="E117" s="8"/>
      <c r="F117" s="9"/>
      <c r="G117" s="1"/>
      <c r="H117" s="10" t="s">
        <v>4</v>
      </c>
      <c r="I117" s="10" t="s">
        <v>5</v>
      </c>
      <c r="J117" s="1"/>
      <c r="K117" s="1"/>
      <c r="L117" s="1"/>
      <c r="M117" s="7" t="s">
        <v>29</v>
      </c>
      <c r="N117" s="8"/>
      <c r="O117" s="8"/>
      <c r="P117" s="8"/>
      <c r="Q117" s="9"/>
      <c r="R117" s="1"/>
      <c r="S117" s="10" t="s">
        <v>4</v>
      </c>
      <c r="T117" s="10" t="s">
        <v>5</v>
      </c>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c r="A118" s="1"/>
      <c r="B118" s="11" t="s">
        <v>7</v>
      </c>
      <c r="C118" s="11" t="s">
        <v>8</v>
      </c>
      <c r="D118" s="11" t="s">
        <v>9</v>
      </c>
      <c r="E118" s="11" t="s">
        <v>10</v>
      </c>
      <c r="F118" s="11" t="s">
        <v>11</v>
      </c>
      <c r="G118" s="1"/>
      <c r="H118" s="12"/>
      <c r="I118" s="12"/>
      <c r="J118" s="1"/>
      <c r="K118" s="1"/>
      <c r="L118" s="1"/>
      <c r="M118" s="11" t="s">
        <v>7</v>
      </c>
      <c r="N118" s="11" t="s">
        <v>8</v>
      </c>
      <c r="O118" s="11" t="s">
        <v>9</v>
      </c>
      <c r="P118" s="11" t="s">
        <v>10</v>
      </c>
      <c r="Q118" s="11" t="s">
        <v>11</v>
      </c>
      <c r="R118" s="1"/>
      <c r="S118" s="12"/>
      <c r="T118" s="12"/>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c r="A119" s="1"/>
      <c r="B119" s="11">
        <v>1.0</v>
      </c>
      <c r="C119" s="13">
        <v>18.0</v>
      </c>
      <c r="D119" s="13" t="s">
        <v>12</v>
      </c>
      <c r="E119" s="11">
        <f t="shared" ref="E119:E128" si="17">(COUNTIF($D$119:$D119,"R"))/10</f>
        <v>0.1</v>
      </c>
      <c r="F119" s="11">
        <f>ROUNDUP((COUNTIF($D119,"R")/1),3)</f>
        <v>1</v>
      </c>
      <c r="G119" s="1"/>
      <c r="H119" s="11">
        <v>0.0</v>
      </c>
      <c r="I119" s="13">
        <v>1.0</v>
      </c>
      <c r="J119" s="1"/>
      <c r="K119" s="1"/>
      <c r="L119" s="1"/>
      <c r="M119" s="11">
        <v>1.0</v>
      </c>
      <c r="N119" s="13">
        <v>47.0</v>
      </c>
      <c r="O119" s="13" t="s">
        <v>12</v>
      </c>
      <c r="P119" s="11">
        <f t="shared" ref="P119:P128" si="18">(COUNTIF($O$105:$O119,"R"))/10</f>
        <v>0.4</v>
      </c>
      <c r="Q119" s="11">
        <f>ROUNDUP((COUNTIF($O119,"R")/1),3)</f>
        <v>1</v>
      </c>
      <c r="R119" s="1"/>
      <c r="S119" s="11">
        <v>0.0</v>
      </c>
      <c r="T119" s="13">
        <v>1.0</v>
      </c>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c r="A120" s="1"/>
      <c r="B120" s="11">
        <v>2.0</v>
      </c>
      <c r="C120" s="13">
        <v>15.0</v>
      </c>
      <c r="D120" s="13" t="s">
        <v>12</v>
      </c>
      <c r="E120" s="11">
        <f t="shared" si="17"/>
        <v>0.2</v>
      </c>
      <c r="F120" s="11">
        <f>ROUNDUP((COUNTIF($D119:$D120,"R")/2),3)</f>
        <v>1</v>
      </c>
      <c r="G120" s="1"/>
      <c r="H120" s="11">
        <v>0.1</v>
      </c>
      <c r="I120" s="13">
        <v>1.0</v>
      </c>
      <c r="J120" s="1"/>
      <c r="K120" s="1"/>
      <c r="L120" s="1"/>
      <c r="M120" s="11">
        <v>2.0</v>
      </c>
      <c r="N120" s="13">
        <v>42.0</v>
      </c>
      <c r="O120" s="13" t="s">
        <v>12</v>
      </c>
      <c r="P120" s="11">
        <f t="shared" si="18"/>
        <v>0.5</v>
      </c>
      <c r="Q120" s="11">
        <f>ROUNDUP((COUNTIF($O119:$O120,"R")/2),3)</f>
        <v>1</v>
      </c>
      <c r="R120" s="1"/>
      <c r="S120" s="11">
        <v>0.1</v>
      </c>
      <c r="T120" s="13">
        <v>1.0</v>
      </c>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c r="A121" s="1"/>
      <c r="B121" s="11">
        <v>3.0</v>
      </c>
      <c r="C121" s="13">
        <v>39.0</v>
      </c>
      <c r="D121" s="13" t="s">
        <v>13</v>
      </c>
      <c r="E121" s="11">
        <f t="shared" si="17"/>
        <v>0.2</v>
      </c>
      <c r="F121" s="11">
        <f>ROUNDUP((COUNTIF($D119:$D121,"R")/3),3)</f>
        <v>0.667</v>
      </c>
      <c r="G121" s="1"/>
      <c r="H121" s="11">
        <v>0.2</v>
      </c>
      <c r="I121" s="13">
        <v>1.0</v>
      </c>
      <c r="J121" s="1"/>
      <c r="K121" s="1"/>
      <c r="L121" s="1"/>
      <c r="M121" s="11">
        <v>3.0</v>
      </c>
      <c r="N121" s="13">
        <v>48.0</v>
      </c>
      <c r="O121" s="13" t="s">
        <v>12</v>
      </c>
      <c r="P121" s="11">
        <f t="shared" si="18"/>
        <v>0.6</v>
      </c>
      <c r="Q121" s="11">
        <f>ROUNDUP((COUNTIF($O119:$O121,"R")/3),3)</f>
        <v>1</v>
      </c>
      <c r="R121" s="1"/>
      <c r="S121" s="11">
        <v>0.2</v>
      </c>
      <c r="T121" s="13">
        <v>1.0</v>
      </c>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c r="A122" s="1"/>
      <c r="B122" s="11">
        <v>4.0</v>
      </c>
      <c r="C122" s="13">
        <v>26.0</v>
      </c>
      <c r="D122" s="13" t="s">
        <v>13</v>
      </c>
      <c r="E122" s="11">
        <f t="shared" si="17"/>
        <v>0.2</v>
      </c>
      <c r="F122" s="11">
        <f>ROUNDUP((COUNTIF($D119:$D122,"R")/4),3)</f>
        <v>0.5</v>
      </c>
      <c r="G122" s="1"/>
      <c r="H122" s="11">
        <v>0.3</v>
      </c>
      <c r="I122" s="13">
        <v>0.0</v>
      </c>
      <c r="J122" s="1"/>
      <c r="K122" s="1"/>
      <c r="L122" s="1"/>
      <c r="M122" s="11">
        <v>4.0</v>
      </c>
      <c r="N122" s="13">
        <v>19.0</v>
      </c>
      <c r="O122" s="13" t="s">
        <v>13</v>
      </c>
      <c r="P122" s="11">
        <f t="shared" si="18"/>
        <v>0.6</v>
      </c>
      <c r="Q122" s="11">
        <f>ROUNDUP((COUNTIF($O119:$O122,"R")/4),3)</f>
        <v>0.75</v>
      </c>
      <c r="R122" s="1"/>
      <c r="S122" s="11">
        <v>0.3</v>
      </c>
      <c r="T122" s="13">
        <v>1.0</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c r="A123" s="1"/>
      <c r="B123" s="11">
        <v>5.0</v>
      </c>
      <c r="C123" s="13">
        <v>56.0</v>
      </c>
      <c r="D123" s="13" t="s">
        <v>13</v>
      </c>
      <c r="E123" s="11">
        <f t="shared" si="17"/>
        <v>0.2</v>
      </c>
      <c r="F123" s="11">
        <f>ROUNDUP((COUNTIF($D119:$D123,"R")/5),3)</f>
        <v>0.4</v>
      </c>
      <c r="G123" s="1"/>
      <c r="H123" s="11">
        <v>0.4</v>
      </c>
      <c r="I123" s="13">
        <v>0.0</v>
      </c>
      <c r="J123" s="1"/>
      <c r="K123" s="1"/>
      <c r="L123" s="1"/>
      <c r="M123" s="11">
        <v>5.0</v>
      </c>
      <c r="N123" s="13">
        <v>41.0</v>
      </c>
      <c r="O123" s="13" t="s">
        <v>12</v>
      </c>
      <c r="P123" s="11">
        <f t="shared" si="18"/>
        <v>0.7</v>
      </c>
      <c r="Q123" s="11">
        <f>ROUNDUP((COUNTIF($O119:$O123,"R")/5),3)</f>
        <v>0.8</v>
      </c>
      <c r="R123" s="1"/>
      <c r="S123" s="11">
        <v>0.4</v>
      </c>
      <c r="T123" s="13">
        <v>0.8</v>
      </c>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c r="A124" s="1"/>
      <c r="B124" s="11">
        <v>6.0</v>
      </c>
      <c r="C124" s="13">
        <v>57.0</v>
      </c>
      <c r="D124" s="13" t="s">
        <v>13</v>
      </c>
      <c r="E124" s="11">
        <f t="shared" si="17"/>
        <v>0.2</v>
      </c>
      <c r="F124" s="11">
        <f>ROUNDUP((COUNTIF($D119:$D124,"R")/6),3)</f>
        <v>0.334</v>
      </c>
      <c r="G124" s="1"/>
      <c r="H124" s="11">
        <v>0.5</v>
      </c>
      <c r="I124" s="13">
        <v>0.0</v>
      </c>
      <c r="J124" s="1"/>
      <c r="K124" s="1"/>
      <c r="L124" s="1"/>
      <c r="M124" s="11">
        <v>6.0</v>
      </c>
      <c r="N124" s="13">
        <v>39.0</v>
      </c>
      <c r="O124" s="13" t="s">
        <v>13</v>
      </c>
      <c r="P124" s="11">
        <f t="shared" si="18"/>
        <v>0.7</v>
      </c>
      <c r="Q124" s="11">
        <f>ROUNDUP((COUNTIF($O119:$O124,"R")/6),3)</f>
        <v>0.667</v>
      </c>
      <c r="R124" s="1"/>
      <c r="S124" s="11">
        <v>0.5</v>
      </c>
      <c r="T124" s="13">
        <v>0.715</v>
      </c>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c r="A125" s="1"/>
      <c r="B125" s="11">
        <v>7.0</v>
      </c>
      <c r="C125" s="13">
        <v>51.0</v>
      </c>
      <c r="D125" s="13" t="s">
        <v>13</v>
      </c>
      <c r="E125" s="11">
        <f t="shared" si="17"/>
        <v>0.2</v>
      </c>
      <c r="F125" s="11">
        <f>ROUNDUP((COUNTIF($D119:$D125,"R")/7),3)</f>
        <v>0.286</v>
      </c>
      <c r="G125" s="1"/>
      <c r="H125" s="11">
        <v>0.6</v>
      </c>
      <c r="I125" s="13">
        <v>0.0</v>
      </c>
      <c r="J125" s="1"/>
      <c r="K125" s="1"/>
      <c r="L125" s="1"/>
      <c r="M125" s="11">
        <v>7.0</v>
      </c>
      <c r="N125" s="13">
        <v>43.0</v>
      </c>
      <c r="O125" s="13" t="s">
        <v>12</v>
      </c>
      <c r="P125" s="11">
        <f t="shared" si="18"/>
        <v>0.8</v>
      </c>
      <c r="Q125" s="11">
        <f>ROUNDUP((COUNTIF($O119:$O125,"R")/7),3)</f>
        <v>0.715</v>
      </c>
      <c r="R125" s="1"/>
      <c r="S125" s="11">
        <v>0.6</v>
      </c>
      <c r="T125" s="13">
        <v>0.0</v>
      </c>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c r="A126" s="1"/>
      <c r="B126" s="11">
        <v>8.0</v>
      </c>
      <c r="C126" s="13">
        <v>24.0</v>
      </c>
      <c r="D126" s="13" t="s">
        <v>13</v>
      </c>
      <c r="E126" s="11">
        <f t="shared" si="17"/>
        <v>0.2</v>
      </c>
      <c r="F126" s="11">
        <f>ROUNDUP((COUNTIF($D119:$D126,"R")/8),3)</f>
        <v>0.25</v>
      </c>
      <c r="G126" s="1"/>
      <c r="H126" s="11">
        <v>0.7</v>
      </c>
      <c r="I126" s="13">
        <v>0.0</v>
      </c>
      <c r="J126" s="1"/>
      <c r="K126" s="1"/>
      <c r="L126" s="1"/>
      <c r="M126" s="11">
        <v>8.0</v>
      </c>
      <c r="N126" s="13">
        <v>58.0</v>
      </c>
      <c r="O126" s="13" t="s">
        <v>13</v>
      </c>
      <c r="P126" s="11">
        <f t="shared" si="18"/>
        <v>0.8</v>
      </c>
      <c r="Q126" s="11">
        <f>ROUNDUP((COUNTIF($O119:$O126,"R")/8),3)</f>
        <v>0.625</v>
      </c>
      <c r="R126" s="1"/>
      <c r="S126" s="11">
        <v>0.7</v>
      </c>
      <c r="T126" s="13">
        <v>0.0</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c r="A127" s="1"/>
      <c r="B127" s="11">
        <v>9.0</v>
      </c>
      <c r="C127" s="13">
        <v>53.0</v>
      </c>
      <c r="D127" s="13" t="s">
        <v>13</v>
      </c>
      <c r="E127" s="11">
        <f t="shared" si="17"/>
        <v>0.2</v>
      </c>
      <c r="F127" s="11">
        <f>ROUNDUP((COUNTIF($D119:$D127,"R")/9),3)</f>
        <v>0.223</v>
      </c>
      <c r="G127" s="1"/>
      <c r="H127" s="11">
        <v>0.8</v>
      </c>
      <c r="I127" s="13">
        <v>0.0</v>
      </c>
      <c r="J127" s="1"/>
      <c r="K127" s="1"/>
      <c r="L127" s="1"/>
      <c r="M127" s="11">
        <v>9.0</v>
      </c>
      <c r="N127" s="13">
        <v>24.0</v>
      </c>
      <c r="O127" s="13" t="s">
        <v>13</v>
      </c>
      <c r="P127" s="11">
        <f t="shared" si="18"/>
        <v>0.8</v>
      </c>
      <c r="Q127" s="11">
        <f>ROUNDUP((COUNTIF($O119:$O127,"R")/9),3)</f>
        <v>0.556</v>
      </c>
      <c r="R127" s="1"/>
      <c r="S127" s="11">
        <v>0.8</v>
      </c>
      <c r="T127" s="13">
        <v>0.0</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c r="A128" s="1"/>
      <c r="B128" s="11">
        <v>10.0</v>
      </c>
      <c r="C128" s="13">
        <v>22.0</v>
      </c>
      <c r="D128" s="13" t="s">
        <v>13</v>
      </c>
      <c r="E128" s="11">
        <f t="shared" si="17"/>
        <v>0.2</v>
      </c>
      <c r="F128" s="11">
        <f>ROUNDUP((COUNTIF($D119:$D128,"R")/10),3)</f>
        <v>0.2</v>
      </c>
      <c r="G128" s="1"/>
      <c r="H128" s="11">
        <v>0.9</v>
      </c>
      <c r="I128" s="13">
        <v>0.0</v>
      </c>
      <c r="J128" s="1"/>
      <c r="K128" s="1"/>
      <c r="L128" s="1"/>
      <c r="M128" s="11">
        <v>10.0</v>
      </c>
      <c r="N128" s="13">
        <v>23.0</v>
      </c>
      <c r="O128" s="13" t="s">
        <v>13</v>
      </c>
      <c r="P128" s="11">
        <f t="shared" si="18"/>
        <v>0.8</v>
      </c>
      <c r="Q128" s="11">
        <f>ROUNDUP((COUNTIF($O119:$O128,"R")/10),3)</f>
        <v>0.5</v>
      </c>
      <c r="R128" s="1"/>
      <c r="S128" s="11">
        <v>0.9</v>
      </c>
      <c r="T128" s="13">
        <v>0.0</v>
      </c>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row>
    <row r="129">
      <c r="A129" s="1"/>
      <c r="B129" s="1"/>
      <c r="C129" s="1"/>
      <c r="D129" s="1"/>
      <c r="E129" s="1"/>
      <c r="F129" s="1"/>
      <c r="G129" s="1"/>
      <c r="H129" s="11">
        <v>1.0</v>
      </c>
      <c r="I129" s="13">
        <v>0.0</v>
      </c>
      <c r="J129" s="1"/>
      <c r="K129" s="1"/>
      <c r="L129" s="1"/>
      <c r="M129" s="1"/>
      <c r="N129" s="1"/>
      <c r="O129" s="1"/>
      <c r="P129" s="1"/>
      <c r="Q129" s="1"/>
      <c r="R129" s="1"/>
      <c r="S129" s="11">
        <v>1.0</v>
      </c>
      <c r="T129" s="13">
        <v>0.0</v>
      </c>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ht="15.75" customHeight="1">
      <c r="A131" s="1"/>
      <c r="B131" s="7" t="s">
        <v>30</v>
      </c>
      <c r="C131" s="8"/>
      <c r="D131" s="8"/>
      <c r="E131" s="8"/>
      <c r="F131" s="9"/>
      <c r="G131" s="1"/>
      <c r="H131" s="10" t="s">
        <v>4</v>
      </c>
      <c r="I131" s="10" t="s">
        <v>5</v>
      </c>
      <c r="J131" s="1"/>
      <c r="K131" s="1"/>
      <c r="L131" s="1"/>
      <c r="M131" s="7" t="s">
        <v>31</v>
      </c>
      <c r="N131" s="8"/>
      <c r="O131" s="8"/>
      <c r="P131" s="8"/>
      <c r="Q131" s="9"/>
      <c r="R131" s="1"/>
      <c r="S131" s="10" t="s">
        <v>4</v>
      </c>
      <c r="T131" s="10" t="s">
        <v>5</v>
      </c>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row>
    <row r="132">
      <c r="A132" s="1"/>
      <c r="B132" s="11" t="s">
        <v>7</v>
      </c>
      <c r="C132" s="11" t="s">
        <v>8</v>
      </c>
      <c r="D132" s="11" t="s">
        <v>9</v>
      </c>
      <c r="E132" s="11" t="s">
        <v>10</v>
      </c>
      <c r="F132" s="11" t="s">
        <v>11</v>
      </c>
      <c r="G132" s="1"/>
      <c r="H132" s="12"/>
      <c r="I132" s="12"/>
      <c r="J132" s="1"/>
      <c r="K132" s="1"/>
      <c r="L132" s="1"/>
      <c r="M132" s="11" t="s">
        <v>7</v>
      </c>
      <c r="N132" s="11" t="s">
        <v>8</v>
      </c>
      <c r="O132" s="11" t="s">
        <v>9</v>
      </c>
      <c r="P132" s="11" t="s">
        <v>10</v>
      </c>
      <c r="Q132" s="11" t="s">
        <v>11</v>
      </c>
      <c r="R132" s="1"/>
      <c r="S132" s="12"/>
      <c r="T132" s="12"/>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row>
    <row r="133">
      <c r="A133" s="1"/>
      <c r="B133" s="11">
        <v>1.0</v>
      </c>
      <c r="C133" s="13">
        <v>19.0</v>
      </c>
      <c r="D133" s="13" t="s">
        <v>12</v>
      </c>
      <c r="E133" s="11">
        <f t="shared" ref="E133:E142" si="19">(COUNTIF($D$133:$D133,"R"))/10</f>
        <v>0.1</v>
      </c>
      <c r="F133" s="11">
        <f>ROUNDUP((COUNTIF($D133,"R")/1),3)</f>
        <v>1</v>
      </c>
      <c r="G133" s="1"/>
      <c r="H133" s="11">
        <v>0.0</v>
      </c>
      <c r="I133" s="13">
        <v>1.0</v>
      </c>
      <c r="J133" s="1"/>
      <c r="K133" s="1"/>
      <c r="L133" s="1"/>
      <c r="M133" s="11">
        <v>1.0</v>
      </c>
      <c r="N133" s="13">
        <v>48.0</v>
      </c>
      <c r="O133" s="13" t="s">
        <v>12</v>
      </c>
      <c r="P133" s="11">
        <f t="shared" ref="P133:P142" si="20">(COUNTIF($O$119:$O133,"R"))/10</f>
        <v>0.6</v>
      </c>
      <c r="Q133" s="11">
        <f>ROUNDUP((COUNTIF($O133,"R")/1),3)</f>
        <v>1</v>
      </c>
      <c r="R133" s="1"/>
      <c r="S133" s="11">
        <v>0.0</v>
      </c>
      <c r="T133" s="13">
        <v>1.0</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row>
    <row r="134">
      <c r="A134" s="1"/>
      <c r="B134" s="11">
        <v>2.0</v>
      </c>
      <c r="C134" s="13">
        <v>48.0</v>
      </c>
      <c r="D134" s="13" t="s">
        <v>13</v>
      </c>
      <c r="E134" s="11">
        <f t="shared" si="19"/>
        <v>0.1</v>
      </c>
      <c r="F134" s="11">
        <f>ROUNDUP((COUNTIF($D133:$D134,"R")/2),3)</f>
        <v>0.5</v>
      </c>
      <c r="G134" s="1"/>
      <c r="H134" s="11">
        <v>0.1</v>
      </c>
      <c r="I134" s="13">
        <v>1.0</v>
      </c>
      <c r="J134" s="1"/>
      <c r="K134" s="1"/>
      <c r="L134" s="1"/>
      <c r="M134" s="11">
        <v>2.0</v>
      </c>
      <c r="N134" s="13">
        <v>19.0</v>
      </c>
      <c r="O134" s="13" t="s">
        <v>13</v>
      </c>
      <c r="P134" s="11">
        <f t="shared" si="20"/>
        <v>0.6</v>
      </c>
      <c r="Q134" s="11">
        <f>ROUNDUP((COUNTIF($O133:$O134,"R")/2),3)</f>
        <v>0.5</v>
      </c>
      <c r="R134" s="1"/>
      <c r="S134" s="11">
        <v>0.1</v>
      </c>
      <c r="T134" s="13">
        <v>1.0</v>
      </c>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row>
    <row r="135">
      <c r="A135" s="1"/>
      <c r="B135" s="11">
        <v>3.0</v>
      </c>
      <c r="C135" s="13">
        <v>39.0</v>
      </c>
      <c r="D135" s="13" t="s">
        <v>13</v>
      </c>
      <c r="E135" s="11">
        <f t="shared" si="19"/>
        <v>0.1</v>
      </c>
      <c r="F135" s="11">
        <f>ROUNDUP((COUNTIF($D133:$D135,"R")/3),3)</f>
        <v>0.334</v>
      </c>
      <c r="G135" s="1"/>
      <c r="H135" s="11">
        <v>0.2</v>
      </c>
      <c r="I135" s="13">
        <v>0.223</v>
      </c>
      <c r="J135" s="1"/>
      <c r="K135" s="1"/>
      <c r="L135" s="1"/>
      <c r="M135" s="11">
        <v>3.0</v>
      </c>
      <c r="N135" s="13">
        <v>42.0</v>
      </c>
      <c r="O135" s="13" t="s">
        <v>12</v>
      </c>
      <c r="P135" s="11">
        <f t="shared" si="20"/>
        <v>0.7</v>
      </c>
      <c r="Q135" s="11">
        <f>ROUNDUP((COUNTIF($O133:$O135,"R")/3),3)</f>
        <v>0.667</v>
      </c>
      <c r="R135" s="1"/>
      <c r="S135" s="11">
        <v>0.2</v>
      </c>
      <c r="T135" s="13">
        <v>0.667</v>
      </c>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row>
    <row r="136">
      <c r="A136" s="1"/>
      <c r="B136" s="11">
        <v>4.0</v>
      </c>
      <c r="C136" s="13">
        <v>42.0</v>
      </c>
      <c r="D136" s="13" t="s">
        <v>13</v>
      </c>
      <c r="E136" s="11">
        <f t="shared" si="19"/>
        <v>0.1</v>
      </c>
      <c r="F136" s="11">
        <f>ROUNDUP((COUNTIF($D133:$D136,"R")/4),3)</f>
        <v>0.25</v>
      </c>
      <c r="G136" s="1"/>
      <c r="H136" s="11">
        <v>0.3</v>
      </c>
      <c r="I136" s="13">
        <v>0.0</v>
      </c>
      <c r="J136" s="1"/>
      <c r="K136" s="1"/>
      <c r="L136" s="1"/>
      <c r="M136" s="11">
        <v>4.0</v>
      </c>
      <c r="N136" s="13">
        <v>43.0</v>
      </c>
      <c r="O136" s="13" t="s">
        <v>12</v>
      </c>
      <c r="P136" s="11">
        <f t="shared" si="20"/>
        <v>0.8</v>
      </c>
      <c r="Q136" s="11">
        <f>ROUNDUP((COUNTIF($O133:$O136,"R")/4),3)</f>
        <v>0.75</v>
      </c>
      <c r="R136" s="1"/>
      <c r="S136" s="11">
        <v>0.3</v>
      </c>
      <c r="T136" s="13">
        <v>0.75</v>
      </c>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row>
    <row r="137">
      <c r="A137" s="1"/>
      <c r="B137" s="11">
        <v>5.0</v>
      </c>
      <c r="C137" s="13">
        <v>43.0</v>
      </c>
      <c r="D137" s="13" t="s">
        <v>13</v>
      </c>
      <c r="E137" s="11">
        <f t="shared" si="19"/>
        <v>0.1</v>
      </c>
      <c r="F137" s="11">
        <f>ROUNDUP((COUNTIF($D133:$D137,"R")/5),3)</f>
        <v>0.2</v>
      </c>
      <c r="G137" s="1"/>
      <c r="H137" s="11">
        <v>0.4</v>
      </c>
      <c r="I137" s="13">
        <v>0.0</v>
      </c>
      <c r="J137" s="1"/>
      <c r="K137" s="1"/>
      <c r="L137" s="1"/>
      <c r="M137" s="11">
        <v>5.0</v>
      </c>
      <c r="N137" s="13">
        <v>41.0</v>
      </c>
      <c r="O137" s="13" t="s">
        <v>12</v>
      </c>
      <c r="P137" s="11">
        <f t="shared" si="20"/>
        <v>0.9</v>
      </c>
      <c r="Q137" s="11">
        <f>ROUNDUP((COUNTIF($O133:$O137,"R")/5),3)</f>
        <v>0.8</v>
      </c>
      <c r="R137" s="1"/>
      <c r="S137" s="11">
        <v>0.4</v>
      </c>
      <c r="T137" s="13">
        <v>0.8</v>
      </c>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c r="A138" s="1"/>
      <c r="B138" s="11">
        <v>6.0</v>
      </c>
      <c r="C138" s="13">
        <v>41.0</v>
      </c>
      <c r="D138" s="13" t="s">
        <v>13</v>
      </c>
      <c r="E138" s="11">
        <f t="shared" si="19"/>
        <v>0.1</v>
      </c>
      <c r="F138" s="11">
        <f>ROUNDUP((COUNTIF($D133:$D138,"R")/6),3)</f>
        <v>0.167</v>
      </c>
      <c r="G138" s="1"/>
      <c r="H138" s="11">
        <v>0.5</v>
      </c>
      <c r="I138" s="13">
        <v>0.0</v>
      </c>
      <c r="J138" s="1"/>
      <c r="K138" s="1"/>
      <c r="L138" s="1"/>
      <c r="M138" s="11">
        <v>6.0</v>
      </c>
      <c r="N138" s="13">
        <v>39.0</v>
      </c>
      <c r="O138" s="13" t="s">
        <v>13</v>
      </c>
      <c r="P138" s="11">
        <f t="shared" si="20"/>
        <v>0.9</v>
      </c>
      <c r="Q138" s="11">
        <f>ROUNDUP((COUNTIF($O133:$O138,"R")/6),3)</f>
        <v>0.667</v>
      </c>
      <c r="R138" s="1"/>
      <c r="S138" s="11">
        <v>0.5</v>
      </c>
      <c r="T138" s="13">
        <v>0.0</v>
      </c>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c r="A139" s="1"/>
      <c r="B139" s="11">
        <v>7.0</v>
      </c>
      <c r="C139" s="13">
        <v>47.0</v>
      </c>
      <c r="D139" s="13" t="s">
        <v>13</v>
      </c>
      <c r="E139" s="11">
        <f t="shared" si="19"/>
        <v>0.1</v>
      </c>
      <c r="F139" s="11">
        <f>ROUNDUP((COUNTIF($D133:$D139,"R")/7),3)</f>
        <v>0.143</v>
      </c>
      <c r="G139" s="1"/>
      <c r="H139" s="11">
        <v>0.6</v>
      </c>
      <c r="I139" s="13">
        <v>0.0</v>
      </c>
      <c r="J139" s="1"/>
      <c r="K139" s="1"/>
      <c r="L139" s="1"/>
      <c r="M139" s="11">
        <v>7.0</v>
      </c>
      <c r="N139" s="13">
        <v>24.0</v>
      </c>
      <c r="O139" s="13" t="s">
        <v>13</v>
      </c>
      <c r="P139" s="11">
        <f t="shared" si="20"/>
        <v>0.9</v>
      </c>
      <c r="Q139" s="11">
        <f>ROUNDUP((COUNTIF($O133:$O139,"R")/7),3)</f>
        <v>0.572</v>
      </c>
      <c r="R139" s="1"/>
      <c r="S139" s="11">
        <v>0.6</v>
      </c>
      <c r="T139" s="13">
        <v>0.0</v>
      </c>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c r="A140" s="1"/>
      <c r="B140" s="11">
        <v>8.0</v>
      </c>
      <c r="C140" s="13">
        <v>23.0</v>
      </c>
      <c r="D140" s="13" t="s">
        <v>13</v>
      </c>
      <c r="E140" s="11">
        <f t="shared" si="19"/>
        <v>0.1</v>
      </c>
      <c r="F140" s="11">
        <f>ROUNDUP((COUNTIF($D133:$D140,"R")/8),3)</f>
        <v>0.125</v>
      </c>
      <c r="G140" s="1"/>
      <c r="H140" s="11">
        <v>0.7</v>
      </c>
      <c r="I140" s="13">
        <v>0.0</v>
      </c>
      <c r="J140" s="1"/>
      <c r="K140" s="1"/>
      <c r="L140" s="1"/>
      <c r="M140" s="11">
        <v>8.0</v>
      </c>
      <c r="N140" s="13">
        <v>23.0</v>
      </c>
      <c r="O140" s="13" t="s">
        <v>13</v>
      </c>
      <c r="P140" s="11">
        <f t="shared" si="20"/>
        <v>0.9</v>
      </c>
      <c r="Q140" s="11">
        <f>ROUNDUP((COUNTIF($O133:$O140,"R")/8),3)</f>
        <v>0.5</v>
      </c>
      <c r="R140" s="1"/>
      <c r="S140" s="11">
        <v>0.7</v>
      </c>
      <c r="T140" s="13">
        <v>0.0</v>
      </c>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c r="A141" s="1"/>
      <c r="B141" s="11">
        <v>9.0</v>
      </c>
      <c r="C141" s="13">
        <v>18.0</v>
      </c>
      <c r="D141" s="13" t="s">
        <v>12</v>
      </c>
      <c r="E141" s="11">
        <f t="shared" si="19"/>
        <v>0.2</v>
      </c>
      <c r="F141" s="11">
        <f>ROUNDUP((COUNTIF($D133:$D141,"R")/9),3)</f>
        <v>0.223</v>
      </c>
      <c r="G141" s="1"/>
      <c r="H141" s="11">
        <v>0.8</v>
      </c>
      <c r="I141" s="13">
        <v>0.0</v>
      </c>
      <c r="J141" s="1"/>
      <c r="K141" s="1"/>
      <c r="L141" s="1"/>
      <c r="M141" s="11">
        <v>9.0</v>
      </c>
      <c r="N141" s="13">
        <v>18.0</v>
      </c>
      <c r="O141" s="13" t="s">
        <v>13</v>
      </c>
      <c r="P141" s="11">
        <f t="shared" si="20"/>
        <v>0.9</v>
      </c>
      <c r="Q141" s="11">
        <f>ROUNDUP((COUNTIF($O133:$O141,"R")/9),3)</f>
        <v>0.445</v>
      </c>
      <c r="R141" s="1"/>
      <c r="S141" s="11">
        <v>0.8</v>
      </c>
      <c r="T141" s="13">
        <v>0.0</v>
      </c>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c r="A142" s="1"/>
      <c r="B142" s="11">
        <v>10.0</v>
      </c>
      <c r="C142" s="13">
        <v>24.0</v>
      </c>
      <c r="D142" s="13" t="s">
        <v>13</v>
      </c>
      <c r="E142" s="11">
        <f t="shared" si="19"/>
        <v>0.2</v>
      </c>
      <c r="F142" s="11">
        <f>ROUNDUP((COUNTIF($D133:$D142,"R")/10),3)</f>
        <v>0.2</v>
      </c>
      <c r="G142" s="1"/>
      <c r="H142" s="11">
        <v>0.9</v>
      </c>
      <c r="I142" s="13">
        <v>0.0</v>
      </c>
      <c r="J142" s="1"/>
      <c r="K142" s="1"/>
      <c r="L142" s="1"/>
      <c r="M142" s="11">
        <v>10.0</v>
      </c>
      <c r="N142" s="13">
        <v>53.0</v>
      </c>
      <c r="O142" s="13" t="s">
        <v>13</v>
      </c>
      <c r="P142" s="11">
        <f t="shared" si="20"/>
        <v>0.9</v>
      </c>
      <c r="Q142" s="11">
        <f>ROUNDUP((COUNTIF($O133:$O142,"R")/10),3)</f>
        <v>0.4</v>
      </c>
      <c r="R142" s="1"/>
      <c r="S142" s="11">
        <v>0.9</v>
      </c>
      <c r="T142" s="13">
        <v>0.0</v>
      </c>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c r="A143" s="1"/>
      <c r="B143" s="1"/>
      <c r="C143" s="1"/>
      <c r="D143" s="1"/>
      <c r="E143" s="1"/>
      <c r="F143" s="1"/>
      <c r="G143" s="1"/>
      <c r="H143" s="11">
        <v>1.0</v>
      </c>
      <c r="I143" s="13">
        <v>0.0</v>
      </c>
      <c r="J143" s="1"/>
      <c r="K143" s="1"/>
      <c r="L143" s="1"/>
      <c r="M143" s="1"/>
      <c r="N143" s="1"/>
      <c r="O143" s="1"/>
      <c r="P143" s="1"/>
      <c r="Q143" s="1"/>
      <c r="R143" s="1"/>
      <c r="S143" s="11">
        <v>1.0</v>
      </c>
      <c r="T143" s="13">
        <v>0.0</v>
      </c>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ht="15.75" customHeight="1">
      <c r="A145" s="1"/>
      <c r="B145" s="7" t="s">
        <v>32</v>
      </c>
      <c r="C145" s="8"/>
      <c r="D145" s="8"/>
      <c r="E145" s="8"/>
      <c r="F145" s="9"/>
      <c r="G145" s="1"/>
      <c r="H145" s="10" t="s">
        <v>4</v>
      </c>
      <c r="I145" s="10" t="s">
        <v>5</v>
      </c>
      <c r="J145" s="1"/>
      <c r="K145" s="1"/>
      <c r="L145" s="1"/>
      <c r="M145" s="7" t="s">
        <v>33</v>
      </c>
      <c r="N145" s="8"/>
      <c r="O145" s="8"/>
      <c r="P145" s="8"/>
      <c r="Q145" s="9"/>
      <c r="R145" s="1"/>
      <c r="S145" s="10" t="s">
        <v>4</v>
      </c>
      <c r="T145" s="10" t="s">
        <v>5</v>
      </c>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c r="A146" s="1"/>
      <c r="B146" s="11" t="s">
        <v>7</v>
      </c>
      <c r="C146" s="11" t="s">
        <v>8</v>
      </c>
      <c r="D146" s="11" t="s">
        <v>9</v>
      </c>
      <c r="E146" s="11" t="s">
        <v>10</v>
      </c>
      <c r="F146" s="11" t="s">
        <v>11</v>
      </c>
      <c r="G146" s="1"/>
      <c r="H146" s="12"/>
      <c r="I146" s="12"/>
      <c r="J146" s="1"/>
      <c r="K146" s="1"/>
      <c r="L146" s="1"/>
      <c r="M146" s="11" t="s">
        <v>7</v>
      </c>
      <c r="N146" s="11" t="s">
        <v>8</v>
      </c>
      <c r="O146" s="11" t="s">
        <v>9</v>
      </c>
      <c r="P146" s="11" t="s">
        <v>10</v>
      </c>
      <c r="Q146" s="11" t="s">
        <v>11</v>
      </c>
      <c r="R146" s="1"/>
      <c r="S146" s="12"/>
      <c r="T146" s="12"/>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c r="A147" s="1"/>
      <c r="B147" s="11">
        <v>1.0</v>
      </c>
      <c r="C147" s="13">
        <v>20.0</v>
      </c>
      <c r="D147" s="13" t="s">
        <v>12</v>
      </c>
      <c r="E147" s="11">
        <f t="shared" ref="E147:E156" si="21">(COUNTIF($D$147:$D147,"R"))/10</f>
        <v>0.1</v>
      </c>
      <c r="F147" s="11">
        <f>ROUNDUP((COUNTIF($D147,"R")/1),3)</f>
        <v>1</v>
      </c>
      <c r="G147" s="1"/>
      <c r="H147" s="11">
        <v>0.0</v>
      </c>
      <c r="I147" s="13">
        <v>1.0</v>
      </c>
      <c r="J147" s="1"/>
      <c r="K147" s="1"/>
      <c r="L147" s="1"/>
      <c r="M147" s="11">
        <v>1.0</v>
      </c>
      <c r="N147" s="13">
        <v>49.0</v>
      </c>
      <c r="O147" s="13" t="s">
        <v>12</v>
      </c>
      <c r="P147" s="11">
        <f t="shared" ref="P147:P156" si="22">(COUNTIF($O$133:$O147,"R"))/10</f>
        <v>0.5</v>
      </c>
      <c r="Q147" s="11">
        <f>ROUNDUP((COUNTIF($O147,"R")/1),3)</f>
        <v>1</v>
      </c>
      <c r="R147" s="1"/>
      <c r="S147" s="11">
        <v>0.0</v>
      </c>
      <c r="T147" s="13">
        <v>1.0</v>
      </c>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c r="A148" s="1"/>
      <c r="B148" s="11">
        <v>2.0</v>
      </c>
      <c r="C148" s="13">
        <v>39.0</v>
      </c>
      <c r="D148" s="13" t="s">
        <v>13</v>
      </c>
      <c r="E148" s="11">
        <f t="shared" si="21"/>
        <v>0.1</v>
      </c>
      <c r="F148" s="11">
        <f>ROUNDUP((COUNTIF($D147:$D148,"R")/2),3)</f>
        <v>0.5</v>
      </c>
      <c r="G148" s="1"/>
      <c r="H148" s="11">
        <v>0.1</v>
      </c>
      <c r="I148" s="13">
        <v>1.0</v>
      </c>
      <c r="J148" s="1"/>
      <c r="K148" s="1"/>
      <c r="L148" s="1"/>
      <c r="M148" s="11">
        <v>2.0</v>
      </c>
      <c r="N148" s="13">
        <v>51.0</v>
      </c>
      <c r="O148" s="13" t="s">
        <v>13</v>
      </c>
      <c r="P148" s="11">
        <f t="shared" si="22"/>
        <v>0.5</v>
      </c>
      <c r="Q148" s="11">
        <f>ROUNDUP((COUNTIF($O147:$O148,"R")/2),3)</f>
        <v>0.5</v>
      </c>
      <c r="R148" s="1"/>
      <c r="S148" s="11">
        <v>0.1</v>
      </c>
      <c r="T148" s="13">
        <v>1.0</v>
      </c>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c r="A149" s="1"/>
      <c r="B149" s="11">
        <v>3.0</v>
      </c>
      <c r="C149" s="13">
        <v>24.0</v>
      </c>
      <c r="D149" s="13" t="s">
        <v>12</v>
      </c>
      <c r="E149" s="11">
        <f t="shared" si="21"/>
        <v>0.2</v>
      </c>
      <c r="F149" s="11">
        <f>ROUNDUP((COUNTIF($D147:$D149,"R")/3),3)</f>
        <v>0.667</v>
      </c>
      <c r="G149" s="1"/>
      <c r="H149" s="11">
        <v>0.2</v>
      </c>
      <c r="I149" s="13">
        <v>0.8</v>
      </c>
      <c r="J149" s="1"/>
      <c r="K149" s="1"/>
      <c r="L149" s="1"/>
      <c r="M149" s="11">
        <v>3.0</v>
      </c>
      <c r="N149" s="13">
        <v>25.0</v>
      </c>
      <c r="O149" s="13" t="s">
        <v>13</v>
      </c>
      <c r="P149" s="11">
        <f t="shared" si="22"/>
        <v>0.5</v>
      </c>
      <c r="Q149" s="11">
        <f>ROUNDUP((COUNTIF($O147:$O149,"R")/3),3)</f>
        <v>0.334</v>
      </c>
      <c r="R149" s="1"/>
      <c r="S149" s="11">
        <v>0.2</v>
      </c>
      <c r="T149" s="13">
        <v>0.25</v>
      </c>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c r="A150" s="1"/>
      <c r="B150" s="11">
        <v>4.0</v>
      </c>
      <c r="C150" s="13">
        <v>23.0</v>
      </c>
      <c r="D150" s="13" t="s">
        <v>12</v>
      </c>
      <c r="E150" s="11">
        <f t="shared" si="21"/>
        <v>0.3</v>
      </c>
      <c r="F150" s="11">
        <f>ROUNDUP((COUNTIF($D147:$D150,"R")/4),3)</f>
        <v>0.75</v>
      </c>
      <c r="G150" s="1"/>
      <c r="H150" s="11">
        <v>0.3</v>
      </c>
      <c r="I150" s="13">
        <v>0.8</v>
      </c>
      <c r="J150" s="1"/>
      <c r="K150" s="1"/>
      <c r="L150" s="1"/>
      <c r="M150" s="11">
        <v>4.0</v>
      </c>
      <c r="N150" s="13">
        <v>56.0</v>
      </c>
      <c r="O150" s="13" t="s">
        <v>13</v>
      </c>
      <c r="P150" s="11">
        <f t="shared" si="22"/>
        <v>0.5</v>
      </c>
      <c r="Q150" s="11">
        <f>ROUNDUP((COUNTIF($O147:$O150,"R")/4),3)</f>
        <v>0.25</v>
      </c>
      <c r="R150" s="1"/>
      <c r="S150" s="11">
        <v>0.3</v>
      </c>
      <c r="T150" s="13">
        <v>0.0</v>
      </c>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c r="A151" s="1"/>
      <c r="B151" s="11">
        <v>5.0</v>
      </c>
      <c r="C151" s="13">
        <v>21.0</v>
      </c>
      <c r="D151" s="13" t="s">
        <v>12</v>
      </c>
      <c r="E151" s="11">
        <f t="shared" si="21"/>
        <v>0.4</v>
      </c>
      <c r="F151" s="11">
        <f>ROUNDUP((COUNTIF($D147:$D151,"R")/5),3)</f>
        <v>0.8</v>
      </c>
      <c r="G151" s="1"/>
      <c r="H151" s="11">
        <v>0.4</v>
      </c>
      <c r="I151" s="13">
        <v>0.8</v>
      </c>
      <c r="J151" s="1"/>
      <c r="K151" s="1"/>
      <c r="L151" s="1"/>
      <c r="M151" s="11">
        <v>5.0</v>
      </c>
      <c r="N151" s="13">
        <v>57.0</v>
      </c>
      <c r="O151" s="13" t="s">
        <v>13</v>
      </c>
      <c r="P151" s="11">
        <f t="shared" si="22"/>
        <v>0.5</v>
      </c>
      <c r="Q151" s="11">
        <f>ROUNDUP((COUNTIF($O147:$O151,"R")/5),3)</f>
        <v>0.2</v>
      </c>
      <c r="R151" s="1"/>
      <c r="S151" s="11">
        <v>0.4</v>
      </c>
      <c r="T151" s="13">
        <v>0.0</v>
      </c>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c r="A152" s="1"/>
      <c r="B152" s="11">
        <v>6.0</v>
      </c>
      <c r="C152" s="13">
        <v>59.0</v>
      </c>
      <c r="D152" s="13" t="s">
        <v>13</v>
      </c>
      <c r="E152" s="11">
        <f t="shared" si="21"/>
        <v>0.4</v>
      </c>
      <c r="F152" s="11">
        <f>ROUNDUP((COUNTIF($D147:$D152,"R")/6),3)</f>
        <v>0.667</v>
      </c>
      <c r="G152" s="1"/>
      <c r="H152" s="11">
        <v>0.5</v>
      </c>
      <c r="I152" s="13">
        <v>0.75</v>
      </c>
      <c r="J152" s="1"/>
      <c r="K152" s="1"/>
      <c r="L152" s="1"/>
      <c r="M152" s="11">
        <v>6.0</v>
      </c>
      <c r="N152" s="13">
        <v>24.0</v>
      </c>
      <c r="O152" s="13" t="s">
        <v>13</v>
      </c>
      <c r="P152" s="11">
        <f t="shared" si="22"/>
        <v>0.5</v>
      </c>
      <c r="Q152" s="11">
        <f>ROUNDUP((COUNTIF($O147:$O152,"R")/6),3)</f>
        <v>0.167</v>
      </c>
      <c r="R152" s="1"/>
      <c r="S152" s="11">
        <v>0.5</v>
      </c>
      <c r="T152" s="13">
        <v>0.0</v>
      </c>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c r="A153" s="1"/>
      <c r="B153" s="11">
        <v>7.0</v>
      </c>
      <c r="C153" s="13">
        <v>26.0</v>
      </c>
      <c r="D153" s="13" t="s">
        <v>12</v>
      </c>
      <c r="E153" s="11">
        <f t="shared" si="21"/>
        <v>0.5</v>
      </c>
      <c r="F153" s="11">
        <f>ROUNDUP((COUNTIF($D147:$D153,"R")/7),3)</f>
        <v>0.715</v>
      </c>
      <c r="G153" s="1"/>
      <c r="H153" s="11">
        <v>0.6</v>
      </c>
      <c r="I153" s="13">
        <v>0.75</v>
      </c>
      <c r="J153" s="1"/>
      <c r="K153" s="1"/>
      <c r="L153" s="1"/>
      <c r="M153" s="11">
        <v>7.0</v>
      </c>
      <c r="N153" s="13">
        <v>27.0</v>
      </c>
      <c r="O153" s="13" t="s">
        <v>13</v>
      </c>
      <c r="P153" s="11">
        <f t="shared" si="22"/>
        <v>0.5</v>
      </c>
      <c r="Q153" s="11">
        <f>ROUNDUP((COUNTIF($O147:$O153,"R")/7),3)</f>
        <v>0.143</v>
      </c>
      <c r="R153" s="1"/>
      <c r="S153" s="11">
        <v>0.6</v>
      </c>
      <c r="T153" s="13">
        <v>0.0</v>
      </c>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c r="A154" s="1"/>
      <c r="B154" s="11">
        <v>8.0</v>
      </c>
      <c r="C154" s="13">
        <v>28.0</v>
      </c>
      <c r="D154" s="13" t="s">
        <v>12</v>
      </c>
      <c r="E154" s="11">
        <f t="shared" si="21"/>
        <v>0.6</v>
      </c>
      <c r="F154" s="11">
        <f>ROUNDUP((COUNTIF($D147:$D154,"R")/8),3)</f>
        <v>0.75</v>
      </c>
      <c r="G154" s="1"/>
      <c r="H154" s="11">
        <v>0.7</v>
      </c>
      <c r="I154" s="13">
        <v>0.0</v>
      </c>
      <c r="J154" s="1"/>
      <c r="K154" s="1"/>
      <c r="L154" s="1"/>
      <c r="M154" s="11">
        <v>8.0</v>
      </c>
      <c r="N154" s="13">
        <v>45.0</v>
      </c>
      <c r="O154" s="13" t="s">
        <v>12</v>
      </c>
      <c r="P154" s="11">
        <f t="shared" si="22"/>
        <v>0.6</v>
      </c>
      <c r="Q154" s="11">
        <f>ROUNDUP((COUNTIF($O147:$O154,"R")/8),3)</f>
        <v>0.25</v>
      </c>
      <c r="R154" s="1"/>
      <c r="S154" s="11">
        <v>0.7</v>
      </c>
      <c r="T154" s="13">
        <v>0.0</v>
      </c>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c r="A155" s="1"/>
      <c r="B155" s="11">
        <v>9.0</v>
      </c>
      <c r="C155" s="13">
        <v>53.0</v>
      </c>
      <c r="D155" s="13" t="s">
        <v>13</v>
      </c>
      <c r="E155" s="11">
        <f t="shared" si="21"/>
        <v>0.6</v>
      </c>
      <c r="F155" s="11">
        <f>ROUNDUP((COUNTIF($D147:$D155,"R")/9),3)</f>
        <v>0.667</v>
      </c>
      <c r="G155" s="1"/>
      <c r="H155" s="11">
        <v>0.8</v>
      </c>
      <c r="I155" s="13">
        <v>0.0</v>
      </c>
      <c r="J155" s="1"/>
      <c r="K155" s="1"/>
      <c r="L155" s="1"/>
      <c r="M155" s="11">
        <v>9.0</v>
      </c>
      <c r="N155" s="13">
        <v>22.0</v>
      </c>
      <c r="O155" s="13" t="s">
        <v>13</v>
      </c>
      <c r="P155" s="11">
        <f t="shared" si="22"/>
        <v>0.6</v>
      </c>
      <c r="Q155" s="11">
        <f>ROUNDUP((COUNTIF($O147:$O155,"R")/9),3)</f>
        <v>0.223</v>
      </c>
      <c r="R155" s="1"/>
      <c r="S155" s="11">
        <v>0.8</v>
      </c>
      <c r="T155" s="13">
        <v>0.0</v>
      </c>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c r="A156" s="1"/>
      <c r="B156" s="11">
        <v>10.0</v>
      </c>
      <c r="C156" s="13">
        <v>51.0</v>
      </c>
      <c r="D156" s="13" t="s">
        <v>13</v>
      </c>
      <c r="E156" s="11">
        <f t="shared" si="21"/>
        <v>0.6</v>
      </c>
      <c r="F156" s="11">
        <f>ROUNDUP((COUNTIF($D147:$D156,"R")/10),3)</f>
        <v>0.6</v>
      </c>
      <c r="G156" s="1"/>
      <c r="H156" s="11">
        <v>0.9</v>
      </c>
      <c r="I156" s="13">
        <v>0.0</v>
      </c>
      <c r="J156" s="1"/>
      <c r="K156" s="1"/>
      <c r="L156" s="1"/>
      <c r="M156" s="11">
        <v>10.0</v>
      </c>
      <c r="N156" s="13">
        <v>50.0</v>
      </c>
      <c r="O156" s="13" t="s">
        <v>13</v>
      </c>
      <c r="P156" s="11">
        <f t="shared" si="22"/>
        <v>0.6</v>
      </c>
      <c r="Q156" s="11">
        <f>ROUNDUP((COUNTIF($O147:$O156,"R")/10),3)</f>
        <v>0.2</v>
      </c>
      <c r="R156" s="1"/>
      <c r="S156" s="11">
        <v>0.9</v>
      </c>
      <c r="T156" s="13">
        <v>0.0</v>
      </c>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c r="A157" s="1"/>
      <c r="B157" s="1"/>
      <c r="C157" s="1"/>
      <c r="D157" s="1"/>
      <c r="E157" s="1"/>
      <c r="F157" s="1"/>
      <c r="G157" s="1"/>
      <c r="H157" s="11">
        <v>1.0</v>
      </c>
      <c r="I157" s="13">
        <v>0.0</v>
      </c>
      <c r="J157" s="1"/>
      <c r="K157" s="1"/>
      <c r="L157" s="1"/>
      <c r="M157" s="1"/>
      <c r="N157" s="1"/>
      <c r="O157" s="1"/>
      <c r="P157" s="1"/>
      <c r="Q157" s="1"/>
      <c r="R157" s="1"/>
      <c r="S157" s="11">
        <v>1.0</v>
      </c>
      <c r="T157" s="13">
        <v>0.0</v>
      </c>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ht="15.75" customHeight="1">
      <c r="A159" s="1"/>
      <c r="B159" s="7" t="s">
        <v>34</v>
      </c>
      <c r="C159" s="8"/>
      <c r="D159" s="8"/>
      <c r="E159" s="8"/>
      <c r="F159" s="9"/>
      <c r="G159" s="1"/>
      <c r="H159" s="10" t="s">
        <v>4</v>
      </c>
      <c r="I159" s="10" t="s">
        <v>5</v>
      </c>
      <c r="J159" s="1"/>
      <c r="K159" s="1"/>
      <c r="L159" s="1"/>
      <c r="M159" s="7" t="s">
        <v>35</v>
      </c>
      <c r="N159" s="8"/>
      <c r="O159" s="8"/>
      <c r="P159" s="8"/>
      <c r="Q159" s="9"/>
      <c r="R159" s="1"/>
      <c r="S159" s="10" t="s">
        <v>4</v>
      </c>
      <c r="T159" s="10" t="s">
        <v>5</v>
      </c>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c r="A160" s="1"/>
      <c r="B160" s="11" t="s">
        <v>7</v>
      </c>
      <c r="C160" s="11" t="s">
        <v>8</v>
      </c>
      <c r="D160" s="11" t="s">
        <v>9</v>
      </c>
      <c r="E160" s="11" t="s">
        <v>10</v>
      </c>
      <c r="F160" s="11" t="s">
        <v>11</v>
      </c>
      <c r="G160" s="1"/>
      <c r="H160" s="12"/>
      <c r="I160" s="12"/>
      <c r="J160" s="1"/>
      <c r="K160" s="1"/>
      <c r="L160" s="1"/>
      <c r="M160" s="11" t="s">
        <v>7</v>
      </c>
      <c r="N160" s="11" t="s">
        <v>8</v>
      </c>
      <c r="O160" s="11" t="s">
        <v>9</v>
      </c>
      <c r="P160" s="11" t="s">
        <v>10</v>
      </c>
      <c r="Q160" s="11" t="s">
        <v>11</v>
      </c>
      <c r="R160" s="1"/>
      <c r="S160" s="12"/>
      <c r="T160" s="12"/>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c r="A161" s="1"/>
      <c r="B161" s="11">
        <v>1.0</v>
      </c>
      <c r="C161" s="13">
        <v>21.0</v>
      </c>
      <c r="D161" s="13" t="s">
        <v>12</v>
      </c>
      <c r="E161" s="11">
        <f t="shared" ref="E161:E170" si="23">(COUNTIF($D$161:$D161,"R"))/10</f>
        <v>0.1</v>
      </c>
      <c r="F161" s="11">
        <f>ROUNDUP((COUNTIF($D161,"R")/1),3)</f>
        <v>1</v>
      </c>
      <c r="G161" s="1"/>
      <c r="H161" s="11">
        <v>0.0</v>
      </c>
      <c r="I161" s="13">
        <v>1.0</v>
      </c>
      <c r="J161" s="1"/>
      <c r="K161" s="1"/>
      <c r="L161" s="1"/>
      <c r="M161" s="11">
        <v>1.0</v>
      </c>
      <c r="N161" s="13">
        <v>50.0</v>
      </c>
      <c r="O161" s="13" t="s">
        <v>12</v>
      </c>
      <c r="P161" s="11">
        <f t="shared" ref="P161:P170" si="24">(COUNTIF($O$161:$O161,"R"))/10</f>
        <v>0.1</v>
      </c>
      <c r="Q161" s="11">
        <f>ROUNDUP((COUNTIF($O161,"R")/1),3)</f>
        <v>1</v>
      </c>
      <c r="R161" s="1"/>
      <c r="S161" s="11">
        <v>0.0</v>
      </c>
      <c r="T161" s="13">
        <v>1.0</v>
      </c>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c r="A162" s="1"/>
      <c r="B162" s="11">
        <v>2.0</v>
      </c>
      <c r="C162" s="13">
        <v>28.0</v>
      </c>
      <c r="D162" s="13" t="s">
        <v>12</v>
      </c>
      <c r="E162" s="11">
        <f t="shared" si="23"/>
        <v>0.2</v>
      </c>
      <c r="F162" s="11">
        <f>ROUNDUP((COUNTIF($D161:$D162,"R")/2),3)</f>
        <v>1</v>
      </c>
      <c r="G162" s="1"/>
      <c r="H162" s="11">
        <v>0.1</v>
      </c>
      <c r="I162" s="13">
        <v>1.0</v>
      </c>
      <c r="J162" s="1"/>
      <c r="K162" s="1"/>
      <c r="L162" s="1"/>
      <c r="M162" s="11">
        <v>2.0</v>
      </c>
      <c r="N162" s="13">
        <v>45.0</v>
      </c>
      <c r="O162" s="13" t="s">
        <v>13</v>
      </c>
      <c r="P162" s="11">
        <f t="shared" si="24"/>
        <v>0.1</v>
      </c>
      <c r="Q162" s="11">
        <f>ROUNDUP((COUNTIF($O161:$O162,"R")/2),3)</f>
        <v>0.5</v>
      </c>
      <c r="R162" s="1"/>
      <c r="S162" s="11">
        <v>0.1</v>
      </c>
      <c r="T162" s="13">
        <v>1.0</v>
      </c>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c r="A163" s="1"/>
      <c r="B163" s="11">
        <v>3.0</v>
      </c>
      <c r="C163" s="13">
        <v>20.0</v>
      </c>
      <c r="D163" s="13" t="s">
        <v>12</v>
      </c>
      <c r="E163" s="11">
        <f t="shared" si="23"/>
        <v>0.3</v>
      </c>
      <c r="F163" s="11">
        <f>ROUNDUP((COUNTIF($D161:$D163,"R")/3),3)</f>
        <v>1</v>
      </c>
      <c r="G163" s="1"/>
      <c r="H163" s="11">
        <v>0.2</v>
      </c>
      <c r="I163" s="13">
        <v>1.0</v>
      </c>
      <c r="J163" s="1"/>
      <c r="K163" s="1"/>
      <c r="L163" s="1"/>
      <c r="M163" s="11">
        <v>3.0</v>
      </c>
      <c r="N163" s="13">
        <v>57.0</v>
      </c>
      <c r="O163" s="13" t="s">
        <v>12</v>
      </c>
      <c r="P163" s="11">
        <f t="shared" si="24"/>
        <v>0.2</v>
      </c>
      <c r="Q163" s="11">
        <f>ROUNDUP((COUNTIF($O161:$O163,"R")/3),3)</f>
        <v>0.667</v>
      </c>
      <c r="R163" s="1"/>
      <c r="S163" s="11">
        <v>0.2</v>
      </c>
      <c r="T163" s="13">
        <v>0.667</v>
      </c>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c r="A164" s="1"/>
      <c r="B164" s="11">
        <v>4.0</v>
      </c>
      <c r="C164" s="13">
        <v>40.0</v>
      </c>
      <c r="D164" s="13" t="s">
        <v>13</v>
      </c>
      <c r="E164" s="11">
        <f t="shared" si="23"/>
        <v>0.3</v>
      </c>
      <c r="F164" s="11">
        <f>ROUNDUP((COUNTIF($D161:$D164,"R")/4),3)</f>
        <v>0.75</v>
      </c>
      <c r="G164" s="1"/>
      <c r="H164" s="11">
        <v>0.3</v>
      </c>
      <c r="I164" s="13">
        <v>1.0</v>
      </c>
      <c r="J164" s="1"/>
      <c r="K164" s="1"/>
      <c r="L164" s="1"/>
      <c r="M164" s="11">
        <v>4.0</v>
      </c>
      <c r="N164" s="13">
        <v>49.0</v>
      </c>
      <c r="O164" s="13" t="s">
        <v>13</v>
      </c>
      <c r="P164" s="11">
        <f t="shared" si="24"/>
        <v>0.2</v>
      </c>
      <c r="Q164" s="11">
        <f>ROUNDUP((COUNTIF($O161:$O164,"R")/4),3)</f>
        <v>0.5</v>
      </c>
      <c r="R164" s="1"/>
      <c r="S164" s="11">
        <v>0.3</v>
      </c>
      <c r="T164" s="13">
        <v>0.5</v>
      </c>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c r="A165" s="1"/>
      <c r="B165" s="11">
        <v>5.0</v>
      </c>
      <c r="C165" s="13">
        <v>27.0</v>
      </c>
      <c r="D165" s="13" t="s">
        <v>12</v>
      </c>
      <c r="E165" s="11">
        <f t="shared" si="23"/>
        <v>0.4</v>
      </c>
      <c r="F165" s="11">
        <f>ROUNDUP((COUNTIF($D161:$D165,"R")/5),3)</f>
        <v>0.8</v>
      </c>
      <c r="G165" s="1"/>
      <c r="H165" s="11">
        <v>0.4</v>
      </c>
      <c r="I165" s="13">
        <v>0.858</v>
      </c>
      <c r="J165" s="1"/>
      <c r="K165" s="1"/>
      <c r="L165" s="1"/>
      <c r="M165" s="11">
        <v>5.0</v>
      </c>
      <c r="N165" s="13">
        <v>22.0</v>
      </c>
      <c r="O165" s="13" t="s">
        <v>13</v>
      </c>
      <c r="P165" s="11">
        <f t="shared" si="24"/>
        <v>0.2</v>
      </c>
      <c r="Q165" s="11">
        <f>ROUNDUP((COUNTIF($O161:$O165,"R")/5),3)</f>
        <v>0.4</v>
      </c>
      <c r="R165" s="1"/>
      <c r="S165" s="11">
        <v>0.4</v>
      </c>
      <c r="T165" s="13">
        <v>0.5</v>
      </c>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c r="A166" s="1"/>
      <c r="B166" s="11">
        <v>6.0</v>
      </c>
      <c r="C166" s="13">
        <v>23.0</v>
      </c>
      <c r="D166" s="13" t="s">
        <v>12</v>
      </c>
      <c r="E166" s="11">
        <f t="shared" si="23"/>
        <v>0.5</v>
      </c>
      <c r="F166" s="11">
        <f>ROUNDUP((COUNTIF($D161:$D166,"R")/6),3)</f>
        <v>0.834</v>
      </c>
      <c r="G166" s="1"/>
      <c r="H166" s="11">
        <v>0.5</v>
      </c>
      <c r="I166" s="13">
        <v>0.858</v>
      </c>
      <c r="J166" s="1"/>
      <c r="K166" s="1"/>
      <c r="L166" s="1"/>
      <c r="M166" s="11">
        <v>6.0</v>
      </c>
      <c r="N166" s="13">
        <v>56.0</v>
      </c>
      <c r="O166" s="13" t="s">
        <v>12</v>
      </c>
      <c r="P166" s="11">
        <f t="shared" si="24"/>
        <v>0.3</v>
      </c>
      <c r="Q166" s="11">
        <f>ROUNDUP((COUNTIF($O161:$O166,"R")/6),3)</f>
        <v>0.5</v>
      </c>
      <c r="R166" s="1"/>
      <c r="S166" s="11">
        <v>0.5</v>
      </c>
      <c r="T166" s="13">
        <v>0.0</v>
      </c>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c r="A167" s="1"/>
      <c r="B167" s="11">
        <v>7.0</v>
      </c>
      <c r="C167" s="13">
        <v>24.0</v>
      </c>
      <c r="D167" s="13" t="s">
        <v>12</v>
      </c>
      <c r="E167" s="11">
        <f t="shared" si="23"/>
        <v>0.6</v>
      </c>
      <c r="F167" s="11">
        <f>ROUNDUP((COUNTIF($D161:$D167,"R")/7),3)</f>
        <v>0.858</v>
      </c>
      <c r="G167" s="1"/>
      <c r="H167" s="11">
        <v>0.6</v>
      </c>
      <c r="I167" s="13">
        <v>0.858</v>
      </c>
      <c r="J167" s="1"/>
      <c r="K167" s="1"/>
      <c r="L167" s="1"/>
      <c r="M167" s="11">
        <v>7.0</v>
      </c>
      <c r="N167" s="13">
        <v>25.0</v>
      </c>
      <c r="O167" s="13" t="s">
        <v>13</v>
      </c>
      <c r="P167" s="11">
        <f t="shared" si="24"/>
        <v>0.3</v>
      </c>
      <c r="Q167" s="11">
        <f>ROUNDUP((COUNTIF($O161:$O167,"R")/7),3)</f>
        <v>0.429</v>
      </c>
      <c r="R167" s="1"/>
      <c r="S167" s="11">
        <v>0.6</v>
      </c>
      <c r="T167" s="13">
        <v>0.0</v>
      </c>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c r="A168" s="1"/>
      <c r="B168" s="11">
        <v>8.0</v>
      </c>
      <c r="C168" s="13">
        <v>46.0</v>
      </c>
      <c r="D168" s="13" t="s">
        <v>13</v>
      </c>
      <c r="E168" s="11">
        <f t="shared" si="23"/>
        <v>0.6</v>
      </c>
      <c r="F168" s="11">
        <f>ROUNDUP((COUNTIF($D161:$D168,"R")/8),3)</f>
        <v>0.75</v>
      </c>
      <c r="G168" s="1"/>
      <c r="H168" s="11">
        <v>0.7</v>
      </c>
      <c r="I168" s="13">
        <v>0.778</v>
      </c>
      <c r="J168" s="1"/>
      <c r="K168" s="1"/>
      <c r="L168" s="1"/>
      <c r="M168" s="11">
        <v>8.0</v>
      </c>
      <c r="N168" s="13">
        <v>51.0</v>
      </c>
      <c r="O168" s="13" t="s">
        <v>12</v>
      </c>
      <c r="P168" s="11">
        <f t="shared" si="24"/>
        <v>0.4</v>
      </c>
      <c r="Q168" s="11">
        <f>ROUNDUP((COUNTIF($O161:$O168,"R")/8),3)</f>
        <v>0.5</v>
      </c>
      <c r="R168" s="1"/>
      <c r="S168" s="11">
        <v>0.7</v>
      </c>
      <c r="T168" s="13">
        <v>0.0</v>
      </c>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c r="A169" s="1"/>
      <c r="B169" s="11">
        <v>9.0</v>
      </c>
      <c r="C169" s="13">
        <v>25.0</v>
      </c>
      <c r="D169" s="13" t="s">
        <v>12</v>
      </c>
      <c r="E169" s="11">
        <f t="shared" si="23"/>
        <v>0.7</v>
      </c>
      <c r="F169" s="11">
        <f>ROUNDUP((COUNTIF($D161:$D169,"R")/9),3)</f>
        <v>0.778</v>
      </c>
      <c r="G169" s="1"/>
      <c r="H169" s="11">
        <v>0.8</v>
      </c>
      <c r="I169" s="13">
        <v>0.0</v>
      </c>
      <c r="J169" s="1"/>
      <c r="K169" s="1"/>
      <c r="L169" s="1"/>
      <c r="M169" s="11">
        <v>9.0</v>
      </c>
      <c r="N169" s="13">
        <v>40.0</v>
      </c>
      <c r="O169" s="13" t="s">
        <v>13</v>
      </c>
      <c r="P169" s="11">
        <f t="shared" si="24"/>
        <v>0.4</v>
      </c>
      <c r="Q169" s="11">
        <f>ROUNDUP((COUNTIF($O161:$O169,"R")/9),3)</f>
        <v>0.445</v>
      </c>
      <c r="R169" s="1"/>
      <c r="S169" s="11">
        <v>0.8</v>
      </c>
      <c r="T169" s="13">
        <v>0.0</v>
      </c>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c r="A170" s="1"/>
      <c r="B170" s="11">
        <v>10.0</v>
      </c>
      <c r="C170" s="13">
        <v>54.0</v>
      </c>
      <c r="D170" s="13" t="s">
        <v>13</v>
      </c>
      <c r="E170" s="11">
        <f t="shared" si="23"/>
        <v>0.7</v>
      </c>
      <c r="F170" s="11">
        <f>ROUNDUP((COUNTIF($D161:$D170,"R")/10),3)</f>
        <v>0.7</v>
      </c>
      <c r="G170" s="1"/>
      <c r="H170" s="11">
        <v>0.9</v>
      </c>
      <c r="I170" s="13">
        <v>0.0</v>
      </c>
      <c r="J170" s="1"/>
      <c r="K170" s="1"/>
      <c r="L170" s="1"/>
      <c r="M170" s="11">
        <v>10.0</v>
      </c>
      <c r="N170" s="13">
        <v>24.0</v>
      </c>
      <c r="O170" s="13" t="s">
        <v>13</v>
      </c>
      <c r="P170" s="11">
        <f t="shared" si="24"/>
        <v>0.4</v>
      </c>
      <c r="Q170" s="11">
        <f>ROUNDUP((COUNTIF($O161:$O170,"R")/10),3)</f>
        <v>0.4</v>
      </c>
      <c r="R170" s="1"/>
      <c r="S170" s="11">
        <v>0.9</v>
      </c>
      <c r="T170" s="13">
        <v>0.0</v>
      </c>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c r="A171" s="1"/>
      <c r="B171" s="1"/>
      <c r="C171" s="1"/>
      <c r="D171" s="1"/>
      <c r="E171" s="1"/>
      <c r="F171" s="1"/>
      <c r="G171" s="1"/>
      <c r="H171" s="11">
        <v>1.0</v>
      </c>
      <c r="I171" s="13">
        <v>0.0</v>
      </c>
      <c r="J171" s="1"/>
      <c r="K171" s="1"/>
      <c r="L171" s="1"/>
      <c r="M171" s="1"/>
      <c r="N171" s="1"/>
      <c r="O171" s="1"/>
      <c r="P171" s="1"/>
      <c r="Q171" s="1"/>
      <c r="R171" s="1"/>
      <c r="S171" s="11">
        <v>1.0</v>
      </c>
      <c r="T171" s="13">
        <v>0.0</v>
      </c>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ht="15.75" customHeight="1">
      <c r="A173" s="1"/>
      <c r="B173" s="7" t="s">
        <v>36</v>
      </c>
      <c r="C173" s="8"/>
      <c r="D173" s="8"/>
      <c r="E173" s="8"/>
      <c r="F173" s="9"/>
      <c r="G173" s="1"/>
      <c r="H173" s="10" t="s">
        <v>4</v>
      </c>
      <c r="I173" s="10" t="s">
        <v>5</v>
      </c>
      <c r="J173" s="1"/>
      <c r="K173" s="1"/>
      <c r="L173" s="1"/>
      <c r="M173" s="7" t="s">
        <v>37</v>
      </c>
      <c r="N173" s="8"/>
      <c r="O173" s="8"/>
      <c r="P173" s="8"/>
      <c r="Q173" s="9"/>
      <c r="R173" s="1"/>
      <c r="S173" s="10" t="s">
        <v>4</v>
      </c>
      <c r="T173" s="10" t="s">
        <v>5</v>
      </c>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c r="A174" s="1"/>
      <c r="B174" s="11" t="s">
        <v>7</v>
      </c>
      <c r="C174" s="11" t="s">
        <v>8</v>
      </c>
      <c r="D174" s="11" t="s">
        <v>9</v>
      </c>
      <c r="E174" s="11" t="s">
        <v>10</v>
      </c>
      <c r="F174" s="11" t="s">
        <v>11</v>
      </c>
      <c r="G174" s="1"/>
      <c r="H174" s="12"/>
      <c r="I174" s="12"/>
      <c r="J174" s="1"/>
      <c r="K174" s="1"/>
      <c r="L174" s="1"/>
      <c r="M174" s="11" t="s">
        <v>7</v>
      </c>
      <c r="N174" s="11" t="s">
        <v>8</v>
      </c>
      <c r="O174" s="11" t="s">
        <v>9</v>
      </c>
      <c r="P174" s="11" t="s">
        <v>10</v>
      </c>
      <c r="Q174" s="11" t="s">
        <v>11</v>
      </c>
      <c r="R174" s="1"/>
      <c r="S174" s="12"/>
      <c r="T174" s="12"/>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c r="A175" s="1"/>
      <c r="B175" s="11">
        <v>1.0</v>
      </c>
      <c r="C175" s="13">
        <v>22.0</v>
      </c>
      <c r="D175" s="13" t="s">
        <v>12</v>
      </c>
      <c r="E175" s="11">
        <f t="shared" ref="E175:E184" si="25">(COUNTIF($D$175:$D175,"R"))/10</f>
        <v>0.1</v>
      </c>
      <c r="F175" s="11">
        <f>ROUNDUP((COUNTIF($D175,"R")/1),3)</f>
        <v>1</v>
      </c>
      <c r="G175" s="1"/>
      <c r="H175" s="11">
        <v>0.0</v>
      </c>
      <c r="I175" s="13">
        <v>1.0</v>
      </c>
      <c r="J175" s="1"/>
      <c r="K175" s="1"/>
      <c r="L175" s="1"/>
      <c r="M175" s="11">
        <v>1.0</v>
      </c>
      <c r="N175" s="13">
        <v>51.0</v>
      </c>
      <c r="O175" s="13" t="s">
        <v>12</v>
      </c>
      <c r="P175" s="11">
        <f t="shared" ref="P175:P184" si="26">(COUNTIF($O$175:$O175,"R"))/10</f>
        <v>0.1</v>
      </c>
      <c r="Q175" s="11">
        <f>ROUNDUP((COUNTIF($O175,"R")/1),3)</f>
        <v>1</v>
      </c>
      <c r="R175" s="1"/>
      <c r="S175" s="11">
        <v>0.0</v>
      </c>
      <c r="T175" s="13">
        <v>1.0</v>
      </c>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c r="A176" s="1"/>
      <c r="B176" s="11">
        <v>2.0</v>
      </c>
      <c r="C176" s="13">
        <v>56.0</v>
      </c>
      <c r="D176" s="13" t="s">
        <v>13</v>
      </c>
      <c r="E176" s="11">
        <f t="shared" si="25"/>
        <v>0.1</v>
      </c>
      <c r="F176" s="11">
        <f>ROUNDUP((COUNTIF($D175:$D176,"R")/2),3)</f>
        <v>0.5</v>
      </c>
      <c r="G176" s="1"/>
      <c r="H176" s="11">
        <v>0.1</v>
      </c>
      <c r="I176" s="13">
        <v>1.0</v>
      </c>
      <c r="J176" s="1"/>
      <c r="K176" s="1"/>
      <c r="L176" s="1"/>
      <c r="M176" s="11">
        <v>2.0</v>
      </c>
      <c r="N176" s="13">
        <v>53.0</v>
      </c>
      <c r="O176" s="13" t="s">
        <v>12</v>
      </c>
      <c r="P176" s="11">
        <f t="shared" si="26"/>
        <v>0.2</v>
      </c>
      <c r="Q176" s="11">
        <f>ROUNDUP((COUNTIF($O175:$O176,"R")/2),3)</f>
        <v>1</v>
      </c>
      <c r="R176" s="1"/>
      <c r="S176" s="11">
        <v>0.1</v>
      </c>
      <c r="T176" s="13">
        <v>1.0</v>
      </c>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c r="A177" s="1"/>
      <c r="B177" s="11">
        <v>3.0</v>
      </c>
      <c r="C177" s="13">
        <v>25.0</v>
      </c>
      <c r="D177" s="13" t="s">
        <v>12</v>
      </c>
      <c r="E177" s="11">
        <f t="shared" si="25"/>
        <v>0.2</v>
      </c>
      <c r="F177" s="11">
        <f>ROUNDUP((COUNTIF($D175:$D177,"R")/3),3)</f>
        <v>0.667</v>
      </c>
      <c r="G177" s="1"/>
      <c r="H177" s="11">
        <v>0.2</v>
      </c>
      <c r="I177" s="13">
        <v>0.667</v>
      </c>
      <c r="J177" s="1"/>
      <c r="K177" s="1"/>
      <c r="L177" s="1"/>
      <c r="M177" s="11">
        <v>3.0</v>
      </c>
      <c r="N177" s="13">
        <v>24.0</v>
      </c>
      <c r="O177" s="13" t="s">
        <v>13</v>
      </c>
      <c r="P177" s="11">
        <f t="shared" si="26"/>
        <v>0.2</v>
      </c>
      <c r="Q177" s="11">
        <f>ROUNDUP((COUNTIF($O175:$O177,"R")/3),3)</f>
        <v>0.667</v>
      </c>
      <c r="R177" s="1"/>
      <c r="S177" s="11">
        <v>0.2</v>
      </c>
      <c r="T177" s="13">
        <v>1.0</v>
      </c>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c r="A178" s="1"/>
      <c r="B178" s="11">
        <v>4.0</v>
      </c>
      <c r="C178" s="13">
        <v>51.0</v>
      </c>
      <c r="D178" s="13" t="s">
        <v>13</v>
      </c>
      <c r="E178" s="11">
        <f t="shared" si="25"/>
        <v>0.2</v>
      </c>
      <c r="F178" s="11">
        <f>ROUNDUP((COUNTIF($D175:$D178,"R")/4),3)</f>
        <v>0.5</v>
      </c>
      <c r="G178" s="1"/>
      <c r="H178" s="11">
        <v>0.3</v>
      </c>
      <c r="I178" s="13">
        <v>0.4</v>
      </c>
      <c r="J178" s="1"/>
      <c r="K178" s="1"/>
      <c r="L178" s="1"/>
      <c r="M178" s="11">
        <v>4.0</v>
      </c>
      <c r="N178" s="13">
        <v>49.0</v>
      </c>
      <c r="O178" s="13" t="s">
        <v>13</v>
      </c>
      <c r="P178" s="11">
        <f t="shared" si="26"/>
        <v>0.2</v>
      </c>
      <c r="Q178" s="11">
        <f>ROUNDUP((COUNTIF($O175:$O178,"R")/4),3)</f>
        <v>0.5</v>
      </c>
      <c r="R178" s="1"/>
      <c r="S178" s="11">
        <v>0.3</v>
      </c>
      <c r="T178" s="13">
        <v>0.715</v>
      </c>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c r="A179" s="1"/>
      <c r="B179" s="11">
        <v>5.0</v>
      </c>
      <c r="C179" s="13">
        <v>57.0</v>
      </c>
      <c r="D179" s="13" t="s">
        <v>13</v>
      </c>
      <c r="E179" s="11">
        <f t="shared" si="25"/>
        <v>0.2</v>
      </c>
      <c r="F179" s="11">
        <f>ROUNDUP((COUNTIF($D175:$D179,"R")/5),3)</f>
        <v>0.4</v>
      </c>
      <c r="G179" s="1"/>
      <c r="H179" s="11">
        <v>0.4</v>
      </c>
      <c r="I179" s="13">
        <v>0.4</v>
      </c>
      <c r="J179" s="1"/>
      <c r="K179" s="1"/>
      <c r="L179" s="1"/>
      <c r="M179" s="11">
        <v>5.0</v>
      </c>
      <c r="N179" s="13">
        <v>59.0</v>
      </c>
      <c r="O179" s="13" t="s">
        <v>12</v>
      </c>
      <c r="P179" s="11">
        <f t="shared" si="26"/>
        <v>0.3</v>
      </c>
      <c r="Q179" s="11">
        <f>ROUNDUP((COUNTIF($O175:$O179,"R")/5),3)</f>
        <v>0.6</v>
      </c>
      <c r="R179" s="1"/>
      <c r="S179" s="11">
        <v>0.4</v>
      </c>
      <c r="T179" s="13">
        <v>0.715</v>
      </c>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c r="A180" s="1"/>
      <c r="B180" s="11">
        <v>6.0</v>
      </c>
      <c r="C180" s="13">
        <v>45.0</v>
      </c>
      <c r="D180" s="13" t="s">
        <v>13</v>
      </c>
      <c r="E180" s="11">
        <f t="shared" si="25"/>
        <v>0.2</v>
      </c>
      <c r="F180" s="11">
        <f>ROUNDUP((COUNTIF($D175:$D180,"R")/6),3)</f>
        <v>0.334</v>
      </c>
      <c r="G180" s="1"/>
      <c r="H180" s="11">
        <v>0.5</v>
      </c>
      <c r="I180" s="13">
        <v>0.0</v>
      </c>
      <c r="J180" s="1"/>
      <c r="K180" s="1"/>
      <c r="L180" s="1"/>
      <c r="M180" s="11">
        <v>6.0</v>
      </c>
      <c r="N180" s="13">
        <v>56.0</v>
      </c>
      <c r="O180" s="13" t="s">
        <v>12</v>
      </c>
      <c r="P180" s="11">
        <f t="shared" si="26"/>
        <v>0.4</v>
      </c>
      <c r="Q180" s="11">
        <f>ROUNDUP((COUNTIF($O175:$O180,"R")/6),3)</f>
        <v>0.667</v>
      </c>
      <c r="R180" s="1"/>
      <c r="S180" s="11">
        <v>0.5</v>
      </c>
      <c r="T180" s="13">
        <v>0.715</v>
      </c>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c r="A181" s="1"/>
      <c r="B181" s="11">
        <v>7.0</v>
      </c>
      <c r="C181" s="13">
        <v>49.0</v>
      </c>
      <c r="D181" s="13" t="s">
        <v>13</v>
      </c>
      <c r="E181" s="11">
        <f t="shared" si="25"/>
        <v>0.2</v>
      </c>
      <c r="F181" s="11">
        <f>ROUNDUP((COUNTIF($D175:$D181,"R")/7),3)</f>
        <v>0.286</v>
      </c>
      <c r="G181" s="1"/>
      <c r="H181" s="11">
        <v>0.6</v>
      </c>
      <c r="I181" s="13">
        <v>0.0</v>
      </c>
      <c r="J181" s="1"/>
      <c r="K181" s="1"/>
      <c r="L181" s="1"/>
      <c r="M181" s="11">
        <v>7.0</v>
      </c>
      <c r="N181" s="13">
        <v>57.0</v>
      </c>
      <c r="O181" s="13" t="s">
        <v>12</v>
      </c>
      <c r="P181" s="11">
        <f t="shared" si="26"/>
        <v>0.5</v>
      </c>
      <c r="Q181" s="11">
        <f>ROUNDUP((COUNTIF($O175:$O181,"R")/7),3)</f>
        <v>0.715</v>
      </c>
      <c r="R181" s="1"/>
      <c r="S181" s="11">
        <v>0.6</v>
      </c>
      <c r="T181" s="13">
        <v>0.0</v>
      </c>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c r="A182" s="1"/>
      <c r="B182" s="11">
        <v>8.0</v>
      </c>
      <c r="C182" s="13">
        <v>50.0</v>
      </c>
      <c r="D182" s="13" t="s">
        <v>13</v>
      </c>
      <c r="E182" s="11">
        <f t="shared" si="25"/>
        <v>0.2</v>
      </c>
      <c r="F182" s="11">
        <f>ROUNDUP((COUNTIF($D175:$D182,"R")/8),3)</f>
        <v>0.25</v>
      </c>
      <c r="G182" s="1"/>
      <c r="H182" s="11">
        <v>0.7</v>
      </c>
      <c r="I182" s="13">
        <v>0.0</v>
      </c>
      <c r="J182" s="1"/>
      <c r="K182" s="1"/>
      <c r="L182" s="1"/>
      <c r="M182" s="11">
        <v>8.0</v>
      </c>
      <c r="N182" s="13">
        <v>39.0</v>
      </c>
      <c r="O182" s="13" t="s">
        <v>13</v>
      </c>
      <c r="P182" s="11">
        <f t="shared" si="26"/>
        <v>0.5</v>
      </c>
      <c r="Q182" s="11">
        <f>ROUNDUP((COUNTIF($O175:$O182,"R")/8),3)</f>
        <v>0.625</v>
      </c>
      <c r="R182" s="1"/>
      <c r="S182" s="11">
        <v>0.7</v>
      </c>
      <c r="T182" s="13">
        <v>0.0</v>
      </c>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c r="A183" s="1"/>
      <c r="B183" s="11">
        <v>9.0</v>
      </c>
      <c r="C183" s="13">
        <v>24.0</v>
      </c>
      <c r="D183" s="13" t="s">
        <v>12</v>
      </c>
      <c r="E183" s="11">
        <f t="shared" si="25"/>
        <v>0.3</v>
      </c>
      <c r="F183" s="11">
        <f>ROUNDUP((COUNTIF($D175:$D183,"R")/9),3)</f>
        <v>0.334</v>
      </c>
      <c r="G183" s="1"/>
      <c r="H183" s="11">
        <v>0.8</v>
      </c>
      <c r="I183" s="13">
        <v>0.0</v>
      </c>
      <c r="J183" s="1"/>
      <c r="K183" s="1"/>
      <c r="L183" s="1"/>
      <c r="M183" s="11">
        <v>9.0</v>
      </c>
      <c r="N183" s="13">
        <v>45.0</v>
      </c>
      <c r="O183" s="13" t="s">
        <v>13</v>
      </c>
      <c r="P183" s="11">
        <f t="shared" si="26"/>
        <v>0.5</v>
      </c>
      <c r="Q183" s="11">
        <f>ROUNDUP((COUNTIF($O175:$O183,"R")/9),3)</f>
        <v>0.556</v>
      </c>
      <c r="R183" s="1"/>
      <c r="S183" s="11">
        <v>0.8</v>
      </c>
      <c r="T183" s="13">
        <v>0.0</v>
      </c>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c r="A184" s="1"/>
      <c r="B184" s="11">
        <v>10.0</v>
      </c>
      <c r="C184" s="13">
        <v>26.0</v>
      </c>
      <c r="D184" s="13" t="s">
        <v>12</v>
      </c>
      <c r="E184" s="11">
        <f t="shared" si="25"/>
        <v>0.4</v>
      </c>
      <c r="F184" s="11">
        <f>ROUNDUP((COUNTIF($D175:$D184,"R")/10),3)</f>
        <v>0.4</v>
      </c>
      <c r="G184" s="1"/>
      <c r="H184" s="11">
        <v>0.9</v>
      </c>
      <c r="I184" s="13">
        <v>0.0</v>
      </c>
      <c r="J184" s="1"/>
      <c r="K184" s="1"/>
      <c r="L184" s="1"/>
      <c r="M184" s="11">
        <v>10.0</v>
      </c>
      <c r="N184" s="13">
        <v>22.0</v>
      </c>
      <c r="O184" s="13" t="s">
        <v>13</v>
      </c>
      <c r="P184" s="11">
        <f t="shared" si="26"/>
        <v>0.5</v>
      </c>
      <c r="Q184" s="11">
        <f>ROUNDUP((COUNTIF($O175:$O184,"R")/10),3)</f>
        <v>0.5</v>
      </c>
      <c r="R184" s="1"/>
      <c r="S184" s="11">
        <v>0.9</v>
      </c>
      <c r="T184" s="13">
        <v>0.0</v>
      </c>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c r="A185" s="1"/>
      <c r="B185" s="1"/>
      <c r="C185" s="1"/>
      <c r="D185" s="1"/>
      <c r="E185" s="1"/>
      <c r="F185" s="1"/>
      <c r="G185" s="1"/>
      <c r="H185" s="11">
        <v>1.0</v>
      </c>
      <c r="I185" s="13">
        <v>0.0</v>
      </c>
      <c r="J185" s="1"/>
      <c r="K185" s="1"/>
      <c r="L185" s="1"/>
      <c r="M185" s="1"/>
      <c r="N185" s="1"/>
      <c r="O185" s="1"/>
      <c r="P185" s="1"/>
      <c r="Q185" s="1"/>
      <c r="R185" s="1"/>
      <c r="S185" s="11">
        <v>1.0</v>
      </c>
      <c r="T185" s="13">
        <v>0.0</v>
      </c>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ht="15.75" customHeight="1">
      <c r="A187" s="1"/>
      <c r="B187" s="7" t="s">
        <v>38</v>
      </c>
      <c r="C187" s="8"/>
      <c r="D187" s="8"/>
      <c r="E187" s="8"/>
      <c r="F187" s="9"/>
      <c r="G187" s="1"/>
      <c r="H187" s="10" t="s">
        <v>4</v>
      </c>
      <c r="I187" s="10" t="s">
        <v>5</v>
      </c>
      <c r="J187" s="1"/>
      <c r="K187" s="1"/>
      <c r="L187" s="1"/>
      <c r="M187" s="7" t="s">
        <v>39</v>
      </c>
      <c r="N187" s="8"/>
      <c r="O187" s="8"/>
      <c r="P187" s="8"/>
      <c r="Q187" s="9"/>
      <c r="R187" s="1"/>
      <c r="S187" s="10" t="s">
        <v>4</v>
      </c>
      <c r="T187" s="10" t="s">
        <v>5</v>
      </c>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c r="A188" s="1"/>
      <c r="B188" s="11" t="s">
        <v>7</v>
      </c>
      <c r="C188" s="11" t="s">
        <v>8</v>
      </c>
      <c r="D188" s="11" t="s">
        <v>9</v>
      </c>
      <c r="E188" s="11" t="s">
        <v>10</v>
      </c>
      <c r="F188" s="11" t="s">
        <v>11</v>
      </c>
      <c r="G188" s="1"/>
      <c r="H188" s="12"/>
      <c r="I188" s="12"/>
      <c r="J188" s="1"/>
      <c r="K188" s="1"/>
      <c r="L188" s="1"/>
      <c r="M188" s="11" t="s">
        <v>7</v>
      </c>
      <c r="N188" s="11" t="s">
        <v>8</v>
      </c>
      <c r="O188" s="11" t="s">
        <v>9</v>
      </c>
      <c r="P188" s="11" t="s">
        <v>10</v>
      </c>
      <c r="Q188" s="11" t="s">
        <v>11</v>
      </c>
      <c r="R188" s="1"/>
      <c r="S188" s="12"/>
      <c r="T188" s="12"/>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c r="A189" s="1"/>
      <c r="B189" s="11">
        <v>1.0</v>
      </c>
      <c r="C189" s="13">
        <v>23.0</v>
      </c>
      <c r="D189" s="13" t="s">
        <v>12</v>
      </c>
      <c r="E189" s="11">
        <f t="shared" ref="E189:E198" si="27">(COUNTIF($D$189:$D189,"R"))/10</f>
        <v>0.1</v>
      </c>
      <c r="F189" s="11">
        <f>ROUNDUP((COUNTIF($D189,"R")/1),3)</f>
        <v>1</v>
      </c>
      <c r="G189" s="1"/>
      <c r="H189" s="11">
        <v>0.0</v>
      </c>
      <c r="I189" s="13">
        <v>1.0</v>
      </c>
      <c r="J189" s="1"/>
      <c r="K189" s="1"/>
      <c r="L189" s="1"/>
      <c r="M189" s="11">
        <v>1.0</v>
      </c>
      <c r="N189" s="13">
        <v>52.0</v>
      </c>
      <c r="O189" s="13" t="s">
        <v>12</v>
      </c>
      <c r="P189" s="11">
        <f t="shared" ref="P189:P198" si="28">(COUNTIF($O$189:$O189,"R"))/10</f>
        <v>0.1</v>
      </c>
      <c r="Q189" s="11">
        <f>ROUNDUP((COUNTIF($O189,"R")/1),3)</f>
        <v>1</v>
      </c>
      <c r="R189" s="1"/>
      <c r="S189" s="11">
        <v>0.0</v>
      </c>
      <c r="T189" s="13">
        <v>1.0</v>
      </c>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c r="A190" s="1"/>
      <c r="B190" s="11">
        <v>2.0</v>
      </c>
      <c r="C190" s="13">
        <v>24.0</v>
      </c>
      <c r="D190" s="13" t="s">
        <v>12</v>
      </c>
      <c r="E190" s="11">
        <f t="shared" si="27"/>
        <v>0.2</v>
      </c>
      <c r="F190" s="11">
        <f>ROUNDUP((COUNTIF($D189:$D190,"R")/2),3)</f>
        <v>1</v>
      </c>
      <c r="G190" s="1"/>
      <c r="H190" s="11">
        <v>0.1</v>
      </c>
      <c r="I190" s="13">
        <v>1.0</v>
      </c>
      <c r="J190" s="1"/>
      <c r="K190" s="1"/>
      <c r="L190" s="1"/>
      <c r="M190" s="11">
        <v>2.0</v>
      </c>
      <c r="N190" s="13">
        <v>58.0</v>
      </c>
      <c r="O190" s="13" t="s">
        <v>12</v>
      </c>
      <c r="P190" s="11">
        <f t="shared" si="28"/>
        <v>0.2</v>
      </c>
      <c r="Q190" s="11">
        <f>ROUNDUP((COUNTIF($O189:$O190,"R")/2),3)</f>
        <v>1</v>
      </c>
      <c r="R190" s="1"/>
      <c r="S190" s="11">
        <v>0.1</v>
      </c>
      <c r="T190" s="13">
        <v>1.0</v>
      </c>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c r="A191" s="1"/>
      <c r="B191" s="11">
        <v>3.0</v>
      </c>
      <c r="C191" s="13">
        <v>26.0</v>
      </c>
      <c r="D191" s="13" t="s">
        <v>12</v>
      </c>
      <c r="E191" s="11">
        <f t="shared" si="27"/>
        <v>0.3</v>
      </c>
      <c r="F191" s="11">
        <f>ROUNDUP((COUNTIF($D189:$D191,"R")/3),3)</f>
        <v>1</v>
      </c>
      <c r="G191" s="1"/>
      <c r="H191" s="11">
        <v>0.2</v>
      </c>
      <c r="I191" s="13">
        <v>1.0</v>
      </c>
      <c r="J191" s="1"/>
      <c r="K191" s="1"/>
      <c r="L191" s="1"/>
      <c r="M191" s="11">
        <v>3.0</v>
      </c>
      <c r="N191" s="13">
        <v>44.0</v>
      </c>
      <c r="O191" s="13" t="s">
        <v>13</v>
      </c>
      <c r="P191" s="11">
        <f t="shared" si="28"/>
        <v>0.2</v>
      </c>
      <c r="Q191" s="11">
        <f>ROUNDUP((COUNTIF($O189:$O191,"R")/3),3)</f>
        <v>0.667</v>
      </c>
      <c r="R191" s="1"/>
      <c r="S191" s="11">
        <v>0.2</v>
      </c>
      <c r="T191" s="13">
        <v>1.0</v>
      </c>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c r="A192" s="1"/>
      <c r="B192" s="11">
        <v>4.0</v>
      </c>
      <c r="C192" s="13">
        <v>39.0</v>
      </c>
      <c r="D192" s="13" t="s">
        <v>13</v>
      </c>
      <c r="E192" s="11">
        <f t="shared" si="27"/>
        <v>0.3</v>
      </c>
      <c r="F192" s="11">
        <f>ROUNDUP((COUNTIF($D189:$D192,"R")/4),3)</f>
        <v>0.75</v>
      </c>
      <c r="G192" s="1"/>
      <c r="H192" s="11">
        <v>0.3</v>
      </c>
      <c r="I192" s="13">
        <v>1.0</v>
      </c>
      <c r="J192" s="1"/>
      <c r="K192" s="1"/>
      <c r="L192" s="1"/>
      <c r="M192" s="11">
        <v>4.0</v>
      </c>
      <c r="N192" s="13">
        <v>18.0</v>
      </c>
      <c r="O192" s="13" t="s">
        <v>13</v>
      </c>
      <c r="P192" s="11">
        <f t="shared" si="28"/>
        <v>0.2</v>
      </c>
      <c r="Q192" s="11">
        <f>ROUNDUP((COUNTIF($O189:$O192,"R")/4),3)</f>
        <v>0.5</v>
      </c>
      <c r="R192" s="1"/>
      <c r="S192" s="11">
        <v>0.3</v>
      </c>
      <c r="T192" s="13">
        <v>0.667</v>
      </c>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c r="A193" s="1"/>
      <c r="B193" s="11">
        <v>5.0</v>
      </c>
      <c r="C193" s="13">
        <v>53.0</v>
      </c>
      <c r="D193" s="13" t="s">
        <v>13</v>
      </c>
      <c r="E193" s="11">
        <f t="shared" si="27"/>
        <v>0.3</v>
      </c>
      <c r="F193" s="11">
        <f>ROUNDUP((COUNTIF($D189:$D193,"R")/5),3)</f>
        <v>0.6</v>
      </c>
      <c r="G193" s="1"/>
      <c r="H193" s="11">
        <v>0.4</v>
      </c>
      <c r="I193" s="13">
        <v>0.0</v>
      </c>
      <c r="J193" s="1"/>
      <c r="K193" s="1"/>
      <c r="L193" s="1"/>
      <c r="M193" s="11">
        <v>5.0</v>
      </c>
      <c r="N193" s="13">
        <v>57.0</v>
      </c>
      <c r="O193" s="13" t="s">
        <v>12</v>
      </c>
      <c r="P193" s="11">
        <f t="shared" si="28"/>
        <v>0.3</v>
      </c>
      <c r="Q193" s="11">
        <f>ROUNDUP((COUNTIF($O189:$O193,"R")/5),3)</f>
        <v>0.6</v>
      </c>
      <c r="R193" s="1"/>
      <c r="S193" s="11">
        <v>0.4</v>
      </c>
      <c r="T193" s="13">
        <v>0.667</v>
      </c>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c r="A194" s="1"/>
      <c r="B194" s="11">
        <v>6.0</v>
      </c>
      <c r="C194" s="13">
        <v>40.0</v>
      </c>
      <c r="D194" s="13" t="s">
        <v>13</v>
      </c>
      <c r="E194" s="11">
        <f t="shared" si="27"/>
        <v>0.3</v>
      </c>
      <c r="F194" s="11">
        <f>ROUNDUP((COUNTIF($D189:$D194,"R")/6),3)</f>
        <v>0.5</v>
      </c>
      <c r="G194" s="1"/>
      <c r="H194" s="11">
        <v>0.5</v>
      </c>
      <c r="I194" s="13">
        <v>0.0</v>
      </c>
      <c r="J194" s="1"/>
      <c r="K194" s="1"/>
      <c r="L194" s="1"/>
      <c r="M194" s="11">
        <v>6.0</v>
      </c>
      <c r="N194" s="13">
        <v>56.0</v>
      </c>
      <c r="O194" s="13" t="s">
        <v>12</v>
      </c>
      <c r="P194" s="11">
        <f t="shared" si="28"/>
        <v>0.4</v>
      </c>
      <c r="Q194" s="11">
        <f>ROUNDUP((COUNTIF($O189:$O194,"R")/6),3)</f>
        <v>0.667</v>
      </c>
      <c r="R194" s="1"/>
      <c r="S194" s="11">
        <v>0.5</v>
      </c>
      <c r="T194" s="13">
        <v>0.667</v>
      </c>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c r="A195" s="1"/>
      <c r="B195" s="11">
        <v>7.0</v>
      </c>
      <c r="C195" s="13">
        <v>51.0</v>
      </c>
      <c r="D195" s="13" t="s">
        <v>13</v>
      </c>
      <c r="E195" s="11">
        <f t="shared" si="27"/>
        <v>0.3</v>
      </c>
      <c r="F195" s="11">
        <f>ROUNDUP((COUNTIF($D189:$D195,"R")/7),3)</f>
        <v>0.429</v>
      </c>
      <c r="G195" s="1"/>
      <c r="H195" s="11">
        <v>0.6</v>
      </c>
      <c r="I195" s="13">
        <v>0.0</v>
      </c>
      <c r="J195" s="1"/>
      <c r="K195" s="1"/>
      <c r="L195" s="1"/>
      <c r="M195" s="11">
        <v>7.0</v>
      </c>
      <c r="N195" s="13">
        <v>39.0</v>
      </c>
      <c r="O195" s="13" t="s">
        <v>13</v>
      </c>
      <c r="P195" s="11">
        <f t="shared" si="28"/>
        <v>0.4</v>
      </c>
      <c r="Q195" s="11">
        <f>ROUNDUP((COUNTIF($O189:$O195,"R")/7),3)</f>
        <v>0.572</v>
      </c>
      <c r="R195" s="1"/>
      <c r="S195" s="11">
        <v>0.6</v>
      </c>
      <c r="T195" s="13">
        <v>0.667</v>
      </c>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row>
    <row r="196">
      <c r="A196" s="1"/>
      <c r="B196" s="11">
        <v>8.0</v>
      </c>
      <c r="C196" s="13">
        <v>59.0</v>
      </c>
      <c r="D196" s="13" t="s">
        <v>13</v>
      </c>
      <c r="E196" s="11">
        <f t="shared" si="27"/>
        <v>0.3</v>
      </c>
      <c r="F196" s="11">
        <f>ROUNDUP((COUNTIF($D189:$D196,"R")/8),3)</f>
        <v>0.375</v>
      </c>
      <c r="G196" s="1"/>
      <c r="H196" s="11">
        <v>0.7</v>
      </c>
      <c r="I196" s="13">
        <v>0.0</v>
      </c>
      <c r="J196" s="1"/>
      <c r="K196" s="1"/>
      <c r="L196" s="1"/>
      <c r="M196" s="11">
        <v>8.0</v>
      </c>
      <c r="N196" s="13">
        <v>50.0</v>
      </c>
      <c r="O196" s="13" t="s">
        <v>12</v>
      </c>
      <c r="P196" s="11">
        <f t="shared" si="28"/>
        <v>0.5</v>
      </c>
      <c r="Q196" s="11">
        <f>ROUNDUP((COUNTIF($O189:$O196,"R")/8),3)</f>
        <v>0.625</v>
      </c>
      <c r="R196" s="1"/>
      <c r="S196" s="11">
        <v>0.7</v>
      </c>
      <c r="T196" s="13">
        <v>0.0</v>
      </c>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c r="A197" s="1"/>
      <c r="B197" s="11">
        <v>9.0</v>
      </c>
      <c r="C197" s="13">
        <v>45.0</v>
      </c>
      <c r="D197" s="13" t="s">
        <v>13</v>
      </c>
      <c r="E197" s="11">
        <f t="shared" si="27"/>
        <v>0.3</v>
      </c>
      <c r="F197" s="11">
        <f>ROUNDUP((COUNTIF($D189:$D197,"R")/9),3)</f>
        <v>0.334</v>
      </c>
      <c r="G197" s="1"/>
      <c r="H197" s="11">
        <v>0.8</v>
      </c>
      <c r="I197" s="13">
        <v>0.0</v>
      </c>
      <c r="J197" s="1"/>
      <c r="K197" s="1"/>
      <c r="L197" s="1"/>
      <c r="M197" s="11">
        <v>9.0</v>
      </c>
      <c r="N197" s="13">
        <v>51.0</v>
      </c>
      <c r="O197" s="13" t="s">
        <v>12</v>
      </c>
      <c r="P197" s="11">
        <f t="shared" si="28"/>
        <v>0.6</v>
      </c>
      <c r="Q197" s="11">
        <f>ROUNDUP((COUNTIF($O189:$O197,"R")/9),3)</f>
        <v>0.667</v>
      </c>
      <c r="R197" s="1"/>
      <c r="S197" s="11">
        <v>0.8</v>
      </c>
      <c r="T197" s="13">
        <v>0.0</v>
      </c>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c r="A198" s="1"/>
      <c r="B198" s="11">
        <v>10.0</v>
      </c>
      <c r="C198" s="13">
        <v>56.0</v>
      </c>
      <c r="D198" s="13" t="s">
        <v>13</v>
      </c>
      <c r="E198" s="11">
        <f t="shared" si="27"/>
        <v>0.3</v>
      </c>
      <c r="F198" s="11">
        <f>ROUNDUP((COUNTIF($D189:$D198,"R")/10),3)</f>
        <v>0.3</v>
      </c>
      <c r="G198" s="1"/>
      <c r="H198" s="11">
        <v>0.9</v>
      </c>
      <c r="I198" s="13">
        <v>0.0</v>
      </c>
      <c r="J198" s="1"/>
      <c r="K198" s="1"/>
      <c r="L198" s="1"/>
      <c r="M198" s="11">
        <v>10.0</v>
      </c>
      <c r="N198" s="13">
        <v>24.0</v>
      </c>
      <c r="O198" s="13" t="s">
        <v>13</v>
      </c>
      <c r="P198" s="11">
        <f t="shared" si="28"/>
        <v>0.6</v>
      </c>
      <c r="Q198" s="11">
        <f>ROUNDUP((COUNTIF($O189:$O198,"R")/10),3)</f>
        <v>0.6</v>
      </c>
      <c r="R198" s="1"/>
      <c r="S198" s="11">
        <v>0.9</v>
      </c>
      <c r="T198" s="13">
        <v>0.0</v>
      </c>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c r="A199" s="1"/>
      <c r="B199" s="1"/>
      <c r="C199" s="1"/>
      <c r="D199" s="1"/>
      <c r="E199" s="1"/>
      <c r="F199" s="1"/>
      <c r="G199" s="1"/>
      <c r="H199" s="11">
        <v>1.0</v>
      </c>
      <c r="I199" s="13">
        <v>0.0</v>
      </c>
      <c r="J199" s="1"/>
      <c r="K199" s="1"/>
      <c r="L199" s="1"/>
      <c r="M199" s="1"/>
      <c r="N199" s="1"/>
      <c r="O199" s="1"/>
      <c r="P199" s="1"/>
      <c r="Q199" s="1"/>
      <c r="R199" s="1"/>
      <c r="S199" s="11">
        <v>1.0</v>
      </c>
      <c r="T199" s="13">
        <v>0.0</v>
      </c>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ht="15.75" customHeight="1">
      <c r="A201" s="1"/>
      <c r="B201" s="7" t="s">
        <v>40</v>
      </c>
      <c r="C201" s="8"/>
      <c r="D201" s="8"/>
      <c r="E201" s="8"/>
      <c r="F201" s="9"/>
      <c r="G201" s="1"/>
      <c r="H201" s="10" t="s">
        <v>4</v>
      </c>
      <c r="I201" s="10" t="s">
        <v>5</v>
      </c>
      <c r="J201" s="1"/>
      <c r="K201" s="1"/>
      <c r="L201" s="1"/>
      <c r="M201" s="7" t="s">
        <v>41</v>
      </c>
      <c r="N201" s="8"/>
      <c r="O201" s="8"/>
      <c r="P201" s="8"/>
      <c r="Q201" s="9"/>
      <c r="R201" s="1"/>
      <c r="S201" s="10" t="s">
        <v>4</v>
      </c>
      <c r="T201" s="10" t="s">
        <v>5</v>
      </c>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c r="A202" s="1"/>
      <c r="B202" s="11" t="s">
        <v>7</v>
      </c>
      <c r="C202" s="11" t="s">
        <v>8</v>
      </c>
      <c r="D202" s="11" t="s">
        <v>9</v>
      </c>
      <c r="E202" s="11" t="s">
        <v>10</v>
      </c>
      <c r="F202" s="11" t="s">
        <v>11</v>
      </c>
      <c r="G202" s="1"/>
      <c r="H202" s="12"/>
      <c r="I202" s="12"/>
      <c r="J202" s="1"/>
      <c r="K202" s="1"/>
      <c r="L202" s="1"/>
      <c r="M202" s="11" t="s">
        <v>7</v>
      </c>
      <c r="N202" s="11" t="s">
        <v>8</v>
      </c>
      <c r="O202" s="11" t="s">
        <v>9</v>
      </c>
      <c r="P202" s="11" t="s">
        <v>10</v>
      </c>
      <c r="Q202" s="11" t="s">
        <v>11</v>
      </c>
      <c r="R202" s="1"/>
      <c r="S202" s="12"/>
      <c r="T202" s="12"/>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c r="A203" s="1"/>
      <c r="B203" s="11">
        <v>1.0</v>
      </c>
      <c r="C203" s="13">
        <v>24.0</v>
      </c>
      <c r="D203" s="13" t="s">
        <v>12</v>
      </c>
      <c r="E203" s="11">
        <f t="shared" ref="E203:E212" si="29">(COUNTIF($D$203:$D203,"R"))/10</f>
        <v>0.1</v>
      </c>
      <c r="F203" s="11">
        <f>ROUNDUP((COUNTIF($D203,"R")/1),3)</f>
        <v>1</v>
      </c>
      <c r="G203" s="1"/>
      <c r="H203" s="11">
        <v>0.0</v>
      </c>
      <c r="I203" s="13">
        <v>1.0</v>
      </c>
      <c r="J203" s="1"/>
      <c r="K203" s="1"/>
      <c r="L203" s="1"/>
      <c r="M203" s="11">
        <v>1.0</v>
      </c>
      <c r="N203" s="13">
        <v>53.0</v>
      </c>
      <c r="O203" s="13" t="s">
        <v>12</v>
      </c>
      <c r="P203" s="11">
        <f t="shared" ref="P203:P212" si="30">(COUNTIF($O$203:$O203,"R"))/10</f>
        <v>0.1</v>
      </c>
      <c r="Q203" s="11">
        <f>ROUNDUP((COUNTIF($O203,"R")/1),3)</f>
        <v>1</v>
      </c>
      <c r="R203" s="1"/>
      <c r="S203" s="11">
        <v>0.0</v>
      </c>
      <c r="T203" s="13">
        <v>1.0</v>
      </c>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c r="A204" s="1"/>
      <c r="B204" s="11">
        <v>2.0</v>
      </c>
      <c r="C204" s="13">
        <v>23.0</v>
      </c>
      <c r="D204" s="13" t="s">
        <v>12</v>
      </c>
      <c r="E204" s="11">
        <f t="shared" si="29"/>
        <v>0.2</v>
      </c>
      <c r="F204" s="11">
        <f>ROUNDUP((COUNTIF($D203:$D204,"R")/2),3)</f>
        <v>1</v>
      </c>
      <c r="G204" s="1"/>
      <c r="H204" s="11">
        <v>0.1</v>
      </c>
      <c r="I204" s="13">
        <v>1.0</v>
      </c>
      <c r="J204" s="1"/>
      <c r="K204" s="1"/>
      <c r="L204" s="1"/>
      <c r="M204" s="11">
        <v>2.0</v>
      </c>
      <c r="N204" s="13">
        <v>51.0</v>
      </c>
      <c r="O204" s="13" t="s">
        <v>12</v>
      </c>
      <c r="P204" s="11">
        <f t="shared" si="30"/>
        <v>0.2</v>
      </c>
      <c r="Q204" s="11">
        <f>ROUNDUP((COUNTIF($O203:$O204,"R")/2),3)</f>
        <v>1</v>
      </c>
      <c r="R204" s="1"/>
      <c r="S204" s="11">
        <v>0.1</v>
      </c>
      <c r="T204" s="13">
        <v>1.0</v>
      </c>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c r="A205" s="1"/>
      <c r="B205" s="11">
        <v>3.0</v>
      </c>
      <c r="C205" s="13">
        <v>51.0</v>
      </c>
      <c r="D205" s="13" t="s">
        <v>13</v>
      </c>
      <c r="E205" s="11">
        <f t="shared" si="29"/>
        <v>0.2</v>
      </c>
      <c r="F205" s="11">
        <f>ROUNDUP((COUNTIF($D203:$D205,"R")/3),3)</f>
        <v>0.667</v>
      </c>
      <c r="G205" s="1"/>
      <c r="H205" s="11">
        <v>0.2</v>
      </c>
      <c r="I205" s="13">
        <v>1.0</v>
      </c>
      <c r="J205" s="1"/>
      <c r="K205" s="1"/>
      <c r="L205" s="1"/>
      <c r="M205" s="11">
        <v>3.0</v>
      </c>
      <c r="N205" s="13">
        <v>24.0</v>
      </c>
      <c r="O205" s="13" t="s">
        <v>13</v>
      </c>
      <c r="P205" s="11">
        <f t="shared" si="30"/>
        <v>0.2</v>
      </c>
      <c r="Q205" s="11">
        <f>ROUNDUP((COUNTIF($O203:$O205,"R")/3),3)</f>
        <v>0.667</v>
      </c>
      <c r="R205" s="1"/>
      <c r="S205" s="11">
        <v>0.2</v>
      </c>
      <c r="T205" s="13">
        <v>1.0</v>
      </c>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c r="A206" s="1"/>
      <c r="B206" s="11">
        <v>4.0</v>
      </c>
      <c r="C206" s="13">
        <v>56.0</v>
      </c>
      <c r="D206" s="13" t="s">
        <v>13</v>
      </c>
      <c r="E206" s="11">
        <f t="shared" si="29"/>
        <v>0.2</v>
      </c>
      <c r="F206" s="11">
        <f>ROUNDUP((COUNTIF($D203:$D206,"R")/4),3)</f>
        <v>0.5</v>
      </c>
      <c r="G206" s="1"/>
      <c r="H206" s="11">
        <v>0.3</v>
      </c>
      <c r="I206" s="13">
        <v>0.429</v>
      </c>
      <c r="J206" s="1"/>
      <c r="K206" s="1"/>
      <c r="L206" s="1"/>
      <c r="M206" s="11">
        <v>4.0</v>
      </c>
      <c r="N206" s="13">
        <v>59.0</v>
      </c>
      <c r="O206" s="13" t="s">
        <v>12</v>
      </c>
      <c r="P206" s="11">
        <f t="shared" si="30"/>
        <v>0.3</v>
      </c>
      <c r="Q206" s="11">
        <f>ROUNDUP((COUNTIF($O203:$O206,"R")/4),3)</f>
        <v>0.75</v>
      </c>
      <c r="R206" s="1"/>
      <c r="S206" s="11">
        <v>0.3</v>
      </c>
      <c r="T206" s="13">
        <v>0.75</v>
      </c>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c r="A207" s="1"/>
      <c r="B207" s="11">
        <v>5.0</v>
      </c>
      <c r="C207" s="13">
        <v>39.0</v>
      </c>
      <c r="D207" s="13" t="s">
        <v>13</v>
      </c>
      <c r="E207" s="11">
        <f t="shared" si="29"/>
        <v>0.2</v>
      </c>
      <c r="F207" s="11">
        <f>ROUNDUP((COUNTIF($D203:$D207,"R")/5),3)</f>
        <v>0.4</v>
      </c>
      <c r="G207" s="1"/>
      <c r="H207" s="11">
        <v>0.4</v>
      </c>
      <c r="I207" s="13">
        <v>0.0</v>
      </c>
      <c r="J207" s="1"/>
      <c r="K207" s="1"/>
      <c r="L207" s="1"/>
      <c r="M207" s="11">
        <v>5.0</v>
      </c>
      <c r="N207" s="13">
        <v>39.0</v>
      </c>
      <c r="O207" s="13" t="s">
        <v>13</v>
      </c>
      <c r="P207" s="11">
        <f t="shared" si="30"/>
        <v>0.3</v>
      </c>
      <c r="Q207" s="11">
        <f>ROUNDUP((COUNTIF($O203:$O207,"R")/5),3)</f>
        <v>0.6</v>
      </c>
      <c r="R207" s="1"/>
      <c r="S207" s="11">
        <v>0.4</v>
      </c>
      <c r="T207" s="13">
        <v>0.75</v>
      </c>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c r="A208" s="1"/>
      <c r="B208" s="11">
        <v>6.0</v>
      </c>
      <c r="C208" s="13">
        <v>53.0</v>
      </c>
      <c r="D208" s="13" t="s">
        <v>13</v>
      </c>
      <c r="E208" s="11">
        <f t="shared" si="29"/>
        <v>0.2</v>
      </c>
      <c r="F208" s="11">
        <f>ROUNDUP((COUNTIF($D203:$D208,"R")/6),3)</f>
        <v>0.334</v>
      </c>
      <c r="G208" s="1"/>
      <c r="H208" s="11">
        <v>0.5</v>
      </c>
      <c r="I208" s="13">
        <v>0.0</v>
      </c>
      <c r="J208" s="1"/>
      <c r="K208" s="1"/>
      <c r="L208" s="1"/>
      <c r="M208" s="11">
        <v>6.0</v>
      </c>
      <c r="N208" s="13">
        <v>56.0</v>
      </c>
      <c r="O208" s="13" t="s">
        <v>12</v>
      </c>
      <c r="P208" s="11">
        <f t="shared" si="30"/>
        <v>0.4</v>
      </c>
      <c r="Q208" s="11">
        <f>ROUNDUP((COUNTIF($O203:$O208,"R")/6),3)</f>
        <v>0.667</v>
      </c>
      <c r="R208" s="1"/>
      <c r="S208" s="11">
        <v>0.5</v>
      </c>
      <c r="T208" s="13">
        <v>0.75</v>
      </c>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row r="209">
      <c r="A209" s="1"/>
      <c r="B209" s="11">
        <v>7.0</v>
      </c>
      <c r="C209" s="13">
        <v>26.0</v>
      </c>
      <c r="D209" s="13" t="s">
        <v>12</v>
      </c>
      <c r="E209" s="11">
        <f t="shared" si="29"/>
        <v>0.3</v>
      </c>
      <c r="F209" s="11">
        <f>ROUNDUP((COUNTIF($D203:$D209,"R")/7),3)</f>
        <v>0.429</v>
      </c>
      <c r="G209" s="1"/>
      <c r="H209" s="11">
        <v>0.6</v>
      </c>
      <c r="I209" s="13">
        <v>0.0</v>
      </c>
      <c r="J209" s="1"/>
      <c r="K209" s="1"/>
      <c r="L209" s="1"/>
      <c r="M209" s="11">
        <v>7.0</v>
      </c>
      <c r="N209" s="13">
        <v>53.0</v>
      </c>
      <c r="O209" s="13" t="s">
        <v>12</v>
      </c>
      <c r="P209" s="11">
        <f t="shared" si="30"/>
        <v>0.5</v>
      </c>
      <c r="Q209" s="11">
        <f>ROUNDUP((COUNTIF($O203:$O209,"R")/7),3)</f>
        <v>0.715</v>
      </c>
      <c r="R209" s="1"/>
      <c r="S209" s="11">
        <v>0.6</v>
      </c>
      <c r="T209" s="13">
        <v>0.75</v>
      </c>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c r="A210" s="1"/>
      <c r="B210" s="11">
        <v>8.0</v>
      </c>
      <c r="C210" s="13">
        <v>49.0</v>
      </c>
      <c r="D210" s="13" t="s">
        <v>13</v>
      </c>
      <c r="E210" s="11">
        <f t="shared" si="29"/>
        <v>0.3</v>
      </c>
      <c r="F210" s="11">
        <f>ROUNDUP((COUNTIF($D203:$D210,"R")/8),3)</f>
        <v>0.375</v>
      </c>
      <c r="G210" s="1"/>
      <c r="H210" s="11">
        <v>0.7</v>
      </c>
      <c r="I210" s="13">
        <v>0.0</v>
      </c>
      <c r="J210" s="1"/>
      <c r="K210" s="1"/>
      <c r="L210" s="1"/>
      <c r="M210" s="11">
        <v>8.0</v>
      </c>
      <c r="N210" s="13">
        <v>56.0</v>
      </c>
      <c r="O210" s="13" t="s">
        <v>12</v>
      </c>
      <c r="P210" s="11">
        <f t="shared" si="30"/>
        <v>0.6</v>
      </c>
      <c r="Q210" s="11">
        <f>ROUNDUP((COUNTIF($O203:$O210,"R")/8),3)</f>
        <v>0.75</v>
      </c>
      <c r="R210" s="1"/>
      <c r="S210" s="11">
        <v>0.7</v>
      </c>
      <c r="T210" s="13">
        <v>0.0</v>
      </c>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c r="A211" s="1"/>
      <c r="B211" s="11">
        <v>9.0</v>
      </c>
      <c r="C211" s="13">
        <v>59.0</v>
      </c>
      <c r="D211" s="13" t="s">
        <v>13</v>
      </c>
      <c r="E211" s="11">
        <f t="shared" si="29"/>
        <v>0.3</v>
      </c>
      <c r="F211" s="11">
        <f>ROUNDUP((COUNTIF($D203:$D211,"R")/9),3)</f>
        <v>0.334</v>
      </c>
      <c r="G211" s="1"/>
      <c r="H211" s="11">
        <v>0.8</v>
      </c>
      <c r="I211" s="13">
        <v>0.0</v>
      </c>
      <c r="J211" s="1"/>
      <c r="K211" s="1"/>
      <c r="L211" s="1"/>
      <c r="M211" s="11">
        <v>9.0</v>
      </c>
      <c r="N211" s="13">
        <v>49.0</v>
      </c>
      <c r="O211" s="13" t="s">
        <v>13</v>
      </c>
      <c r="P211" s="11">
        <f t="shared" si="30"/>
        <v>0.6</v>
      </c>
      <c r="Q211" s="11">
        <f>ROUNDUP((COUNTIF($O203:$O211,"R")/9),3)</f>
        <v>0.667</v>
      </c>
      <c r="R211" s="1"/>
      <c r="S211" s="11">
        <v>0.8</v>
      </c>
      <c r="T211" s="13">
        <v>0.0</v>
      </c>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c r="A212" s="1"/>
      <c r="B212" s="11">
        <v>10.0</v>
      </c>
      <c r="C212" s="13">
        <v>45.0</v>
      </c>
      <c r="D212" s="13" t="s">
        <v>13</v>
      </c>
      <c r="E212" s="11">
        <f t="shared" si="29"/>
        <v>0.3</v>
      </c>
      <c r="F212" s="11">
        <f>ROUNDUP((COUNTIF($D203:$D212,"R")/10),3)</f>
        <v>0.3</v>
      </c>
      <c r="G212" s="1"/>
      <c r="H212" s="11">
        <v>0.9</v>
      </c>
      <c r="I212" s="13">
        <v>0.0</v>
      </c>
      <c r="J212" s="1"/>
      <c r="K212" s="1"/>
      <c r="L212" s="1"/>
      <c r="M212" s="11">
        <v>10.0</v>
      </c>
      <c r="N212" s="13">
        <v>45.0</v>
      </c>
      <c r="O212" s="13" t="s">
        <v>13</v>
      </c>
      <c r="P212" s="11">
        <f t="shared" si="30"/>
        <v>0.6</v>
      </c>
      <c r="Q212" s="11">
        <f>ROUNDUP((COUNTIF($O203:$O212,"R")/10),3)</f>
        <v>0.6</v>
      </c>
      <c r="R212" s="1"/>
      <c r="S212" s="11">
        <v>0.9</v>
      </c>
      <c r="T212" s="13">
        <v>0.0</v>
      </c>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c r="A213" s="1"/>
      <c r="B213" s="1"/>
      <c r="C213" s="1"/>
      <c r="D213" s="1"/>
      <c r="E213" s="1"/>
      <c r="F213" s="1"/>
      <c r="G213" s="1"/>
      <c r="H213" s="11">
        <v>1.0</v>
      </c>
      <c r="I213" s="13">
        <v>0.0</v>
      </c>
      <c r="J213" s="1"/>
      <c r="K213" s="1"/>
      <c r="L213" s="1"/>
      <c r="M213" s="1"/>
      <c r="N213" s="1"/>
      <c r="O213" s="1"/>
      <c r="P213" s="1"/>
      <c r="Q213" s="1"/>
      <c r="R213" s="1"/>
      <c r="S213" s="11">
        <v>1.0</v>
      </c>
      <c r="T213" s="13">
        <v>0.0</v>
      </c>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ht="15.75" customHeight="1">
      <c r="A215" s="1"/>
      <c r="B215" s="7" t="s">
        <v>42</v>
      </c>
      <c r="C215" s="8"/>
      <c r="D215" s="8"/>
      <c r="E215" s="8"/>
      <c r="F215" s="9"/>
      <c r="G215" s="1"/>
      <c r="H215" s="10" t="s">
        <v>4</v>
      </c>
      <c r="I215" s="10" t="s">
        <v>5</v>
      </c>
      <c r="J215" s="1"/>
      <c r="K215" s="1"/>
      <c r="L215" s="1"/>
      <c r="M215" s="7" t="s">
        <v>43</v>
      </c>
      <c r="N215" s="8"/>
      <c r="O215" s="8"/>
      <c r="P215" s="8"/>
      <c r="Q215" s="9"/>
      <c r="R215" s="1"/>
      <c r="S215" s="10" t="s">
        <v>4</v>
      </c>
      <c r="T215" s="10" t="s">
        <v>5</v>
      </c>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c r="A216" s="1"/>
      <c r="B216" s="11" t="s">
        <v>7</v>
      </c>
      <c r="C216" s="11" t="s">
        <v>8</v>
      </c>
      <c r="D216" s="11" t="s">
        <v>9</v>
      </c>
      <c r="E216" s="11" t="s">
        <v>10</v>
      </c>
      <c r="F216" s="11" t="s">
        <v>11</v>
      </c>
      <c r="G216" s="1"/>
      <c r="H216" s="12"/>
      <c r="I216" s="12"/>
      <c r="J216" s="1"/>
      <c r="K216" s="1"/>
      <c r="L216" s="1"/>
      <c r="M216" s="11" t="s">
        <v>7</v>
      </c>
      <c r="N216" s="11" t="s">
        <v>8</v>
      </c>
      <c r="O216" s="11" t="s">
        <v>9</v>
      </c>
      <c r="P216" s="11" t="s">
        <v>10</v>
      </c>
      <c r="Q216" s="11" t="s">
        <v>11</v>
      </c>
      <c r="R216" s="1"/>
      <c r="S216" s="12"/>
      <c r="T216" s="12"/>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c r="A217" s="1"/>
      <c r="B217" s="11">
        <v>1.0</v>
      </c>
      <c r="C217" s="13">
        <v>25.0</v>
      </c>
      <c r="D217" s="13" t="s">
        <v>12</v>
      </c>
      <c r="E217" s="11">
        <f t="shared" ref="E217:E226" si="31">(COUNTIF($D$217:$D217,"R"))/10</f>
        <v>0.1</v>
      </c>
      <c r="F217" s="11">
        <f>ROUNDUP((COUNTIF($D217,"R")/1),3)</f>
        <v>1</v>
      </c>
      <c r="G217" s="1"/>
      <c r="H217" s="11">
        <v>0.0</v>
      </c>
      <c r="I217" s="13">
        <v>1.0</v>
      </c>
      <c r="J217" s="1"/>
      <c r="K217" s="1"/>
      <c r="L217" s="1"/>
      <c r="M217" s="11">
        <v>1.0</v>
      </c>
      <c r="N217" s="13">
        <v>54.0</v>
      </c>
      <c r="O217" s="13" t="s">
        <v>12</v>
      </c>
      <c r="P217" s="11">
        <f t="shared" ref="P217:P226" si="32">(COUNTIF($O$217:$O217,"R"))/10</f>
        <v>0.1</v>
      </c>
      <c r="Q217" s="11">
        <f>ROUNDUP((COUNTIF($O217,"R")/1),3)</f>
        <v>1</v>
      </c>
      <c r="R217" s="1"/>
      <c r="S217" s="11">
        <v>0.0</v>
      </c>
      <c r="T217" s="13">
        <v>1.0</v>
      </c>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c r="A218" s="1"/>
      <c r="B218" s="11">
        <v>2.0</v>
      </c>
      <c r="C218" s="13">
        <v>27.0</v>
      </c>
      <c r="D218" s="13" t="s">
        <v>12</v>
      </c>
      <c r="E218" s="11">
        <f t="shared" si="31"/>
        <v>0.2</v>
      </c>
      <c r="F218" s="11">
        <f>ROUNDUP((COUNTIF($D217:$D218,"R")/2),3)</f>
        <v>1</v>
      </c>
      <c r="G218" s="1"/>
      <c r="H218" s="11">
        <v>0.1</v>
      </c>
      <c r="I218" s="13">
        <v>1.0</v>
      </c>
      <c r="J218" s="1"/>
      <c r="K218" s="1"/>
      <c r="L218" s="1"/>
      <c r="M218" s="11">
        <v>2.0</v>
      </c>
      <c r="N218" s="13">
        <v>49.0</v>
      </c>
      <c r="O218" s="13" t="s">
        <v>13</v>
      </c>
      <c r="P218" s="11">
        <f t="shared" si="32"/>
        <v>0.1</v>
      </c>
      <c r="Q218" s="11">
        <f>ROUNDUP((COUNTIF($O217:$O218,"R")/2),3)</f>
        <v>0.5</v>
      </c>
      <c r="R218" s="1"/>
      <c r="S218" s="11">
        <v>0.1</v>
      </c>
      <c r="T218" s="13">
        <v>1.0</v>
      </c>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c r="A219" s="1"/>
      <c r="B219" s="11">
        <v>3.0</v>
      </c>
      <c r="C219" s="13">
        <v>49.0</v>
      </c>
      <c r="D219" s="13" t="s">
        <v>13</v>
      </c>
      <c r="E219" s="11">
        <f t="shared" si="31"/>
        <v>0.2</v>
      </c>
      <c r="F219" s="11">
        <f>ROUNDUP((COUNTIF($D217:$D219,"R")/3),3)</f>
        <v>0.667</v>
      </c>
      <c r="G219" s="1"/>
      <c r="H219" s="11">
        <v>0.2</v>
      </c>
      <c r="I219" s="13">
        <v>1.0</v>
      </c>
      <c r="J219" s="1"/>
      <c r="K219" s="1"/>
      <c r="L219" s="1"/>
      <c r="M219" s="11">
        <v>3.0</v>
      </c>
      <c r="N219" s="13">
        <v>51.0</v>
      </c>
      <c r="O219" s="13" t="s">
        <v>12</v>
      </c>
      <c r="P219" s="11">
        <f t="shared" si="32"/>
        <v>0.2</v>
      </c>
      <c r="Q219" s="11">
        <f>ROUNDUP((COUNTIF($O217:$O219,"R")/3),3)</f>
        <v>0.667</v>
      </c>
      <c r="R219" s="1"/>
      <c r="S219" s="11">
        <v>0.2</v>
      </c>
      <c r="T219" s="13">
        <v>0.75</v>
      </c>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c r="A220" s="1"/>
      <c r="B220" s="11">
        <v>4.0</v>
      </c>
      <c r="C220" s="13">
        <v>40.0</v>
      </c>
      <c r="D220" s="13" t="s">
        <v>13</v>
      </c>
      <c r="E220" s="11">
        <f t="shared" si="31"/>
        <v>0.2</v>
      </c>
      <c r="F220" s="11">
        <f>ROUNDUP((COUNTIF($D217:$D220,"R")/4),3)</f>
        <v>0.5</v>
      </c>
      <c r="G220" s="1"/>
      <c r="H220" s="11">
        <v>0.3</v>
      </c>
      <c r="I220" s="13">
        <v>0.5</v>
      </c>
      <c r="J220" s="1"/>
      <c r="K220" s="1"/>
      <c r="L220" s="1"/>
      <c r="M220" s="11">
        <v>4.0</v>
      </c>
      <c r="N220" s="13">
        <v>59.0</v>
      </c>
      <c r="O220" s="13" t="s">
        <v>12</v>
      </c>
      <c r="P220" s="11">
        <f t="shared" si="32"/>
        <v>0.3</v>
      </c>
      <c r="Q220" s="11">
        <f>ROUNDUP((COUNTIF($O217:$O220,"R")/4),3)</f>
        <v>0.75</v>
      </c>
      <c r="R220" s="1"/>
      <c r="S220" s="11">
        <v>0.3</v>
      </c>
      <c r="T220" s="13">
        <v>0.75</v>
      </c>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c r="A221" s="1"/>
      <c r="B221" s="11">
        <v>5.0</v>
      </c>
      <c r="C221" s="13">
        <v>57.0</v>
      </c>
      <c r="D221" s="13" t="s">
        <v>13</v>
      </c>
      <c r="E221" s="11">
        <f t="shared" si="31"/>
        <v>0.2</v>
      </c>
      <c r="F221" s="11">
        <f>ROUNDUP((COUNTIF($D217:$D221,"R")/5),3)</f>
        <v>0.4</v>
      </c>
      <c r="G221" s="1"/>
      <c r="H221" s="11">
        <v>0.4</v>
      </c>
      <c r="I221" s="13">
        <v>0.445</v>
      </c>
      <c r="J221" s="1"/>
      <c r="K221" s="1"/>
      <c r="L221" s="1"/>
      <c r="M221" s="11">
        <v>5.0</v>
      </c>
      <c r="N221" s="13">
        <v>27.0</v>
      </c>
      <c r="O221" s="13" t="s">
        <v>13</v>
      </c>
      <c r="P221" s="11">
        <f t="shared" si="32"/>
        <v>0.3</v>
      </c>
      <c r="Q221" s="11">
        <f>ROUNDUP((COUNTIF($O217:$O221,"R")/5),3)</f>
        <v>0.6</v>
      </c>
      <c r="R221" s="1"/>
      <c r="S221" s="11">
        <v>0.4</v>
      </c>
      <c r="T221" s="13">
        <v>0.667</v>
      </c>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c r="A222" s="1"/>
      <c r="B222" s="11">
        <v>6.0</v>
      </c>
      <c r="C222" s="13">
        <v>22.0</v>
      </c>
      <c r="D222" s="13" t="s">
        <v>12</v>
      </c>
      <c r="E222" s="11">
        <f t="shared" si="31"/>
        <v>0.3</v>
      </c>
      <c r="F222" s="11">
        <f>ROUNDUP((COUNTIF($D217:$D222,"R")/6),3)</f>
        <v>0.5</v>
      </c>
      <c r="G222" s="1"/>
      <c r="H222" s="11">
        <v>0.5</v>
      </c>
      <c r="I222" s="13">
        <v>0.0</v>
      </c>
      <c r="J222" s="1"/>
      <c r="K222" s="1"/>
      <c r="L222" s="1"/>
      <c r="M222" s="11">
        <v>6.0</v>
      </c>
      <c r="N222" s="13">
        <v>57.0</v>
      </c>
      <c r="O222" s="13" t="s">
        <v>12</v>
      </c>
      <c r="P222" s="11">
        <f t="shared" si="32"/>
        <v>0.4</v>
      </c>
      <c r="Q222" s="11">
        <f>ROUNDUP((COUNTIF($O217:$O222,"R")/6),3)</f>
        <v>0.667</v>
      </c>
      <c r="R222" s="1"/>
      <c r="S222" s="11">
        <v>0.5</v>
      </c>
      <c r="T222" s="13">
        <v>0.0</v>
      </c>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c r="A223" s="1"/>
      <c r="B223" s="11">
        <v>7.0</v>
      </c>
      <c r="C223" s="13">
        <v>56.0</v>
      </c>
      <c r="D223" s="13" t="s">
        <v>13</v>
      </c>
      <c r="E223" s="11">
        <f t="shared" si="31"/>
        <v>0.3</v>
      </c>
      <c r="F223" s="11">
        <f>ROUNDUP((COUNTIF($D217:$D223,"R")/7),3)</f>
        <v>0.429</v>
      </c>
      <c r="G223" s="1"/>
      <c r="H223" s="11">
        <v>0.6</v>
      </c>
      <c r="I223" s="13">
        <v>0.0</v>
      </c>
      <c r="J223" s="1"/>
      <c r="K223" s="1"/>
      <c r="L223" s="1"/>
      <c r="M223" s="11">
        <v>7.0</v>
      </c>
      <c r="N223" s="13">
        <v>40.0</v>
      </c>
      <c r="O223" s="13" t="s">
        <v>13</v>
      </c>
      <c r="P223" s="11">
        <f t="shared" si="32"/>
        <v>0.4</v>
      </c>
      <c r="Q223" s="11">
        <f>ROUNDUP((COUNTIF($O217:$O223,"R")/7),3)</f>
        <v>0.572</v>
      </c>
      <c r="R223" s="1"/>
      <c r="S223" s="11">
        <v>0.6</v>
      </c>
      <c r="T223" s="13">
        <v>0.0</v>
      </c>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c r="A224" s="1"/>
      <c r="B224" s="11">
        <v>8.0</v>
      </c>
      <c r="C224" s="13">
        <v>45.0</v>
      </c>
      <c r="D224" s="13" t="s">
        <v>13</v>
      </c>
      <c r="E224" s="11">
        <f t="shared" si="31"/>
        <v>0.3</v>
      </c>
      <c r="F224" s="11">
        <f>ROUNDUP((COUNTIF($D217:$D224,"R")/8),3)</f>
        <v>0.375</v>
      </c>
      <c r="G224" s="1"/>
      <c r="H224" s="11">
        <v>0.7</v>
      </c>
      <c r="I224" s="13">
        <v>0.0</v>
      </c>
      <c r="J224" s="1"/>
      <c r="K224" s="1"/>
      <c r="L224" s="1"/>
      <c r="M224" s="11">
        <v>8.0</v>
      </c>
      <c r="N224" s="13">
        <v>25.0</v>
      </c>
      <c r="O224" s="13" t="s">
        <v>13</v>
      </c>
      <c r="P224" s="11">
        <f t="shared" si="32"/>
        <v>0.4</v>
      </c>
      <c r="Q224" s="11">
        <f>ROUNDUP((COUNTIF($O217:$O224,"R")/8),3)</f>
        <v>0.5</v>
      </c>
      <c r="R224" s="1"/>
      <c r="S224" s="11">
        <v>0.7</v>
      </c>
      <c r="T224" s="13">
        <v>0.0</v>
      </c>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c r="A225" s="1"/>
      <c r="B225" s="11">
        <v>9.0</v>
      </c>
      <c r="C225" s="13">
        <v>24.0</v>
      </c>
      <c r="D225" s="13" t="s">
        <v>12</v>
      </c>
      <c r="E225" s="11">
        <f t="shared" si="31"/>
        <v>0.4</v>
      </c>
      <c r="F225" s="11">
        <f>ROUNDUP((COUNTIF($D217:$D225,"R")/9),3)</f>
        <v>0.445</v>
      </c>
      <c r="G225" s="1"/>
      <c r="H225" s="11">
        <v>0.8</v>
      </c>
      <c r="I225" s="13">
        <v>0.0</v>
      </c>
      <c r="J225" s="1"/>
      <c r="K225" s="1"/>
      <c r="L225" s="1"/>
      <c r="M225" s="11">
        <v>9.0</v>
      </c>
      <c r="N225" s="13">
        <v>24.0</v>
      </c>
      <c r="O225" s="13" t="s">
        <v>13</v>
      </c>
      <c r="P225" s="11">
        <f t="shared" si="32"/>
        <v>0.4</v>
      </c>
      <c r="Q225" s="11">
        <f>ROUNDUP((COUNTIF($O217:$O225,"R")/9),3)</f>
        <v>0.445</v>
      </c>
      <c r="R225" s="1"/>
      <c r="S225" s="11">
        <v>0.8</v>
      </c>
      <c r="T225" s="13">
        <v>0.0</v>
      </c>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c r="A226" s="1"/>
      <c r="B226" s="11">
        <v>10.0</v>
      </c>
      <c r="C226" s="13">
        <v>51.0</v>
      </c>
      <c r="D226" s="13" t="s">
        <v>13</v>
      </c>
      <c r="E226" s="11">
        <f t="shared" si="31"/>
        <v>0.4</v>
      </c>
      <c r="F226" s="11">
        <f>ROUNDUP((COUNTIF($D217:$D226,"R")/10),3)</f>
        <v>0.4</v>
      </c>
      <c r="G226" s="1"/>
      <c r="H226" s="11">
        <v>0.9</v>
      </c>
      <c r="I226" s="13">
        <v>0.0</v>
      </c>
      <c r="J226" s="1"/>
      <c r="K226" s="1"/>
      <c r="L226" s="1"/>
      <c r="M226" s="11">
        <v>10.0</v>
      </c>
      <c r="N226" s="13">
        <v>45.0</v>
      </c>
      <c r="O226" s="13" t="s">
        <v>13</v>
      </c>
      <c r="P226" s="11">
        <f t="shared" si="32"/>
        <v>0.4</v>
      </c>
      <c r="Q226" s="11">
        <f>ROUNDUP((COUNTIF($O217:$O226,"R")/10),3)</f>
        <v>0.4</v>
      </c>
      <c r="R226" s="1"/>
      <c r="S226" s="11">
        <v>0.9</v>
      </c>
      <c r="T226" s="13">
        <v>0.0</v>
      </c>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row>
    <row r="227">
      <c r="A227" s="1"/>
      <c r="B227" s="1"/>
      <c r="C227" s="1"/>
      <c r="D227" s="1"/>
      <c r="E227" s="1"/>
      <c r="F227" s="1"/>
      <c r="G227" s="1"/>
      <c r="H227" s="11">
        <v>1.0</v>
      </c>
      <c r="I227" s="13">
        <v>0.0</v>
      </c>
      <c r="J227" s="1"/>
      <c r="K227" s="1"/>
      <c r="L227" s="1"/>
      <c r="M227" s="1"/>
      <c r="N227" s="1"/>
      <c r="O227" s="1"/>
      <c r="P227" s="1"/>
      <c r="Q227" s="1"/>
      <c r="R227" s="1"/>
      <c r="S227" s="11">
        <v>1.0</v>
      </c>
      <c r="T227" s="13">
        <v>0.0</v>
      </c>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row>
    <row r="229" ht="15.75" customHeight="1">
      <c r="A229" s="1"/>
      <c r="B229" s="7" t="s">
        <v>44</v>
      </c>
      <c r="C229" s="8"/>
      <c r="D229" s="8"/>
      <c r="E229" s="8"/>
      <c r="F229" s="9"/>
      <c r="G229" s="1"/>
      <c r="H229" s="10" t="s">
        <v>4</v>
      </c>
      <c r="I229" s="10" t="s">
        <v>5</v>
      </c>
      <c r="J229" s="1"/>
      <c r="K229" s="1"/>
      <c r="L229" s="1"/>
      <c r="M229" s="7" t="s">
        <v>45</v>
      </c>
      <c r="N229" s="8"/>
      <c r="O229" s="8"/>
      <c r="P229" s="8"/>
      <c r="Q229" s="9"/>
      <c r="R229" s="1"/>
      <c r="S229" s="10" t="s">
        <v>4</v>
      </c>
      <c r="T229" s="10" t="s">
        <v>5</v>
      </c>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row>
    <row r="230">
      <c r="A230" s="1"/>
      <c r="B230" s="11" t="s">
        <v>7</v>
      </c>
      <c r="C230" s="11" t="s">
        <v>8</v>
      </c>
      <c r="D230" s="11" t="s">
        <v>9</v>
      </c>
      <c r="E230" s="11" t="s">
        <v>10</v>
      </c>
      <c r="F230" s="11" t="s">
        <v>11</v>
      </c>
      <c r="G230" s="1"/>
      <c r="H230" s="12"/>
      <c r="I230" s="12"/>
      <c r="J230" s="1"/>
      <c r="K230" s="1"/>
      <c r="L230" s="1"/>
      <c r="M230" s="11" t="s">
        <v>7</v>
      </c>
      <c r="N230" s="11" t="s">
        <v>8</v>
      </c>
      <c r="O230" s="11" t="s">
        <v>9</v>
      </c>
      <c r="P230" s="11" t="s">
        <v>10</v>
      </c>
      <c r="Q230" s="11" t="s">
        <v>11</v>
      </c>
      <c r="R230" s="1"/>
      <c r="S230" s="12"/>
      <c r="T230" s="12"/>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row>
    <row r="231">
      <c r="A231" s="1"/>
      <c r="B231" s="11">
        <v>1.0</v>
      </c>
      <c r="C231" s="13">
        <v>26.0</v>
      </c>
      <c r="D231" s="13" t="s">
        <v>12</v>
      </c>
      <c r="E231" s="11">
        <f t="shared" ref="E231:E240" si="33">(COUNTIF($D$231:$D231,"R"))/10</f>
        <v>0.1</v>
      </c>
      <c r="F231" s="11">
        <f>ROUNDUP((COUNTIF($D231,"R")/1),3)</f>
        <v>1</v>
      </c>
      <c r="G231" s="1"/>
      <c r="H231" s="11">
        <v>0.0</v>
      </c>
      <c r="I231" s="13">
        <v>1.0</v>
      </c>
      <c r="J231" s="1"/>
      <c r="K231" s="1"/>
      <c r="L231" s="1"/>
      <c r="M231" s="11">
        <v>1.0</v>
      </c>
      <c r="N231" s="13">
        <v>55.0</v>
      </c>
      <c r="O231" s="13" t="s">
        <v>12</v>
      </c>
      <c r="P231" s="11">
        <f t="shared" ref="P231:P240" si="34">(COUNTIF($O$231:$O231,"R"))/10</f>
        <v>0.1</v>
      </c>
      <c r="Q231" s="11">
        <f>ROUNDUP((COUNTIF($O231,"R")/1),3)</f>
        <v>1</v>
      </c>
      <c r="R231" s="1"/>
      <c r="S231" s="11">
        <v>0.0</v>
      </c>
      <c r="T231" s="13">
        <v>1.0</v>
      </c>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row>
    <row r="232">
      <c r="A232" s="1"/>
      <c r="B232" s="11">
        <v>2.0</v>
      </c>
      <c r="C232" s="13">
        <v>24.0</v>
      </c>
      <c r="D232" s="13" t="s">
        <v>12</v>
      </c>
      <c r="E232" s="11">
        <f t="shared" si="33"/>
        <v>0.2</v>
      </c>
      <c r="F232" s="11">
        <f>ROUNDUP((COUNTIF($D231:$D232,"R")/2),3)</f>
        <v>1</v>
      </c>
      <c r="G232" s="1"/>
      <c r="H232" s="11">
        <v>0.1</v>
      </c>
      <c r="I232" s="13">
        <v>1.0</v>
      </c>
      <c r="J232" s="1"/>
      <c r="K232" s="1"/>
      <c r="L232" s="1"/>
      <c r="M232" s="11">
        <v>2.0</v>
      </c>
      <c r="N232" s="13">
        <v>53.0</v>
      </c>
      <c r="O232" s="13" t="s">
        <v>12</v>
      </c>
      <c r="P232" s="11">
        <f t="shared" si="34"/>
        <v>0.2</v>
      </c>
      <c r="Q232" s="11">
        <f>ROUNDUP((COUNTIF($O231:$O232,"R")/2),3)</f>
        <v>1</v>
      </c>
      <c r="R232" s="1"/>
      <c r="S232" s="11">
        <v>0.1</v>
      </c>
      <c r="T232" s="13">
        <v>1.0</v>
      </c>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row>
    <row r="233">
      <c r="A233" s="1"/>
      <c r="B233" s="11">
        <v>3.0</v>
      </c>
      <c r="C233" s="13">
        <v>59.0</v>
      </c>
      <c r="D233" s="13" t="s">
        <v>13</v>
      </c>
      <c r="E233" s="11">
        <f t="shared" si="33"/>
        <v>0.2</v>
      </c>
      <c r="F233" s="11">
        <f>ROUNDUP((COUNTIF($D231:$D233,"R")/3),3)</f>
        <v>0.667</v>
      </c>
      <c r="G233" s="1"/>
      <c r="H233" s="11">
        <v>0.2</v>
      </c>
      <c r="I233" s="13">
        <v>0.75</v>
      </c>
      <c r="J233" s="1"/>
      <c r="K233" s="1"/>
      <c r="L233" s="1"/>
      <c r="M233" s="11">
        <v>3.0</v>
      </c>
      <c r="N233" s="13">
        <v>59.0</v>
      </c>
      <c r="O233" s="13" t="s">
        <v>12</v>
      </c>
      <c r="P233" s="11">
        <f t="shared" si="34"/>
        <v>0.3</v>
      </c>
      <c r="Q233" s="11">
        <f>ROUNDUP((COUNTIF($O231:$O233,"R")/3),3)</f>
        <v>1</v>
      </c>
      <c r="R233" s="1"/>
      <c r="S233" s="11">
        <v>0.2</v>
      </c>
      <c r="T233" s="13">
        <v>1.0</v>
      </c>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row>
    <row r="234">
      <c r="A234" s="1"/>
      <c r="B234" s="11">
        <v>4.0</v>
      </c>
      <c r="C234" s="13">
        <v>23.0</v>
      </c>
      <c r="D234" s="13" t="s">
        <v>12</v>
      </c>
      <c r="E234" s="11">
        <f t="shared" si="33"/>
        <v>0.3</v>
      </c>
      <c r="F234" s="11">
        <f>ROUNDUP((COUNTIF($D231:$D234,"R")/4),3)</f>
        <v>0.75</v>
      </c>
      <c r="G234" s="1"/>
      <c r="H234" s="11">
        <v>0.3</v>
      </c>
      <c r="I234" s="13">
        <v>0.75</v>
      </c>
      <c r="J234" s="1"/>
      <c r="K234" s="1"/>
      <c r="L234" s="1"/>
      <c r="M234" s="11">
        <v>4.0</v>
      </c>
      <c r="N234" s="13">
        <v>51.0</v>
      </c>
      <c r="O234" s="13" t="s">
        <v>12</v>
      </c>
      <c r="P234" s="11">
        <f t="shared" si="34"/>
        <v>0.4</v>
      </c>
      <c r="Q234" s="11">
        <f>ROUNDUP((COUNTIF($O231:$O234,"R")/4),3)</f>
        <v>1</v>
      </c>
      <c r="R234" s="1"/>
      <c r="S234" s="11">
        <v>0.3</v>
      </c>
      <c r="T234" s="13">
        <v>1.0</v>
      </c>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row>
    <row r="235">
      <c r="A235" s="1"/>
      <c r="B235" s="11">
        <v>5.0</v>
      </c>
      <c r="C235" s="13">
        <v>56.0</v>
      </c>
      <c r="D235" s="13" t="s">
        <v>13</v>
      </c>
      <c r="E235" s="11">
        <f t="shared" si="33"/>
        <v>0.3</v>
      </c>
      <c r="F235" s="11">
        <f>ROUNDUP((COUNTIF($D231:$D235,"R")/5),3)</f>
        <v>0.6</v>
      </c>
      <c r="G235" s="1"/>
      <c r="H235" s="11">
        <v>0.4</v>
      </c>
      <c r="I235" s="13">
        <v>0.0</v>
      </c>
      <c r="J235" s="1"/>
      <c r="K235" s="1"/>
      <c r="L235" s="1"/>
      <c r="M235" s="11">
        <v>5.0</v>
      </c>
      <c r="N235" s="13">
        <v>39.0</v>
      </c>
      <c r="O235" s="13" t="s">
        <v>13</v>
      </c>
      <c r="P235" s="11">
        <f t="shared" si="34"/>
        <v>0.4</v>
      </c>
      <c r="Q235" s="11">
        <f>ROUNDUP((COUNTIF($O231:$O235,"R")/5),3)</f>
        <v>0.8</v>
      </c>
      <c r="R235" s="1"/>
      <c r="S235" s="11">
        <v>0.4</v>
      </c>
      <c r="T235" s="13">
        <v>1.0</v>
      </c>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row>
    <row r="236">
      <c r="A236" s="1"/>
      <c r="B236" s="11">
        <v>6.0</v>
      </c>
      <c r="C236" s="13">
        <v>53.0</v>
      </c>
      <c r="D236" s="13" t="s">
        <v>13</v>
      </c>
      <c r="E236" s="11">
        <f t="shared" si="33"/>
        <v>0.3</v>
      </c>
      <c r="F236" s="11">
        <f>ROUNDUP((COUNTIF($D231:$D236,"R")/6),3)</f>
        <v>0.5</v>
      </c>
      <c r="G236" s="1"/>
      <c r="H236" s="11">
        <v>0.5</v>
      </c>
      <c r="I236" s="13">
        <v>0.0</v>
      </c>
      <c r="J236" s="1"/>
      <c r="K236" s="1"/>
      <c r="L236" s="1"/>
      <c r="M236" s="11">
        <v>6.0</v>
      </c>
      <c r="N236" s="13">
        <v>54.0</v>
      </c>
      <c r="O236" s="13" t="s">
        <v>12</v>
      </c>
      <c r="P236" s="11">
        <f t="shared" si="34"/>
        <v>0.5</v>
      </c>
      <c r="Q236" s="11">
        <f>ROUNDUP((COUNTIF($O231:$O236,"R")/6),3)</f>
        <v>0.834</v>
      </c>
      <c r="R236" s="1"/>
      <c r="S236" s="11">
        <v>0.5</v>
      </c>
      <c r="T236" s="13">
        <v>0.834</v>
      </c>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row>
    <row r="237">
      <c r="A237" s="1"/>
      <c r="B237" s="11">
        <v>7.0</v>
      </c>
      <c r="C237" s="13">
        <v>39.0</v>
      </c>
      <c r="D237" s="13" t="s">
        <v>13</v>
      </c>
      <c r="E237" s="11">
        <f t="shared" si="33"/>
        <v>0.3</v>
      </c>
      <c r="F237" s="11">
        <f>ROUNDUP((COUNTIF($D231:$D237,"R")/7),3)</f>
        <v>0.429</v>
      </c>
      <c r="G237" s="1"/>
      <c r="H237" s="11">
        <v>0.6</v>
      </c>
      <c r="I237" s="13">
        <v>0.0</v>
      </c>
      <c r="J237" s="1"/>
      <c r="K237" s="1"/>
      <c r="L237" s="1"/>
      <c r="M237" s="11">
        <v>7.0</v>
      </c>
      <c r="N237" s="13">
        <v>20.0</v>
      </c>
      <c r="O237" s="13" t="s">
        <v>13</v>
      </c>
      <c r="P237" s="11">
        <f t="shared" si="34"/>
        <v>0.5</v>
      </c>
      <c r="Q237" s="11">
        <f>ROUNDUP((COUNTIF($O231:$O237,"R")/7),3)</f>
        <v>0.715</v>
      </c>
      <c r="R237" s="1"/>
      <c r="S237" s="11">
        <v>0.6</v>
      </c>
      <c r="T237" s="13">
        <v>0.0</v>
      </c>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row>
    <row r="238">
      <c r="A238" s="1"/>
      <c r="B238" s="11">
        <v>8.0</v>
      </c>
      <c r="C238" s="13">
        <v>51.0</v>
      </c>
      <c r="D238" s="13" t="s">
        <v>13</v>
      </c>
      <c r="E238" s="11">
        <f t="shared" si="33"/>
        <v>0.3</v>
      </c>
      <c r="F238" s="11">
        <f>ROUNDUP((COUNTIF($D231:$D238,"R")/8),3)</f>
        <v>0.375</v>
      </c>
      <c r="G238" s="1"/>
      <c r="H238" s="11">
        <v>0.7</v>
      </c>
      <c r="I238" s="13">
        <v>0.0</v>
      </c>
      <c r="J238" s="1"/>
      <c r="K238" s="1"/>
      <c r="L238" s="1"/>
      <c r="M238" s="11">
        <v>8.0</v>
      </c>
      <c r="N238" s="13">
        <v>45.0</v>
      </c>
      <c r="O238" s="13" t="s">
        <v>13</v>
      </c>
      <c r="P238" s="11">
        <f t="shared" si="34"/>
        <v>0.5</v>
      </c>
      <c r="Q238" s="11">
        <f>ROUNDUP((COUNTIF($O231:$O238,"R")/8),3)</f>
        <v>0.625</v>
      </c>
      <c r="R238" s="1"/>
      <c r="S238" s="11">
        <v>0.7</v>
      </c>
      <c r="T238" s="13">
        <v>0.0</v>
      </c>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row>
    <row r="239">
      <c r="A239" s="1"/>
      <c r="B239" s="11">
        <v>9.0</v>
      </c>
      <c r="C239" s="13">
        <v>18.0</v>
      </c>
      <c r="D239" s="13" t="s">
        <v>13</v>
      </c>
      <c r="E239" s="11">
        <f t="shared" si="33"/>
        <v>0.3</v>
      </c>
      <c r="F239" s="11">
        <f>ROUNDUP((COUNTIF($D231:$D239,"R")/9),3)</f>
        <v>0.334</v>
      </c>
      <c r="G239" s="1"/>
      <c r="H239" s="11">
        <v>0.8</v>
      </c>
      <c r="I239" s="13">
        <v>0.0</v>
      </c>
      <c r="J239" s="1"/>
      <c r="K239" s="1"/>
      <c r="L239" s="1"/>
      <c r="M239" s="11">
        <v>9.0</v>
      </c>
      <c r="N239" s="13">
        <v>24.0</v>
      </c>
      <c r="O239" s="13" t="s">
        <v>13</v>
      </c>
      <c r="P239" s="11">
        <f t="shared" si="34"/>
        <v>0.5</v>
      </c>
      <c r="Q239" s="11">
        <f>ROUNDUP((COUNTIF($O231:$O239,"R")/9),3)</f>
        <v>0.556</v>
      </c>
      <c r="R239" s="1"/>
      <c r="S239" s="11">
        <v>0.8</v>
      </c>
      <c r="T239" s="13">
        <v>0.0</v>
      </c>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row>
    <row r="240">
      <c r="A240" s="1"/>
      <c r="B240" s="11">
        <v>10.0</v>
      </c>
      <c r="C240" s="13">
        <v>57.0</v>
      </c>
      <c r="D240" s="13" t="s">
        <v>13</v>
      </c>
      <c r="E240" s="11">
        <f t="shared" si="33"/>
        <v>0.3</v>
      </c>
      <c r="F240" s="11">
        <f>ROUNDUP((COUNTIF($D231:$D240,"R")/10),3)</f>
        <v>0.3</v>
      </c>
      <c r="G240" s="1"/>
      <c r="H240" s="11">
        <v>0.9</v>
      </c>
      <c r="I240" s="13">
        <v>0.0</v>
      </c>
      <c r="J240" s="1"/>
      <c r="K240" s="1"/>
      <c r="L240" s="1"/>
      <c r="M240" s="11">
        <v>10.0</v>
      </c>
      <c r="N240" s="13">
        <v>23.0</v>
      </c>
      <c r="O240" s="13" t="s">
        <v>13</v>
      </c>
      <c r="P240" s="11">
        <f t="shared" si="34"/>
        <v>0.5</v>
      </c>
      <c r="Q240" s="11">
        <f>ROUNDUP((COUNTIF($O231:$O240,"R")/10),3)</f>
        <v>0.5</v>
      </c>
      <c r="R240" s="1"/>
      <c r="S240" s="11">
        <v>0.9</v>
      </c>
      <c r="T240" s="13">
        <v>0.0</v>
      </c>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row>
    <row r="241">
      <c r="A241" s="1"/>
      <c r="B241" s="1"/>
      <c r="C241" s="1"/>
      <c r="D241" s="1"/>
      <c r="E241" s="1"/>
      <c r="F241" s="1"/>
      <c r="G241" s="1"/>
      <c r="H241" s="11">
        <v>1.0</v>
      </c>
      <c r="I241" s="13">
        <v>0.0</v>
      </c>
      <c r="J241" s="1"/>
      <c r="K241" s="1"/>
      <c r="L241" s="1"/>
      <c r="M241" s="1"/>
      <c r="N241" s="1"/>
      <c r="O241" s="1"/>
      <c r="P241" s="1"/>
      <c r="Q241" s="1"/>
      <c r="R241" s="1"/>
      <c r="S241" s="11">
        <v>1.0</v>
      </c>
      <c r="T241" s="13">
        <v>0.0</v>
      </c>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row>
    <row r="243" ht="15.75" customHeight="1">
      <c r="A243" s="1"/>
      <c r="B243" s="7" t="s">
        <v>46</v>
      </c>
      <c r="C243" s="8"/>
      <c r="D243" s="8"/>
      <c r="E243" s="8"/>
      <c r="F243" s="9"/>
      <c r="G243" s="1"/>
      <c r="H243" s="10" t="s">
        <v>4</v>
      </c>
      <c r="I243" s="10" t="s">
        <v>5</v>
      </c>
      <c r="J243" s="1"/>
      <c r="K243" s="1"/>
      <c r="L243" s="1"/>
      <c r="M243" s="7" t="s">
        <v>47</v>
      </c>
      <c r="N243" s="8"/>
      <c r="O243" s="8"/>
      <c r="P243" s="8"/>
      <c r="Q243" s="9"/>
      <c r="R243" s="1"/>
      <c r="S243" s="10" t="s">
        <v>4</v>
      </c>
      <c r="T243" s="10" t="s">
        <v>5</v>
      </c>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row>
    <row r="244">
      <c r="A244" s="1"/>
      <c r="B244" s="11" t="s">
        <v>7</v>
      </c>
      <c r="C244" s="11" t="s">
        <v>8</v>
      </c>
      <c r="D244" s="11" t="s">
        <v>9</v>
      </c>
      <c r="E244" s="11" t="s">
        <v>10</v>
      </c>
      <c r="F244" s="11" t="s">
        <v>11</v>
      </c>
      <c r="G244" s="1"/>
      <c r="H244" s="12"/>
      <c r="I244" s="12"/>
      <c r="J244" s="1"/>
      <c r="K244" s="1"/>
      <c r="L244" s="1"/>
      <c r="M244" s="11" t="s">
        <v>7</v>
      </c>
      <c r="N244" s="11" t="s">
        <v>8</v>
      </c>
      <c r="O244" s="11" t="s">
        <v>9</v>
      </c>
      <c r="P244" s="11" t="s">
        <v>10</v>
      </c>
      <c r="Q244" s="11" t="s">
        <v>11</v>
      </c>
      <c r="R244" s="1"/>
      <c r="S244" s="12"/>
      <c r="T244" s="12"/>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row>
    <row r="245">
      <c r="A245" s="1"/>
      <c r="B245" s="11">
        <v>1.0</v>
      </c>
      <c r="C245" s="13">
        <v>27.0</v>
      </c>
      <c r="D245" s="13" t="s">
        <v>12</v>
      </c>
      <c r="E245" s="11">
        <f t="shared" ref="E245:E254" si="35">(COUNTIF($D$245:$D245,"R"))/10</f>
        <v>0.1</v>
      </c>
      <c r="F245" s="11">
        <f>ROUNDUP((COUNTIF($D245,"R")/1),3)</f>
        <v>1</v>
      </c>
      <c r="G245" s="1"/>
      <c r="H245" s="11">
        <v>0.0</v>
      </c>
      <c r="I245" s="13">
        <v>1.0</v>
      </c>
      <c r="J245" s="1"/>
      <c r="K245" s="1"/>
      <c r="L245" s="1"/>
      <c r="M245" s="11">
        <v>1.0</v>
      </c>
      <c r="N245" s="13">
        <v>56.0</v>
      </c>
      <c r="O245" s="13" t="s">
        <v>12</v>
      </c>
      <c r="P245" s="11">
        <f t="shared" ref="P245:P254" si="36">(COUNTIF($O$245:$O245,"R"))/10</f>
        <v>0.1</v>
      </c>
      <c r="Q245" s="11">
        <f>ROUNDUP((COUNTIF($O245,"R")/1),3)</f>
        <v>1</v>
      </c>
      <c r="R245" s="1"/>
      <c r="S245" s="11">
        <v>0.0</v>
      </c>
      <c r="T245" s="13">
        <v>1.0</v>
      </c>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row>
    <row r="246">
      <c r="A246" s="1"/>
      <c r="B246" s="11">
        <v>2.0</v>
      </c>
      <c r="C246" s="13">
        <v>25.0</v>
      </c>
      <c r="D246" s="13" t="s">
        <v>12</v>
      </c>
      <c r="E246" s="11">
        <f t="shared" si="35"/>
        <v>0.2</v>
      </c>
      <c r="F246" s="11">
        <f>ROUNDUP((COUNTIF($D245:$D246,"R")/2),3)</f>
        <v>1</v>
      </c>
      <c r="G246" s="1"/>
      <c r="H246" s="11">
        <v>0.1</v>
      </c>
      <c r="I246" s="13">
        <v>1.0</v>
      </c>
      <c r="J246" s="1"/>
      <c r="K246" s="1"/>
      <c r="L246" s="1"/>
      <c r="M246" s="11">
        <v>2.0</v>
      </c>
      <c r="N246" s="13">
        <v>24.0</v>
      </c>
      <c r="O246" s="13" t="s">
        <v>13</v>
      </c>
      <c r="P246" s="11">
        <f t="shared" si="36"/>
        <v>0.1</v>
      </c>
      <c r="Q246" s="11">
        <f>ROUNDUP((COUNTIF($O245:$O246,"R")/2),3)</f>
        <v>0.5</v>
      </c>
      <c r="R246" s="1"/>
      <c r="S246" s="11">
        <v>0.1</v>
      </c>
      <c r="T246" s="13">
        <v>1.0</v>
      </c>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row>
    <row r="247">
      <c r="A247" s="1"/>
      <c r="B247" s="11">
        <v>3.0</v>
      </c>
      <c r="C247" s="13">
        <v>40.0</v>
      </c>
      <c r="D247" s="13" t="s">
        <v>13</v>
      </c>
      <c r="E247" s="11">
        <f t="shared" si="35"/>
        <v>0.2</v>
      </c>
      <c r="F247" s="11">
        <f>ROUNDUP((COUNTIF($D245:$D247,"R")/3),3)</f>
        <v>0.667</v>
      </c>
      <c r="G247" s="1"/>
      <c r="H247" s="11">
        <v>0.2</v>
      </c>
      <c r="I247" s="13">
        <v>1.0</v>
      </c>
      <c r="J247" s="1"/>
      <c r="K247" s="1"/>
      <c r="L247" s="1"/>
      <c r="M247" s="11">
        <v>3.0</v>
      </c>
      <c r="N247" s="13">
        <v>49.0</v>
      </c>
      <c r="O247" s="13" t="s">
        <v>13</v>
      </c>
      <c r="P247" s="11">
        <f t="shared" si="36"/>
        <v>0.1</v>
      </c>
      <c r="Q247" s="11">
        <f>ROUNDUP((COUNTIF($O245:$O247,"R")/3),3)</f>
        <v>0.334</v>
      </c>
      <c r="R247" s="1"/>
      <c r="S247" s="11">
        <v>0.2</v>
      </c>
      <c r="T247" s="13">
        <v>0.6</v>
      </c>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row>
    <row r="248">
      <c r="A248" s="1"/>
      <c r="B248" s="11">
        <v>4.0</v>
      </c>
      <c r="C248" s="13">
        <v>49.0</v>
      </c>
      <c r="D248" s="13" t="s">
        <v>13</v>
      </c>
      <c r="E248" s="11">
        <f t="shared" si="35"/>
        <v>0.2</v>
      </c>
      <c r="F248" s="11">
        <f>ROUNDUP((COUNTIF($D245:$D248,"R")/4),3)</f>
        <v>0.5</v>
      </c>
      <c r="G248" s="1"/>
      <c r="H248" s="11">
        <v>0.3</v>
      </c>
      <c r="I248" s="13" t="s">
        <v>48</v>
      </c>
      <c r="J248" s="1"/>
      <c r="K248" s="1"/>
      <c r="L248" s="1"/>
      <c r="M248" s="11">
        <v>4.0</v>
      </c>
      <c r="N248" s="13">
        <v>57.0</v>
      </c>
      <c r="O248" s="13" t="s">
        <v>12</v>
      </c>
      <c r="P248" s="11">
        <f t="shared" si="36"/>
        <v>0.2</v>
      </c>
      <c r="Q248" s="11">
        <f>ROUNDUP((COUNTIF($O245:$O248,"R")/4),3)</f>
        <v>0.5</v>
      </c>
      <c r="R248" s="1"/>
      <c r="S248" s="11">
        <v>0.3</v>
      </c>
      <c r="T248" s="13">
        <v>0.6</v>
      </c>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row>
    <row r="249">
      <c r="A249" s="1"/>
      <c r="B249" s="11">
        <v>5.0</v>
      </c>
      <c r="C249" s="13">
        <v>24.0</v>
      </c>
      <c r="D249" s="13" t="s">
        <v>12</v>
      </c>
      <c r="E249" s="11">
        <f t="shared" si="35"/>
        <v>0.3</v>
      </c>
      <c r="F249" s="11">
        <f>ROUNDUP((COUNTIF($D245:$D249,"R")/5),3)</f>
        <v>0.6</v>
      </c>
      <c r="G249" s="1"/>
      <c r="H249" s="11">
        <v>0.4</v>
      </c>
      <c r="I249" s="13">
        <v>0.4</v>
      </c>
      <c r="J249" s="1"/>
      <c r="K249" s="1"/>
      <c r="L249" s="1"/>
      <c r="M249" s="11">
        <v>5.0</v>
      </c>
      <c r="N249" s="13">
        <v>51.0</v>
      </c>
      <c r="O249" s="13" t="s">
        <v>12</v>
      </c>
      <c r="P249" s="11">
        <f t="shared" si="36"/>
        <v>0.3</v>
      </c>
      <c r="Q249" s="11">
        <f>ROUNDUP((COUNTIF($O245:$O249,"R")/5),3)</f>
        <v>0.6</v>
      </c>
      <c r="R249" s="1"/>
      <c r="S249" s="11">
        <v>0.4</v>
      </c>
      <c r="T249" s="13">
        <v>0.0</v>
      </c>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row>
    <row r="250">
      <c r="A250" s="1"/>
      <c r="B250" s="11">
        <v>6.0</v>
      </c>
      <c r="C250" s="13">
        <v>57.0</v>
      </c>
      <c r="D250" s="13" t="s">
        <v>13</v>
      </c>
      <c r="E250" s="11">
        <f t="shared" si="35"/>
        <v>0.3</v>
      </c>
      <c r="F250" s="11">
        <f>ROUNDUP((COUNTIF($D245:$D250,"R")/6),3)</f>
        <v>0.5</v>
      </c>
      <c r="G250" s="1"/>
      <c r="H250" s="11">
        <v>0.5</v>
      </c>
      <c r="I250" s="13">
        <v>0.0</v>
      </c>
      <c r="J250" s="1"/>
      <c r="K250" s="1"/>
      <c r="L250" s="1"/>
      <c r="M250" s="11">
        <v>6.0</v>
      </c>
      <c r="N250" s="13">
        <v>22.0</v>
      </c>
      <c r="O250" s="13" t="s">
        <v>13</v>
      </c>
      <c r="P250" s="11">
        <f t="shared" si="36"/>
        <v>0.3</v>
      </c>
      <c r="Q250" s="11">
        <f>ROUNDUP((COUNTIF($O245:$O250,"R")/6),3)</f>
        <v>0.5</v>
      </c>
      <c r="R250" s="1"/>
      <c r="S250" s="11">
        <v>0.5</v>
      </c>
      <c r="T250" s="13">
        <v>0.0</v>
      </c>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row>
    <row r="251">
      <c r="A251" s="1"/>
      <c r="B251" s="11">
        <v>7.0</v>
      </c>
      <c r="C251" s="13">
        <v>56.0</v>
      </c>
      <c r="D251" s="13" t="s">
        <v>13</v>
      </c>
      <c r="E251" s="11">
        <f t="shared" si="35"/>
        <v>0.3</v>
      </c>
      <c r="F251" s="11">
        <f>ROUNDUP((COUNTIF($D245:$D251,"R")/7),3)</f>
        <v>0.429</v>
      </c>
      <c r="G251" s="1"/>
      <c r="H251" s="11">
        <v>0.6</v>
      </c>
      <c r="I251" s="13">
        <v>0.0</v>
      </c>
      <c r="J251" s="1"/>
      <c r="K251" s="1"/>
      <c r="L251" s="1"/>
      <c r="M251" s="11">
        <v>7.0</v>
      </c>
      <c r="N251" s="13">
        <v>25.0</v>
      </c>
      <c r="O251" s="13" t="s">
        <v>13</v>
      </c>
      <c r="P251" s="11">
        <f t="shared" si="36"/>
        <v>0.3</v>
      </c>
      <c r="Q251" s="11">
        <f>ROUNDUP((COUNTIF($O245:$O251,"R")/7),3)</f>
        <v>0.429</v>
      </c>
      <c r="R251" s="1"/>
      <c r="S251" s="11">
        <v>0.6</v>
      </c>
      <c r="T251" s="13">
        <v>0.0</v>
      </c>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row>
    <row r="252">
      <c r="A252" s="1"/>
      <c r="B252" s="11">
        <v>8.0</v>
      </c>
      <c r="C252" s="13">
        <v>51.0</v>
      </c>
      <c r="D252" s="13" t="s">
        <v>13</v>
      </c>
      <c r="E252" s="11">
        <f t="shared" si="35"/>
        <v>0.3</v>
      </c>
      <c r="F252" s="11">
        <f>ROUNDUP((COUNTIF($D245:$D252,"R")/8),3)</f>
        <v>0.375</v>
      </c>
      <c r="G252" s="1"/>
      <c r="H252" s="11">
        <v>0.7</v>
      </c>
      <c r="I252" s="13">
        <v>0.0</v>
      </c>
      <c r="J252" s="1"/>
      <c r="K252" s="1"/>
      <c r="L252" s="1"/>
      <c r="M252" s="11">
        <v>8.0</v>
      </c>
      <c r="N252" s="13">
        <v>44.0</v>
      </c>
      <c r="O252" s="13" t="s">
        <v>13</v>
      </c>
      <c r="P252" s="11">
        <f t="shared" si="36"/>
        <v>0.3</v>
      </c>
      <c r="Q252" s="11">
        <f>ROUNDUP((COUNTIF($O245:$O252,"R")/8),3)</f>
        <v>0.375</v>
      </c>
      <c r="R252" s="1"/>
      <c r="S252" s="11">
        <v>0.7</v>
      </c>
      <c r="T252" s="13">
        <v>0.0</v>
      </c>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row>
    <row r="253">
      <c r="A253" s="1"/>
      <c r="B253" s="11">
        <v>9.0</v>
      </c>
      <c r="C253" s="13">
        <v>45.0</v>
      </c>
      <c r="D253" s="13" t="s">
        <v>13</v>
      </c>
      <c r="E253" s="11">
        <f t="shared" si="35"/>
        <v>0.3</v>
      </c>
      <c r="F253" s="11">
        <f>ROUNDUP((COUNTIF($D245:$D253,"R")/9),3)</f>
        <v>0.334</v>
      </c>
      <c r="G253" s="1"/>
      <c r="H253" s="11">
        <v>0.8</v>
      </c>
      <c r="I253" s="13">
        <v>0.0</v>
      </c>
      <c r="J253" s="1"/>
      <c r="K253" s="1"/>
      <c r="L253" s="1"/>
      <c r="M253" s="11">
        <v>9.0</v>
      </c>
      <c r="N253" s="13">
        <v>26.0</v>
      </c>
      <c r="O253" s="13" t="s">
        <v>13</v>
      </c>
      <c r="P253" s="11">
        <f t="shared" si="36"/>
        <v>0.3</v>
      </c>
      <c r="Q253" s="11">
        <f>ROUNDUP((COUNTIF($O245:$O253,"R")/9),3)</f>
        <v>0.334</v>
      </c>
      <c r="R253" s="1"/>
      <c r="S253" s="11">
        <v>0.8</v>
      </c>
      <c r="T253" s="13">
        <v>0.0</v>
      </c>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row>
    <row r="254">
      <c r="A254" s="1"/>
      <c r="B254" s="11">
        <v>10.0</v>
      </c>
      <c r="C254" s="13">
        <v>22.0</v>
      </c>
      <c r="D254" s="13" t="s">
        <v>12</v>
      </c>
      <c r="E254" s="11">
        <f t="shared" si="35"/>
        <v>0.4</v>
      </c>
      <c r="F254" s="11">
        <f>ROUNDUP((COUNTIF($D245:$D254,"R")/10),3)</f>
        <v>0.4</v>
      </c>
      <c r="G254" s="1"/>
      <c r="H254" s="11">
        <v>0.9</v>
      </c>
      <c r="I254" s="13">
        <v>0.0</v>
      </c>
      <c r="J254" s="1"/>
      <c r="K254" s="1"/>
      <c r="L254" s="1"/>
      <c r="M254" s="11">
        <v>10.0</v>
      </c>
      <c r="N254" s="13">
        <v>39.0</v>
      </c>
      <c r="O254" s="13" t="s">
        <v>13</v>
      </c>
      <c r="P254" s="11">
        <f t="shared" si="36"/>
        <v>0.3</v>
      </c>
      <c r="Q254" s="11">
        <f>ROUNDUP((COUNTIF($O245:$O254,"R")/10),3)</f>
        <v>0.3</v>
      </c>
      <c r="R254" s="1"/>
      <c r="S254" s="11">
        <v>0.9</v>
      </c>
      <c r="T254" s="13">
        <v>0.0</v>
      </c>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row>
    <row r="255">
      <c r="A255" s="1"/>
      <c r="B255" s="1"/>
      <c r="C255" s="1"/>
      <c r="D255" s="1"/>
      <c r="E255" s="1"/>
      <c r="F255" s="1"/>
      <c r="G255" s="1"/>
      <c r="H255" s="11">
        <v>1.0</v>
      </c>
      <c r="I255" s="13">
        <v>0.0</v>
      </c>
      <c r="J255" s="1"/>
      <c r="K255" s="1"/>
      <c r="L255" s="1"/>
      <c r="M255" s="1"/>
      <c r="N255" s="1"/>
      <c r="O255" s="1"/>
      <c r="P255" s="1"/>
      <c r="Q255" s="1"/>
      <c r="R255" s="1"/>
      <c r="S255" s="11">
        <v>1.0</v>
      </c>
      <c r="T255" s="13">
        <v>0.0</v>
      </c>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row>
    <row r="257" ht="15.75" customHeight="1">
      <c r="A257" s="1"/>
      <c r="B257" s="7" t="s">
        <v>49</v>
      </c>
      <c r="C257" s="8"/>
      <c r="D257" s="8"/>
      <c r="E257" s="8"/>
      <c r="F257" s="9"/>
      <c r="G257" s="1"/>
      <c r="H257" s="10" t="s">
        <v>4</v>
      </c>
      <c r="I257" s="10" t="s">
        <v>5</v>
      </c>
      <c r="J257" s="1"/>
      <c r="K257" s="1"/>
      <c r="L257" s="1"/>
      <c r="M257" s="7" t="s">
        <v>50</v>
      </c>
      <c r="N257" s="8"/>
      <c r="O257" s="8"/>
      <c r="P257" s="8"/>
      <c r="Q257" s="9"/>
      <c r="R257" s="1"/>
      <c r="S257" s="10" t="s">
        <v>4</v>
      </c>
      <c r="T257" s="10" t="s">
        <v>5</v>
      </c>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row>
    <row r="258">
      <c r="A258" s="1"/>
      <c r="B258" s="11" t="s">
        <v>7</v>
      </c>
      <c r="C258" s="11" t="s">
        <v>8</v>
      </c>
      <c r="D258" s="11" t="s">
        <v>9</v>
      </c>
      <c r="E258" s="11" t="s">
        <v>10</v>
      </c>
      <c r="F258" s="11" t="s">
        <v>11</v>
      </c>
      <c r="G258" s="1"/>
      <c r="H258" s="12"/>
      <c r="I258" s="12"/>
      <c r="J258" s="1"/>
      <c r="K258" s="1"/>
      <c r="L258" s="1"/>
      <c r="M258" s="11" t="s">
        <v>7</v>
      </c>
      <c r="N258" s="11" t="s">
        <v>8</v>
      </c>
      <c r="O258" s="11" t="s">
        <v>9</v>
      </c>
      <c r="P258" s="11" t="s">
        <v>10</v>
      </c>
      <c r="Q258" s="11" t="s">
        <v>11</v>
      </c>
      <c r="R258" s="1"/>
      <c r="S258" s="12"/>
      <c r="T258" s="12"/>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row>
    <row r="259">
      <c r="A259" s="1"/>
      <c r="B259" s="11">
        <v>1.0</v>
      </c>
      <c r="C259" s="13">
        <v>28.0</v>
      </c>
      <c r="D259" s="13" t="s">
        <v>12</v>
      </c>
      <c r="E259" s="11">
        <f t="shared" ref="E259:E268" si="37">(COUNTIF($D$259:$D259,"R"))/10</f>
        <v>0.1</v>
      </c>
      <c r="F259" s="11">
        <f>ROUNDUP((COUNTIF($D259,"R")/1),3)</f>
        <v>1</v>
      </c>
      <c r="G259" s="1"/>
      <c r="H259" s="11">
        <v>0.0</v>
      </c>
      <c r="I259" s="13">
        <v>1.0</v>
      </c>
      <c r="J259" s="1"/>
      <c r="K259" s="1"/>
      <c r="L259" s="1"/>
      <c r="M259" s="11">
        <v>1.0</v>
      </c>
      <c r="N259" s="13">
        <v>57.0</v>
      </c>
      <c r="O259" s="13" t="s">
        <v>12</v>
      </c>
      <c r="P259" s="11">
        <f t="shared" ref="P259:P268" si="38">(COUNTIF($O$259:$O259,"R"))/10</f>
        <v>0.1</v>
      </c>
      <c r="Q259" s="11">
        <f>ROUNDUP((COUNTIF($O259,"R")/1),3)</f>
        <v>1</v>
      </c>
      <c r="R259" s="1"/>
      <c r="S259" s="11">
        <v>0.0</v>
      </c>
      <c r="T259" s="13">
        <v>1.0</v>
      </c>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row>
    <row r="260">
      <c r="A260" s="1"/>
      <c r="B260" s="11">
        <v>2.0</v>
      </c>
      <c r="C260" s="13">
        <v>21.0</v>
      </c>
      <c r="D260" s="13" t="s">
        <v>12</v>
      </c>
      <c r="E260" s="11">
        <f t="shared" si="37"/>
        <v>0.2</v>
      </c>
      <c r="F260" s="11">
        <f>ROUNDUP((COUNTIF($D259:$D260,"R")/2),3)</f>
        <v>1</v>
      </c>
      <c r="G260" s="1"/>
      <c r="H260" s="11">
        <v>0.1</v>
      </c>
      <c r="I260" s="13">
        <v>1.0</v>
      </c>
      <c r="J260" s="1"/>
      <c r="K260" s="1"/>
      <c r="L260" s="1"/>
      <c r="M260" s="11">
        <v>2.0</v>
      </c>
      <c r="N260" s="13">
        <v>56.0</v>
      </c>
      <c r="O260" s="13" t="s">
        <v>12</v>
      </c>
      <c r="P260" s="11">
        <f t="shared" si="38"/>
        <v>0.2</v>
      </c>
      <c r="Q260" s="11">
        <f>ROUNDUP((COUNTIF($O259:$O260,"R")/2),3)</f>
        <v>1</v>
      </c>
      <c r="R260" s="1"/>
      <c r="S260" s="11">
        <v>0.1</v>
      </c>
      <c r="T260" s="13">
        <v>1.0</v>
      </c>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row>
    <row r="261">
      <c r="A261" s="1"/>
      <c r="B261" s="11">
        <v>3.0</v>
      </c>
      <c r="C261" s="13">
        <v>20.0</v>
      </c>
      <c r="D261" s="13" t="s">
        <v>12</v>
      </c>
      <c r="E261" s="11">
        <f t="shared" si="37"/>
        <v>0.3</v>
      </c>
      <c r="F261" s="11">
        <f>ROUNDUP((COUNTIF($D259:$D261,"R")/3),3)</f>
        <v>1</v>
      </c>
      <c r="G261" s="1"/>
      <c r="H261" s="11">
        <v>0.2</v>
      </c>
      <c r="I261" s="13">
        <v>1.0</v>
      </c>
      <c r="J261" s="1"/>
      <c r="K261" s="1"/>
      <c r="L261" s="1"/>
      <c r="M261" s="11">
        <v>3.0</v>
      </c>
      <c r="N261" s="13">
        <v>49.0</v>
      </c>
      <c r="O261" s="13" t="s">
        <v>13</v>
      </c>
      <c r="P261" s="11">
        <f t="shared" si="38"/>
        <v>0.2</v>
      </c>
      <c r="Q261" s="11">
        <f>ROUNDUP((COUNTIF($O259:$O261,"R")/3),3)</f>
        <v>0.667</v>
      </c>
      <c r="R261" s="1"/>
      <c r="S261" s="11">
        <v>0.2</v>
      </c>
      <c r="T261" s="13">
        <v>1.0</v>
      </c>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row>
    <row r="262">
      <c r="A262" s="1"/>
      <c r="B262" s="11">
        <v>4.0</v>
      </c>
      <c r="C262" s="13">
        <v>54.0</v>
      </c>
      <c r="D262" s="13" t="s">
        <v>13</v>
      </c>
      <c r="E262" s="11">
        <f t="shared" si="37"/>
        <v>0.3</v>
      </c>
      <c r="F262" s="11">
        <f>ROUNDUP((COUNTIF($D259:$D262,"R")/4),3)</f>
        <v>0.75</v>
      </c>
      <c r="G262" s="1"/>
      <c r="H262" s="11">
        <v>0.3</v>
      </c>
      <c r="I262" s="13">
        <v>1.0</v>
      </c>
      <c r="J262" s="1"/>
      <c r="K262" s="1"/>
      <c r="L262" s="1"/>
      <c r="M262" s="11">
        <v>4.0</v>
      </c>
      <c r="N262" s="13">
        <v>51.0</v>
      </c>
      <c r="O262" s="13" t="s">
        <v>12</v>
      </c>
      <c r="P262" s="11">
        <f t="shared" si="38"/>
        <v>0.3</v>
      </c>
      <c r="Q262" s="11">
        <f>ROUNDUP((COUNTIF($O259:$O262,"R")/4),3)</f>
        <v>0.75</v>
      </c>
      <c r="R262" s="1"/>
      <c r="S262" s="11">
        <v>0.3</v>
      </c>
      <c r="T262" s="13">
        <v>0.75</v>
      </c>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row>
    <row r="263">
      <c r="A263" s="1"/>
      <c r="B263" s="11">
        <v>5.0</v>
      </c>
      <c r="C263" s="13">
        <v>23.0</v>
      </c>
      <c r="D263" s="13" t="s">
        <v>12</v>
      </c>
      <c r="E263" s="11">
        <f t="shared" si="37"/>
        <v>0.4</v>
      </c>
      <c r="F263" s="11">
        <f>ROUNDUP((COUNTIF($D259:$D263,"R")/5),3)</f>
        <v>0.8</v>
      </c>
      <c r="G263" s="1"/>
      <c r="H263" s="11">
        <v>0.4</v>
      </c>
      <c r="I263" s="13">
        <v>0.8</v>
      </c>
      <c r="J263" s="1"/>
      <c r="K263" s="1"/>
      <c r="L263" s="1"/>
      <c r="M263" s="11">
        <v>5.0</v>
      </c>
      <c r="N263" s="13">
        <v>25.0</v>
      </c>
      <c r="O263" s="13" t="s">
        <v>13</v>
      </c>
      <c r="P263" s="11">
        <f t="shared" si="38"/>
        <v>0.3</v>
      </c>
      <c r="Q263" s="11">
        <f>ROUNDUP((COUNTIF($O259:$O263,"R")/5),3)</f>
        <v>0.6</v>
      </c>
      <c r="R263" s="1"/>
      <c r="S263" s="11">
        <v>0.4</v>
      </c>
      <c r="T263" s="13">
        <v>0.667</v>
      </c>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row>
    <row r="264">
      <c r="A264" s="1"/>
      <c r="B264" s="11">
        <v>6.0</v>
      </c>
      <c r="C264" s="13">
        <v>24.0</v>
      </c>
      <c r="D264" s="13" t="s">
        <v>12</v>
      </c>
      <c r="E264" s="11">
        <f t="shared" si="37"/>
        <v>0.5</v>
      </c>
      <c r="F264" s="11">
        <f>ROUNDUP((COUNTIF($D259:$D264,"R")/6),3)</f>
        <v>0.834</v>
      </c>
      <c r="G264" s="1"/>
      <c r="H264" s="11">
        <v>0.5</v>
      </c>
      <c r="I264" s="13">
        <v>0.845</v>
      </c>
      <c r="J264" s="1"/>
      <c r="K264" s="1"/>
      <c r="L264" s="1"/>
      <c r="M264" s="11">
        <v>6.0</v>
      </c>
      <c r="N264" s="13">
        <v>50.0</v>
      </c>
      <c r="O264" s="13" t="s">
        <v>12</v>
      </c>
      <c r="P264" s="11">
        <f t="shared" si="38"/>
        <v>0.4</v>
      </c>
      <c r="Q264" s="11">
        <f>ROUNDUP((COUNTIF($O259:$O264,"R")/6),3)</f>
        <v>0.667</v>
      </c>
      <c r="R264" s="1"/>
      <c r="S264" s="11">
        <v>0.5</v>
      </c>
      <c r="T264" s="13">
        <v>0.0</v>
      </c>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row>
    <row r="265">
      <c r="A265" s="1"/>
      <c r="B265" s="11">
        <v>7.0</v>
      </c>
      <c r="C265" s="13">
        <v>40.0</v>
      </c>
      <c r="D265" s="13" t="s">
        <v>13</v>
      </c>
      <c r="E265" s="11">
        <f t="shared" si="37"/>
        <v>0.5</v>
      </c>
      <c r="F265" s="11">
        <f>ROUNDUP((COUNTIF($D259:$D265,"R")/7),3)</f>
        <v>0.715</v>
      </c>
      <c r="G265" s="1"/>
      <c r="H265" s="11">
        <v>0.6</v>
      </c>
      <c r="I265" s="13">
        <v>0.667</v>
      </c>
      <c r="J265" s="1"/>
      <c r="K265" s="1"/>
      <c r="L265" s="1"/>
      <c r="M265" s="11">
        <v>7.0</v>
      </c>
      <c r="N265" s="13">
        <v>24.0</v>
      </c>
      <c r="O265" s="13" t="s">
        <v>13</v>
      </c>
      <c r="P265" s="11">
        <f t="shared" si="38"/>
        <v>0.4</v>
      </c>
      <c r="Q265" s="11">
        <f>ROUNDUP((COUNTIF($O259:$O265,"R")/7),3)</f>
        <v>0.572</v>
      </c>
      <c r="R265" s="1"/>
      <c r="S265" s="11">
        <v>0.6</v>
      </c>
      <c r="T265" s="13">
        <v>0.0</v>
      </c>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row>
    <row r="266">
      <c r="A266" s="1"/>
      <c r="B266" s="11">
        <v>8.0</v>
      </c>
      <c r="C266" s="13">
        <v>53.0</v>
      </c>
      <c r="D266" s="13" t="s">
        <v>13</v>
      </c>
      <c r="E266" s="11">
        <f t="shared" si="37"/>
        <v>0.5</v>
      </c>
      <c r="F266" s="11">
        <f>ROUNDUP((COUNTIF($D259:$D266,"R")/8),3)</f>
        <v>0.625</v>
      </c>
      <c r="G266" s="1"/>
      <c r="H266" s="11">
        <v>0.7</v>
      </c>
      <c r="I266" s="13">
        <v>0.0</v>
      </c>
      <c r="J266" s="1"/>
      <c r="K266" s="1"/>
      <c r="L266" s="1"/>
      <c r="M266" s="11">
        <v>8.0</v>
      </c>
      <c r="N266" s="13">
        <v>22.0</v>
      </c>
      <c r="O266" s="13" t="s">
        <v>13</v>
      </c>
      <c r="P266" s="11">
        <f t="shared" si="38"/>
        <v>0.4</v>
      </c>
      <c r="Q266" s="11">
        <f>ROUNDUP((COUNTIF($O259:$O266,"R")/8),3)</f>
        <v>0.5</v>
      </c>
      <c r="R266" s="1"/>
      <c r="S266" s="11">
        <v>0.7</v>
      </c>
      <c r="T266" s="13">
        <v>0.0</v>
      </c>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row>
    <row r="267">
      <c r="A267" s="1"/>
      <c r="B267" s="11">
        <v>9.0</v>
      </c>
      <c r="C267" s="13">
        <v>29.0</v>
      </c>
      <c r="D267" s="13" t="s">
        <v>12</v>
      </c>
      <c r="E267" s="11">
        <f t="shared" si="37"/>
        <v>0.6</v>
      </c>
      <c r="F267" s="11">
        <f>ROUNDUP((COUNTIF($D259:$D267,"R")/9),3)</f>
        <v>0.667</v>
      </c>
      <c r="G267" s="1"/>
      <c r="H267" s="11">
        <v>0.8</v>
      </c>
      <c r="I267" s="13">
        <v>0.0</v>
      </c>
      <c r="J267" s="1"/>
      <c r="K267" s="1"/>
      <c r="L267" s="1"/>
      <c r="M267" s="11">
        <v>9.0</v>
      </c>
      <c r="N267" s="13">
        <v>27.0</v>
      </c>
      <c r="O267" s="13" t="s">
        <v>13</v>
      </c>
      <c r="P267" s="11">
        <f t="shared" si="38"/>
        <v>0.4</v>
      </c>
      <c r="Q267" s="11">
        <f>ROUNDUP((COUNTIF($O259:$O267,"R")/9),3)</f>
        <v>0.445</v>
      </c>
      <c r="R267" s="1"/>
      <c r="S267" s="11">
        <v>0.8</v>
      </c>
      <c r="T267" s="13">
        <v>0.0</v>
      </c>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row>
    <row r="268">
      <c r="A268" s="1"/>
      <c r="B268" s="11">
        <v>10.0</v>
      </c>
      <c r="C268" s="13">
        <v>39.0</v>
      </c>
      <c r="D268" s="13" t="s">
        <v>13</v>
      </c>
      <c r="E268" s="11">
        <f t="shared" si="37"/>
        <v>0.6</v>
      </c>
      <c r="F268" s="11">
        <f>ROUNDUP((COUNTIF($D259:$D268,"R")/10),3)</f>
        <v>0.6</v>
      </c>
      <c r="G268" s="1"/>
      <c r="H268" s="11">
        <v>0.9</v>
      </c>
      <c r="I268" s="13">
        <v>0.0</v>
      </c>
      <c r="J268" s="1"/>
      <c r="K268" s="1"/>
      <c r="L268" s="1"/>
      <c r="M268" s="11">
        <v>10.0</v>
      </c>
      <c r="N268" s="13">
        <v>26.0</v>
      </c>
      <c r="O268" s="13" t="s">
        <v>13</v>
      </c>
      <c r="P268" s="11">
        <f t="shared" si="38"/>
        <v>0.4</v>
      </c>
      <c r="Q268" s="11">
        <f>ROUNDUP((COUNTIF($O259:$O268,"R")/10),3)</f>
        <v>0.4</v>
      </c>
      <c r="R268" s="1"/>
      <c r="S268" s="11">
        <v>0.9</v>
      </c>
      <c r="T268" s="13">
        <v>0.0</v>
      </c>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row>
    <row r="269">
      <c r="A269" s="1"/>
      <c r="B269" s="1"/>
      <c r="C269" s="1"/>
      <c r="D269" s="1"/>
      <c r="E269" s="1"/>
      <c r="F269" s="1"/>
      <c r="G269" s="1"/>
      <c r="H269" s="11">
        <v>1.0</v>
      </c>
      <c r="I269" s="13">
        <v>0.0</v>
      </c>
      <c r="J269" s="1"/>
      <c r="K269" s="1"/>
      <c r="L269" s="1"/>
      <c r="M269" s="1"/>
      <c r="N269" s="1"/>
      <c r="O269" s="1"/>
      <c r="P269" s="1"/>
      <c r="Q269" s="1"/>
      <c r="R269" s="1"/>
      <c r="S269" s="11">
        <v>1.0</v>
      </c>
      <c r="T269" s="13">
        <v>0.0</v>
      </c>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row>
    <row r="271" ht="15.75" customHeight="1">
      <c r="A271" s="1"/>
      <c r="B271" s="7" t="s">
        <v>51</v>
      </c>
      <c r="C271" s="8"/>
      <c r="D271" s="8"/>
      <c r="E271" s="8"/>
      <c r="F271" s="9"/>
      <c r="G271" s="1"/>
      <c r="H271" s="10" t="s">
        <v>4</v>
      </c>
      <c r="I271" s="10" t="s">
        <v>5</v>
      </c>
      <c r="J271" s="1"/>
      <c r="K271" s="1"/>
      <c r="L271" s="1"/>
      <c r="M271" s="7" t="s">
        <v>52</v>
      </c>
      <c r="N271" s="8"/>
      <c r="O271" s="8"/>
      <c r="P271" s="8"/>
      <c r="Q271" s="9"/>
      <c r="R271" s="1"/>
      <c r="S271" s="10" t="s">
        <v>4</v>
      </c>
      <c r="T271" s="10" t="s">
        <v>5</v>
      </c>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row>
    <row r="272">
      <c r="A272" s="1"/>
      <c r="B272" s="11" t="s">
        <v>7</v>
      </c>
      <c r="C272" s="11" t="s">
        <v>8</v>
      </c>
      <c r="D272" s="11" t="s">
        <v>9</v>
      </c>
      <c r="E272" s="11" t="s">
        <v>10</v>
      </c>
      <c r="F272" s="11" t="s">
        <v>11</v>
      </c>
      <c r="G272" s="1"/>
      <c r="H272" s="12"/>
      <c r="I272" s="12"/>
      <c r="J272" s="1"/>
      <c r="K272" s="1"/>
      <c r="L272" s="1"/>
      <c r="M272" s="11" t="s">
        <v>7</v>
      </c>
      <c r="N272" s="11" t="s">
        <v>8</v>
      </c>
      <c r="O272" s="11" t="s">
        <v>9</v>
      </c>
      <c r="P272" s="11" t="s">
        <v>10</v>
      </c>
      <c r="Q272" s="11" t="s">
        <v>11</v>
      </c>
      <c r="R272" s="1"/>
      <c r="S272" s="12"/>
      <c r="T272" s="12"/>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row>
    <row r="273">
      <c r="A273" s="1"/>
      <c r="B273" s="11">
        <v>1.0</v>
      </c>
      <c r="C273" s="13">
        <v>29.0</v>
      </c>
      <c r="D273" s="13" t="s">
        <v>12</v>
      </c>
      <c r="E273" s="11">
        <f t="shared" ref="E273:E282" si="39">(COUNTIF($D$273:$D273,"R"))/10</f>
        <v>0.1</v>
      </c>
      <c r="F273" s="11">
        <f>ROUNDUP((COUNTIF($D273,"R")/1),3)</f>
        <v>1</v>
      </c>
      <c r="G273" s="1"/>
      <c r="H273" s="11">
        <v>0.0</v>
      </c>
      <c r="I273" s="13">
        <v>1.0</v>
      </c>
      <c r="J273" s="1"/>
      <c r="K273" s="1"/>
      <c r="L273" s="1"/>
      <c r="M273" s="11">
        <v>1.0</v>
      </c>
      <c r="N273" s="13">
        <v>58.0</v>
      </c>
      <c r="O273" s="13" t="s">
        <v>12</v>
      </c>
      <c r="P273" s="11">
        <f t="shared" ref="P273:P282" si="40">(COUNTIF($O$273:$O273,"R"))/10</f>
        <v>0.1</v>
      </c>
      <c r="Q273" s="11">
        <f>ROUNDUP((COUNTIF($O273,"R")/1),3)</f>
        <v>1</v>
      </c>
      <c r="R273" s="1"/>
      <c r="S273" s="11">
        <v>0.0</v>
      </c>
      <c r="T273" s="13">
        <v>1.0</v>
      </c>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row>
    <row r="274">
      <c r="A274" s="1"/>
      <c r="B274" s="11">
        <v>2.0</v>
      </c>
      <c r="C274" s="13">
        <v>21.0</v>
      </c>
      <c r="D274" s="13" t="s">
        <v>12</v>
      </c>
      <c r="E274" s="11">
        <f t="shared" si="39"/>
        <v>0.2</v>
      </c>
      <c r="F274" s="11">
        <f>ROUNDUP((COUNTIF($D273:$D274,"R")/2),3)</f>
        <v>1</v>
      </c>
      <c r="G274" s="1"/>
      <c r="H274" s="11">
        <v>0.1</v>
      </c>
      <c r="I274" s="13">
        <v>1.0</v>
      </c>
      <c r="J274" s="1"/>
      <c r="K274" s="1"/>
      <c r="L274" s="1"/>
      <c r="M274" s="11">
        <v>2.0</v>
      </c>
      <c r="N274" s="13">
        <v>52.0</v>
      </c>
      <c r="O274" s="13" t="s">
        <v>12</v>
      </c>
      <c r="P274" s="11">
        <f t="shared" si="40"/>
        <v>0.2</v>
      </c>
      <c r="Q274" s="11">
        <f>ROUNDUP((COUNTIF($O273:$O274,"R")/2),3)</f>
        <v>1</v>
      </c>
      <c r="R274" s="1"/>
      <c r="S274" s="11">
        <v>0.1</v>
      </c>
      <c r="T274" s="13">
        <v>1.0</v>
      </c>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row>
    <row r="275">
      <c r="A275" s="1"/>
      <c r="B275" s="11">
        <v>3.0</v>
      </c>
      <c r="C275" s="13">
        <v>28.0</v>
      </c>
      <c r="D275" s="13" t="s">
        <v>12</v>
      </c>
      <c r="E275" s="11">
        <f t="shared" si="39"/>
        <v>0.3</v>
      </c>
      <c r="F275" s="11">
        <f>ROUNDUP((COUNTIF($D273:$D275,"R")/3),3)</f>
        <v>1</v>
      </c>
      <c r="G275" s="1"/>
      <c r="H275" s="11">
        <v>0.2</v>
      </c>
      <c r="I275" s="13">
        <v>1.0</v>
      </c>
      <c r="J275" s="1"/>
      <c r="K275" s="1"/>
      <c r="L275" s="1"/>
      <c r="M275" s="11">
        <v>3.0</v>
      </c>
      <c r="N275" s="13">
        <v>18.0</v>
      </c>
      <c r="O275" s="13" t="s">
        <v>13</v>
      </c>
      <c r="P275" s="11">
        <f t="shared" si="40"/>
        <v>0.2</v>
      </c>
      <c r="Q275" s="11">
        <f>ROUNDUP((COUNTIF($O273:$O275,"R")/3),3)</f>
        <v>0.667</v>
      </c>
      <c r="R275" s="1"/>
      <c r="S275" s="11">
        <v>0.2</v>
      </c>
      <c r="T275" s="13">
        <v>1.0</v>
      </c>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row>
    <row r="276">
      <c r="A276" s="1"/>
      <c r="B276" s="11">
        <v>4.0</v>
      </c>
      <c r="C276" s="13">
        <v>20.0</v>
      </c>
      <c r="D276" s="13" t="s">
        <v>12</v>
      </c>
      <c r="E276" s="11">
        <f t="shared" si="39"/>
        <v>0.4</v>
      </c>
      <c r="F276" s="11">
        <f>ROUNDUP((COUNTIF($D273:$D276,"R")/4),3)</f>
        <v>1</v>
      </c>
      <c r="G276" s="1"/>
      <c r="H276" s="11">
        <v>0.3</v>
      </c>
      <c r="I276" s="13">
        <v>1.0</v>
      </c>
      <c r="J276" s="1"/>
      <c r="K276" s="1"/>
      <c r="L276" s="1"/>
      <c r="M276" s="11">
        <v>4.0</v>
      </c>
      <c r="N276" s="13">
        <v>44.0</v>
      </c>
      <c r="O276" s="13" t="s">
        <v>13</v>
      </c>
      <c r="P276" s="11">
        <f t="shared" si="40"/>
        <v>0.2</v>
      </c>
      <c r="Q276" s="11">
        <f>ROUNDUP((COUNTIF($O273:$O276,"R")/4),3)</f>
        <v>0.5</v>
      </c>
      <c r="R276" s="1"/>
      <c r="S276" s="11">
        <v>0.3</v>
      </c>
      <c r="T276" s="13">
        <v>0.572</v>
      </c>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row>
    <row r="277">
      <c r="A277" s="1"/>
      <c r="B277" s="11">
        <v>5.0</v>
      </c>
      <c r="C277" s="13">
        <v>54.0</v>
      </c>
      <c r="D277" s="13" t="s">
        <v>13</v>
      </c>
      <c r="E277" s="11">
        <f t="shared" si="39"/>
        <v>0.4</v>
      </c>
      <c r="F277" s="11">
        <f>ROUNDUP((COUNTIF($D273:$D277,"R")/5),3)</f>
        <v>0.8</v>
      </c>
      <c r="G277" s="1"/>
      <c r="H277" s="11">
        <v>0.4</v>
      </c>
      <c r="I277" s="13">
        <v>1.0</v>
      </c>
      <c r="J277" s="1"/>
      <c r="K277" s="1"/>
      <c r="L277" s="1"/>
      <c r="M277" s="11">
        <v>5.0</v>
      </c>
      <c r="N277" s="13">
        <v>39.0</v>
      </c>
      <c r="O277" s="13" t="s">
        <v>13</v>
      </c>
      <c r="P277" s="11">
        <f t="shared" si="40"/>
        <v>0.2</v>
      </c>
      <c r="Q277" s="11">
        <f>ROUNDUP((COUNTIF($O273:$O277,"R")/5),3)</f>
        <v>0.4</v>
      </c>
      <c r="R277" s="1"/>
      <c r="S277" s="11">
        <v>0.4</v>
      </c>
      <c r="T277" s="13">
        <v>0.572</v>
      </c>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row>
    <row r="278">
      <c r="A278" s="1"/>
      <c r="B278" s="11">
        <v>6.0</v>
      </c>
      <c r="C278" s="13">
        <v>40.0</v>
      </c>
      <c r="D278" s="13" t="s">
        <v>13</v>
      </c>
      <c r="E278" s="11">
        <f t="shared" si="39"/>
        <v>0.4</v>
      </c>
      <c r="F278" s="11">
        <f>ROUNDUP((COUNTIF($D273:$D278,"R")/6),3)</f>
        <v>0.667</v>
      </c>
      <c r="G278" s="1"/>
      <c r="H278" s="11">
        <v>0.5</v>
      </c>
      <c r="I278" s="13">
        <v>0.625</v>
      </c>
      <c r="J278" s="1"/>
      <c r="K278" s="1"/>
      <c r="L278" s="1"/>
      <c r="M278" s="11">
        <v>6.0</v>
      </c>
      <c r="N278" s="13">
        <v>57.0</v>
      </c>
      <c r="O278" s="13" t="s">
        <v>12</v>
      </c>
      <c r="P278" s="11">
        <f t="shared" si="40"/>
        <v>0.3</v>
      </c>
      <c r="Q278" s="11">
        <f>ROUNDUP((COUNTIF($O273:$O278,"R")/6),3)</f>
        <v>0.5</v>
      </c>
      <c r="R278" s="1"/>
      <c r="S278" s="11">
        <v>0.5</v>
      </c>
      <c r="T278" s="13">
        <v>0.556</v>
      </c>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row>
    <row r="279">
      <c r="A279" s="1"/>
      <c r="B279" s="11">
        <v>7.0</v>
      </c>
      <c r="C279" s="13">
        <v>46.0</v>
      </c>
      <c r="D279" s="13" t="s">
        <v>13</v>
      </c>
      <c r="E279" s="11">
        <f t="shared" si="39"/>
        <v>0.4</v>
      </c>
      <c r="F279" s="11">
        <f>ROUNDUP((COUNTIF($D273:$D279,"R")/7),3)</f>
        <v>0.572</v>
      </c>
      <c r="G279" s="1"/>
      <c r="H279" s="11">
        <v>0.6</v>
      </c>
      <c r="I279" s="13">
        <v>0.6</v>
      </c>
      <c r="J279" s="1"/>
      <c r="K279" s="1"/>
      <c r="L279" s="1"/>
      <c r="M279" s="11">
        <v>7.0</v>
      </c>
      <c r="N279" s="13">
        <v>57.0</v>
      </c>
      <c r="O279" s="13" t="s">
        <v>12</v>
      </c>
      <c r="P279" s="11">
        <f t="shared" si="40"/>
        <v>0.4</v>
      </c>
      <c r="Q279" s="11">
        <f>ROUNDUP((COUNTIF($O273:$O279,"R")/7),3)</f>
        <v>0.572</v>
      </c>
      <c r="R279" s="1"/>
      <c r="S279" s="11">
        <v>0.6</v>
      </c>
      <c r="T279" s="13">
        <v>0.0</v>
      </c>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row>
    <row r="280">
      <c r="A280" s="1"/>
      <c r="B280" s="11">
        <v>8.0</v>
      </c>
      <c r="C280" s="13">
        <v>27.0</v>
      </c>
      <c r="D280" s="13" t="s">
        <v>12</v>
      </c>
      <c r="E280" s="11">
        <f t="shared" si="39"/>
        <v>0.5</v>
      </c>
      <c r="F280" s="11">
        <f>ROUNDUP((COUNTIF($D273:$D280,"R")/8),3)</f>
        <v>0.625</v>
      </c>
      <c r="G280" s="1"/>
      <c r="H280" s="11">
        <v>0.7</v>
      </c>
      <c r="I280" s="13">
        <v>0.0</v>
      </c>
      <c r="J280" s="1"/>
      <c r="K280" s="1"/>
      <c r="L280" s="1"/>
      <c r="M280" s="11">
        <v>8.0</v>
      </c>
      <c r="N280" s="13">
        <v>20.0</v>
      </c>
      <c r="O280" s="13" t="s">
        <v>13</v>
      </c>
      <c r="P280" s="11">
        <f t="shared" si="40"/>
        <v>0.4</v>
      </c>
      <c r="Q280" s="11">
        <f>ROUNDUP((COUNTIF($O273:$O280,"R")/8),3)</f>
        <v>0.5</v>
      </c>
      <c r="R280" s="1"/>
      <c r="S280" s="11">
        <v>0.7</v>
      </c>
      <c r="T280" s="13">
        <v>0.0</v>
      </c>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row>
    <row r="281">
      <c r="A281" s="1"/>
      <c r="B281" s="11">
        <v>9.0</v>
      </c>
      <c r="C281" s="13">
        <v>14.0</v>
      </c>
      <c r="D281" s="13" t="s">
        <v>13</v>
      </c>
      <c r="E281" s="11">
        <f t="shared" si="39"/>
        <v>0.5</v>
      </c>
      <c r="F281" s="11">
        <f>ROUNDUP((COUNTIF($D273:$D281,"R")/9),3)</f>
        <v>0.556</v>
      </c>
      <c r="G281" s="1"/>
      <c r="H281" s="11">
        <v>0.8</v>
      </c>
      <c r="I281" s="13">
        <v>0.0</v>
      </c>
      <c r="J281" s="1"/>
      <c r="K281" s="1"/>
      <c r="L281" s="1"/>
      <c r="M281" s="11">
        <v>9.0</v>
      </c>
      <c r="N281" s="13">
        <v>51.0</v>
      </c>
      <c r="O281" s="13" t="s">
        <v>12</v>
      </c>
      <c r="P281" s="11">
        <f t="shared" si="40"/>
        <v>0.5</v>
      </c>
      <c r="Q281" s="11">
        <f>ROUNDUP((COUNTIF($O273:$O281,"R")/9),3)</f>
        <v>0.556</v>
      </c>
      <c r="R281" s="1"/>
      <c r="S281" s="11">
        <v>0.8</v>
      </c>
      <c r="T281" s="13">
        <v>0.0</v>
      </c>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row>
    <row r="282">
      <c r="A282" s="1"/>
      <c r="B282" s="11">
        <v>10.0</v>
      </c>
      <c r="C282" s="13">
        <v>23.0</v>
      </c>
      <c r="D282" s="13" t="s">
        <v>12</v>
      </c>
      <c r="E282" s="11">
        <f t="shared" si="39"/>
        <v>0.6</v>
      </c>
      <c r="F282" s="11">
        <f>ROUNDUP((COUNTIF($D273:$D282,"R")/10),3)</f>
        <v>0.6</v>
      </c>
      <c r="G282" s="1"/>
      <c r="H282" s="11">
        <v>0.9</v>
      </c>
      <c r="I282" s="13">
        <v>0.0</v>
      </c>
      <c r="J282" s="1"/>
      <c r="K282" s="1"/>
      <c r="L282" s="1"/>
      <c r="M282" s="11">
        <v>10.0</v>
      </c>
      <c r="N282" s="13">
        <v>24.0</v>
      </c>
      <c r="O282" s="13" t="s">
        <v>13</v>
      </c>
      <c r="P282" s="11">
        <f t="shared" si="40"/>
        <v>0.5</v>
      </c>
      <c r="Q282" s="11">
        <f>ROUNDUP((COUNTIF($O273:$O282,"R")/10),3)</f>
        <v>0.5</v>
      </c>
      <c r="R282" s="1"/>
      <c r="S282" s="11">
        <v>0.9</v>
      </c>
      <c r="T282" s="13">
        <v>0.0</v>
      </c>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row>
    <row r="283">
      <c r="A283" s="1"/>
      <c r="B283" s="1"/>
      <c r="C283" s="1"/>
      <c r="D283" s="1"/>
      <c r="E283" s="1"/>
      <c r="F283" s="1"/>
      <c r="G283" s="1"/>
      <c r="H283" s="11">
        <v>1.0</v>
      </c>
      <c r="I283" s="13">
        <v>0.0</v>
      </c>
      <c r="J283" s="1"/>
      <c r="K283" s="1"/>
      <c r="L283" s="1"/>
      <c r="M283" s="1"/>
      <c r="N283" s="1"/>
      <c r="O283" s="1"/>
      <c r="P283" s="1"/>
      <c r="Q283" s="1"/>
      <c r="R283" s="1"/>
      <c r="S283" s="11">
        <v>1.0</v>
      </c>
      <c r="T283" s="13">
        <v>0.0</v>
      </c>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row>
    <row r="284">
      <c r="A284" s="1"/>
      <c r="B284" s="1"/>
      <c r="C284" s="1"/>
      <c r="D284" s="1"/>
      <c r="E284" s="1"/>
      <c r="F284" s="1"/>
      <c r="G284" s="1"/>
      <c r="H284" s="15"/>
      <c r="I284" s="15"/>
      <c r="J284" s="1"/>
      <c r="K284" s="1"/>
      <c r="L284" s="1"/>
      <c r="M284" s="1"/>
      <c r="N284" s="1"/>
      <c r="O284" s="1"/>
      <c r="P284" s="1"/>
      <c r="Q284" s="1"/>
      <c r="R284" s="1"/>
      <c r="S284" s="15"/>
      <c r="T284" s="15"/>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row>
    <row r="285" ht="15.75" customHeight="1">
      <c r="A285" s="1"/>
      <c r="B285" s="7" t="s">
        <v>53</v>
      </c>
      <c r="C285" s="8"/>
      <c r="D285" s="8"/>
      <c r="E285" s="8"/>
      <c r="F285" s="9"/>
      <c r="G285" s="1"/>
      <c r="H285" s="10" t="s">
        <v>4</v>
      </c>
      <c r="I285" s="10" t="s">
        <v>5</v>
      </c>
      <c r="J285" s="1"/>
      <c r="K285" s="1"/>
      <c r="L285" s="1"/>
      <c r="M285" s="7" t="s">
        <v>54</v>
      </c>
      <c r="N285" s="8"/>
      <c r="O285" s="8"/>
      <c r="P285" s="8"/>
      <c r="Q285" s="9"/>
      <c r="R285" s="1"/>
      <c r="S285" s="10" t="s">
        <v>4</v>
      </c>
      <c r="T285" s="10" t="s">
        <v>5</v>
      </c>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row>
    <row r="286">
      <c r="A286" s="1"/>
      <c r="B286" s="11" t="s">
        <v>7</v>
      </c>
      <c r="C286" s="11" t="s">
        <v>8</v>
      </c>
      <c r="D286" s="11" t="s">
        <v>9</v>
      </c>
      <c r="E286" s="11" t="s">
        <v>10</v>
      </c>
      <c r="F286" s="11" t="s">
        <v>11</v>
      </c>
      <c r="G286" s="1"/>
      <c r="H286" s="12"/>
      <c r="I286" s="12"/>
      <c r="J286" s="1"/>
      <c r="K286" s="1"/>
      <c r="L286" s="1"/>
      <c r="M286" s="11" t="s">
        <v>7</v>
      </c>
      <c r="N286" s="11" t="s">
        <v>8</v>
      </c>
      <c r="O286" s="11" t="s">
        <v>9</v>
      </c>
      <c r="P286" s="11" t="s">
        <v>10</v>
      </c>
      <c r="Q286" s="11" t="s">
        <v>11</v>
      </c>
      <c r="R286" s="1"/>
      <c r="S286" s="12"/>
      <c r="T286" s="12"/>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row>
    <row r="287">
      <c r="A287" s="1"/>
      <c r="B287" s="11">
        <v>1.0</v>
      </c>
      <c r="C287" s="16">
        <v>30.0</v>
      </c>
      <c r="D287" s="13" t="s">
        <v>12</v>
      </c>
      <c r="E287" s="11">
        <f t="shared" ref="E287:E296" si="41">(COUNTIF($D$287:$D287,"R"))/10</f>
        <v>0.1</v>
      </c>
      <c r="F287" s="11">
        <f>ROUNDUP((COUNTIF($D287,"R")/1),3)</f>
        <v>1</v>
      </c>
      <c r="G287" s="1"/>
      <c r="H287" s="11">
        <v>0.0</v>
      </c>
      <c r="I287" s="13">
        <v>1.0</v>
      </c>
      <c r="J287" s="1"/>
      <c r="K287" s="1"/>
      <c r="L287" s="1"/>
      <c r="M287" s="11">
        <v>1.0</v>
      </c>
      <c r="N287" s="13">
        <v>59.0</v>
      </c>
      <c r="O287" s="13" t="s">
        <v>12</v>
      </c>
      <c r="P287" s="11">
        <f t="shared" ref="P287:P296" si="42">(COUNTIF($O$287:$O287,"R"))/10</f>
        <v>0.1</v>
      </c>
      <c r="Q287" s="11">
        <f>ROUNDUP((COUNTIF($O287,"R")/1),3)</f>
        <v>1</v>
      </c>
      <c r="R287" s="1"/>
      <c r="S287" s="11">
        <v>0.0</v>
      </c>
      <c r="T287" s="13">
        <v>1.0</v>
      </c>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row>
    <row r="288">
      <c r="A288" s="1"/>
      <c r="B288" s="11">
        <v>2.0</v>
      </c>
      <c r="C288" s="16">
        <v>33.0</v>
      </c>
      <c r="D288" s="13" t="s">
        <v>12</v>
      </c>
      <c r="E288" s="11">
        <f t="shared" si="41"/>
        <v>0.2</v>
      </c>
      <c r="F288" s="11">
        <f>ROUNDUP((COUNTIF($D287:$D288,"R")/2),3)</f>
        <v>1</v>
      </c>
      <c r="G288" s="1"/>
      <c r="H288" s="11">
        <v>0.1</v>
      </c>
      <c r="I288" s="13">
        <v>1.0</v>
      </c>
      <c r="J288" s="1"/>
      <c r="K288" s="1"/>
      <c r="L288" s="1"/>
      <c r="M288" s="11">
        <v>2.0</v>
      </c>
      <c r="N288" s="13">
        <v>51.0</v>
      </c>
      <c r="O288" s="13" t="s">
        <v>12</v>
      </c>
      <c r="P288" s="11">
        <f t="shared" si="42"/>
        <v>0.2</v>
      </c>
      <c r="Q288" s="11">
        <f>ROUNDUP((COUNTIF($O287:$O288,"R")/2),3)</f>
        <v>1</v>
      </c>
      <c r="R288" s="1"/>
      <c r="S288" s="11">
        <v>0.1</v>
      </c>
      <c r="T288" s="13">
        <v>1.0</v>
      </c>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row>
    <row r="289">
      <c r="A289" s="1"/>
      <c r="B289" s="11">
        <v>3.0</v>
      </c>
      <c r="C289" s="16">
        <v>31.0</v>
      </c>
      <c r="D289" s="13" t="s">
        <v>12</v>
      </c>
      <c r="E289" s="11">
        <f t="shared" si="41"/>
        <v>0.3</v>
      </c>
      <c r="F289" s="11">
        <f>ROUNDUP((COUNTIF($D287:$D289,"R")/3),3)</f>
        <v>1</v>
      </c>
      <c r="G289" s="1"/>
      <c r="H289" s="11">
        <v>0.2</v>
      </c>
      <c r="I289" s="13">
        <v>1.0</v>
      </c>
      <c r="J289" s="1"/>
      <c r="K289" s="1"/>
      <c r="L289" s="1"/>
      <c r="M289" s="11">
        <v>3.0</v>
      </c>
      <c r="N289" s="13">
        <v>53.0</v>
      </c>
      <c r="O289" s="13" t="s">
        <v>12</v>
      </c>
      <c r="P289" s="11">
        <f t="shared" si="42"/>
        <v>0.3</v>
      </c>
      <c r="Q289" s="11">
        <f>ROUNDUP((COUNTIF($O287:$O289,"R")/3),3)</f>
        <v>1</v>
      </c>
      <c r="R289" s="1"/>
      <c r="S289" s="11">
        <v>0.2</v>
      </c>
      <c r="T289" s="13">
        <v>1.0</v>
      </c>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row>
    <row r="290">
      <c r="A290" s="1"/>
      <c r="B290" s="11">
        <v>4.0</v>
      </c>
      <c r="C290" s="16">
        <v>37.0</v>
      </c>
      <c r="D290" s="13" t="s">
        <v>12</v>
      </c>
      <c r="E290" s="11">
        <f t="shared" si="41"/>
        <v>0.4</v>
      </c>
      <c r="F290" s="11">
        <f>ROUNDUP((COUNTIF($D287:$D290,"R")/4),3)</f>
        <v>1</v>
      </c>
      <c r="G290" s="1"/>
      <c r="H290" s="11">
        <v>0.3</v>
      </c>
      <c r="I290" s="13">
        <v>1.0</v>
      </c>
      <c r="J290" s="1"/>
      <c r="K290" s="1"/>
      <c r="L290" s="1"/>
      <c r="M290" s="11">
        <v>4.0</v>
      </c>
      <c r="N290" s="13">
        <v>24.0</v>
      </c>
      <c r="O290" s="13" t="s">
        <v>13</v>
      </c>
      <c r="P290" s="11">
        <f t="shared" si="42"/>
        <v>0.3</v>
      </c>
      <c r="Q290" s="11">
        <f>ROUNDUP((COUNTIF($O287:$O290,"R")/4),3)</f>
        <v>0.75</v>
      </c>
      <c r="R290" s="1"/>
      <c r="S290" s="11">
        <v>0.3</v>
      </c>
      <c r="T290" s="13">
        <v>1.0</v>
      </c>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row>
    <row r="291">
      <c r="A291" s="1"/>
      <c r="B291" s="11">
        <v>5.0</v>
      </c>
      <c r="C291" s="16">
        <v>56.0</v>
      </c>
      <c r="D291" s="13" t="s">
        <v>13</v>
      </c>
      <c r="E291" s="11">
        <f t="shared" si="41"/>
        <v>0.4</v>
      </c>
      <c r="F291" s="11">
        <f>ROUNDUP((COUNTIF($D287:$D291,"R")/5),3)</f>
        <v>0.8</v>
      </c>
      <c r="G291" s="1"/>
      <c r="H291" s="11">
        <v>0.4</v>
      </c>
      <c r="I291" s="13">
        <v>1.0</v>
      </c>
      <c r="J291" s="1"/>
      <c r="K291" s="1"/>
      <c r="L291" s="1"/>
      <c r="M291" s="11">
        <v>5.0</v>
      </c>
      <c r="N291" s="13">
        <v>26.0</v>
      </c>
      <c r="O291" s="13" t="s">
        <v>13</v>
      </c>
      <c r="P291" s="11">
        <f t="shared" si="42"/>
        <v>0.3</v>
      </c>
      <c r="Q291" s="11">
        <f>ROUNDUP((COUNTIF($O287:$O291,"R")/5),3)</f>
        <v>0.6</v>
      </c>
      <c r="R291" s="1"/>
      <c r="S291" s="11">
        <v>0.4</v>
      </c>
      <c r="T291" s="13">
        <v>0.572</v>
      </c>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row>
    <row r="292">
      <c r="A292" s="1"/>
      <c r="B292" s="11">
        <v>6.0</v>
      </c>
      <c r="C292" s="16">
        <v>49.0</v>
      </c>
      <c r="D292" s="13" t="s">
        <v>13</v>
      </c>
      <c r="E292" s="11">
        <f t="shared" si="41"/>
        <v>0.4</v>
      </c>
      <c r="F292" s="11">
        <f>ROUNDUP((COUNTIF($D287:$D292,"R")/6),3)</f>
        <v>0.667</v>
      </c>
      <c r="G292" s="1"/>
      <c r="H292" s="11">
        <v>0.5</v>
      </c>
      <c r="I292" s="13">
        <v>0.0</v>
      </c>
      <c r="J292" s="1"/>
      <c r="K292" s="1"/>
      <c r="L292" s="1"/>
      <c r="M292" s="11">
        <v>6.0</v>
      </c>
      <c r="N292" s="13">
        <v>39.0</v>
      </c>
      <c r="O292" s="13" t="s">
        <v>13</v>
      </c>
      <c r="P292" s="11">
        <f t="shared" si="42"/>
        <v>0.3</v>
      </c>
      <c r="Q292" s="11">
        <f>ROUNDUP((COUNTIF($O287:$O292,"R")/6),3)</f>
        <v>0.5</v>
      </c>
      <c r="R292" s="1"/>
      <c r="S292" s="11">
        <v>0.5</v>
      </c>
      <c r="T292" s="13">
        <v>0.0</v>
      </c>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row>
    <row r="293">
      <c r="A293" s="1"/>
      <c r="B293" s="11">
        <v>7.0</v>
      </c>
      <c r="C293" s="16">
        <v>40.0</v>
      </c>
      <c r="D293" s="13" t="s">
        <v>13</v>
      </c>
      <c r="E293" s="11">
        <f t="shared" si="41"/>
        <v>0.4</v>
      </c>
      <c r="F293" s="11">
        <f>ROUNDUP((COUNTIF($D287:$D293,"R")/7),3)</f>
        <v>0.572</v>
      </c>
      <c r="G293" s="1"/>
      <c r="H293" s="11">
        <v>0.6</v>
      </c>
      <c r="I293" s="13">
        <v>0.0</v>
      </c>
      <c r="J293" s="1"/>
      <c r="K293" s="1"/>
      <c r="L293" s="1"/>
      <c r="M293" s="11">
        <v>7.0</v>
      </c>
      <c r="N293" s="13">
        <v>56.0</v>
      </c>
      <c r="O293" s="13" t="s">
        <v>12</v>
      </c>
      <c r="P293" s="11">
        <f t="shared" si="42"/>
        <v>0.4</v>
      </c>
      <c r="Q293" s="11">
        <f>ROUNDUP((COUNTIF($O287:$O293,"R")/7),3)</f>
        <v>0.572</v>
      </c>
      <c r="R293" s="1"/>
      <c r="S293" s="11">
        <v>0.6</v>
      </c>
      <c r="T293" s="13">
        <v>0.0</v>
      </c>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row>
    <row r="294">
      <c r="A294" s="1"/>
      <c r="B294" s="11">
        <v>8.0</v>
      </c>
      <c r="C294" s="16">
        <v>25.0</v>
      </c>
      <c r="D294" s="13" t="s">
        <v>13</v>
      </c>
      <c r="E294" s="11">
        <f t="shared" si="41"/>
        <v>0.4</v>
      </c>
      <c r="F294" s="11">
        <f>ROUNDUP((COUNTIF($D287:$D294,"R")/8),3)</f>
        <v>0.5</v>
      </c>
      <c r="G294" s="1"/>
      <c r="H294" s="11">
        <v>0.7</v>
      </c>
      <c r="I294" s="13">
        <v>0.0</v>
      </c>
      <c r="J294" s="1"/>
      <c r="K294" s="1"/>
      <c r="L294" s="1"/>
      <c r="M294" s="11">
        <v>8.0</v>
      </c>
      <c r="N294" s="13">
        <v>23.0</v>
      </c>
      <c r="O294" s="13" t="s">
        <v>13</v>
      </c>
      <c r="P294" s="11">
        <f t="shared" si="42"/>
        <v>0.4</v>
      </c>
      <c r="Q294" s="11">
        <f>ROUNDUP((COUNTIF($O287:$O294,"R")/8),3)</f>
        <v>0.5</v>
      </c>
      <c r="R294" s="1"/>
      <c r="S294" s="11">
        <v>0.7</v>
      </c>
      <c r="T294" s="13">
        <v>0.0</v>
      </c>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row>
    <row r="295">
      <c r="A295" s="1"/>
      <c r="B295" s="11">
        <v>9.0</v>
      </c>
      <c r="C295" s="16">
        <v>45.0</v>
      </c>
      <c r="D295" s="13" t="s">
        <v>13</v>
      </c>
      <c r="E295" s="11">
        <f t="shared" si="41"/>
        <v>0.4</v>
      </c>
      <c r="F295" s="11">
        <f>ROUNDUP((COUNTIF($D287:$D295,"R")/9),3)</f>
        <v>0.445</v>
      </c>
      <c r="G295" s="1"/>
      <c r="H295" s="11">
        <v>0.8</v>
      </c>
      <c r="I295" s="13">
        <v>0.0</v>
      </c>
      <c r="J295" s="1"/>
      <c r="K295" s="1"/>
      <c r="L295" s="1"/>
      <c r="M295" s="11">
        <v>9.0</v>
      </c>
      <c r="N295" s="13">
        <v>45.0</v>
      </c>
      <c r="O295" s="13" t="s">
        <v>13</v>
      </c>
      <c r="P295" s="11">
        <f t="shared" si="42"/>
        <v>0.4</v>
      </c>
      <c r="Q295" s="11">
        <f>ROUNDUP((COUNTIF($O287:$O295,"R")/9),3)</f>
        <v>0.445</v>
      </c>
      <c r="R295" s="1"/>
      <c r="S295" s="11">
        <v>0.8</v>
      </c>
      <c r="T295" s="13">
        <v>0.0</v>
      </c>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row>
    <row r="296">
      <c r="A296" s="1"/>
      <c r="B296" s="11">
        <v>10.0</v>
      </c>
      <c r="C296" s="16">
        <v>24.0</v>
      </c>
      <c r="D296" s="13" t="s">
        <v>13</v>
      </c>
      <c r="E296" s="11">
        <f t="shared" si="41"/>
        <v>0.4</v>
      </c>
      <c r="F296" s="11">
        <f>ROUNDUP((COUNTIF($D287:$D296,"R")/10),3)</f>
        <v>0.4</v>
      </c>
      <c r="G296" s="1"/>
      <c r="H296" s="11">
        <v>0.9</v>
      </c>
      <c r="I296" s="13">
        <v>0.0</v>
      </c>
      <c r="J296" s="1"/>
      <c r="K296" s="1"/>
      <c r="L296" s="1"/>
      <c r="M296" s="11">
        <v>10.0</v>
      </c>
      <c r="N296" s="13">
        <v>49.0</v>
      </c>
      <c r="O296" s="13" t="s">
        <v>13</v>
      </c>
      <c r="P296" s="11">
        <f t="shared" si="42"/>
        <v>0.4</v>
      </c>
      <c r="Q296" s="11">
        <f>ROUNDUP((COUNTIF($O287:$O296,"R")/10),3)</f>
        <v>0.4</v>
      </c>
      <c r="R296" s="1"/>
      <c r="S296" s="11">
        <v>0.9</v>
      </c>
      <c r="T296" s="13">
        <v>0.0</v>
      </c>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row>
    <row r="297">
      <c r="A297" s="1"/>
      <c r="B297" s="1"/>
      <c r="C297" s="1"/>
      <c r="D297" s="1"/>
      <c r="E297" s="1"/>
      <c r="F297" s="1"/>
      <c r="G297" s="1"/>
      <c r="H297" s="11">
        <v>1.0</v>
      </c>
      <c r="I297" s="13">
        <v>0.0</v>
      </c>
      <c r="J297" s="1"/>
      <c r="K297" s="1"/>
      <c r="L297" s="1"/>
      <c r="M297" s="1"/>
      <c r="N297" s="1"/>
      <c r="O297" s="1"/>
      <c r="P297" s="1"/>
      <c r="Q297" s="1"/>
      <c r="R297" s="1"/>
      <c r="S297" s="11">
        <v>1.0</v>
      </c>
      <c r="T297" s="13">
        <v>0.0</v>
      </c>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row>
    <row r="298">
      <c r="A298" s="1"/>
      <c r="B298" s="1"/>
      <c r="C298" s="1"/>
      <c r="D298" s="1"/>
      <c r="E298" s="1"/>
      <c r="F298" s="1"/>
      <c r="G298" s="1"/>
      <c r="H298" s="15"/>
      <c r="I298" s="15"/>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ht="15.75" customHeight="1">
      <c r="A299" s="1"/>
      <c r="B299" s="7" t="s">
        <v>55</v>
      </c>
      <c r="C299" s="8"/>
      <c r="D299" s="8"/>
      <c r="E299" s="8"/>
      <c r="F299" s="9"/>
      <c r="G299" s="1"/>
      <c r="H299" s="10" t="s">
        <v>4</v>
      </c>
      <c r="I299" s="10" t="s">
        <v>5</v>
      </c>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c r="A300" s="1"/>
      <c r="B300" s="11" t="s">
        <v>7</v>
      </c>
      <c r="C300" s="11" t="s">
        <v>8</v>
      </c>
      <c r="D300" s="11" t="s">
        <v>9</v>
      </c>
      <c r="E300" s="11" t="s">
        <v>10</v>
      </c>
      <c r="F300" s="11" t="s">
        <v>11</v>
      </c>
      <c r="G300" s="1"/>
      <c r="H300" s="12"/>
      <c r="I300" s="12"/>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c r="A301" s="1"/>
      <c r="B301" s="11">
        <v>1.0</v>
      </c>
      <c r="C301" s="16">
        <v>31.0</v>
      </c>
      <c r="D301" s="13" t="s">
        <v>12</v>
      </c>
      <c r="E301" s="11">
        <f t="shared" ref="E301:E310" si="43">(COUNTIF($D$301:$D301,"R"))/10</f>
        <v>0.1</v>
      </c>
      <c r="F301" s="11">
        <f>ROUNDUP((COUNTIF($D301,"R")/1),3)</f>
        <v>1</v>
      </c>
      <c r="G301" s="1"/>
      <c r="H301" s="11">
        <v>0.0</v>
      </c>
      <c r="I301" s="13">
        <v>1.0</v>
      </c>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c r="A302" s="1"/>
      <c r="B302" s="11">
        <v>2.0</v>
      </c>
      <c r="C302" s="16">
        <v>56.0</v>
      </c>
      <c r="D302" s="13" t="s">
        <v>13</v>
      </c>
      <c r="E302" s="11">
        <f t="shared" si="43"/>
        <v>0.1</v>
      </c>
      <c r="F302" s="11">
        <f>ROUNDUP((COUNTIF($D301:$D302,"R")/2),3)</f>
        <v>0.5</v>
      </c>
      <c r="G302" s="1"/>
      <c r="H302" s="11">
        <v>0.1</v>
      </c>
      <c r="I302" s="13">
        <v>1.0</v>
      </c>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c r="A303" s="1"/>
      <c r="B303" s="11">
        <v>3.0</v>
      </c>
      <c r="C303" s="16">
        <v>59.0</v>
      </c>
      <c r="D303" s="13" t="s">
        <v>13</v>
      </c>
      <c r="E303" s="11">
        <f t="shared" si="43"/>
        <v>0.1</v>
      </c>
      <c r="F303" s="11">
        <f>ROUNDUP((COUNTIF($D301:$D303,"R")/3),3)</f>
        <v>0.334</v>
      </c>
      <c r="G303" s="1"/>
      <c r="H303" s="11">
        <v>0.2</v>
      </c>
      <c r="I303" s="13">
        <v>0.4</v>
      </c>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c r="A304" s="1"/>
      <c r="B304" s="11">
        <v>4.0</v>
      </c>
      <c r="C304" s="16">
        <v>24.0</v>
      </c>
      <c r="D304" s="13" t="s">
        <v>13</v>
      </c>
      <c r="E304" s="11">
        <f t="shared" si="43"/>
        <v>0.1</v>
      </c>
      <c r="F304" s="11">
        <f>ROUNDUP((COUNTIF($D301:$D304,"R")/4),3)</f>
        <v>0.25</v>
      </c>
      <c r="G304" s="1"/>
      <c r="H304" s="11">
        <v>0.3</v>
      </c>
      <c r="I304" s="13">
        <v>0.375</v>
      </c>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c r="A305" s="1"/>
      <c r="B305" s="11">
        <v>5.0</v>
      </c>
      <c r="C305" s="16">
        <v>33.0</v>
      </c>
      <c r="D305" s="13" t="s">
        <v>12</v>
      </c>
      <c r="E305" s="11">
        <f t="shared" si="43"/>
        <v>0.2</v>
      </c>
      <c r="F305" s="11">
        <f>ROUNDUP((COUNTIF($D301:$D305,"R")/5),3)</f>
        <v>0.4</v>
      </c>
      <c r="G305" s="1"/>
      <c r="H305" s="11">
        <v>0.4</v>
      </c>
      <c r="I305" s="13">
        <v>0.0</v>
      </c>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c r="A306" s="1"/>
      <c r="B306" s="11">
        <v>6.0</v>
      </c>
      <c r="C306" s="16">
        <v>26.0</v>
      </c>
      <c r="D306" s="13" t="s">
        <v>13</v>
      </c>
      <c r="E306" s="11">
        <f t="shared" si="43"/>
        <v>0.2</v>
      </c>
      <c r="F306" s="11">
        <f>ROUNDUP((COUNTIF($D301:$D306,"R")/6),3)</f>
        <v>0.334</v>
      </c>
      <c r="G306" s="1"/>
      <c r="H306" s="11">
        <v>0.5</v>
      </c>
      <c r="I306" s="13">
        <v>0.0</v>
      </c>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c r="A307" s="1"/>
      <c r="B307" s="11">
        <v>7.0</v>
      </c>
      <c r="C307" s="16">
        <v>49.0</v>
      </c>
      <c r="D307" s="13" t="s">
        <v>13</v>
      </c>
      <c r="E307" s="11">
        <f t="shared" si="43"/>
        <v>0.2</v>
      </c>
      <c r="F307" s="11">
        <f>ROUNDUP((COUNTIF($D301:$D307,"R")/7),3)</f>
        <v>0.286</v>
      </c>
      <c r="G307" s="1"/>
      <c r="H307" s="11">
        <v>0.6</v>
      </c>
      <c r="I307" s="13">
        <v>0.0</v>
      </c>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c r="A308" s="1"/>
      <c r="B308" s="11">
        <v>8.0</v>
      </c>
      <c r="C308" s="16">
        <v>39.0</v>
      </c>
      <c r="D308" s="13" t="s">
        <v>12</v>
      </c>
      <c r="E308" s="11">
        <f t="shared" si="43"/>
        <v>0.3</v>
      </c>
      <c r="F308" s="11">
        <f>ROUNDUP((COUNTIF($D301:$D308,"R")/8),3)</f>
        <v>0.375</v>
      </c>
      <c r="G308" s="1"/>
      <c r="H308" s="11">
        <v>0.7</v>
      </c>
      <c r="I308" s="13">
        <v>0.0</v>
      </c>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c r="A309" s="1"/>
      <c r="B309" s="11">
        <v>9.0</v>
      </c>
      <c r="C309" s="16">
        <v>23.0</v>
      </c>
      <c r="D309" s="13" t="s">
        <v>13</v>
      </c>
      <c r="E309" s="11">
        <f t="shared" si="43"/>
        <v>0.3</v>
      </c>
      <c r="F309" s="11">
        <f>ROUNDUP((COUNTIF($D301:$D309,"R")/9),3)</f>
        <v>0.334</v>
      </c>
      <c r="G309" s="1"/>
      <c r="H309" s="11">
        <v>0.8</v>
      </c>
      <c r="I309" s="13">
        <v>0.0</v>
      </c>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c r="A310" s="1"/>
      <c r="B310" s="11">
        <v>10.0</v>
      </c>
      <c r="C310" s="16">
        <v>45.0</v>
      </c>
      <c r="D310" s="13" t="s">
        <v>13</v>
      </c>
      <c r="E310" s="11">
        <f t="shared" si="43"/>
        <v>0.3</v>
      </c>
      <c r="F310" s="11">
        <f>ROUNDUP((COUNTIF($D301:$D310,"R")/10),3)</f>
        <v>0.3</v>
      </c>
      <c r="G310" s="1"/>
      <c r="H310" s="11">
        <v>0.9</v>
      </c>
      <c r="I310" s="13">
        <v>0.0</v>
      </c>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c r="A311" s="1"/>
      <c r="B311" s="1"/>
      <c r="C311" s="1"/>
      <c r="D311" s="1"/>
      <c r="E311" s="1"/>
      <c r="F311" s="1"/>
      <c r="G311" s="1"/>
      <c r="H311" s="11">
        <v>1.0</v>
      </c>
      <c r="I311" s="13">
        <v>0.0</v>
      </c>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c r="A312" s="1"/>
      <c r="B312" s="1"/>
      <c r="C312" s="1"/>
      <c r="D312" s="1"/>
      <c r="E312" s="1"/>
      <c r="F312" s="1"/>
      <c r="G312" s="1"/>
      <c r="H312" s="15"/>
      <c r="I312" s="15"/>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ht="15.75" customHeight="1">
      <c r="A313" s="1"/>
      <c r="B313" s="7" t="s">
        <v>56</v>
      </c>
      <c r="C313" s="8"/>
      <c r="D313" s="8"/>
      <c r="E313" s="8"/>
      <c r="F313" s="9"/>
      <c r="G313" s="1"/>
      <c r="H313" s="10" t="s">
        <v>4</v>
      </c>
      <c r="I313" s="10" t="s">
        <v>5</v>
      </c>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c r="A314" s="1"/>
      <c r="B314" s="11" t="s">
        <v>7</v>
      </c>
      <c r="C314" s="11" t="s">
        <v>8</v>
      </c>
      <c r="D314" s="11" t="s">
        <v>9</v>
      </c>
      <c r="E314" s="11" t="s">
        <v>10</v>
      </c>
      <c r="F314" s="11" t="s">
        <v>11</v>
      </c>
      <c r="G314" s="1"/>
      <c r="H314" s="12"/>
      <c r="I314" s="12"/>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c r="A315" s="1"/>
      <c r="B315" s="11">
        <v>1.0</v>
      </c>
      <c r="C315" s="16">
        <v>32.0</v>
      </c>
      <c r="D315" s="13" t="s">
        <v>12</v>
      </c>
      <c r="E315" s="11">
        <f t="shared" ref="E315:E324" si="44">(COUNTIF($D$315:$D315,"R"))/10</f>
        <v>0.1</v>
      </c>
      <c r="F315" s="11">
        <f>ROUNDUP((COUNTIF($D315,"R")/1),3)</f>
        <v>1</v>
      </c>
      <c r="G315" s="1"/>
      <c r="H315" s="11">
        <v>0.0</v>
      </c>
      <c r="I315" s="13">
        <v>1.0</v>
      </c>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c r="A316" s="1"/>
      <c r="B316" s="11">
        <v>2.0</v>
      </c>
      <c r="C316" s="16">
        <v>28.0</v>
      </c>
      <c r="D316" s="13" t="s">
        <v>13</v>
      </c>
      <c r="E316" s="11">
        <f t="shared" si="44"/>
        <v>0.1</v>
      </c>
      <c r="F316" s="11">
        <f>ROUNDUP((COUNTIF($D315:$D316,"R")/2),3)</f>
        <v>0.5</v>
      </c>
      <c r="G316" s="1"/>
      <c r="H316" s="11">
        <v>0.1</v>
      </c>
      <c r="I316" s="13">
        <v>1.0</v>
      </c>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c r="A317" s="1"/>
      <c r="B317" s="11">
        <v>3.0</v>
      </c>
      <c r="C317" s="16">
        <v>21.0</v>
      </c>
      <c r="D317" s="13" t="s">
        <v>13</v>
      </c>
      <c r="E317" s="11">
        <f t="shared" si="44"/>
        <v>0.1</v>
      </c>
      <c r="F317" s="11">
        <f>ROUNDUP((COUNTIF($D315:$D317,"R")/3),3)</f>
        <v>0.334</v>
      </c>
      <c r="G317" s="1"/>
      <c r="H317" s="11">
        <v>0.2</v>
      </c>
      <c r="I317" s="13">
        <v>0.0</v>
      </c>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c r="A318" s="1"/>
      <c r="B318" s="11">
        <v>4.0</v>
      </c>
      <c r="C318" s="16">
        <v>14.0</v>
      </c>
      <c r="D318" s="13" t="s">
        <v>13</v>
      </c>
      <c r="E318" s="11">
        <f t="shared" si="44"/>
        <v>0.1</v>
      </c>
      <c r="F318" s="11">
        <f>ROUNDUP((COUNTIF($D315:$D318,"R")/4),3)</f>
        <v>0.25</v>
      </c>
      <c r="G318" s="1"/>
      <c r="H318" s="11">
        <v>0.3</v>
      </c>
      <c r="I318" s="13">
        <v>0.0</v>
      </c>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c r="A319" s="1"/>
      <c r="B319" s="11">
        <v>5.0</v>
      </c>
      <c r="C319" s="16">
        <v>40.0</v>
      </c>
      <c r="D319" s="13" t="s">
        <v>13</v>
      </c>
      <c r="E319" s="11">
        <f t="shared" si="44"/>
        <v>0.1</v>
      </c>
      <c r="F319" s="11">
        <f>ROUNDUP((COUNTIF($D315:$D319,"R")/5),3)</f>
        <v>0.2</v>
      </c>
      <c r="G319" s="1"/>
      <c r="H319" s="11">
        <v>0.4</v>
      </c>
      <c r="I319" s="13">
        <v>0.0</v>
      </c>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c r="A320" s="1"/>
      <c r="B320" s="11">
        <v>6.0</v>
      </c>
      <c r="C320" s="16">
        <v>11.0</v>
      </c>
      <c r="D320" s="13" t="s">
        <v>13</v>
      </c>
      <c r="E320" s="11">
        <f t="shared" si="44"/>
        <v>0.1</v>
      </c>
      <c r="F320" s="11">
        <f>ROUNDUP((COUNTIF($D315:$D320,"R")/6),3)</f>
        <v>0.167</v>
      </c>
      <c r="G320" s="1"/>
      <c r="H320" s="11">
        <v>0.5</v>
      </c>
      <c r="I320" s="13">
        <v>0.0</v>
      </c>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c r="A321" s="1"/>
      <c r="B321" s="11">
        <v>7.0</v>
      </c>
      <c r="C321" s="16">
        <v>27.0</v>
      </c>
      <c r="D321" s="13" t="s">
        <v>13</v>
      </c>
      <c r="E321" s="11">
        <f t="shared" si="44"/>
        <v>0.1</v>
      </c>
      <c r="F321" s="11">
        <f>ROUNDUP((COUNTIF($D315:$D321,"R")/7),3)</f>
        <v>0.143</v>
      </c>
      <c r="G321" s="1"/>
      <c r="H321" s="11">
        <v>0.6</v>
      </c>
      <c r="I321" s="13">
        <v>0.0</v>
      </c>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c r="A322" s="1"/>
      <c r="B322" s="11">
        <v>8.0</v>
      </c>
      <c r="C322" s="16">
        <v>29.0</v>
      </c>
      <c r="D322" s="13" t="s">
        <v>13</v>
      </c>
      <c r="E322" s="11">
        <f t="shared" si="44"/>
        <v>0.1</v>
      </c>
      <c r="F322" s="11">
        <f>ROUNDUP((COUNTIF($D315:$D322,"R")/8),3)</f>
        <v>0.125</v>
      </c>
      <c r="G322" s="1"/>
      <c r="H322" s="11">
        <v>0.7</v>
      </c>
      <c r="I322" s="13">
        <v>0.0</v>
      </c>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c r="A323" s="1"/>
      <c r="B323" s="11">
        <v>9.0</v>
      </c>
      <c r="C323" s="16">
        <v>23.0</v>
      </c>
      <c r="D323" s="13" t="s">
        <v>13</v>
      </c>
      <c r="E323" s="11">
        <f t="shared" si="44"/>
        <v>0.1</v>
      </c>
      <c r="F323" s="11">
        <f>ROUNDUP((COUNTIF($D315:$D323,"R")/9),3)</f>
        <v>0.112</v>
      </c>
      <c r="G323" s="1"/>
      <c r="H323" s="11">
        <v>0.8</v>
      </c>
      <c r="I323" s="13">
        <v>0.0</v>
      </c>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c r="A324" s="1"/>
      <c r="B324" s="11">
        <v>10.0</v>
      </c>
      <c r="C324" s="16">
        <v>54.0</v>
      </c>
      <c r="D324" s="13" t="s">
        <v>13</v>
      </c>
      <c r="E324" s="11">
        <f t="shared" si="44"/>
        <v>0.1</v>
      </c>
      <c r="F324" s="11">
        <f>ROUNDUP((COUNTIF($D315:$D324,"R")/10),3)</f>
        <v>0.1</v>
      </c>
      <c r="G324" s="1"/>
      <c r="H324" s="11">
        <v>0.9</v>
      </c>
      <c r="I324" s="13">
        <v>0.0</v>
      </c>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c r="A325" s="1"/>
      <c r="B325" s="1"/>
      <c r="C325" s="1"/>
      <c r="D325" s="1"/>
      <c r="E325" s="1"/>
      <c r="F325" s="1"/>
      <c r="G325" s="1"/>
      <c r="H325" s="11">
        <v>1.0</v>
      </c>
      <c r="I325" s="13">
        <v>0.0</v>
      </c>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c r="A326" s="1"/>
      <c r="B326" s="1"/>
      <c r="C326" s="1"/>
      <c r="D326" s="1"/>
      <c r="E326" s="1"/>
      <c r="F326" s="1"/>
      <c r="G326" s="1"/>
      <c r="H326" s="15"/>
      <c r="I326" s="15"/>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ht="15.75" customHeight="1">
      <c r="A327" s="1"/>
      <c r="B327" s="7" t="s">
        <v>57</v>
      </c>
      <c r="C327" s="8"/>
      <c r="D327" s="8"/>
      <c r="E327" s="8"/>
      <c r="F327" s="9"/>
      <c r="G327" s="1"/>
      <c r="H327" s="10" t="s">
        <v>4</v>
      </c>
      <c r="I327" s="10" t="s">
        <v>5</v>
      </c>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c r="A328" s="1"/>
      <c r="B328" s="11" t="s">
        <v>7</v>
      </c>
      <c r="C328" s="11" t="s">
        <v>8</v>
      </c>
      <c r="D328" s="11" t="s">
        <v>9</v>
      </c>
      <c r="E328" s="11" t="s">
        <v>10</v>
      </c>
      <c r="F328" s="11" t="s">
        <v>11</v>
      </c>
      <c r="G328" s="1"/>
      <c r="H328" s="12"/>
      <c r="I328" s="12"/>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c r="A329" s="1"/>
      <c r="B329" s="11">
        <v>1.0</v>
      </c>
      <c r="C329" s="16">
        <v>33.0</v>
      </c>
      <c r="D329" s="13" t="s">
        <v>12</v>
      </c>
      <c r="E329" s="11">
        <f t="shared" ref="E329:E338" si="45">(COUNTIF($D$329:$D329,"R"))/10</f>
        <v>0.1</v>
      </c>
      <c r="F329" s="11">
        <f>ROUNDUP((COUNTIF($D329,"R")/1),3)</f>
        <v>1</v>
      </c>
      <c r="G329" s="1"/>
      <c r="H329" s="11">
        <v>0.0</v>
      </c>
      <c r="I329" s="13">
        <v>1.0</v>
      </c>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c r="A330" s="1"/>
      <c r="B330" s="11">
        <v>2.0</v>
      </c>
      <c r="C330" s="16">
        <v>30.0</v>
      </c>
      <c r="D330" s="13" t="s">
        <v>12</v>
      </c>
      <c r="E330" s="11">
        <f t="shared" si="45"/>
        <v>0.2</v>
      </c>
      <c r="F330" s="11">
        <f>ROUNDUP((COUNTIF($D329:$D330,"R")/2),3)</f>
        <v>1</v>
      </c>
      <c r="G330" s="1"/>
      <c r="H330" s="11">
        <v>0.1</v>
      </c>
      <c r="I330" s="13">
        <v>1.0</v>
      </c>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c r="A331" s="1"/>
      <c r="B331" s="11">
        <v>3.0</v>
      </c>
      <c r="C331" s="16">
        <v>31.0</v>
      </c>
      <c r="D331" s="13" t="s">
        <v>12</v>
      </c>
      <c r="E331" s="11">
        <f t="shared" si="45"/>
        <v>0.3</v>
      </c>
      <c r="F331" s="11">
        <f>ROUNDUP((COUNTIF($D329:$D331,"R")/3),3)</f>
        <v>1</v>
      </c>
      <c r="G331" s="1"/>
      <c r="H331" s="11">
        <v>0.2</v>
      </c>
      <c r="I331" s="13">
        <v>1.0</v>
      </c>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c r="A332" s="1"/>
      <c r="B332" s="11">
        <v>4.0</v>
      </c>
      <c r="C332" s="16">
        <v>37.0</v>
      </c>
      <c r="D332" s="13" t="s">
        <v>12</v>
      </c>
      <c r="E332" s="11">
        <f t="shared" si="45"/>
        <v>0.4</v>
      </c>
      <c r="F332" s="11">
        <f>ROUNDUP((COUNTIF($D329:$D332,"R")/4),3)</f>
        <v>1</v>
      </c>
      <c r="G332" s="1"/>
      <c r="H332" s="11">
        <v>0.3</v>
      </c>
      <c r="I332" s="13">
        <v>1.0</v>
      </c>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c r="A333" s="1"/>
      <c r="B333" s="11">
        <v>5.0</v>
      </c>
      <c r="C333" s="16">
        <v>56.0</v>
      </c>
      <c r="D333" s="13" t="s">
        <v>13</v>
      </c>
      <c r="E333" s="11">
        <f t="shared" si="45"/>
        <v>0.4</v>
      </c>
      <c r="F333" s="11">
        <f>ROUNDUP((COUNTIF($D329:$D333,"R")/5),3)</f>
        <v>0.8</v>
      </c>
      <c r="G333" s="1"/>
      <c r="H333" s="11">
        <v>0.4</v>
      </c>
      <c r="I333" s="13">
        <v>1.0</v>
      </c>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c r="A334" s="1"/>
      <c r="B334" s="11">
        <v>6.0</v>
      </c>
      <c r="C334" s="16">
        <v>40.0</v>
      </c>
      <c r="D334" s="13" t="s">
        <v>13</v>
      </c>
      <c r="E334" s="11">
        <f t="shared" si="45"/>
        <v>0.4</v>
      </c>
      <c r="F334" s="11">
        <f>ROUNDUP((COUNTIF($D329:$D334,"R")/6),3)</f>
        <v>0.667</v>
      </c>
      <c r="G334" s="1"/>
      <c r="H334" s="11">
        <v>0.5</v>
      </c>
      <c r="I334" s="13">
        <v>0.0</v>
      </c>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c r="A335" s="1"/>
      <c r="B335" s="11">
        <v>7.0</v>
      </c>
      <c r="C335" s="16">
        <v>49.0</v>
      </c>
      <c r="D335" s="13" t="s">
        <v>13</v>
      </c>
      <c r="E335" s="11">
        <f t="shared" si="45"/>
        <v>0.4</v>
      </c>
      <c r="F335" s="11">
        <f>ROUNDUP((COUNTIF($D329:$D335,"R")/7),3)</f>
        <v>0.572</v>
      </c>
      <c r="G335" s="1"/>
      <c r="H335" s="11">
        <v>0.6</v>
      </c>
      <c r="I335" s="13">
        <v>0.0</v>
      </c>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c r="A336" s="1"/>
      <c r="B336" s="11">
        <v>8.0</v>
      </c>
      <c r="C336" s="16">
        <v>45.0</v>
      </c>
      <c r="D336" s="13" t="s">
        <v>13</v>
      </c>
      <c r="E336" s="11">
        <f t="shared" si="45"/>
        <v>0.4</v>
      </c>
      <c r="F336" s="11">
        <f>ROUNDUP((COUNTIF($D329:$D336,"R")/8),3)</f>
        <v>0.5</v>
      </c>
      <c r="G336" s="1"/>
      <c r="H336" s="11">
        <v>0.7</v>
      </c>
      <c r="I336" s="13">
        <v>0.0</v>
      </c>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c r="A337" s="1"/>
      <c r="B337" s="11">
        <v>9.0</v>
      </c>
      <c r="C337" s="16">
        <v>59.0</v>
      </c>
      <c r="D337" s="13" t="s">
        <v>13</v>
      </c>
      <c r="E337" s="11">
        <f t="shared" si="45"/>
        <v>0.4</v>
      </c>
      <c r="F337" s="11">
        <f>ROUNDUP((COUNTIF($D329:$D337,"R")/9),3)</f>
        <v>0.445</v>
      </c>
      <c r="G337" s="1"/>
      <c r="H337" s="11">
        <v>0.8</v>
      </c>
      <c r="I337" s="13">
        <v>0.0</v>
      </c>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c r="A338" s="1"/>
      <c r="B338" s="11">
        <v>10.0</v>
      </c>
      <c r="C338" s="16">
        <v>25.0</v>
      </c>
      <c r="D338" s="13" t="s">
        <v>13</v>
      </c>
      <c r="E338" s="11">
        <f t="shared" si="45"/>
        <v>0.4</v>
      </c>
      <c r="F338" s="11">
        <f>ROUNDUP((COUNTIF($D329:$D338,"R")/10),3)</f>
        <v>0.4</v>
      </c>
      <c r="G338" s="1"/>
      <c r="H338" s="11">
        <v>0.9</v>
      </c>
      <c r="I338" s="13">
        <v>0.0</v>
      </c>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c r="A339" s="1"/>
      <c r="B339" s="1"/>
      <c r="C339" s="1"/>
      <c r="D339" s="1"/>
      <c r="E339" s="1"/>
      <c r="F339" s="1"/>
      <c r="G339" s="1"/>
      <c r="H339" s="11">
        <v>1.0</v>
      </c>
      <c r="I339" s="13">
        <v>0.0</v>
      </c>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c r="A340" s="1"/>
      <c r="B340" s="1"/>
      <c r="C340" s="1"/>
      <c r="D340" s="1"/>
      <c r="E340" s="1"/>
      <c r="F340" s="1"/>
      <c r="G340" s="1"/>
      <c r="H340" s="15"/>
      <c r="I340" s="15"/>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ht="15.75" customHeight="1">
      <c r="A341" s="1"/>
      <c r="B341" s="7" t="s">
        <v>58</v>
      </c>
      <c r="C341" s="8"/>
      <c r="D341" s="8"/>
      <c r="E341" s="8"/>
      <c r="F341" s="9"/>
      <c r="G341" s="1"/>
      <c r="H341" s="10" t="s">
        <v>4</v>
      </c>
      <c r="I341" s="10" t="s">
        <v>5</v>
      </c>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c r="A342" s="1"/>
      <c r="B342" s="11" t="s">
        <v>7</v>
      </c>
      <c r="C342" s="11" t="s">
        <v>8</v>
      </c>
      <c r="D342" s="11" t="s">
        <v>9</v>
      </c>
      <c r="E342" s="11" t="s">
        <v>10</v>
      </c>
      <c r="F342" s="11" t="s">
        <v>11</v>
      </c>
      <c r="G342" s="1"/>
      <c r="H342" s="12"/>
      <c r="I342" s="12"/>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c r="A343" s="1"/>
      <c r="B343" s="11">
        <v>1.0</v>
      </c>
      <c r="C343" s="13">
        <v>34.0</v>
      </c>
      <c r="D343" s="13" t="s">
        <v>12</v>
      </c>
      <c r="E343" s="11">
        <f t="shared" ref="E343:E352" si="46">(COUNTIF($D$343:$D343,"R"))/10</f>
        <v>0.1</v>
      </c>
      <c r="F343" s="11">
        <f>ROUNDUP((COUNTIF($D343,"R")/1),3)</f>
        <v>1</v>
      </c>
      <c r="G343" s="1"/>
      <c r="H343" s="11">
        <v>0.0</v>
      </c>
      <c r="I343" s="13">
        <v>1.0</v>
      </c>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c r="A344" s="1"/>
      <c r="B344" s="11">
        <v>2.0</v>
      </c>
      <c r="C344" s="13">
        <v>36.0</v>
      </c>
      <c r="D344" s="13" t="s">
        <v>12</v>
      </c>
      <c r="E344" s="11">
        <f t="shared" si="46"/>
        <v>0.2</v>
      </c>
      <c r="F344" s="11">
        <f>ROUNDUP((COUNTIF($D343:$D344,"R")/2),3)</f>
        <v>1</v>
      </c>
      <c r="G344" s="1"/>
      <c r="H344" s="11">
        <v>0.1</v>
      </c>
      <c r="I344" s="13">
        <v>1.0</v>
      </c>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c r="A345" s="1"/>
      <c r="B345" s="11">
        <v>3.0</v>
      </c>
      <c r="C345" s="13">
        <v>46.0</v>
      </c>
      <c r="D345" s="13" t="s">
        <v>13</v>
      </c>
      <c r="E345" s="11">
        <f t="shared" si="46"/>
        <v>0.2</v>
      </c>
      <c r="F345" s="11">
        <f>ROUNDUP((COUNTIF($D343:$D345,"R")/3),3)</f>
        <v>0.667</v>
      </c>
      <c r="G345" s="1"/>
      <c r="H345" s="11">
        <v>0.2</v>
      </c>
      <c r="I345" s="13">
        <v>1.0</v>
      </c>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c r="A346" s="1"/>
      <c r="B346" s="11">
        <v>4.0</v>
      </c>
      <c r="C346" s="13">
        <v>27.0</v>
      </c>
      <c r="D346" s="13" t="s">
        <v>13</v>
      </c>
      <c r="E346" s="11">
        <f t="shared" si="46"/>
        <v>0.2</v>
      </c>
      <c r="F346" s="11">
        <f>ROUNDUP((COUNTIF($D343:$D346,"R")/4),3)</f>
        <v>0.5</v>
      </c>
      <c r="G346" s="1"/>
      <c r="H346" s="11">
        <v>0.3</v>
      </c>
      <c r="I346" s="13">
        <v>0.0</v>
      </c>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c r="A347" s="1"/>
      <c r="B347" s="11">
        <v>5.0</v>
      </c>
      <c r="C347" s="13">
        <v>21.0</v>
      </c>
      <c r="D347" s="13" t="s">
        <v>13</v>
      </c>
      <c r="E347" s="11">
        <f t="shared" si="46"/>
        <v>0.2</v>
      </c>
      <c r="F347" s="11">
        <f>ROUNDUP((COUNTIF($D343:$D347,"R")/5),3)</f>
        <v>0.4</v>
      </c>
      <c r="G347" s="1"/>
      <c r="H347" s="11">
        <v>0.4</v>
      </c>
      <c r="I347" s="13">
        <v>0.0</v>
      </c>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c r="A348" s="1"/>
      <c r="B348" s="11">
        <v>6.0</v>
      </c>
      <c r="C348" s="13">
        <v>25.0</v>
      </c>
      <c r="D348" s="13" t="s">
        <v>13</v>
      </c>
      <c r="E348" s="11">
        <f t="shared" si="46"/>
        <v>0.2</v>
      </c>
      <c r="F348" s="11">
        <f>ROUNDUP((COUNTIF($D343:$D348,"R")/6),3)</f>
        <v>0.334</v>
      </c>
      <c r="G348" s="1"/>
      <c r="H348" s="11">
        <v>0.5</v>
      </c>
      <c r="I348" s="13">
        <v>0.0</v>
      </c>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c r="A349" s="1"/>
      <c r="B349" s="11">
        <v>7.0</v>
      </c>
      <c r="C349" s="13">
        <v>10.0</v>
      </c>
      <c r="D349" s="13" t="s">
        <v>13</v>
      </c>
      <c r="E349" s="11">
        <f t="shared" si="46"/>
        <v>0.2</v>
      </c>
      <c r="F349" s="11">
        <f>ROUNDUP((COUNTIF($D343:$D349,"R")/7),3)</f>
        <v>0.286</v>
      </c>
      <c r="G349" s="1"/>
      <c r="H349" s="11">
        <v>0.6</v>
      </c>
      <c r="I349" s="13">
        <v>0.0</v>
      </c>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c r="A350" s="1"/>
      <c r="B350" s="11">
        <v>8.0</v>
      </c>
      <c r="C350" s="13">
        <v>40.0</v>
      </c>
      <c r="D350" s="13" t="s">
        <v>13</v>
      </c>
      <c r="E350" s="11">
        <f t="shared" si="46"/>
        <v>0.2</v>
      </c>
      <c r="F350" s="11">
        <f>ROUNDUP((COUNTIF($D343:$D350,"R")/8),3)</f>
        <v>0.25</v>
      </c>
      <c r="G350" s="1"/>
      <c r="H350" s="11">
        <v>0.7</v>
      </c>
      <c r="I350" s="13">
        <v>0.0</v>
      </c>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c r="A351" s="1"/>
      <c r="B351" s="11">
        <v>9.0</v>
      </c>
      <c r="C351" s="13">
        <v>14.0</v>
      </c>
      <c r="D351" s="13" t="s">
        <v>13</v>
      </c>
      <c r="E351" s="11">
        <f t="shared" si="46"/>
        <v>0.2</v>
      </c>
      <c r="F351" s="11">
        <f>ROUNDUP((COUNTIF($D343:$D351,"R")/9),3)</f>
        <v>0.223</v>
      </c>
      <c r="G351" s="1"/>
      <c r="H351" s="11">
        <v>0.8</v>
      </c>
      <c r="I351" s="13">
        <v>0.0</v>
      </c>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c r="A352" s="1"/>
      <c r="B352" s="11">
        <v>10.0</v>
      </c>
      <c r="C352" s="13">
        <v>49.0</v>
      </c>
      <c r="D352" s="13" t="s">
        <v>13</v>
      </c>
      <c r="E352" s="11">
        <f t="shared" si="46"/>
        <v>0.2</v>
      </c>
      <c r="F352" s="11">
        <f>ROUNDUP((COUNTIF($D343:$D352,"R")/10),3)</f>
        <v>0.2</v>
      </c>
      <c r="G352" s="1"/>
      <c r="H352" s="11">
        <v>0.9</v>
      </c>
      <c r="I352" s="13">
        <v>0.0</v>
      </c>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c r="A353" s="1"/>
      <c r="B353" s="1"/>
      <c r="C353" s="1"/>
      <c r="D353" s="1"/>
      <c r="E353" s="1"/>
      <c r="F353" s="1"/>
      <c r="G353" s="1"/>
      <c r="H353" s="11">
        <v>1.0</v>
      </c>
      <c r="I353" s="13">
        <v>0.0</v>
      </c>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c r="A354" s="1"/>
      <c r="B354" s="1"/>
      <c r="C354" s="1"/>
      <c r="D354" s="1"/>
      <c r="E354" s="1"/>
      <c r="F354" s="1"/>
      <c r="G354" s="1"/>
      <c r="H354" s="15"/>
      <c r="I354" s="15"/>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ht="15.75" customHeight="1">
      <c r="A355" s="1"/>
      <c r="B355" s="7" t="s">
        <v>59</v>
      </c>
      <c r="C355" s="8"/>
      <c r="D355" s="8"/>
      <c r="E355" s="8"/>
      <c r="F355" s="9"/>
      <c r="G355" s="1"/>
      <c r="H355" s="10" t="s">
        <v>4</v>
      </c>
      <c r="I355" s="10" t="s">
        <v>5</v>
      </c>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c r="A356" s="1"/>
      <c r="B356" s="11" t="s">
        <v>7</v>
      </c>
      <c r="C356" s="11" t="s">
        <v>8</v>
      </c>
      <c r="D356" s="11" t="s">
        <v>9</v>
      </c>
      <c r="E356" s="11" t="s">
        <v>10</v>
      </c>
      <c r="F356" s="11" t="s">
        <v>11</v>
      </c>
      <c r="G356" s="1"/>
      <c r="H356" s="12"/>
      <c r="I356" s="12"/>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c r="A357" s="1"/>
      <c r="B357" s="11">
        <v>1.0</v>
      </c>
      <c r="C357" s="16">
        <v>35.0</v>
      </c>
      <c r="D357" s="13" t="s">
        <v>12</v>
      </c>
      <c r="E357" s="11">
        <f t="shared" ref="E357:E366" si="47">(COUNTIF($D$357:$D357,"R"))/10</f>
        <v>0.1</v>
      </c>
      <c r="F357" s="11">
        <f>ROUNDUP((COUNTIF($D357,"R")/1),3)</f>
        <v>1</v>
      </c>
      <c r="G357" s="1"/>
      <c r="H357" s="11">
        <v>0.0</v>
      </c>
      <c r="I357" s="13">
        <v>1.0</v>
      </c>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c r="A358" s="1"/>
      <c r="B358" s="11">
        <v>2.0</v>
      </c>
      <c r="C358" s="16">
        <v>38.0</v>
      </c>
      <c r="D358" s="13" t="s">
        <v>12</v>
      </c>
      <c r="E358" s="11">
        <f t="shared" si="47"/>
        <v>0.2</v>
      </c>
      <c r="F358" s="11">
        <f>ROUNDUP((COUNTIF($D357:$D358,"R")/2),3)</f>
        <v>1</v>
      </c>
      <c r="G358" s="1"/>
      <c r="H358" s="11">
        <v>0.1</v>
      </c>
      <c r="I358" s="13">
        <v>1.0</v>
      </c>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c r="A359" s="1"/>
      <c r="B359" s="11">
        <v>3.0</v>
      </c>
      <c r="C359" s="16">
        <v>45.0</v>
      </c>
      <c r="D359" s="13" t="s">
        <v>13</v>
      </c>
      <c r="E359" s="11">
        <f t="shared" si="47"/>
        <v>0.2</v>
      </c>
      <c r="F359" s="11">
        <f>ROUNDUP((COUNTIF($D357:$D359,"R")/3),3)</f>
        <v>0.667</v>
      </c>
      <c r="G359" s="1"/>
      <c r="H359" s="11">
        <v>0.2</v>
      </c>
      <c r="I359" s="13">
        <v>1.0</v>
      </c>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c r="A360" s="1"/>
      <c r="B360" s="11">
        <v>4.0</v>
      </c>
      <c r="C360" s="16">
        <v>22.0</v>
      </c>
      <c r="D360" s="13" t="s">
        <v>13</v>
      </c>
      <c r="E360" s="11">
        <f t="shared" si="47"/>
        <v>0.2</v>
      </c>
      <c r="F360" s="11">
        <f>ROUNDUP((COUNTIF($D357:$D360,"R")/4),3)</f>
        <v>0.5</v>
      </c>
      <c r="G360" s="1"/>
      <c r="H360" s="11">
        <v>0.3</v>
      </c>
      <c r="I360" s="13">
        <v>0.0</v>
      </c>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c r="A361" s="1"/>
      <c r="B361" s="11">
        <v>5.0</v>
      </c>
      <c r="C361" s="16">
        <v>49.0</v>
      </c>
      <c r="D361" s="13" t="s">
        <v>13</v>
      </c>
      <c r="E361" s="11">
        <f t="shared" si="47"/>
        <v>0.2</v>
      </c>
      <c r="F361" s="11">
        <f>ROUNDUP((COUNTIF($D357:$D361,"R")/5),3)</f>
        <v>0.4</v>
      </c>
      <c r="G361" s="1"/>
      <c r="H361" s="11">
        <v>0.4</v>
      </c>
      <c r="I361" s="13">
        <v>0.0</v>
      </c>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c r="A362" s="1"/>
      <c r="B362" s="11">
        <v>6.0</v>
      </c>
      <c r="C362" s="16">
        <v>50.0</v>
      </c>
      <c r="D362" s="13" t="s">
        <v>13</v>
      </c>
      <c r="E362" s="11">
        <f t="shared" si="47"/>
        <v>0.2</v>
      </c>
      <c r="F362" s="11">
        <f>ROUNDUP((COUNTIF($D357:$D362,"R")/6),3)</f>
        <v>0.334</v>
      </c>
      <c r="G362" s="1"/>
      <c r="H362" s="11">
        <v>0.5</v>
      </c>
      <c r="I362" s="13">
        <v>0.0</v>
      </c>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c r="A363" s="1"/>
      <c r="B363" s="11">
        <v>7.0</v>
      </c>
      <c r="C363" s="16">
        <v>25.0</v>
      </c>
      <c r="D363" s="13" t="s">
        <v>13</v>
      </c>
      <c r="E363" s="11">
        <f t="shared" si="47"/>
        <v>0.2</v>
      </c>
      <c r="F363" s="11">
        <f>ROUNDUP((COUNTIF($D357:$D363,"R")/7),3)</f>
        <v>0.286</v>
      </c>
      <c r="G363" s="1"/>
      <c r="H363" s="11">
        <v>0.6</v>
      </c>
      <c r="I363" s="13">
        <v>0.0</v>
      </c>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c r="A364" s="1"/>
      <c r="B364" s="11">
        <v>8.0</v>
      </c>
      <c r="C364" s="16">
        <v>56.0</v>
      </c>
      <c r="D364" s="13" t="s">
        <v>13</v>
      </c>
      <c r="E364" s="11">
        <f t="shared" si="47"/>
        <v>0.2</v>
      </c>
      <c r="F364" s="11">
        <f>ROUNDUP((COUNTIF($D357:$D364,"R")/8),3)</f>
        <v>0.25</v>
      </c>
      <c r="G364" s="1"/>
      <c r="H364" s="11">
        <v>0.7</v>
      </c>
      <c r="I364" s="13">
        <v>0.0</v>
      </c>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c r="A365" s="1"/>
      <c r="B365" s="11">
        <v>9.0</v>
      </c>
      <c r="C365" s="16">
        <v>51.0</v>
      </c>
      <c r="D365" s="13" t="s">
        <v>13</v>
      </c>
      <c r="E365" s="11">
        <f t="shared" si="47"/>
        <v>0.2</v>
      </c>
      <c r="F365" s="11">
        <f>ROUNDUP((COUNTIF($D357:$D365,"R")/9),3)</f>
        <v>0.223</v>
      </c>
      <c r="G365" s="1"/>
      <c r="H365" s="11">
        <v>0.8</v>
      </c>
      <c r="I365" s="13">
        <v>0.0</v>
      </c>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c r="A366" s="1"/>
      <c r="B366" s="11">
        <v>10.0</v>
      </c>
      <c r="C366" s="16">
        <v>40.0</v>
      </c>
      <c r="D366" s="13" t="s">
        <v>13</v>
      </c>
      <c r="E366" s="11">
        <f t="shared" si="47"/>
        <v>0.2</v>
      </c>
      <c r="F366" s="11">
        <f>ROUNDUP((COUNTIF($D357:$D366,"R")/10),3)</f>
        <v>0.2</v>
      </c>
      <c r="G366" s="1"/>
      <c r="H366" s="11">
        <v>0.9</v>
      </c>
      <c r="I366" s="13">
        <v>0.0</v>
      </c>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c r="A367" s="1"/>
      <c r="B367" s="1"/>
      <c r="C367" s="1"/>
      <c r="D367" s="1"/>
      <c r="E367" s="1"/>
      <c r="F367" s="1"/>
      <c r="G367" s="1"/>
      <c r="H367" s="11">
        <v>1.0</v>
      </c>
      <c r="I367" s="13">
        <v>0.0</v>
      </c>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c r="A368" s="1"/>
      <c r="B368" s="1"/>
      <c r="C368" s="1"/>
      <c r="D368" s="1"/>
      <c r="E368" s="1"/>
      <c r="F368" s="1"/>
      <c r="G368" s="1"/>
      <c r="H368" s="15"/>
      <c r="I368" s="15"/>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ht="15.75" customHeight="1">
      <c r="A369" s="1"/>
      <c r="B369" s="7" t="s">
        <v>60</v>
      </c>
      <c r="C369" s="8"/>
      <c r="D369" s="8"/>
      <c r="E369" s="8"/>
      <c r="F369" s="9"/>
      <c r="G369" s="1"/>
      <c r="H369" s="10" t="s">
        <v>4</v>
      </c>
      <c r="I369" s="10" t="s">
        <v>5</v>
      </c>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c r="A370" s="1"/>
      <c r="B370" s="11" t="s">
        <v>7</v>
      </c>
      <c r="C370" s="11" t="s">
        <v>8</v>
      </c>
      <c r="D370" s="11" t="s">
        <v>9</v>
      </c>
      <c r="E370" s="11" t="s">
        <v>10</v>
      </c>
      <c r="F370" s="11" t="s">
        <v>11</v>
      </c>
      <c r="G370" s="1"/>
      <c r="H370" s="12"/>
      <c r="I370" s="12"/>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c r="A371" s="1"/>
      <c r="B371" s="11">
        <v>1.0</v>
      </c>
      <c r="C371" s="16">
        <v>36.0</v>
      </c>
      <c r="D371" s="13" t="s">
        <v>12</v>
      </c>
      <c r="E371" s="11">
        <f t="shared" ref="E371:E380" si="48">(COUNTIF($D$371:$D371,"R"))/10</f>
        <v>0.1</v>
      </c>
      <c r="F371" s="11">
        <f>ROUNDUP((COUNTIF($D371,"R")/1),3)</f>
        <v>1</v>
      </c>
      <c r="G371" s="1"/>
      <c r="H371" s="11">
        <v>0.0</v>
      </c>
      <c r="I371" s="13">
        <v>1.0</v>
      </c>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c r="A372" s="1"/>
      <c r="B372" s="11">
        <v>2.0</v>
      </c>
      <c r="C372" s="16">
        <v>34.0</v>
      </c>
      <c r="D372" s="13" t="s">
        <v>12</v>
      </c>
      <c r="E372" s="11">
        <f t="shared" si="48"/>
        <v>0.2</v>
      </c>
      <c r="F372" s="11">
        <f>ROUNDUP((COUNTIF($D371:$D372,"R")/2),3)</f>
        <v>1</v>
      </c>
      <c r="G372" s="1"/>
      <c r="H372" s="11">
        <v>0.1</v>
      </c>
      <c r="I372" s="13">
        <v>1.0</v>
      </c>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c r="A373" s="1"/>
      <c r="B373" s="11">
        <v>3.0</v>
      </c>
      <c r="C373" s="16">
        <v>46.0</v>
      </c>
      <c r="D373" s="13" t="s">
        <v>13</v>
      </c>
      <c r="E373" s="11">
        <f t="shared" si="48"/>
        <v>0.2</v>
      </c>
      <c r="F373" s="11">
        <f>ROUNDUP((COUNTIF($D371:$D373,"R")/3),3)</f>
        <v>0.667</v>
      </c>
      <c r="G373" s="1"/>
      <c r="H373" s="11">
        <v>0.2</v>
      </c>
      <c r="I373" s="13">
        <v>1.0</v>
      </c>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c r="A374" s="1"/>
      <c r="B374" s="11">
        <v>4.0</v>
      </c>
      <c r="C374" s="16">
        <v>27.0</v>
      </c>
      <c r="D374" s="13" t="s">
        <v>13</v>
      </c>
      <c r="E374" s="11">
        <f t="shared" si="48"/>
        <v>0.2</v>
      </c>
      <c r="F374" s="11">
        <f>ROUNDUP((COUNTIF($D371:$D374,"R")/4),3)</f>
        <v>0.5</v>
      </c>
      <c r="G374" s="1"/>
      <c r="H374" s="11">
        <v>0.3</v>
      </c>
      <c r="I374" s="13">
        <v>0.0</v>
      </c>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c r="A375" s="1"/>
      <c r="B375" s="11">
        <v>5.0</v>
      </c>
      <c r="C375" s="16">
        <v>54.0</v>
      </c>
      <c r="D375" s="13" t="s">
        <v>13</v>
      </c>
      <c r="E375" s="11">
        <f t="shared" si="48"/>
        <v>0.2</v>
      </c>
      <c r="F375" s="11">
        <f>ROUNDUP((COUNTIF($D371:$D375,"R")/5),3)</f>
        <v>0.4</v>
      </c>
      <c r="G375" s="1"/>
      <c r="H375" s="11">
        <v>0.4</v>
      </c>
      <c r="I375" s="13">
        <v>0.0</v>
      </c>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c r="A376" s="1"/>
      <c r="B376" s="11">
        <v>6.0</v>
      </c>
      <c r="C376" s="16">
        <v>25.0</v>
      </c>
      <c r="D376" s="13" t="s">
        <v>13</v>
      </c>
      <c r="E376" s="11">
        <f t="shared" si="48"/>
        <v>0.2</v>
      </c>
      <c r="F376" s="11">
        <f>ROUNDUP((COUNTIF($D371:$D376,"R")/6),3)</f>
        <v>0.334</v>
      </c>
      <c r="G376" s="1"/>
      <c r="H376" s="11">
        <v>0.5</v>
      </c>
      <c r="I376" s="13">
        <v>0.0</v>
      </c>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c r="A377" s="1"/>
      <c r="B377" s="11">
        <v>7.0</v>
      </c>
      <c r="C377" s="16">
        <v>49.0</v>
      </c>
      <c r="D377" s="13" t="s">
        <v>13</v>
      </c>
      <c r="E377" s="11">
        <f t="shared" si="48"/>
        <v>0.2</v>
      </c>
      <c r="F377" s="11">
        <f>ROUNDUP((COUNTIF($D371:$D377,"R")/7),3)</f>
        <v>0.286</v>
      </c>
      <c r="G377" s="1"/>
      <c r="H377" s="11">
        <v>0.6</v>
      </c>
      <c r="I377" s="13">
        <v>0.0</v>
      </c>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c r="A378" s="1"/>
      <c r="B378" s="11">
        <v>8.0</v>
      </c>
      <c r="C378" s="16">
        <v>57.0</v>
      </c>
      <c r="D378" s="13" t="s">
        <v>13</v>
      </c>
      <c r="E378" s="11">
        <f t="shared" si="48"/>
        <v>0.2</v>
      </c>
      <c r="F378" s="11">
        <f>ROUNDUP((COUNTIF($D371:$D378,"R")/8),3)</f>
        <v>0.25</v>
      </c>
      <c r="G378" s="1"/>
      <c r="H378" s="11">
        <v>0.7</v>
      </c>
      <c r="I378" s="13">
        <v>0.0</v>
      </c>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c r="A379" s="1"/>
      <c r="B379" s="11">
        <v>9.0</v>
      </c>
      <c r="C379" s="16">
        <v>21.0</v>
      </c>
      <c r="D379" s="13" t="s">
        <v>13</v>
      </c>
      <c r="E379" s="11">
        <f t="shared" si="48"/>
        <v>0.2</v>
      </c>
      <c r="F379" s="11">
        <f>ROUNDUP((COUNTIF($D371:$D379,"R")/9),3)</f>
        <v>0.223</v>
      </c>
      <c r="G379" s="1"/>
      <c r="H379" s="11">
        <v>0.8</v>
      </c>
      <c r="I379" s="13">
        <v>0.0</v>
      </c>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c r="A380" s="1"/>
      <c r="B380" s="11">
        <v>10.0</v>
      </c>
      <c r="C380" s="16">
        <v>40.0</v>
      </c>
      <c r="D380" s="13" t="s">
        <v>13</v>
      </c>
      <c r="E380" s="11">
        <f t="shared" si="48"/>
        <v>0.2</v>
      </c>
      <c r="F380" s="11">
        <f>ROUNDUP((COUNTIF($D371:$D380,"R")/10),3)</f>
        <v>0.2</v>
      </c>
      <c r="G380" s="1"/>
      <c r="H380" s="11">
        <v>0.9</v>
      </c>
      <c r="I380" s="13">
        <v>0.0</v>
      </c>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c r="A381" s="1"/>
      <c r="B381" s="1"/>
      <c r="C381" s="1"/>
      <c r="D381" s="1"/>
      <c r="E381" s="1"/>
      <c r="F381" s="1"/>
      <c r="G381" s="1"/>
      <c r="H381" s="11">
        <v>1.0</v>
      </c>
      <c r="I381" s="13">
        <v>0.0</v>
      </c>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c r="A382" s="1"/>
      <c r="B382" s="1"/>
      <c r="C382" s="1"/>
      <c r="D382" s="1"/>
      <c r="E382" s="1"/>
      <c r="F382" s="1"/>
      <c r="G382" s="1"/>
      <c r="H382" s="15"/>
      <c r="I382" s="15"/>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ht="15.75" customHeight="1">
      <c r="A383" s="1"/>
      <c r="B383" s="7" t="s">
        <v>61</v>
      </c>
      <c r="C383" s="8"/>
      <c r="D383" s="8"/>
      <c r="E383" s="8"/>
      <c r="F383" s="9"/>
      <c r="G383" s="1"/>
      <c r="H383" s="10" t="s">
        <v>4</v>
      </c>
      <c r="I383" s="10" t="s">
        <v>5</v>
      </c>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c r="A384" s="1"/>
      <c r="B384" s="11" t="s">
        <v>7</v>
      </c>
      <c r="C384" s="11" t="s">
        <v>8</v>
      </c>
      <c r="D384" s="11" t="s">
        <v>9</v>
      </c>
      <c r="E384" s="11" t="s">
        <v>10</v>
      </c>
      <c r="F384" s="11" t="s">
        <v>11</v>
      </c>
      <c r="G384" s="1"/>
      <c r="H384" s="12"/>
      <c r="I384" s="12"/>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c r="A385" s="1"/>
      <c r="B385" s="11">
        <v>1.0</v>
      </c>
      <c r="C385" s="16">
        <v>37.0</v>
      </c>
      <c r="D385" s="13" t="s">
        <v>12</v>
      </c>
      <c r="E385" s="11">
        <f t="shared" ref="E385:E394" si="49">(COUNTIF($D$385:$D385,"R"))/10</f>
        <v>0.1</v>
      </c>
      <c r="F385" s="11">
        <f>ROUNDUP((COUNTIF($D385,"R")/1),3)</f>
        <v>1</v>
      </c>
      <c r="G385" s="1"/>
      <c r="H385" s="11">
        <v>0.0</v>
      </c>
      <c r="I385" s="13">
        <v>1.0</v>
      </c>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c r="A386" s="1"/>
      <c r="B386" s="11">
        <v>2.0</v>
      </c>
      <c r="C386" s="16">
        <v>27.0</v>
      </c>
      <c r="D386" s="13" t="s">
        <v>13</v>
      </c>
      <c r="E386" s="11">
        <f t="shared" si="49"/>
        <v>0.1</v>
      </c>
      <c r="F386" s="11">
        <f>ROUNDUP((COUNTIF($D385:$D386,"R")/2),3)</f>
        <v>0.5</v>
      </c>
      <c r="G386" s="1"/>
      <c r="H386" s="11">
        <v>0.1</v>
      </c>
      <c r="I386" s="13">
        <v>1.0</v>
      </c>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c r="A387" s="1"/>
      <c r="B387" s="11">
        <v>3.0</v>
      </c>
      <c r="C387" s="16">
        <v>33.0</v>
      </c>
      <c r="D387" s="13" t="s">
        <v>12</v>
      </c>
      <c r="E387" s="11">
        <f t="shared" si="49"/>
        <v>0.2</v>
      </c>
      <c r="F387" s="11">
        <f>ROUNDUP((COUNTIF($D385:$D387,"R")/3),3)</f>
        <v>0.667</v>
      </c>
      <c r="G387" s="1"/>
      <c r="H387" s="11">
        <v>0.2</v>
      </c>
      <c r="I387" s="13">
        <v>0.667</v>
      </c>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c r="A388" s="1"/>
      <c r="B388" s="11">
        <v>4.0</v>
      </c>
      <c r="C388" s="16">
        <v>31.0</v>
      </c>
      <c r="D388" s="13" t="s">
        <v>12</v>
      </c>
      <c r="E388" s="11">
        <f t="shared" si="49"/>
        <v>0.3</v>
      </c>
      <c r="F388" s="11">
        <f>ROUNDUP((COUNTIF($D385:$D388,"R")/4),3)</f>
        <v>0.75</v>
      </c>
      <c r="G388" s="1"/>
      <c r="H388" s="11">
        <v>0.3</v>
      </c>
      <c r="I388" s="13">
        <v>0.75</v>
      </c>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c r="A389" s="1"/>
      <c r="B389" s="11">
        <v>5.0</v>
      </c>
      <c r="C389" s="16">
        <v>25.0</v>
      </c>
      <c r="D389" s="13" t="s">
        <v>13</v>
      </c>
      <c r="E389" s="11">
        <f t="shared" si="49"/>
        <v>0.3</v>
      </c>
      <c r="F389" s="11">
        <f>ROUNDUP((COUNTIF($D385:$D389,"R")/5),3)</f>
        <v>0.6</v>
      </c>
      <c r="G389" s="1"/>
      <c r="H389" s="11">
        <v>0.4</v>
      </c>
      <c r="I389" s="13">
        <v>0.0</v>
      </c>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c r="A390" s="1"/>
      <c r="B390" s="11">
        <v>6.0</v>
      </c>
      <c r="C390" s="16">
        <v>40.0</v>
      </c>
      <c r="D390" s="13" t="s">
        <v>13</v>
      </c>
      <c r="E390" s="11">
        <f t="shared" si="49"/>
        <v>0.3</v>
      </c>
      <c r="F390" s="11">
        <f>ROUNDUP((COUNTIF($D385:$D390,"R")/6),3)</f>
        <v>0.5</v>
      </c>
      <c r="G390" s="1"/>
      <c r="H390" s="11">
        <v>0.5</v>
      </c>
      <c r="I390" s="13">
        <v>0.0</v>
      </c>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c r="A391" s="1"/>
      <c r="B391" s="11">
        <v>7.0</v>
      </c>
      <c r="C391" s="16">
        <v>56.0</v>
      </c>
      <c r="D391" s="13" t="s">
        <v>13</v>
      </c>
      <c r="E391" s="11">
        <f t="shared" si="49"/>
        <v>0.3</v>
      </c>
      <c r="F391" s="11">
        <f>ROUNDUP((COUNTIF($D385:$D391,"R")/7),3)</f>
        <v>0.429</v>
      </c>
      <c r="G391" s="1"/>
      <c r="H391" s="11">
        <v>0.6</v>
      </c>
      <c r="I391" s="13">
        <v>0.0</v>
      </c>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c r="A392" s="1"/>
      <c r="B392" s="11">
        <v>8.0</v>
      </c>
      <c r="C392" s="16">
        <v>49.0</v>
      </c>
      <c r="D392" s="13" t="s">
        <v>13</v>
      </c>
      <c r="E392" s="11">
        <f t="shared" si="49"/>
        <v>0.3</v>
      </c>
      <c r="F392" s="11">
        <f>ROUNDUP((COUNTIF($D385:$D392,"R")/8),3)</f>
        <v>0.375</v>
      </c>
      <c r="G392" s="1"/>
      <c r="H392" s="11">
        <v>0.7</v>
      </c>
      <c r="I392" s="13">
        <v>0.0</v>
      </c>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c r="A393" s="1"/>
      <c r="B393" s="11">
        <v>9.0</v>
      </c>
      <c r="C393" s="16">
        <v>57.0</v>
      </c>
      <c r="D393" s="13" t="s">
        <v>13</v>
      </c>
      <c r="E393" s="11">
        <f t="shared" si="49"/>
        <v>0.3</v>
      </c>
      <c r="F393" s="11">
        <f>ROUNDUP((COUNTIF($D385:$D393,"R")/9),3)</f>
        <v>0.334</v>
      </c>
      <c r="G393" s="1"/>
      <c r="H393" s="11">
        <v>0.8</v>
      </c>
      <c r="I393" s="13">
        <v>0.0</v>
      </c>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c r="A394" s="1"/>
      <c r="B394" s="11">
        <v>10.0</v>
      </c>
      <c r="C394" s="16">
        <v>24.0</v>
      </c>
      <c r="D394" s="13" t="s">
        <v>13</v>
      </c>
      <c r="E394" s="11">
        <f t="shared" si="49"/>
        <v>0.3</v>
      </c>
      <c r="F394" s="11">
        <f>ROUNDUP((COUNTIF($D385:$D394,"R")/10),3)</f>
        <v>0.3</v>
      </c>
      <c r="G394" s="1"/>
      <c r="H394" s="11">
        <v>0.9</v>
      </c>
      <c r="I394" s="13">
        <v>0.0</v>
      </c>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c r="A395" s="1"/>
      <c r="B395" s="1"/>
      <c r="C395" s="1"/>
      <c r="D395" s="1"/>
      <c r="E395" s="1"/>
      <c r="F395" s="1"/>
      <c r="G395" s="1"/>
      <c r="H395" s="11">
        <v>1.0</v>
      </c>
      <c r="I395" s="13">
        <v>0.0</v>
      </c>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c r="A396" s="1"/>
      <c r="B396" s="1"/>
      <c r="C396" s="1"/>
      <c r="D396" s="1"/>
      <c r="E396" s="1"/>
      <c r="F396" s="1"/>
      <c r="G396" s="1"/>
      <c r="H396" s="15"/>
      <c r="I396" s="15"/>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ht="15.75" customHeight="1">
      <c r="A397" s="1"/>
      <c r="B397" s="7" t="s">
        <v>62</v>
      </c>
      <c r="C397" s="8"/>
      <c r="D397" s="8"/>
      <c r="E397" s="8"/>
      <c r="F397" s="9"/>
      <c r="G397" s="1"/>
      <c r="H397" s="10" t="s">
        <v>4</v>
      </c>
      <c r="I397" s="10" t="s">
        <v>5</v>
      </c>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c r="A398" s="1"/>
      <c r="B398" s="11" t="s">
        <v>7</v>
      </c>
      <c r="C398" s="11" t="s">
        <v>8</v>
      </c>
      <c r="D398" s="11" t="s">
        <v>9</v>
      </c>
      <c r="E398" s="11" t="s">
        <v>10</v>
      </c>
      <c r="F398" s="11" t="s">
        <v>11</v>
      </c>
      <c r="G398" s="1"/>
      <c r="H398" s="12"/>
      <c r="I398" s="12"/>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c r="A399" s="1"/>
      <c r="B399" s="11">
        <v>1.0</v>
      </c>
      <c r="C399" s="16">
        <v>38.0</v>
      </c>
      <c r="D399" s="13" t="s">
        <v>12</v>
      </c>
      <c r="E399" s="11">
        <f t="shared" ref="E399:E408" si="50">(COUNTIF($D$399:$D399,"R"))/10</f>
        <v>0.1</v>
      </c>
      <c r="F399" s="11">
        <f>ROUNDUP((COUNTIF($D399,"R")/1),3)</f>
        <v>1</v>
      </c>
      <c r="G399" s="1"/>
      <c r="H399" s="11">
        <v>0.0</v>
      </c>
      <c r="I399" s="13">
        <v>1.0</v>
      </c>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c r="A400" s="1"/>
      <c r="B400" s="11">
        <v>2.0</v>
      </c>
      <c r="C400" s="16">
        <v>49.0</v>
      </c>
      <c r="D400" s="13" t="s">
        <v>13</v>
      </c>
      <c r="E400" s="11">
        <f t="shared" si="50"/>
        <v>0.1</v>
      </c>
      <c r="F400" s="11">
        <f>ROUNDUP((COUNTIF($D399:$D400,"R")/2),3)</f>
        <v>0.5</v>
      </c>
      <c r="G400" s="1"/>
      <c r="H400" s="11">
        <v>0.1</v>
      </c>
      <c r="I400" s="13">
        <v>1.0</v>
      </c>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c r="A401" s="1"/>
      <c r="B401" s="11">
        <v>3.0</v>
      </c>
      <c r="C401" s="16">
        <v>50.0</v>
      </c>
      <c r="D401" s="13" t="s">
        <v>13</v>
      </c>
      <c r="E401" s="11">
        <f t="shared" si="50"/>
        <v>0.1</v>
      </c>
      <c r="F401" s="11">
        <f>ROUNDUP((COUNTIF($D399:$D401,"R")/3),3)</f>
        <v>0.334</v>
      </c>
      <c r="G401" s="1"/>
      <c r="H401" s="11">
        <v>0.2</v>
      </c>
      <c r="I401" s="13">
        <v>0.0</v>
      </c>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c r="A402" s="1"/>
      <c r="B402" s="11">
        <v>4.0</v>
      </c>
      <c r="C402" s="16">
        <v>45.0</v>
      </c>
      <c r="D402" s="13" t="s">
        <v>13</v>
      </c>
      <c r="E402" s="11">
        <f t="shared" si="50"/>
        <v>0.1</v>
      </c>
      <c r="F402" s="11">
        <f>ROUNDUP((COUNTIF($D399:$D402,"R")/4),3)</f>
        <v>0.25</v>
      </c>
      <c r="G402" s="1"/>
      <c r="H402" s="11">
        <v>0.3</v>
      </c>
      <c r="I402" s="13">
        <v>0.0</v>
      </c>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c r="A403" s="1"/>
      <c r="B403" s="11">
        <v>5.0</v>
      </c>
      <c r="C403" s="16">
        <v>25.0</v>
      </c>
      <c r="D403" s="13" t="s">
        <v>13</v>
      </c>
      <c r="E403" s="11">
        <f t="shared" si="50"/>
        <v>0.1</v>
      </c>
      <c r="F403" s="11">
        <f>ROUNDUP((COUNTIF($D399:$D403,"R")/5),3)</f>
        <v>0.2</v>
      </c>
      <c r="G403" s="1"/>
      <c r="H403" s="11">
        <v>0.4</v>
      </c>
      <c r="I403" s="13">
        <v>0.0</v>
      </c>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c r="A404" s="1"/>
      <c r="B404" s="11">
        <v>6.0</v>
      </c>
      <c r="C404" s="16">
        <v>56.0</v>
      </c>
      <c r="D404" s="13" t="s">
        <v>13</v>
      </c>
      <c r="E404" s="11">
        <f t="shared" si="50"/>
        <v>0.1</v>
      </c>
      <c r="F404" s="11">
        <f>ROUNDUP((COUNTIF($D399:$D404,"R")/6),3)</f>
        <v>0.167</v>
      </c>
      <c r="G404" s="1"/>
      <c r="H404" s="11">
        <v>0.5</v>
      </c>
      <c r="I404" s="13">
        <v>0.0</v>
      </c>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c r="A405" s="1"/>
      <c r="B405" s="11">
        <v>7.0</v>
      </c>
      <c r="C405" s="16">
        <v>44.0</v>
      </c>
      <c r="D405" s="13" t="s">
        <v>13</v>
      </c>
      <c r="E405" s="11">
        <f t="shared" si="50"/>
        <v>0.1</v>
      </c>
      <c r="F405" s="11">
        <f>ROUNDUP((COUNTIF($D399:$D405,"R")/7),3)</f>
        <v>0.143</v>
      </c>
      <c r="G405" s="1"/>
      <c r="H405" s="11">
        <v>0.6</v>
      </c>
      <c r="I405" s="13">
        <v>0.0</v>
      </c>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c r="A406" s="1"/>
      <c r="B406" s="11">
        <v>8.0</v>
      </c>
      <c r="C406" s="16">
        <v>57.0</v>
      </c>
      <c r="D406" s="13" t="s">
        <v>13</v>
      </c>
      <c r="E406" s="11">
        <f t="shared" si="50"/>
        <v>0.1</v>
      </c>
      <c r="F406" s="11">
        <f>ROUNDUP((COUNTIF($D399:$D406,"R")/8),3)</f>
        <v>0.125</v>
      </c>
      <c r="G406" s="1"/>
      <c r="H406" s="11">
        <v>0.7</v>
      </c>
      <c r="I406" s="13">
        <v>0.0</v>
      </c>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c r="A407" s="1"/>
      <c r="B407" s="11">
        <v>9.0</v>
      </c>
      <c r="C407" s="16">
        <v>51.0</v>
      </c>
      <c r="D407" s="13" t="s">
        <v>13</v>
      </c>
      <c r="E407" s="11">
        <f t="shared" si="50"/>
        <v>0.1</v>
      </c>
      <c r="F407" s="11">
        <f>ROUNDUP((COUNTIF($D399:$D407,"R")/9),3)</f>
        <v>0.112</v>
      </c>
      <c r="G407" s="1"/>
      <c r="H407" s="11">
        <v>0.8</v>
      </c>
      <c r="I407" s="13">
        <v>0.0</v>
      </c>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c r="A408" s="1"/>
      <c r="B408" s="11">
        <v>10.0</v>
      </c>
      <c r="C408" s="16">
        <v>27.0</v>
      </c>
      <c r="D408" s="13" t="s">
        <v>13</v>
      </c>
      <c r="E408" s="11">
        <f t="shared" si="50"/>
        <v>0.1</v>
      </c>
      <c r="F408" s="11">
        <f>ROUNDUP((COUNTIF($D399:$D408,"R")/10),3)</f>
        <v>0.1</v>
      </c>
      <c r="G408" s="1"/>
      <c r="H408" s="11">
        <v>0.9</v>
      </c>
      <c r="I408" s="13">
        <v>0.0</v>
      </c>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c r="A409" s="1"/>
      <c r="B409" s="1"/>
      <c r="C409" s="1"/>
      <c r="D409" s="1"/>
      <c r="E409" s="1"/>
      <c r="F409" s="1"/>
      <c r="G409" s="1"/>
      <c r="H409" s="11">
        <v>1.0</v>
      </c>
      <c r="I409" s="13">
        <v>0.0</v>
      </c>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c r="A410" s="1"/>
      <c r="B410" s="1"/>
      <c r="C410" s="1"/>
      <c r="D410" s="1"/>
      <c r="E410" s="1"/>
      <c r="F410" s="1"/>
      <c r="G410" s="1"/>
      <c r="H410" s="15"/>
      <c r="I410" s="15"/>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row>
    <row r="411" ht="15.0" customHeight="1">
      <c r="A411" s="1"/>
      <c r="B411" s="1"/>
      <c r="C411" s="1"/>
      <c r="D411" s="1"/>
      <c r="E411" s="1"/>
      <c r="F411" s="1"/>
      <c r="G411" s="1"/>
      <c r="H411" s="15"/>
      <c r="I411" s="15"/>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row>
    <row r="412">
      <c r="A412" s="1"/>
      <c r="B412" s="1"/>
      <c r="C412" s="1"/>
      <c r="D412" s="1"/>
      <c r="E412" s="1"/>
      <c r="F412" s="1"/>
      <c r="G412" s="1"/>
      <c r="H412" s="15"/>
      <c r="I412" s="15"/>
      <c r="J412" s="1"/>
      <c r="K412" s="1"/>
      <c r="L412" s="1"/>
      <c r="M412" s="1"/>
      <c r="N412" s="1"/>
      <c r="O412" s="1"/>
      <c r="P412" s="1"/>
      <c r="Q412" s="1"/>
      <c r="R412" s="15"/>
      <c r="S412" s="15"/>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row>
    <row r="413" ht="15.0" customHeight="1">
      <c r="A413" s="1"/>
      <c r="B413" s="17" t="s">
        <v>2</v>
      </c>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9"/>
    </row>
    <row r="414">
      <c r="A414" s="1"/>
      <c r="B414" s="18" t="s">
        <v>4</v>
      </c>
      <c r="C414" s="18" t="s">
        <v>63</v>
      </c>
      <c r="D414" s="19" t="s">
        <v>64</v>
      </c>
      <c r="E414" s="19" t="s">
        <v>65</v>
      </c>
      <c r="F414" s="18" t="s">
        <v>66</v>
      </c>
      <c r="G414" s="19" t="s">
        <v>67</v>
      </c>
      <c r="H414" s="19" t="s">
        <v>68</v>
      </c>
      <c r="I414" s="19" t="s">
        <v>69</v>
      </c>
      <c r="J414" s="19" t="s">
        <v>70</v>
      </c>
      <c r="K414" s="19" t="s">
        <v>71</v>
      </c>
      <c r="L414" s="19" t="s">
        <v>72</v>
      </c>
      <c r="M414" s="19" t="s">
        <v>73</v>
      </c>
      <c r="N414" s="19" t="s">
        <v>74</v>
      </c>
      <c r="O414" s="19" t="s">
        <v>75</v>
      </c>
      <c r="P414" s="19" t="s">
        <v>76</v>
      </c>
      <c r="Q414" s="19" t="s">
        <v>77</v>
      </c>
      <c r="R414" s="19" t="s">
        <v>78</v>
      </c>
      <c r="S414" s="19" t="s">
        <v>79</v>
      </c>
      <c r="T414" s="19" t="s">
        <v>80</v>
      </c>
      <c r="U414" s="19" t="s">
        <v>81</v>
      </c>
      <c r="V414" s="19" t="s">
        <v>82</v>
      </c>
      <c r="W414" s="19" t="s">
        <v>83</v>
      </c>
      <c r="X414" s="19" t="s">
        <v>84</v>
      </c>
      <c r="Y414" s="19" t="s">
        <v>85</v>
      </c>
      <c r="Z414" s="19" t="s">
        <v>86</v>
      </c>
      <c r="AA414" s="19" t="s">
        <v>87</v>
      </c>
      <c r="AB414" s="19" t="s">
        <v>88</v>
      </c>
      <c r="AC414" s="19" t="s">
        <v>89</v>
      </c>
      <c r="AD414" s="19" t="s">
        <v>90</v>
      </c>
      <c r="AE414" s="19" t="s">
        <v>91</v>
      </c>
      <c r="AF414" s="19" t="s">
        <v>92</v>
      </c>
      <c r="AG414" s="19" t="s">
        <v>93</v>
      </c>
      <c r="AH414" s="19" t="s">
        <v>94</v>
      </c>
      <c r="AI414" s="19" t="s">
        <v>95</v>
      </c>
      <c r="AJ414" s="19" t="s">
        <v>96</v>
      </c>
      <c r="AK414" s="19" t="s">
        <v>97</v>
      </c>
      <c r="AL414" s="19" t="s">
        <v>98</v>
      </c>
      <c r="AM414" s="19" t="s">
        <v>99</v>
      </c>
      <c r="AN414" s="19" t="s">
        <v>100</v>
      </c>
      <c r="AO414" s="19" t="s">
        <v>101</v>
      </c>
      <c r="AP414" s="19" t="s">
        <v>102</v>
      </c>
      <c r="AQ414" s="19" t="s">
        <v>103</v>
      </c>
      <c r="AR414" s="19" t="s">
        <v>104</v>
      </c>
      <c r="AS414" s="19" t="s">
        <v>105</v>
      </c>
      <c r="AT414" s="19" t="s">
        <v>106</v>
      </c>
      <c r="AU414" s="19" t="s">
        <v>107</v>
      </c>
      <c r="AV414" s="19" t="s">
        <v>108</v>
      </c>
      <c r="AW414" s="19" t="s">
        <v>109</v>
      </c>
      <c r="AX414" s="19" t="s">
        <v>110</v>
      </c>
      <c r="AY414" s="19" t="s">
        <v>111</v>
      </c>
      <c r="AZ414" s="19" t="s">
        <v>112</v>
      </c>
      <c r="BA414" s="19" t="s">
        <v>113</v>
      </c>
    </row>
    <row r="415" ht="18.0" customHeight="1">
      <c r="A415" s="1"/>
      <c r="B415" s="11">
        <v>0.0</v>
      </c>
      <c r="C415" s="20">
        <f t="shared" ref="C415:C425" si="51">I7</f>
        <v>1</v>
      </c>
      <c r="D415" s="20">
        <f t="shared" ref="D415:D425" si="52">I21</f>
        <v>1</v>
      </c>
      <c r="E415" s="20">
        <f t="shared" ref="E415:E425" si="53">I35</f>
        <v>1</v>
      </c>
      <c r="F415" s="20">
        <f t="shared" ref="F415:F425" si="54">I49</f>
        <v>1</v>
      </c>
      <c r="G415" s="20">
        <f t="shared" ref="G415:G425" si="55">I63</f>
        <v>1</v>
      </c>
      <c r="H415" s="20">
        <f t="shared" ref="H415:H425" si="56">I77</f>
        <v>1</v>
      </c>
      <c r="I415" s="20">
        <f t="shared" ref="I415:I425" si="57">I91</f>
        <v>1</v>
      </c>
      <c r="J415" s="20">
        <f t="shared" ref="J415:J425" si="58">I105</f>
        <v>1</v>
      </c>
      <c r="K415" s="20">
        <f t="shared" ref="K415:K425" si="59">I119</f>
        <v>1</v>
      </c>
      <c r="L415" s="20">
        <f t="shared" ref="L415:L425" si="60">I133</f>
        <v>1</v>
      </c>
      <c r="M415" s="20">
        <f t="shared" ref="M415:M425" si="61">I147</f>
        <v>1</v>
      </c>
      <c r="N415" s="20">
        <f t="shared" ref="N415:N425" si="62">I161</f>
        <v>1</v>
      </c>
      <c r="O415" s="20">
        <f t="shared" ref="O415:O425" si="63">I175</f>
        <v>1</v>
      </c>
      <c r="P415" s="20">
        <f t="shared" ref="P415:P425" si="64">I189</f>
        <v>1</v>
      </c>
      <c r="Q415" s="20">
        <f t="shared" ref="Q415:Q425" si="65">I203</f>
        <v>1</v>
      </c>
      <c r="R415" s="20">
        <f t="shared" ref="R415:R425" si="66">I217</f>
        <v>1</v>
      </c>
      <c r="S415" s="20">
        <f t="shared" ref="S415:S425" si="67">I231</f>
        <v>1</v>
      </c>
      <c r="T415" s="20">
        <f t="shared" ref="T415:T425" si="68">I245</f>
        <v>1</v>
      </c>
      <c r="U415" s="20">
        <f t="shared" ref="U415:U425" si="69">I259</f>
        <v>1</v>
      </c>
      <c r="V415" s="20">
        <f t="shared" ref="V415:V425" si="70">I273</f>
        <v>1</v>
      </c>
      <c r="W415" s="20">
        <f t="shared" ref="W415:W425" si="71">I287</f>
        <v>1</v>
      </c>
      <c r="X415" s="20">
        <f t="shared" ref="X415:X425" si="72">I301</f>
        <v>1</v>
      </c>
      <c r="Y415" s="20">
        <f t="shared" ref="Y415:Y425" si="73">I315</f>
        <v>1</v>
      </c>
      <c r="Z415" s="20">
        <f t="shared" ref="Z415:Z425" si="74">I329</f>
        <v>1</v>
      </c>
      <c r="AA415" s="20">
        <f t="shared" ref="AA415:AA425" si="75">I343</f>
        <v>1</v>
      </c>
      <c r="AB415" s="20">
        <f t="shared" ref="AB415:AB425" si="76">I357</f>
        <v>1</v>
      </c>
      <c r="AC415" s="20">
        <f t="shared" ref="AC415:AC425" si="77">I371</f>
        <v>1</v>
      </c>
      <c r="AD415" s="20">
        <f t="shared" ref="AD415:AD425" si="78">I385</f>
        <v>1</v>
      </c>
      <c r="AE415" s="20">
        <f t="shared" ref="AE415:AE425" si="79">I399</f>
        <v>1</v>
      </c>
      <c r="AF415" s="20">
        <f t="shared" ref="AF415:AF425" si="80">T7</f>
        <v>1</v>
      </c>
      <c r="AG415" s="13">
        <v>1.0</v>
      </c>
      <c r="AH415" s="13">
        <v>1.0</v>
      </c>
      <c r="AI415" s="13">
        <v>1.0</v>
      </c>
      <c r="AJ415" s="13">
        <v>1.0</v>
      </c>
      <c r="AK415" s="20">
        <f t="shared" ref="AK415:AK425" si="81">T77</f>
        <v>1</v>
      </c>
      <c r="AL415" s="20">
        <f t="shared" ref="AL415:AL425" si="82">T91</f>
        <v>1</v>
      </c>
      <c r="AM415" s="13">
        <v>1.0</v>
      </c>
      <c r="AN415" s="13">
        <v>1.0</v>
      </c>
      <c r="AO415" s="13">
        <v>1.0</v>
      </c>
      <c r="AP415" s="13">
        <v>1.0</v>
      </c>
      <c r="AQ415" s="20">
        <f t="shared" ref="AQ415:AQ425" si="83">T161</f>
        <v>1</v>
      </c>
      <c r="AR415" s="13">
        <f>T175</f>
        <v>1</v>
      </c>
      <c r="AS415" s="13">
        <v>1.0</v>
      </c>
      <c r="AT415" s="13">
        <v>1.0</v>
      </c>
      <c r="AU415" s="20">
        <f t="shared" ref="AU415:AU425" si="84">T217</f>
        <v>1</v>
      </c>
      <c r="AV415" s="20">
        <f t="shared" ref="AV415:AV425" si="85">T231</f>
        <v>1</v>
      </c>
      <c r="AW415" s="20">
        <f t="shared" ref="AW415:AW425" si="86">T245</f>
        <v>1</v>
      </c>
      <c r="AX415" s="20">
        <f t="shared" ref="AX415:AX425" si="87">T259</f>
        <v>1</v>
      </c>
      <c r="AY415" s="20">
        <f t="shared" ref="AY415:AY425" si="88">T273</f>
        <v>1</v>
      </c>
      <c r="AZ415" s="20">
        <f t="shared" ref="AZ415:AZ425" si="89">T287</f>
        <v>1</v>
      </c>
      <c r="BA415" s="20">
        <f t="shared" ref="BA415:BA425" si="90">AVERAGE(C415:AZ415)</f>
        <v>1</v>
      </c>
      <c r="BB415" s="1"/>
    </row>
    <row r="416">
      <c r="A416" s="1"/>
      <c r="B416" s="11">
        <v>0.1</v>
      </c>
      <c r="C416" s="20">
        <f t="shared" si="51"/>
        <v>1</v>
      </c>
      <c r="D416" s="21">
        <f t="shared" si="52"/>
        <v>1</v>
      </c>
      <c r="E416" s="20">
        <f t="shared" si="53"/>
        <v>1</v>
      </c>
      <c r="F416" s="20">
        <f t="shared" si="54"/>
        <v>1</v>
      </c>
      <c r="G416" s="20">
        <f t="shared" si="55"/>
        <v>1</v>
      </c>
      <c r="H416" s="20">
        <f t="shared" si="56"/>
        <v>1</v>
      </c>
      <c r="I416" s="20">
        <f t="shared" si="57"/>
        <v>1</v>
      </c>
      <c r="J416" s="20">
        <f t="shared" si="58"/>
        <v>1</v>
      </c>
      <c r="K416" s="20">
        <f t="shared" si="59"/>
        <v>1</v>
      </c>
      <c r="L416" s="20">
        <f t="shared" si="60"/>
        <v>1</v>
      </c>
      <c r="M416" s="20">
        <f t="shared" si="61"/>
        <v>1</v>
      </c>
      <c r="N416" s="20">
        <f t="shared" si="62"/>
        <v>1</v>
      </c>
      <c r="O416" s="20">
        <f t="shared" si="63"/>
        <v>1</v>
      </c>
      <c r="P416" s="20">
        <f t="shared" si="64"/>
        <v>1</v>
      </c>
      <c r="Q416" s="20">
        <f t="shared" si="65"/>
        <v>1</v>
      </c>
      <c r="R416" s="20">
        <f t="shared" si="66"/>
        <v>1</v>
      </c>
      <c r="S416" s="20">
        <f t="shared" si="67"/>
        <v>1</v>
      </c>
      <c r="T416" s="20">
        <f t="shared" si="68"/>
        <v>1</v>
      </c>
      <c r="U416" s="20">
        <f t="shared" si="69"/>
        <v>1</v>
      </c>
      <c r="V416" s="20">
        <f t="shared" si="70"/>
        <v>1</v>
      </c>
      <c r="W416" s="20">
        <f t="shared" si="71"/>
        <v>1</v>
      </c>
      <c r="X416" s="20">
        <f t="shared" si="72"/>
        <v>1</v>
      </c>
      <c r="Y416" s="20">
        <f t="shared" si="73"/>
        <v>1</v>
      </c>
      <c r="Z416" s="20">
        <f t="shared" si="74"/>
        <v>1</v>
      </c>
      <c r="AA416" s="20">
        <f t="shared" si="75"/>
        <v>1</v>
      </c>
      <c r="AB416" s="20">
        <f t="shared" si="76"/>
        <v>1</v>
      </c>
      <c r="AC416" s="20">
        <f t="shared" si="77"/>
        <v>1</v>
      </c>
      <c r="AD416" s="20">
        <f t="shared" si="78"/>
        <v>1</v>
      </c>
      <c r="AE416" s="20">
        <f t="shared" si="79"/>
        <v>1</v>
      </c>
      <c r="AF416" s="20">
        <f t="shared" si="80"/>
        <v>1</v>
      </c>
      <c r="AG416" s="13">
        <v>1.0</v>
      </c>
      <c r="AH416" s="13">
        <v>1.0</v>
      </c>
      <c r="AI416" s="13">
        <v>1.0</v>
      </c>
      <c r="AJ416" s="13">
        <v>1.0</v>
      </c>
      <c r="AK416" s="20">
        <f t="shared" si="81"/>
        <v>1</v>
      </c>
      <c r="AL416" s="20">
        <f t="shared" si="82"/>
        <v>1</v>
      </c>
      <c r="AM416" s="13">
        <v>1.0</v>
      </c>
      <c r="AN416" s="13">
        <v>1.0</v>
      </c>
      <c r="AO416" s="13">
        <v>1.0</v>
      </c>
      <c r="AP416" s="13">
        <v>1.0</v>
      </c>
      <c r="AQ416" s="20">
        <f t="shared" si="83"/>
        <v>1</v>
      </c>
      <c r="AR416" s="13">
        <v>1.0</v>
      </c>
      <c r="AS416" s="13">
        <v>1.0</v>
      </c>
      <c r="AT416" s="13">
        <v>1.0</v>
      </c>
      <c r="AU416" s="20">
        <f t="shared" si="84"/>
        <v>1</v>
      </c>
      <c r="AV416" s="20">
        <f t="shared" si="85"/>
        <v>1</v>
      </c>
      <c r="AW416" s="20">
        <f t="shared" si="86"/>
        <v>1</v>
      </c>
      <c r="AX416" s="20">
        <f t="shared" si="87"/>
        <v>1</v>
      </c>
      <c r="AY416" s="20">
        <f t="shared" si="88"/>
        <v>1</v>
      </c>
      <c r="AZ416" s="20">
        <f t="shared" si="89"/>
        <v>1</v>
      </c>
      <c r="BA416" s="20">
        <f t="shared" si="90"/>
        <v>1</v>
      </c>
      <c r="BB416" s="1"/>
    </row>
    <row r="417">
      <c r="A417" s="1"/>
      <c r="B417" s="11">
        <v>0.2</v>
      </c>
      <c r="C417" s="20">
        <f t="shared" si="51"/>
        <v>1</v>
      </c>
      <c r="D417" s="20">
        <f t="shared" si="52"/>
        <v>1</v>
      </c>
      <c r="E417" s="20">
        <f t="shared" si="53"/>
        <v>1</v>
      </c>
      <c r="F417" s="20">
        <f t="shared" si="54"/>
        <v>1</v>
      </c>
      <c r="G417" s="20">
        <f t="shared" si="55"/>
        <v>1</v>
      </c>
      <c r="H417" s="20">
        <f t="shared" si="56"/>
        <v>1</v>
      </c>
      <c r="I417" s="20">
        <f t="shared" si="57"/>
        <v>1</v>
      </c>
      <c r="J417" s="20">
        <f t="shared" si="58"/>
        <v>1</v>
      </c>
      <c r="K417" s="20">
        <f t="shared" si="59"/>
        <v>1</v>
      </c>
      <c r="L417" s="20">
        <f t="shared" si="60"/>
        <v>0.223</v>
      </c>
      <c r="M417" s="20">
        <f t="shared" si="61"/>
        <v>0.8</v>
      </c>
      <c r="N417" s="20">
        <f t="shared" si="62"/>
        <v>1</v>
      </c>
      <c r="O417" s="20">
        <f t="shared" si="63"/>
        <v>0.667</v>
      </c>
      <c r="P417" s="20">
        <f t="shared" si="64"/>
        <v>1</v>
      </c>
      <c r="Q417" s="20">
        <f t="shared" si="65"/>
        <v>1</v>
      </c>
      <c r="R417" s="20">
        <f t="shared" si="66"/>
        <v>1</v>
      </c>
      <c r="S417" s="20">
        <f t="shared" si="67"/>
        <v>0.75</v>
      </c>
      <c r="T417" s="20">
        <f t="shared" si="68"/>
        <v>1</v>
      </c>
      <c r="U417" s="20">
        <f t="shared" si="69"/>
        <v>1</v>
      </c>
      <c r="V417" s="20">
        <f t="shared" si="70"/>
        <v>1</v>
      </c>
      <c r="W417" s="20">
        <f t="shared" si="71"/>
        <v>1</v>
      </c>
      <c r="X417" s="20">
        <f t="shared" si="72"/>
        <v>0.4</v>
      </c>
      <c r="Y417" s="20">
        <f t="shared" si="73"/>
        <v>0</v>
      </c>
      <c r="Z417" s="20">
        <f t="shared" si="74"/>
        <v>1</v>
      </c>
      <c r="AA417" s="20">
        <f t="shared" si="75"/>
        <v>1</v>
      </c>
      <c r="AB417" s="20">
        <f t="shared" si="76"/>
        <v>1</v>
      </c>
      <c r="AC417" s="20">
        <f t="shared" si="77"/>
        <v>1</v>
      </c>
      <c r="AD417" s="20">
        <f t="shared" si="78"/>
        <v>0.667</v>
      </c>
      <c r="AE417" s="20">
        <f t="shared" si="79"/>
        <v>0</v>
      </c>
      <c r="AF417" s="20">
        <f t="shared" si="80"/>
        <v>0</v>
      </c>
      <c r="AG417" s="13">
        <v>0.5</v>
      </c>
      <c r="AH417" s="13">
        <v>1.0</v>
      </c>
      <c r="AI417" s="13">
        <v>1.0</v>
      </c>
      <c r="AJ417" s="13">
        <v>1.0</v>
      </c>
      <c r="AK417" s="20">
        <f t="shared" si="81"/>
        <v>0.334</v>
      </c>
      <c r="AL417" s="20">
        <f t="shared" si="82"/>
        <v>0.5</v>
      </c>
      <c r="AM417" s="13">
        <v>0.334</v>
      </c>
      <c r="AN417" s="13">
        <v>1.0</v>
      </c>
      <c r="AO417" s="13">
        <v>0.667</v>
      </c>
      <c r="AP417" s="13">
        <v>0.25</v>
      </c>
      <c r="AQ417" s="20">
        <f t="shared" si="83"/>
        <v>0.667</v>
      </c>
      <c r="AR417" s="13">
        <v>1.0</v>
      </c>
      <c r="AS417" s="13">
        <v>1.0</v>
      </c>
      <c r="AT417" s="13">
        <v>1.0</v>
      </c>
      <c r="AU417" s="20">
        <f t="shared" si="84"/>
        <v>0.75</v>
      </c>
      <c r="AV417" s="20">
        <f t="shared" si="85"/>
        <v>1</v>
      </c>
      <c r="AW417" s="20">
        <f t="shared" si="86"/>
        <v>0.6</v>
      </c>
      <c r="AX417" s="20">
        <f t="shared" si="87"/>
        <v>1</v>
      </c>
      <c r="AY417" s="20">
        <f t="shared" si="88"/>
        <v>1</v>
      </c>
      <c r="AZ417" s="20">
        <f t="shared" si="89"/>
        <v>1</v>
      </c>
      <c r="BA417" s="20">
        <f t="shared" si="90"/>
        <v>0.80218</v>
      </c>
      <c r="BB417" s="1"/>
    </row>
    <row r="418">
      <c r="A418" s="1"/>
      <c r="B418" s="11">
        <v>0.3</v>
      </c>
      <c r="C418" s="20">
        <f t="shared" si="51"/>
        <v>0.3</v>
      </c>
      <c r="D418" s="20">
        <f t="shared" si="52"/>
        <v>1</v>
      </c>
      <c r="E418" s="20">
        <f t="shared" si="53"/>
        <v>1</v>
      </c>
      <c r="F418" s="20">
        <f t="shared" si="54"/>
        <v>1</v>
      </c>
      <c r="G418" s="20">
        <f t="shared" si="55"/>
        <v>1</v>
      </c>
      <c r="H418" s="20">
        <f t="shared" si="56"/>
        <v>1</v>
      </c>
      <c r="I418" s="20">
        <f t="shared" si="57"/>
        <v>1</v>
      </c>
      <c r="J418" s="20">
        <f t="shared" si="58"/>
        <v>1</v>
      </c>
      <c r="K418" s="20">
        <f t="shared" si="59"/>
        <v>0</v>
      </c>
      <c r="L418" s="20">
        <f t="shared" si="60"/>
        <v>0</v>
      </c>
      <c r="M418" s="20">
        <f t="shared" si="61"/>
        <v>0.8</v>
      </c>
      <c r="N418" s="20">
        <f t="shared" si="62"/>
        <v>1</v>
      </c>
      <c r="O418" s="20">
        <f t="shared" si="63"/>
        <v>0.4</v>
      </c>
      <c r="P418" s="20">
        <f t="shared" si="64"/>
        <v>1</v>
      </c>
      <c r="Q418" s="20">
        <f t="shared" si="65"/>
        <v>0.429</v>
      </c>
      <c r="R418" s="20">
        <f t="shared" si="66"/>
        <v>0.5</v>
      </c>
      <c r="S418" s="20">
        <f t="shared" si="67"/>
        <v>0.75</v>
      </c>
      <c r="T418" s="20" t="str">
        <f t="shared" si="68"/>
        <v>0,6</v>
      </c>
      <c r="U418" s="20">
        <f t="shared" si="69"/>
        <v>1</v>
      </c>
      <c r="V418" s="20">
        <f t="shared" si="70"/>
        <v>1</v>
      </c>
      <c r="W418" s="20">
        <f t="shared" si="71"/>
        <v>1</v>
      </c>
      <c r="X418" s="20">
        <f t="shared" si="72"/>
        <v>0.375</v>
      </c>
      <c r="Y418" s="20">
        <f t="shared" si="73"/>
        <v>0</v>
      </c>
      <c r="Z418" s="20">
        <f t="shared" si="74"/>
        <v>1</v>
      </c>
      <c r="AA418" s="20">
        <f t="shared" si="75"/>
        <v>0</v>
      </c>
      <c r="AB418" s="20">
        <f t="shared" si="76"/>
        <v>0</v>
      </c>
      <c r="AC418" s="20">
        <f t="shared" si="77"/>
        <v>0</v>
      </c>
      <c r="AD418" s="20">
        <f t="shared" si="78"/>
        <v>0.75</v>
      </c>
      <c r="AE418" s="20">
        <f t="shared" si="79"/>
        <v>0</v>
      </c>
      <c r="AF418" s="20">
        <f t="shared" si="80"/>
        <v>0</v>
      </c>
      <c r="AG418" s="13">
        <v>0.5</v>
      </c>
      <c r="AH418" s="13">
        <v>1.0</v>
      </c>
      <c r="AI418" s="13">
        <v>1.0</v>
      </c>
      <c r="AJ418" s="13">
        <v>1.0</v>
      </c>
      <c r="AK418" s="20">
        <f t="shared" si="81"/>
        <v>0</v>
      </c>
      <c r="AL418" s="20">
        <f t="shared" si="82"/>
        <v>0.5</v>
      </c>
      <c r="AM418" s="13">
        <v>0.429</v>
      </c>
      <c r="AN418" s="13">
        <v>1.0</v>
      </c>
      <c r="AO418" s="13">
        <v>0.75</v>
      </c>
      <c r="AP418" s="13">
        <v>0.0</v>
      </c>
      <c r="AQ418" s="20">
        <f t="shared" si="83"/>
        <v>0.5</v>
      </c>
      <c r="AR418" s="13">
        <v>0.715</v>
      </c>
      <c r="AS418" s="13">
        <v>0.667</v>
      </c>
      <c r="AT418" s="13">
        <v>0.75</v>
      </c>
      <c r="AU418" s="20">
        <f t="shared" si="84"/>
        <v>0.75</v>
      </c>
      <c r="AV418" s="20">
        <f t="shared" si="85"/>
        <v>1</v>
      </c>
      <c r="AW418" s="20">
        <f t="shared" si="86"/>
        <v>0.6</v>
      </c>
      <c r="AX418" s="20">
        <f t="shared" si="87"/>
        <v>0.75</v>
      </c>
      <c r="AY418" s="20">
        <f t="shared" si="88"/>
        <v>0.572</v>
      </c>
      <c r="AZ418" s="20">
        <f t="shared" si="89"/>
        <v>1</v>
      </c>
      <c r="BA418" s="20">
        <f t="shared" si="90"/>
        <v>0.6283061224</v>
      </c>
      <c r="BB418" s="1"/>
    </row>
    <row r="419">
      <c r="A419" s="1"/>
      <c r="B419" s="11">
        <v>0.4</v>
      </c>
      <c r="C419" s="20">
        <f t="shared" si="51"/>
        <v>0</v>
      </c>
      <c r="D419" s="20">
        <f t="shared" si="52"/>
        <v>1</v>
      </c>
      <c r="E419" s="20">
        <f t="shared" si="53"/>
        <v>1</v>
      </c>
      <c r="F419" s="20">
        <f t="shared" si="54"/>
        <v>1</v>
      </c>
      <c r="G419" s="20">
        <f t="shared" si="55"/>
        <v>1</v>
      </c>
      <c r="H419" s="20">
        <f t="shared" si="56"/>
        <v>1</v>
      </c>
      <c r="I419" s="20">
        <f t="shared" si="57"/>
        <v>1</v>
      </c>
      <c r="J419" s="20">
        <f t="shared" si="58"/>
        <v>1</v>
      </c>
      <c r="K419" s="20">
        <f t="shared" si="59"/>
        <v>0</v>
      </c>
      <c r="L419" s="20">
        <f t="shared" si="60"/>
        <v>0</v>
      </c>
      <c r="M419" s="20">
        <f t="shared" si="61"/>
        <v>0.8</v>
      </c>
      <c r="N419" s="20">
        <f t="shared" si="62"/>
        <v>0.858</v>
      </c>
      <c r="O419" s="20">
        <f t="shared" si="63"/>
        <v>0.4</v>
      </c>
      <c r="P419" s="20">
        <f t="shared" si="64"/>
        <v>0</v>
      </c>
      <c r="Q419" s="20">
        <f t="shared" si="65"/>
        <v>0</v>
      </c>
      <c r="R419" s="20">
        <f t="shared" si="66"/>
        <v>0.445</v>
      </c>
      <c r="S419" s="20">
        <f t="shared" si="67"/>
        <v>0</v>
      </c>
      <c r="T419" s="20">
        <f t="shared" si="68"/>
        <v>0.4</v>
      </c>
      <c r="U419" s="20">
        <f t="shared" si="69"/>
        <v>0.8</v>
      </c>
      <c r="V419" s="20">
        <f t="shared" si="70"/>
        <v>1</v>
      </c>
      <c r="W419" s="20">
        <f t="shared" si="71"/>
        <v>1</v>
      </c>
      <c r="X419" s="20">
        <f t="shared" si="72"/>
        <v>0</v>
      </c>
      <c r="Y419" s="20">
        <f t="shared" si="73"/>
        <v>0</v>
      </c>
      <c r="Z419" s="20">
        <f t="shared" si="74"/>
        <v>1</v>
      </c>
      <c r="AA419" s="20">
        <f t="shared" si="75"/>
        <v>0</v>
      </c>
      <c r="AB419" s="20">
        <f t="shared" si="76"/>
        <v>0</v>
      </c>
      <c r="AC419" s="20">
        <f t="shared" si="77"/>
        <v>0</v>
      </c>
      <c r="AD419" s="20">
        <f t="shared" si="78"/>
        <v>0</v>
      </c>
      <c r="AE419" s="20">
        <f t="shared" si="79"/>
        <v>0</v>
      </c>
      <c r="AF419" s="20">
        <f t="shared" si="80"/>
        <v>0</v>
      </c>
      <c r="AG419" s="13">
        <v>0.0</v>
      </c>
      <c r="AH419" s="13">
        <v>1.0</v>
      </c>
      <c r="AI419" s="13">
        <v>0.8</v>
      </c>
      <c r="AJ419" s="13">
        <v>0.8</v>
      </c>
      <c r="AK419" s="20">
        <f t="shared" si="81"/>
        <v>0</v>
      </c>
      <c r="AL419" s="20">
        <f t="shared" si="82"/>
        <v>0</v>
      </c>
      <c r="AM419" s="13">
        <v>0.0</v>
      </c>
      <c r="AN419" s="13">
        <v>0.8</v>
      </c>
      <c r="AO419" s="13">
        <v>0.8</v>
      </c>
      <c r="AP419" s="13">
        <v>0.0</v>
      </c>
      <c r="AQ419" s="20">
        <f t="shared" si="83"/>
        <v>0.5</v>
      </c>
      <c r="AR419" s="13">
        <v>0.715</v>
      </c>
      <c r="AS419" s="13">
        <v>0.667</v>
      </c>
      <c r="AT419" s="13">
        <v>0.75</v>
      </c>
      <c r="AU419" s="20">
        <f t="shared" si="84"/>
        <v>0.667</v>
      </c>
      <c r="AV419" s="20">
        <f t="shared" si="85"/>
        <v>1</v>
      </c>
      <c r="AW419" s="20">
        <f t="shared" si="86"/>
        <v>0</v>
      </c>
      <c r="AX419" s="20">
        <f t="shared" si="87"/>
        <v>0.667</v>
      </c>
      <c r="AY419" s="20">
        <f t="shared" si="88"/>
        <v>0.572</v>
      </c>
      <c r="AZ419" s="20">
        <f t="shared" si="89"/>
        <v>0.572</v>
      </c>
      <c r="BA419" s="20">
        <f t="shared" si="90"/>
        <v>0.48026</v>
      </c>
      <c r="BB419" s="1"/>
    </row>
    <row r="420">
      <c r="A420" s="1"/>
      <c r="B420" s="11">
        <v>0.5</v>
      </c>
      <c r="C420" s="20">
        <f t="shared" si="51"/>
        <v>0</v>
      </c>
      <c r="D420" s="20">
        <f t="shared" si="52"/>
        <v>0</v>
      </c>
      <c r="E420" s="20">
        <f t="shared" si="53"/>
        <v>1</v>
      </c>
      <c r="F420" s="20">
        <f t="shared" si="54"/>
        <v>0</v>
      </c>
      <c r="G420" s="20">
        <f t="shared" si="55"/>
        <v>0</v>
      </c>
      <c r="H420" s="20">
        <f t="shared" si="56"/>
        <v>0.556</v>
      </c>
      <c r="I420" s="20">
        <f t="shared" si="57"/>
        <v>1</v>
      </c>
      <c r="J420" s="20">
        <f t="shared" si="58"/>
        <v>1</v>
      </c>
      <c r="K420" s="20">
        <f t="shared" si="59"/>
        <v>0</v>
      </c>
      <c r="L420" s="20">
        <f t="shared" si="60"/>
        <v>0</v>
      </c>
      <c r="M420" s="20">
        <f t="shared" si="61"/>
        <v>0.75</v>
      </c>
      <c r="N420" s="20">
        <f t="shared" si="62"/>
        <v>0.858</v>
      </c>
      <c r="O420" s="20">
        <f t="shared" si="63"/>
        <v>0</v>
      </c>
      <c r="P420" s="20">
        <f t="shared" si="64"/>
        <v>0</v>
      </c>
      <c r="Q420" s="20">
        <f t="shared" si="65"/>
        <v>0</v>
      </c>
      <c r="R420" s="20">
        <f t="shared" si="66"/>
        <v>0</v>
      </c>
      <c r="S420" s="20">
        <f t="shared" si="67"/>
        <v>0</v>
      </c>
      <c r="T420" s="20">
        <f t="shared" si="68"/>
        <v>0</v>
      </c>
      <c r="U420" s="20">
        <f t="shared" si="69"/>
        <v>0.845</v>
      </c>
      <c r="V420" s="20">
        <f t="shared" si="70"/>
        <v>0.625</v>
      </c>
      <c r="W420" s="20">
        <f t="shared" si="71"/>
        <v>0</v>
      </c>
      <c r="X420" s="20">
        <f t="shared" si="72"/>
        <v>0</v>
      </c>
      <c r="Y420" s="20">
        <f t="shared" si="73"/>
        <v>0</v>
      </c>
      <c r="Z420" s="20">
        <f t="shared" si="74"/>
        <v>0</v>
      </c>
      <c r="AA420" s="20">
        <f t="shared" si="75"/>
        <v>0</v>
      </c>
      <c r="AB420" s="20">
        <f t="shared" si="76"/>
        <v>0</v>
      </c>
      <c r="AC420" s="20">
        <f t="shared" si="77"/>
        <v>0</v>
      </c>
      <c r="AD420" s="20">
        <f t="shared" si="78"/>
        <v>0</v>
      </c>
      <c r="AE420" s="20">
        <f t="shared" si="79"/>
        <v>0</v>
      </c>
      <c r="AF420" s="20">
        <f t="shared" si="80"/>
        <v>0</v>
      </c>
      <c r="AG420" s="13">
        <v>0.0</v>
      </c>
      <c r="AH420" s="13">
        <v>0.834</v>
      </c>
      <c r="AI420" s="13">
        <v>0.834</v>
      </c>
      <c r="AJ420" s="13">
        <v>0.5</v>
      </c>
      <c r="AK420" s="20">
        <f t="shared" si="81"/>
        <v>0</v>
      </c>
      <c r="AL420" s="20">
        <f t="shared" si="82"/>
        <v>0</v>
      </c>
      <c r="AM420" s="13">
        <v>0.0</v>
      </c>
      <c r="AN420" s="13">
        <v>0.715</v>
      </c>
      <c r="AO420" s="13">
        <v>0.0</v>
      </c>
      <c r="AP420" s="13">
        <v>0.0</v>
      </c>
      <c r="AQ420" s="20">
        <f t="shared" si="83"/>
        <v>0</v>
      </c>
      <c r="AR420" s="13">
        <v>0.715</v>
      </c>
      <c r="AS420" s="13">
        <v>0.667</v>
      </c>
      <c r="AT420" s="13">
        <v>0.75</v>
      </c>
      <c r="AU420" s="20">
        <f t="shared" si="84"/>
        <v>0</v>
      </c>
      <c r="AV420" s="20">
        <f t="shared" si="85"/>
        <v>0.834</v>
      </c>
      <c r="AW420" s="20">
        <f t="shared" si="86"/>
        <v>0</v>
      </c>
      <c r="AX420" s="20">
        <f t="shared" si="87"/>
        <v>0</v>
      </c>
      <c r="AY420" s="20">
        <f t="shared" si="88"/>
        <v>0.556</v>
      </c>
      <c r="AZ420" s="20">
        <f t="shared" si="89"/>
        <v>0</v>
      </c>
      <c r="BA420" s="20">
        <f t="shared" si="90"/>
        <v>0.26078</v>
      </c>
      <c r="BB420" s="1"/>
    </row>
    <row r="421">
      <c r="A421" s="1"/>
      <c r="B421" s="11">
        <v>0.6</v>
      </c>
      <c r="C421" s="20">
        <f t="shared" si="51"/>
        <v>0</v>
      </c>
      <c r="D421" s="20">
        <f t="shared" si="52"/>
        <v>0</v>
      </c>
      <c r="E421" s="20">
        <f t="shared" si="53"/>
        <v>0.858</v>
      </c>
      <c r="F421" s="20">
        <f t="shared" si="54"/>
        <v>0</v>
      </c>
      <c r="G421" s="20">
        <f t="shared" si="55"/>
        <v>0</v>
      </c>
      <c r="H421" s="20">
        <f t="shared" si="56"/>
        <v>0</v>
      </c>
      <c r="I421" s="20">
        <f t="shared" si="57"/>
        <v>0.858</v>
      </c>
      <c r="J421" s="20">
        <f t="shared" si="58"/>
        <v>0.858</v>
      </c>
      <c r="K421" s="20">
        <f t="shared" si="59"/>
        <v>0</v>
      </c>
      <c r="L421" s="20">
        <f t="shared" si="60"/>
        <v>0</v>
      </c>
      <c r="M421" s="20">
        <f t="shared" si="61"/>
        <v>0.75</v>
      </c>
      <c r="N421" s="20">
        <f t="shared" si="62"/>
        <v>0.858</v>
      </c>
      <c r="O421" s="20">
        <f t="shared" si="63"/>
        <v>0</v>
      </c>
      <c r="P421" s="20">
        <f t="shared" si="64"/>
        <v>0</v>
      </c>
      <c r="Q421" s="20">
        <f t="shared" si="65"/>
        <v>0</v>
      </c>
      <c r="R421" s="20">
        <f t="shared" si="66"/>
        <v>0</v>
      </c>
      <c r="S421" s="20">
        <f t="shared" si="67"/>
        <v>0</v>
      </c>
      <c r="T421" s="20">
        <f t="shared" si="68"/>
        <v>0</v>
      </c>
      <c r="U421" s="20">
        <f t="shared" si="69"/>
        <v>0.667</v>
      </c>
      <c r="V421" s="20">
        <f t="shared" si="70"/>
        <v>0.6</v>
      </c>
      <c r="W421" s="20">
        <f t="shared" si="71"/>
        <v>0</v>
      </c>
      <c r="X421" s="20">
        <f t="shared" si="72"/>
        <v>0</v>
      </c>
      <c r="Y421" s="20">
        <f t="shared" si="73"/>
        <v>0</v>
      </c>
      <c r="Z421" s="20">
        <f t="shared" si="74"/>
        <v>0</v>
      </c>
      <c r="AA421" s="20">
        <f t="shared" si="75"/>
        <v>0</v>
      </c>
      <c r="AB421" s="20">
        <f t="shared" si="76"/>
        <v>0</v>
      </c>
      <c r="AC421" s="20">
        <f t="shared" si="77"/>
        <v>0</v>
      </c>
      <c r="AD421" s="20">
        <f t="shared" si="78"/>
        <v>0</v>
      </c>
      <c r="AE421" s="20">
        <f t="shared" si="79"/>
        <v>0</v>
      </c>
      <c r="AF421" s="20">
        <f t="shared" si="80"/>
        <v>0</v>
      </c>
      <c r="AG421" s="13">
        <v>0.0</v>
      </c>
      <c r="AH421" s="13">
        <v>0.0</v>
      </c>
      <c r="AI421" s="13">
        <v>0.75</v>
      </c>
      <c r="AJ421" s="13">
        <v>0.0</v>
      </c>
      <c r="AK421" s="20">
        <f t="shared" si="81"/>
        <v>0</v>
      </c>
      <c r="AL421" s="20">
        <f t="shared" si="82"/>
        <v>0</v>
      </c>
      <c r="AM421" s="13">
        <v>0.0</v>
      </c>
      <c r="AN421" s="13">
        <v>0.0</v>
      </c>
      <c r="AO421" s="13">
        <v>0.0</v>
      </c>
      <c r="AP421" s="13">
        <v>0.0</v>
      </c>
      <c r="AQ421" s="20">
        <f t="shared" si="83"/>
        <v>0</v>
      </c>
      <c r="AR421" s="13">
        <v>0.0</v>
      </c>
      <c r="AS421" s="13">
        <v>0.667</v>
      </c>
      <c r="AT421" s="13">
        <v>0.75</v>
      </c>
      <c r="AU421" s="20">
        <f t="shared" si="84"/>
        <v>0</v>
      </c>
      <c r="AV421" s="20">
        <f t="shared" si="85"/>
        <v>0</v>
      </c>
      <c r="AW421" s="20">
        <f t="shared" si="86"/>
        <v>0</v>
      </c>
      <c r="AX421" s="20">
        <f t="shared" si="87"/>
        <v>0</v>
      </c>
      <c r="AY421" s="20">
        <f t="shared" si="88"/>
        <v>0</v>
      </c>
      <c r="AZ421" s="20">
        <f t="shared" si="89"/>
        <v>0</v>
      </c>
      <c r="BA421" s="20">
        <f t="shared" si="90"/>
        <v>0.15232</v>
      </c>
      <c r="BB421" s="1"/>
    </row>
    <row r="422">
      <c r="A422" s="1"/>
      <c r="B422" s="11">
        <v>0.7</v>
      </c>
      <c r="C422" s="20">
        <f t="shared" si="51"/>
        <v>0</v>
      </c>
      <c r="D422" s="20">
        <f t="shared" si="52"/>
        <v>0</v>
      </c>
      <c r="E422" s="20">
        <f t="shared" si="53"/>
        <v>0</v>
      </c>
      <c r="F422" s="20">
        <f t="shared" si="54"/>
        <v>0</v>
      </c>
      <c r="G422" s="20">
        <f t="shared" si="55"/>
        <v>0</v>
      </c>
      <c r="H422" s="20">
        <f t="shared" si="56"/>
        <v>0</v>
      </c>
      <c r="I422" s="20">
        <f t="shared" si="57"/>
        <v>0</v>
      </c>
      <c r="J422" s="20">
        <f t="shared" si="58"/>
        <v>0</v>
      </c>
      <c r="K422" s="20">
        <f t="shared" si="59"/>
        <v>0</v>
      </c>
      <c r="L422" s="20">
        <f t="shared" si="60"/>
        <v>0</v>
      </c>
      <c r="M422" s="20">
        <f t="shared" si="61"/>
        <v>0</v>
      </c>
      <c r="N422" s="20">
        <f t="shared" si="62"/>
        <v>0.778</v>
      </c>
      <c r="O422" s="20">
        <f t="shared" si="63"/>
        <v>0</v>
      </c>
      <c r="P422" s="20">
        <f t="shared" si="64"/>
        <v>0</v>
      </c>
      <c r="Q422" s="20">
        <f t="shared" si="65"/>
        <v>0</v>
      </c>
      <c r="R422" s="20">
        <f t="shared" si="66"/>
        <v>0</v>
      </c>
      <c r="S422" s="20">
        <f t="shared" si="67"/>
        <v>0</v>
      </c>
      <c r="T422" s="20">
        <f t="shared" si="68"/>
        <v>0</v>
      </c>
      <c r="U422" s="20">
        <f t="shared" si="69"/>
        <v>0</v>
      </c>
      <c r="V422" s="20">
        <f t="shared" si="70"/>
        <v>0</v>
      </c>
      <c r="W422" s="20">
        <f t="shared" si="71"/>
        <v>0</v>
      </c>
      <c r="X422" s="20">
        <f t="shared" si="72"/>
        <v>0</v>
      </c>
      <c r="Y422" s="20">
        <f t="shared" si="73"/>
        <v>0</v>
      </c>
      <c r="Z422" s="20">
        <f t="shared" si="74"/>
        <v>0</v>
      </c>
      <c r="AA422" s="20">
        <f t="shared" si="75"/>
        <v>0</v>
      </c>
      <c r="AB422" s="20">
        <f t="shared" si="76"/>
        <v>0</v>
      </c>
      <c r="AC422" s="20">
        <f t="shared" si="77"/>
        <v>0</v>
      </c>
      <c r="AD422" s="20">
        <f t="shared" si="78"/>
        <v>0</v>
      </c>
      <c r="AE422" s="20">
        <f t="shared" si="79"/>
        <v>0</v>
      </c>
      <c r="AF422" s="20">
        <f t="shared" si="80"/>
        <v>0</v>
      </c>
      <c r="AG422" s="13">
        <v>0.0</v>
      </c>
      <c r="AH422" s="13">
        <v>0.0</v>
      </c>
      <c r="AI422" s="13">
        <v>0.0</v>
      </c>
      <c r="AJ422" s="13">
        <v>0.0</v>
      </c>
      <c r="AK422" s="20">
        <f t="shared" si="81"/>
        <v>0</v>
      </c>
      <c r="AL422" s="20">
        <f t="shared" si="82"/>
        <v>0</v>
      </c>
      <c r="AM422" s="13">
        <v>0.0</v>
      </c>
      <c r="AN422" s="13">
        <v>0.0</v>
      </c>
      <c r="AO422" s="13">
        <v>0.0</v>
      </c>
      <c r="AP422" s="13">
        <v>0.0</v>
      </c>
      <c r="AQ422" s="20">
        <f t="shared" si="83"/>
        <v>0</v>
      </c>
      <c r="AR422" s="13">
        <v>0.0</v>
      </c>
      <c r="AS422" s="13">
        <v>0.0</v>
      </c>
      <c r="AT422" s="13">
        <v>0.0</v>
      </c>
      <c r="AU422" s="20">
        <f t="shared" si="84"/>
        <v>0</v>
      </c>
      <c r="AV422" s="20">
        <f t="shared" si="85"/>
        <v>0</v>
      </c>
      <c r="AW422" s="20">
        <f t="shared" si="86"/>
        <v>0</v>
      </c>
      <c r="AX422" s="20">
        <f t="shared" si="87"/>
        <v>0</v>
      </c>
      <c r="AY422" s="20">
        <f t="shared" si="88"/>
        <v>0</v>
      </c>
      <c r="AZ422" s="20">
        <f t="shared" si="89"/>
        <v>0</v>
      </c>
      <c r="BA422" s="20">
        <f t="shared" si="90"/>
        <v>0.01556</v>
      </c>
      <c r="BB422" s="1"/>
    </row>
    <row r="423">
      <c r="A423" s="1"/>
      <c r="B423" s="11">
        <v>0.8</v>
      </c>
      <c r="C423" s="20">
        <f t="shared" si="51"/>
        <v>0</v>
      </c>
      <c r="D423" s="20">
        <f t="shared" si="52"/>
        <v>0</v>
      </c>
      <c r="E423" s="20">
        <f t="shared" si="53"/>
        <v>0</v>
      </c>
      <c r="F423" s="20">
        <f t="shared" si="54"/>
        <v>0</v>
      </c>
      <c r="G423" s="20">
        <f t="shared" si="55"/>
        <v>0</v>
      </c>
      <c r="H423" s="20">
        <f t="shared" si="56"/>
        <v>0</v>
      </c>
      <c r="I423" s="20">
        <f t="shared" si="57"/>
        <v>0</v>
      </c>
      <c r="J423" s="20">
        <f t="shared" si="58"/>
        <v>0</v>
      </c>
      <c r="K423" s="20">
        <f t="shared" si="59"/>
        <v>0</v>
      </c>
      <c r="L423" s="20">
        <f t="shared" si="60"/>
        <v>0</v>
      </c>
      <c r="M423" s="20">
        <f t="shared" si="61"/>
        <v>0</v>
      </c>
      <c r="N423" s="20">
        <f t="shared" si="62"/>
        <v>0</v>
      </c>
      <c r="O423" s="20">
        <f t="shared" si="63"/>
        <v>0</v>
      </c>
      <c r="P423" s="20">
        <f t="shared" si="64"/>
        <v>0</v>
      </c>
      <c r="Q423" s="20">
        <f t="shared" si="65"/>
        <v>0</v>
      </c>
      <c r="R423" s="20">
        <f t="shared" si="66"/>
        <v>0</v>
      </c>
      <c r="S423" s="20">
        <f t="shared" si="67"/>
        <v>0</v>
      </c>
      <c r="T423" s="20">
        <f t="shared" si="68"/>
        <v>0</v>
      </c>
      <c r="U423" s="20">
        <f t="shared" si="69"/>
        <v>0</v>
      </c>
      <c r="V423" s="20">
        <f t="shared" si="70"/>
        <v>0</v>
      </c>
      <c r="W423" s="20">
        <f t="shared" si="71"/>
        <v>0</v>
      </c>
      <c r="X423" s="20">
        <f t="shared" si="72"/>
        <v>0</v>
      </c>
      <c r="Y423" s="20">
        <f t="shared" si="73"/>
        <v>0</v>
      </c>
      <c r="Z423" s="20">
        <f t="shared" si="74"/>
        <v>0</v>
      </c>
      <c r="AA423" s="20">
        <f t="shared" si="75"/>
        <v>0</v>
      </c>
      <c r="AB423" s="20">
        <f t="shared" si="76"/>
        <v>0</v>
      </c>
      <c r="AC423" s="20">
        <f t="shared" si="77"/>
        <v>0</v>
      </c>
      <c r="AD423" s="20">
        <f t="shared" si="78"/>
        <v>0</v>
      </c>
      <c r="AE423" s="20">
        <f t="shared" si="79"/>
        <v>0</v>
      </c>
      <c r="AF423" s="20">
        <f t="shared" si="80"/>
        <v>0</v>
      </c>
      <c r="AG423" s="13">
        <v>0.0</v>
      </c>
      <c r="AH423" s="13">
        <v>0.0</v>
      </c>
      <c r="AI423" s="13">
        <v>0.0</v>
      </c>
      <c r="AJ423" s="13">
        <v>0.0</v>
      </c>
      <c r="AK423" s="20">
        <f t="shared" si="81"/>
        <v>0</v>
      </c>
      <c r="AL423" s="20">
        <f t="shared" si="82"/>
        <v>0</v>
      </c>
      <c r="AM423" s="13">
        <v>0.0</v>
      </c>
      <c r="AN423" s="13">
        <v>0.0</v>
      </c>
      <c r="AO423" s="13">
        <v>0.0</v>
      </c>
      <c r="AP423" s="13">
        <v>0.0</v>
      </c>
      <c r="AQ423" s="20">
        <f t="shared" si="83"/>
        <v>0</v>
      </c>
      <c r="AR423" s="13">
        <v>0.0</v>
      </c>
      <c r="AS423" s="13">
        <v>0.0</v>
      </c>
      <c r="AT423" s="13">
        <v>0.0</v>
      </c>
      <c r="AU423" s="20">
        <f t="shared" si="84"/>
        <v>0</v>
      </c>
      <c r="AV423" s="20">
        <f t="shared" si="85"/>
        <v>0</v>
      </c>
      <c r="AW423" s="20">
        <f t="shared" si="86"/>
        <v>0</v>
      </c>
      <c r="AX423" s="20">
        <f t="shared" si="87"/>
        <v>0</v>
      </c>
      <c r="AY423" s="20">
        <f t="shared" si="88"/>
        <v>0</v>
      </c>
      <c r="AZ423" s="20">
        <f t="shared" si="89"/>
        <v>0</v>
      </c>
      <c r="BA423" s="20">
        <f t="shared" si="90"/>
        <v>0</v>
      </c>
      <c r="BB423" s="1"/>
    </row>
    <row r="424">
      <c r="A424" s="1"/>
      <c r="B424" s="11">
        <v>0.9</v>
      </c>
      <c r="C424" s="20">
        <f t="shared" si="51"/>
        <v>0</v>
      </c>
      <c r="D424" s="20">
        <f t="shared" si="52"/>
        <v>0</v>
      </c>
      <c r="E424" s="20">
        <f t="shared" si="53"/>
        <v>0</v>
      </c>
      <c r="F424" s="20">
        <f t="shared" si="54"/>
        <v>0</v>
      </c>
      <c r="G424" s="20">
        <f t="shared" si="55"/>
        <v>0</v>
      </c>
      <c r="H424" s="20">
        <f t="shared" si="56"/>
        <v>0</v>
      </c>
      <c r="I424" s="20">
        <f t="shared" si="57"/>
        <v>0</v>
      </c>
      <c r="J424" s="20">
        <f t="shared" si="58"/>
        <v>0</v>
      </c>
      <c r="K424" s="20">
        <f t="shared" si="59"/>
        <v>0</v>
      </c>
      <c r="L424" s="20">
        <f t="shared" si="60"/>
        <v>0</v>
      </c>
      <c r="M424" s="20">
        <f t="shared" si="61"/>
        <v>0</v>
      </c>
      <c r="N424" s="20">
        <f t="shared" si="62"/>
        <v>0</v>
      </c>
      <c r="O424" s="20">
        <f t="shared" si="63"/>
        <v>0</v>
      </c>
      <c r="P424" s="20">
        <f t="shared" si="64"/>
        <v>0</v>
      </c>
      <c r="Q424" s="20">
        <f t="shared" si="65"/>
        <v>0</v>
      </c>
      <c r="R424" s="20">
        <f t="shared" si="66"/>
        <v>0</v>
      </c>
      <c r="S424" s="20">
        <f t="shared" si="67"/>
        <v>0</v>
      </c>
      <c r="T424" s="20">
        <f t="shared" si="68"/>
        <v>0</v>
      </c>
      <c r="U424" s="20">
        <f t="shared" si="69"/>
        <v>0</v>
      </c>
      <c r="V424" s="20">
        <f t="shared" si="70"/>
        <v>0</v>
      </c>
      <c r="W424" s="20">
        <f t="shared" si="71"/>
        <v>0</v>
      </c>
      <c r="X424" s="20">
        <f t="shared" si="72"/>
        <v>0</v>
      </c>
      <c r="Y424" s="20">
        <f t="shared" si="73"/>
        <v>0</v>
      </c>
      <c r="Z424" s="20">
        <f t="shared" si="74"/>
        <v>0</v>
      </c>
      <c r="AA424" s="20">
        <f t="shared" si="75"/>
        <v>0</v>
      </c>
      <c r="AB424" s="20">
        <f t="shared" si="76"/>
        <v>0</v>
      </c>
      <c r="AC424" s="20">
        <f t="shared" si="77"/>
        <v>0</v>
      </c>
      <c r="AD424" s="20">
        <f t="shared" si="78"/>
        <v>0</v>
      </c>
      <c r="AE424" s="20">
        <f t="shared" si="79"/>
        <v>0</v>
      </c>
      <c r="AF424" s="20">
        <f t="shared" si="80"/>
        <v>0</v>
      </c>
      <c r="AG424" s="13">
        <v>0.0</v>
      </c>
      <c r="AH424" s="13">
        <v>0.0</v>
      </c>
      <c r="AI424" s="13">
        <v>0.0</v>
      </c>
      <c r="AJ424" s="13">
        <v>0.0</v>
      </c>
      <c r="AK424" s="20">
        <f t="shared" si="81"/>
        <v>0</v>
      </c>
      <c r="AL424" s="20">
        <f t="shared" si="82"/>
        <v>0</v>
      </c>
      <c r="AM424" s="13">
        <v>0.0</v>
      </c>
      <c r="AN424" s="13">
        <v>0.0</v>
      </c>
      <c r="AO424" s="13">
        <v>0.0</v>
      </c>
      <c r="AP424" s="13">
        <v>0.0</v>
      </c>
      <c r="AQ424" s="20">
        <f t="shared" si="83"/>
        <v>0</v>
      </c>
      <c r="AR424" s="13">
        <v>0.0</v>
      </c>
      <c r="AS424" s="13">
        <v>0.0</v>
      </c>
      <c r="AT424" s="13">
        <v>0.0</v>
      </c>
      <c r="AU424" s="20">
        <f t="shared" si="84"/>
        <v>0</v>
      </c>
      <c r="AV424" s="20">
        <f t="shared" si="85"/>
        <v>0</v>
      </c>
      <c r="AW424" s="20">
        <f t="shared" si="86"/>
        <v>0</v>
      </c>
      <c r="AX424" s="20">
        <f t="shared" si="87"/>
        <v>0</v>
      </c>
      <c r="AY424" s="20">
        <f t="shared" si="88"/>
        <v>0</v>
      </c>
      <c r="AZ424" s="20">
        <f t="shared" si="89"/>
        <v>0</v>
      </c>
      <c r="BA424" s="20">
        <f t="shared" si="90"/>
        <v>0</v>
      </c>
      <c r="BB424" s="1"/>
    </row>
    <row r="425">
      <c r="A425" s="1"/>
      <c r="B425" s="11">
        <v>1.0</v>
      </c>
      <c r="C425" s="20">
        <f t="shared" si="51"/>
        <v>0</v>
      </c>
      <c r="D425" s="20">
        <f t="shared" si="52"/>
        <v>0</v>
      </c>
      <c r="E425" s="20">
        <f t="shared" si="53"/>
        <v>0</v>
      </c>
      <c r="F425" s="20">
        <f t="shared" si="54"/>
        <v>0</v>
      </c>
      <c r="G425" s="20">
        <f t="shared" si="55"/>
        <v>0</v>
      </c>
      <c r="H425" s="20">
        <f t="shared" si="56"/>
        <v>0</v>
      </c>
      <c r="I425" s="20">
        <f t="shared" si="57"/>
        <v>0</v>
      </c>
      <c r="J425" s="20">
        <f t="shared" si="58"/>
        <v>0</v>
      </c>
      <c r="K425" s="20">
        <f t="shared" si="59"/>
        <v>0</v>
      </c>
      <c r="L425" s="20">
        <f t="shared" si="60"/>
        <v>0</v>
      </c>
      <c r="M425" s="20">
        <f t="shared" si="61"/>
        <v>0</v>
      </c>
      <c r="N425" s="20">
        <f t="shared" si="62"/>
        <v>0</v>
      </c>
      <c r="O425" s="20">
        <f t="shared" si="63"/>
        <v>0</v>
      </c>
      <c r="P425" s="20">
        <f t="shared" si="64"/>
        <v>0</v>
      </c>
      <c r="Q425" s="20">
        <f t="shared" si="65"/>
        <v>0</v>
      </c>
      <c r="R425" s="20">
        <f t="shared" si="66"/>
        <v>0</v>
      </c>
      <c r="S425" s="20">
        <f t="shared" si="67"/>
        <v>0</v>
      </c>
      <c r="T425" s="20">
        <f t="shared" si="68"/>
        <v>0</v>
      </c>
      <c r="U425" s="20">
        <f t="shared" si="69"/>
        <v>0</v>
      </c>
      <c r="V425" s="20">
        <f t="shared" si="70"/>
        <v>0</v>
      </c>
      <c r="W425" s="20">
        <f t="shared" si="71"/>
        <v>0</v>
      </c>
      <c r="X425" s="20">
        <f t="shared" si="72"/>
        <v>0</v>
      </c>
      <c r="Y425" s="20">
        <f t="shared" si="73"/>
        <v>0</v>
      </c>
      <c r="Z425" s="20">
        <f t="shared" si="74"/>
        <v>0</v>
      </c>
      <c r="AA425" s="20">
        <f t="shared" si="75"/>
        <v>0</v>
      </c>
      <c r="AB425" s="20">
        <f t="shared" si="76"/>
        <v>0</v>
      </c>
      <c r="AC425" s="20">
        <f t="shared" si="77"/>
        <v>0</v>
      </c>
      <c r="AD425" s="20">
        <f t="shared" si="78"/>
        <v>0</v>
      </c>
      <c r="AE425" s="20">
        <f t="shared" si="79"/>
        <v>0</v>
      </c>
      <c r="AF425" s="20">
        <f t="shared" si="80"/>
        <v>0</v>
      </c>
      <c r="AG425" s="13">
        <v>0.0</v>
      </c>
      <c r="AH425" s="13">
        <v>0.0</v>
      </c>
      <c r="AI425" s="13">
        <v>0.0</v>
      </c>
      <c r="AJ425" s="13">
        <v>0.0</v>
      </c>
      <c r="AK425" s="20">
        <f t="shared" si="81"/>
        <v>0</v>
      </c>
      <c r="AL425" s="20">
        <f t="shared" si="82"/>
        <v>0</v>
      </c>
      <c r="AM425" s="13">
        <v>0.0</v>
      </c>
      <c r="AN425" s="13">
        <v>0.0</v>
      </c>
      <c r="AO425" s="13">
        <v>0.0</v>
      </c>
      <c r="AP425" s="13">
        <v>0.0</v>
      </c>
      <c r="AQ425" s="20">
        <f t="shared" si="83"/>
        <v>0</v>
      </c>
      <c r="AR425" s="13">
        <v>0.0</v>
      </c>
      <c r="AS425" s="13">
        <v>0.0</v>
      </c>
      <c r="AT425" s="13">
        <v>0.0</v>
      </c>
      <c r="AU425" s="20">
        <f t="shared" si="84"/>
        <v>0</v>
      </c>
      <c r="AV425" s="20">
        <f t="shared" si="85"/>
        <v>0</v>
      </c>
      <c r="AW425" s="20">
        <f t="shared" si="86"/>
        <v>0</v>
      </c>
      <c r="AX425" s="20">
        <f t="shared" si="87"/>
        <v>0</v>
      </c>
      <c r="AY425" s="20">
        <f t="shared" si="88"/>
        <v>0</v>
      </c>
      <c r="AZ425" s="20">
        <f t="shared" si="89"/>
        <v>0</v>
      </c>
      <c r="BA425" s="20">
        <f t="shared" si="90"/>
        <v>0</v>
      </c>
      <c r="BB425" s="1"/>
    </row>
    <row r="426" ht="15.75" customHeight="1">
      <c r="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row>
    <row r="429">
      <c r="A429" s="1"/>
      <c r="B429" s="22"/>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row>
    <row r="430">
      <c r="A430" s="1"/>
      <c r="B430" s="14" t="s">
        <v>114</v>
      </c>
      <c r="C430" s="1"/>
      <c r="D430" s="1"/>
      <c r="E430" s="1"/>
      <c r="F430" s="1"/>
      <c r="G430" s="1"/>
      <c r="H430" s="1"/>
      <c r="I430" s="1"/>
      <c r="J430" s="1"/>
      <c r="K430" s="1"/>
      <c r="L430" s="1"/>
      <c r="M430" s="1"/>
      <c r="N430" s="1"/>
      <c r="O430" s="1"/>
      <c r="P430" s="14" t="s">
        <v>115</v>
      </c>
      <c r="Q430" s="1"/>
      <c r="R430" s="1"/>
      <c r="S430" s="1"/>
      <c r="T430" s="1"/>
      <c r="U430" s="1"/>
      <c r="V430" s="1"/>
      <c r="W430" s="1"/>
      <c r="X430" s="1"/>
      <c r="Y430" s="1"/>
      <c r="Z430" s="1"/>
      <c r="AA430" s="1"/>
      <c r="AB430" s="1"/>
      <c r="AC430" s="1"/>
      <c r="AD430" s="14" t="s">
        <v>116</v>
      </c>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row>
    <row r="431">
      <c r="A431" s="1"/>
      <c r="B431" s="18" t="s">
        <v>4</v>
      </c>
      <c r="C431" s="23" t="s">
        <v>63</v>
      </c>
      <c r="D431" s="24" t="s">
        <v>64</v>
      </c>
      <c r="E431" s="24" t="s">
        <v>65</v>
      </c>
      <c r="F431" s="23" t="s">
        <v>66</v>
      </c>
      <c r="G431" s="24" t="s">
        <v>67</v>
      </c>
      <c r="H431" s="24" t="s">
        <v>68</v>
      </c>
      <c r="I431" s="24" t="s">
        <v>69</v>
      </c>
      <c r="J431" s="24" t="s">
        <v>70</v>
      </c>
      <c r="K431" s="24" t="s">
        <v>71</v>
      </c>
      <c r="L431" s="24" t="s">
        <v>72</v>
      </c>
      <c r="M431" s="25" t="s">
        <v>117</v>
      </c>
      <c r="N431" s="1"/>
      <c r="O431" s="1"/>
      <c r="P431" s="18" t="s">
        <v>4</v>
      </c>
      <c r="Q431" s="19" t="s">
        <v>73</v>
      </c>
      <c r="R431" s="19" t="s">
        <v>74</v>
      </c>
      <c r="S431" s="19" t="s">
        <v>75</v>
      </c>
      <c r="T431" s="19" t="s">
        <v>76</v>
      </c>
      <c r="U431" s="19" t="s">
        <v>77</v>
      </c>
      <c r="V431" s="19" t="s">
        <v>78</v>
      </c>
      <c r="W431" s="19" t="s">
        <v>79</v>
      </c>
      <c r="X431" s="19" t="s">
        <v>80</v>
      </c>
      <c r="Y431" s="19" t="s">
        <v>81</v>
      </c>
      <c r="Z431" s="19" t="s">
        <v>82</v>
      </c>
      <c r="AA431" s="25" t="s">
        <v>118</v>
      </c>
      <c r="AB431" s="1"/>
      <c r="AC431" s="1"/>
      <c r="AD431" s="18" t="s">
        <v>4</v>
      </c>
      <c r="AE431" s="19" t="s">
        <v>83</v>
      </c>
      <c r="AF431" s="19" t="s">
        <v>84</v>
      </c>
      <c r="AG431" s="19" t="s">
        <v>85</v>
      </c>
      <c r="AH431" s="19" t="s">
        <v>86</v>
      </c>
      <c r="AI431" s="19" t="s">
        <v>87</v>
      </c>
      <c r="AJ431" s="19" t="s">
        <v>88</v>
      </c>
      <c r="AK431" s="19" t="s">
        <v>89</v>
      </c>
      <c r="AL431" s="19" t="s">
        <v>90</v>
      </c>
      <c r="AM431" s="19" t="s">
        <v>91</v>
      </c>
      <c r="AN431" s="19" t="s">
        <v>92</v>
      </c>
      <c r="AO431" s="25" t="s">
        <v>119</v>
      </c>
      <c r="AP431" s="1"/>
      <c r="AQ431" s="1"/>
    </row>
    <row r="432">
      <c r="A432" s="1"/>
      <c r="B432" s="26">
        <v>0.0</v>
      </c>
      <c r="C432" s="27">
        <v>1.0</v>
      </c>
      <c r="D432" s="27">
        <v>1.0</v>
      </c>
      <c r="E432" s="27">
        <v>1.0</v>
      </c>
      <c r="F432" s="27">
        <v>1.0</v>
      </c>
      <c r="G432" s="27">
        <v>1.0</v>
      </c>
      <c r="H432" s="27">
        <v>1.0</v>
      </c>
      <c r="I432" s="27">
        <v>1.0</v>
      </c>
      <c r="J432" s="27">
        <v>1.0</v>
      </c>
      <c r="K432" s="27">
        <v>1.0</v>
      </c>
      <c r="L432" s="27">
        <v>1.0</v>
      </c>
      <c r="M432" s="20">
        <f t="shared" ref="M432:M442" si="91">AVERAGE(C432:L432)</f>
        <v>1</v>
      </c>
      <c r="N432" s="1"/>
      <c r="O432" s="1"/>
      <c r="P432" s="26">
        <v>0.0</v>
      </c>
      <c r="Q432" s="20">
        <v>1.0</v>
      </c>
      <c r="R432" s="20">
        <v>1.0</v>
      </c>
      <c r="S432" s="20">
        <v>1.0</v>
      </c>
      <c r="T432" s="20">
        <v>1.0</v>
      </c>
      <c r="U432" s="20">
        <v>1.0</v>
      </c>
      <c r="V432" s="20">
        <v>1.0</v>
      </c>
      <c r="W432" s="20">
        <v>1.0</v>
      </c>
      <c r="X432" s="20">
        <v>1.0</v>
      </c>
      <c r="Y432" s="20">
        <v>1.0</v>
      </c>
      <c r="Z432" s="20">
        <v>1.0</v>
      </c>
      <c r="AA432" s="20">
        <f t="shared" ref="AA432:AA442" si="92">AVERAGE(Q432:Z432)</f>
        <v>1</v>
      </c>
      <c r="AB432" s="1"/>
      <c r="AC432" s="1"/>
      <c r="AD432" s="26">
        <v>0.0</v>
      </c>
      <c r="AE432" s="20">
        <v>1.0</v>
      </c>
      <c r="AF432" s="20">
        <v>1.0</v>
      </c>
      <c r="AG432" s="20">
        <v>1.0</v>
      </c>
      <c r="AH432" s="20">
        <v>1.0</v>
      </c>
      <c r="AI432" s="20">
        <v>1.0</v>
      </c>
      <c r="AJ432" s="20">
        <v>1.0</v>
      </c>
      <c r="AK432" s="20">
        <v>1.0</v>
      </c>
      <c r="AL432" s="20">
        <v>1.0</v>
      </c>
      <c r="AM432" s="20">
        <v>1.0</v>
      </c>
      <c r="AN432" s="20">
        <v>1.0</v>
      </c>
      <c r="AO432" s="20">
        <f t="shared" ref="AO432:AO442" si="93">AVERAGE(AE432:AN432)</f>
        <v>1</v>
      </c>
      <c r="AP432" s="1"/>
      <c r="AQ432" s="1"/>
    </row>
    <row r="433">
      <c r="A433" s="1"/>
      <c r="B433" s="26">
        <v>0.1</v>
      </c>
      <c r="C433" s="27">
        <v>1.0</v>
      </c>
      <c r="D433" s="27">
        <v>1.0</v>
      </c>
      <c r="E433" s="27">
        <v>1.0</v>
      </c>
      <c r="F433" s="27">
        <v>1.0</v>
      </c>
      <c r="G433" s="27">
        <v>1.0</v>
      </c>
      <c r="H433" s="27">
        <v>1.0</v>
      </c>
      <c r="I433" s="27">
        <v>1.0</v>
      </c>
      <c r="J433" s="27">
        <v>1.0</v>
      </c>
      <c r="K433" s="27">
        <v>1.0</v>
      </c>
      <c r="L433" s="27">
        <v>1.0</v>
      </c>
      <c r="M433" s="20">
        <f t="shared" si="91"/>
        <v>1</v>
      </c>
      <c r="N433" s="1"/>
      <c r="O433" s="1"/>
      <c r="P433" s="26">
        <v>0.1</v>
      </c>
      <c r="Q433" s="20">
        <v>1.0</v>
      </c>
      <c r="R433" s="20">
        <v>1.0</v>
      </c>
      <c r="S433" s="20">
        <v>1.0</v>
      </c>
      <c r="T433" s="20">
        <v>1.0</v>
      </c>
      <c r="U433" s="20">
        <v>1.0</v>
      </c>
      <c r="V433" s="20">
        <v>1.0</v>
      </c>
      <c r="W433" s="20">
        <v>1.0</v>
      </c>
      <c r="X433" s="20">
        <v>1.0</v>
      </c>
      <c r="Y433" s="20">
        <v>1.0</v>
      </c>
      <c r="Z433" s="20">
        <v>1.0</v>
      </c>
      <c r="AA433" s="20">
        <f t="shared" si="92"/>
        <v>1</v>
      </c>
      <c r="AB433" s="1"/>
      <c r="AC433" s="1"/>
      <c r="AD433" s="26">
        <v>0.1</v>
      </c>
      <c r="AE433" s="20">
        <v>1.0</v>
      </c>
      <c r="AF433" s="20">
        <v>1.0</v>
      </c>
      <c r="AG433" s="20">
        <v>1.0</v>
      </c>
      <c r="AH433" s="20">
        <v>1.0</v>
      </c>
      <c r="AI433" s="20">
        <v>1.0</v>
      </c>
      <c r="AJ433" s="20">
        <v>1.0</v>
      </c>
      <c r="AK433" s="20">
        <v>1.0</v>
      </c>
      <c r="AL433" s="20">
        <v>1.0</v>
      </c>
      <c r="AM433" s="20">
        <v>1.0</v>
      </c>
      <c r="AN433" s="20">
        <v>1.0</v>
      </c>
      <c r="AO433" s="20">
        <f t="shared" si="93"/>
        <v>1</v>
      </c>
      <c r="AP433" s="1"/>
      <c r="AQ433" s="1"/>
    </row>
    <row r="434">
      <c r="A434" s="1"/>
      <c r="B434" s="26">
        <v>0.2</v>
      </c>
      <c r="C434" s="27">
        <v>1.0</v>
      </c>
      <c r="D434" s="27">
        <v>1.0</v>
      </c>
      <c r="E434" s="27">
        <v>1.0</v>
      </c>
      <c r="F434" s="27">
        <v>1.0</v>
      </c>
      <c r="G434" s="27">
        <v>1.0</v>
      </c>
      <c r="H434" s="27">
        <v>1.0</v>
      </c>
      <c r="I434" s="27">
        <v>1.0</v>
      </c>
      <c r="J434" s="27">
        <v>1.0</v>
      </c>
      <c r="K434" s="27">
        <v>1.0</v>
      </c>
      <c r="L434" s="27">
        <v>0.223</v>
      </c>
      <c r="M434" s="20">
        <f t="shared" si="91"/>
        <v>0.9223</v>
      </c>
      <c r="N434" s="1"/>
      <c r="O434" s="1"/>
      <c r="P434" s="26">
        <v>0.2</v>
      </c>
      <c r="Q434" s="20">
        <v>0.8</v>
      </c>
      <c r="R434" s="20">
        <v>1.0</v>
      </c>
      <c r="S434" s="20">
        <v>0.667</v>
      </c>
      <c r="T434" s="20">
        <v>1.0</v>
      </c>
      <c r="U434" s="20">
        <v>1.0</v>
      </c>
      <c r="V434" s="20">
        <v>1.0</v>
      </c>
      <c r="W434" s="20">
        <v>0.75</v>
      </c>
      <c r="X434" s="20">
        <v>1.0</v>
      </c>
      <c r="Y434" s="20">
        <v>1.0</v>
      </c>
      <c r="Z434" s="20">
        <v>1.0</v>
      </c>
      <c r="AA434" s="20">
        <f t="shared" si="92"/>
        <v>0.9217</v>
      </c>
      <c r="AB434" s="1"/>
      <c r="AC434" s="1"/>
      <c r="AD434" s="26">
        <v>0.2</v>
      </c>
      <c r="AE434" s="20">
        <v>1.0</v>
      </c>
      <c r="AF434" s="20">
        <v>0.4</v>
      </c>
      <c r="AG434" s="20">
        <v>0.0</v>
      </c>
      <c r="AH434" s="20">
        <v>1.0</v>
      </c>
      <c r="AI434" s="20">
        <v>1.0</v>
      </c>
      <c r="AJ434" s="20">
        <v>1.0</v>
      </c>
      <c r="AK434" s="20">
        <v>1.0</v>
      </c>
      <c r="AL434" s="20">
        <v>0.667</v>
      </c>
      <c r="AM434" s="20">
        <v>0.0</v>
      </c>
      <c r="AN434" s="20">
        <v>0.0</v>
      </c>
      <c r="AO434" s="20">
        <f t="shared" si="93"/>
        <v>0.6067</v>
      </c>
      <c r="AP434" s="1"/>
      <c r="AQ434" s="1"/>
    </row>
    <row r="435">
      <c r="A435" s="1"/>
      <c r="B435" s="26">
        <v>0.3</v>
      </c>
      <c r="C435" s="27">
        <v>0.3</v>
      </c>
      <c r="D435" s="27">
        <v>1.0</v>
      </c>
      <c r="E435" s="27">
        <v>1.0</v>
      </c>
      <c r="F435" s="27">
        <v>1.0</v>
      </c>
      <c r="G435" s="27">
        <v>1.0</v>
      </c>
      <c r="H435" s="27">
        <v>1.0</v>
      </c>
      <c r="I435" s="27">
        <v>1.0</v>
      </c>
      <c r="J435" s="27">
        <v>1.0</v>
      </c>
      <c r="K435" s="27">
        <v>0.0</v>
      </c>
      <c r="L435" s="27">
        <v>0.0</v>
      </c>
      <c r="M435" s="20">
        <f t="shared" si="91"/>
        <v>0.73</v>
      </c>
      <c r="N435" s="1"/>
      <c r="O435" s="1"/>
      <c r="P435" s="26">
        <v>0.3</v>
      </c>
      <c r="Q435" s="20">
        <v>0.8</v>
      </c>
      <c r="R435" s="20">
        <v>1.0</v>
      </c>
      <c r="S435" s="20">
        <v>0.4</v>
      </c>
      <c r="T435" s="20">
        <v>1.0</v>
      </c>
      <c r="U435" s="20">
        <v>0.429</v>
      </c>
      <c r="V435" s="20">
        <v>0.5</v>
      </c>
      <c r="W435" s="20">
        <v>0.75</v>
      </c>
      <c r="X435" s="20" t="s">
        <v>48</v>
      </c>
      <c r="Y435" s="20">
        <v>1.0</v>
      </c>
      <c r="Z435" s="20">
        <v>1.0</v>
      </c>
      <c r="AA435" s="20">
        <f t="shared" si="92"/>
        <v>0.7643333333</v>
      </c>
      <c r="AB435" s="1"/>
      <c r="AC435" s="1"/>
      <c r="AD435" s="26">
        <v>0.3</v>
      </c>
      <c r="AE435" s="20">
        <v>1.0</v>
      </c>
      <c r="AF435" s="20">
        <v>0.375</v>
      </c>
      <c r="AG435" s="20">
        <v>0.0</v>
      </c>
      <c r="AH435" s="20">
        <v>1.0</v>
      </c>
      <c r="AI435" s="20">
        <v>0.0</v>
      </c>
      <c r="AJ435" s="20">
        <v>0.0</v>
      </c>
      <c r="AK435" s="20">
        <v>0.0</v>
      </c>
      <c r="AL435" s="20">
        <v>0.75</v>
      </c>
      <c r="AM435" s="20">
        <v>0.0</v>
      </c>
      <c r="AN435" s="20">
        <v>0.0</v>
      </c>
      <c r="AO435" s="20">
        <f t="shared" si="93"/>
        <v>0.3125</v>
      </c>
      <c r="AP435" s="1"/>
      <c r="AQ435" s="1"/>
    </row>
    <row r="436">
      <c r="A436" s="1"/>
      <c r="B436" s="26">
        <v>0.4</v>
      </c>
      <c r="C436" s="27">
        <v>0.0</v>
      </c>
      <c r="D436" s="27">
        <v>1.0</v>
      </c>
      <c r="E436" s="27">
        <v>1.0</v>
      </c>
      <c r="F436" s="27">
        <v>1.0</v>
      </c>
      <c r="G436" s="27">
        <v>1.0</v>
      </c>
      <c r="H436" s="27">
        <v>1.0</v>
      </c>
      <c r="I436" s="27">
        <v>1.0</v>
      </c>
      <c r="J436" s="27">
        <v>1.0</v>
      </c>
      <c r="K436" s="27">
        <v>0.0</v>
      </c>
      <c r="L436" s="27">
        <v>0.0</v>
      </c>
      <c r="M436" s="20">
        <f t="shared" si="91"/>
        <v>0.7</v>
      </c>
      <c r="N436" s="1"/>
      <c r="O436" s="1"/>
      <c r="P436" s="26">
        <v>0.4</v>
      </c>
      <c r="Q436" s="20">
        <v>0.8</v>
      </c>
      <c r="R436" s="20">
        <v>0.858</v>
      </c>
      <c r="S436" s="20">
        <v>0.4</v>
      </c>
      <c r="T436" s="20">
        <v>0.0</v>
      </c>
      <c r="U436" s="20">
        <v>0.0</v>
      </c>
      <c r="V436" s="20">
        <v>0.445</v>
      </c>
      <c r="W436" s="20">
        <v>0.0</v>
      </c>
      <c r="X436" s="20">
        <v>0.4</v>
      </c>
      <c r="Y436" s="20">
        <v>0.8</v>
      </c>
      <c r="Z436" s="20">
        <v>1.0</v>
      </c>
      <c r="AA436" s="20">
        <f t="shared" si="92"/>
        <v>0.4703</v>
      </c>
      <c r="AB436" s="1"/>
      <c r="AC436" s="1"/>
      <c r="AD436" s="26">
        <v>0.4</v>
      </c>
      <c r="AE436" s="20">
        <v>1.0</v>
      </c>
      <c r="AF436" s="20">
        <v>0.0</v>
      </c>
      <c r="AG436" s="20">
        <v>0.0</v>
      </c>
      <c r="AH436" s="20">
        <v>1.0</v>
      </c>
      <c r="AI436" s="20">
        <v>0.0</v>
      </c>
      <c r="AJ436" s="20">
        <v>0.0</v>
      </c>
      <c r="AK436" s="20">
        <v>0.0</v>
      </c>
      <c r="AL436" s="20">
        <v>0.0</v>
      </c>
      <c r="AM436" s="20">
        <v>0.0</v>
      </c>
      <c r="AN436" s="20">
        <v>0.0</v>
      </c>
      <c r="AO436" s="20">
        <f t="shared" si="93"/>
        <v>0.2</v>
      </c>
      <c r="AP436" s="1"/>
      <c r="AQ436" s="1"/>
    </row>
    <row r="437">
      <c r="A437" s="1"/>
      <c r="B437" s="26">
        <v>0.5</v>
      </c>
      <c r="C437" s="27">
        <v>0.0</v>
      </c>
      <c r="D437" s="27">
        <v>0.0</v>
      </c>
      <c r="E437" s="27">
        <v>1.0</v>
      </c>
      <c r="F437" s="27">
        <v>0.0</v>
      </c>
      <c r="G437" s="27">
        <v>0.0</v>
      </c>
      <c r="H437" s="27">
        <v>0.556</v>
      </c>
      <c r="I437" s="27">
        <v>1.0</v>
      </c>
      <c r="J437" s="27">
        <v>1.0</v>
      </c>
      <c r="K437" s="27">
        <v>0.0</v>
      </c>
      <c r="L437" s="27">
        <v>0.0</v>
      </c>
      <c r="M437" s="20">
        <f t="shared" si="91"/>
        <v>0.3556</v>
      </c>
      <c r="N437" s="1"/>
      <c r="O437" s="1"/>
      <c r="P437" s="26">
        <v>0.5</v>
      </c>
      <c r="Q437" s="20">
        <v>0.75</v>
      </c>
      <c r="R437" s="20">
        <v>0.858</v>
      </c>
      <c r="S437" s="20">
        <v>0.0</v>
      </c>
      <c r="T437" s="20">
        <v>0.0</v>
      </c>
      <c r="U437" s="20">
        <v>0.0</v>
      </c>
      <c r="V437" s="20">
        <v>0.0</v>
      </c>
      <c r="W437" s="20">
        <v>0.0</v>
      </c>
      <c r="X437" s="20">
        <v>0.0</v>
      </c>
      <c r="Y437" s="20">
        <v>0.845</v>
      </c>
      <c r="Z437" s="20">
        <v>0.625</v>
      </c>
      <c r="AA437" s="20">
        <f t="shared" si="92"/>
        <v>0.3078</v>
      </c>
      <c r="AB437" s="1"/>
      <c r="AC437" s="1"/>
      <c r="AD437" s="26">
        <v>0.5</v>
      </c>
      <c r="AE437" s="20">
        <v>0.0</v>
      </c>
      <c r="AF437" s="20">
        <v>0.0</v>
      </c>
      <c r="AG437" s="20">
        <v>0.0</v>
      </c>
      <c r="AH437" s="20">
        <v>0.0</v>
      </c>
      <c r="AI437" s="20">
        <v>0.0</v>
      </c>
      <c r="AJ437" s="20">
        <v>0.0</v>
      </c>
      <c r="AK437" s="20">
        <v>0.0</v>
      </c>
      <c r="AL437" s="20">
        <v>0.0</v>
      </c>
      <c r="AM437" s="20">
        <v>0.0</v>
      </c>
      <c r="AN437" s="20">
        <v>0.0</v>
      </c>
      <c r="AO437" s="20">
        <f t="shared" si="93"/>
        <v>0</v>
      </c>
      <c r="AP437" s="1"/>
      <c r="AQ437" s="1"/>
    </row>
    <row r="438">
      <c r="A438" s="1"/>
      <c r="B438" s="26">
        <v>0.6</v>
      </c>
      <c r="C438" s="27">
        <v>0.0</v>
      </c>
      <c r="D438" s="27">
        <v>0.0</v>
      </c>
      <c r="E438" s="27">
        <v>0.858</v>
      </c>
      <c r="F438" s="27">
        <v>0.0</v>
      </c>
      <c r="G438" s="27">
        <v>0.0</v>
      </c>
      <c r="H438" s="27">
        <v>0.0</v>
      </c>
      <c r="I438" s="27">
        <v>0.858</v>
      </c>
      <c r="J438" s="27">
        <v>0.858</v>
      </c>
      <c r="K438" s="27">
        <v>0.0</v>
      </c>
      <c r="L438" s="27">
        <v>0.0</v>
      </c>
      <c r="M438" s="20">
        <f t="shared" si="91"/>
        <v>0.2574</v>
      </c>
      <c r="N438" s="1"/>
      <c r="O438" s="1"/>
      <c r="P438" s="26">
        <v>0.6</v>
      </c>
      <c r="Q438" s="20">
        <v>0.75</v>
      </c>
      <c r="R438" s="20">
        <v>0.858</v>
      </c>
      <c r="S438" s="20">
        <v>0.0</v>
      </c>
      <c r="T438" s="20">
        <v>0.0</v>
      </c>
      <c r="U438" s="20">
        <v>0.0</v>
      </c>
      <c r="V438" s="20">
        <v>0.0</v>
      </c>
      <c r="W438" s="20">
        <v>0.0</v>
      </c>
      <c r="X438" s="20">
        <v>0.0</v>
      </c>
      <c r="Y438" s="20">
        <v>0.667</v>
      </c>
      <c r="Z438" s="20">
        <v>0.6</v>
      </c>
      <c r="AA438" s="20">
        <f t="shared" si="92"/>
        <v>0.2875</v>
      </c>
      <c r="AB438" s="1"/>
      <c r="AC438" s="1"/>
      <c r="AD438" s="26">
        <v>0.6</v>
      </c>
      <c r="AE438" s="20">
        <v>0.0</v>
      </c>
      <c r="AF438" s="20">
        <v>0.0</v>
      </c>
      <c r="AG438" s="20">
        <v>0.0</v>
      </c>
      <c r="AH438" s="20">
        <v>0.0</v>
      </c>
      <c r="AI438" s="20">
        <v>0.0</v>
      </c>
      <c r="AJ438" s="20">
        <v>0.0</v>
      </c>
      <c r="AK438" s="20">
        <v>0.0</v>
      </c>
      <c r="AL438" s="20">
        <v>0.0</v>
      </c>
      <c r="AM438" s="20">
        <v>0.0</v>
      </c>
      <c r="AN438" s="20">
        <v>0.0</v>
      </c>
      <c r="AO438" s="20">
        <f t="shared" si="93"/>
        <v>0</v>
      </c>
      <c r="AP438" s="1"/>
      <c r="AQ438" s="1"/>
    </row>
    <row r="439">
      <c r="A439" s="1"/>
      <c r="B439" s="26">
        <v>0.7</v>
      </c>
      <c r="C439" s="27">
        <v>0.0</v>
      </c>
      <c r="D439" s="27">
        <v>0.0</v>
      </c>
      <c r="E439" s="27">
        <v>0.0</v>
      </c>
      <c r="F439" s="27">
        <v>0.0</v>
      </c>
      <c r="G439" s="27">
        <v>0.0</v>
      </c>
      <c r="H439" s="27">
        <v>0.0</v>
      </c>
      <c r="I439" s="27">
        <v>0.0</v>
      </c>
      <c r="J439" s="27">
        <v>0.0</v>
      </c>
      <c r="K439" s="27">
        <v>0.0</v>
      </c>
      <c r="L439" s="27">
        <v>0.0</v>
      </c>
      <c r="M439" s="20">
        <f t="shared" si="91"/>
        <v>0</v>
      </c>
      <c r="N439" s="1"/>
      <c r="O439" s="1"/>
      <c r="P439" s="26">
        <v>0.7</v>
      </c>
      <c r="Q439" s="20">
        <v>0.0</v>
      </c>
      <c r="R439" s="20">
        <v>0.778</v>
      </c>
      <c r="S439" s="20">
        <v>0.0</v>
      </c>
      <c r="T439" s="20">
        <v>0.0</v>
      </c>
      <c r="U439" s="20">
        <v>0.0</v>
      </c>
      <c r="V439" s="20">
        <v>0.0</v>
      </c>
      <c r="W439" s="20">
        <v>0.0</v>
      </c>
      <c r="X439" s="20">
        <v>0.0</v>
      </c>
      <c r="Y439" s="20">
        <v>0.0</v>
      </c>
      <c r="Z439" s="20">
        <v>0.0</v>
      </c>
      <c r="AA439" s="20">
        <f t="shared" si="92"/>
        <v>0.0778</v>
      </c>
      <c r="AB439" s="1"/>
      <c r="AC439" s="1"/>
      <c r="AD439" s="26">
        <v>0.7</v>
      </c>
      <c r="AE439" s="20">
        <v>0.0</v>
      </c>
      <c r="AF439" s="20">
        <v>0.0</v>
      </c>
      <c r="AG439" s="20">
        <v>0.0</v>
      </c>
      <c r="AH439" s="20">
        <v>0.0</v>
      </c>
      <c r="AI439" s="20">
        <v>0.0</v>
      </c>
      <c r="AJ439" s="20">
        <v>0.0</v>
      </c>
      <c r="AK439" s="20">
        <v>0.0</v>
      </c>
      <c r="AL439" s="20">
        <v>0.0</v>
      </c>
      <c r="AM439" s="20">
        <v>0.0</v>
      </c>
      <c r="AN439" s="20">
        <v>0.0</v>
      </c>
      <c r="AO439" s="20">
        <f t="shared" si="93"/>
        <v>0</v>
      </c>
      <c r="AP439" s="1"/>
      <c r="AQ439" s="1"/>
    </row>
    <row r="440">
      <c r="A440" s="1"/>
      <c r="B440" s="26">
        <v>0.8</v>
      </c>
      <c r="C440" s="27">
        <v>0.0</v>
      </c>
      <c r="D440" s="27">
        <v>0.0</v>
      </c>
      <c r="E440" s="27">
        <v>0.0</v>
      </c>
      <c r="F440" s="27">
        <v>0.0</v>
      </c>
      <c r="G440" s="27">
        <v>0.0</v>
      </c>
      <c r="H440" s="27">
        <v>0.0</v>
      </c>
      <c r="I440" s="27">
        <v>0.0</v>
      </c>
      <c r="J440" s="27">
        <v>0.0</v>
      </c>
      <c r="K440" s="27">
        <v>0.0</v>
      </c>
      <c r="L440" s="27">
        <v>0.0</v>
      </c>
      <c r="M440" s="20">
        <f t="shared" si="91"/>
        <v>0</v>
      </c>
      <c r="N440" s="1"/>
      <c r="O440" s="1"/>
      <c r="P440" s="26">
        <v>0.8</v>
      </c>
      <c r="Q440" s="20">
        <v>0.0</v>
      </c>
      <c r="R440" s="20">
        <v>0.0</v>
      </c>
      <c r="S440" s="20">
        <v>0.0</v>
      </c>
      <c r="T440" s="20">
        <v>0.0</v>
      </c>
      <c r="U440" s="20">
        <v>0.0</v>
      </c>
      <c r="V440" s="20">
        <v>0.0</v>
      </c>
      <c r="W440" s="20">
        <v>0.0</v>
      </c>
      <c r="X440" s="20">
        <v>0.0</v>
      </c>
      <c r="Y440" s="20">
        <v>0.0</v>
      </c>
      <c r="Z440" s="20">
        <v>0.0</v>
      </c>
      <c r="AA440" s="20">
        <f t="shared" si="92"/>
        <v>0</v>
      </c>
      <c r="AB440" s="1"/>
      <c r="AC440" s="1"/>
      <c r="AD440" s="26">
        <v>0.8</v>
      </c>
      <c r="AE440" s="20">
        <v>0.0</v>
      </c>
      <c r="AF440" s="20">
        <v>0.0</v>
      </c>
      <c r="AG440" s="20">
        <v>0.0</v>
      </c>
      <c r="AH440" s="20">
        <v>0.0</v>
      </c>
      <c r="AI440" s="20">
        <v>0.0</v>
      </c>
      <c r="AJ440" s="20">
        <v>0.0</v>
      </c>
      <c r="AK440" s="20">
        <v>0.0</v>
      </c>
      <c r="AL440" s="20">
        <v>0.0</v>
      </c>
      <c r="AM440" s="20">
        <v>0.0</v>
      </c>
      <c r="AN440" s="20">
        <v>0.0</v>
      </c>
      <c r="AO440" s="20">
        <f t="shared" si="93"/>
        <v>0</v>
      </c>
      <c r="AP440" s="1"/>
      <c r="AQ440" s="1"/>
    </row>
    <row r="441">
      <c r="A441" s="1"/>
      <c r="B441" s="26">
        <v>0.9</v>
      </c>
      <c r="C441" s="27">
        <v>0.0</v>
      </c>
      <c r="D441" s="27">
        <v>0.0</v>
      </c>
      <c r="E441" s="27">
        <v>0.0</v>
      </c>
      <c r="F441" s="27">
        <v>0.0</v>
      </c>
      <c r="G441" s="27">
        <v>0.0</v>
      </c>
      <c r="H441" s="27">
        <v>0.0</v>
      </c>
      <c r="I441" s="27">
        <v>0.0</v>
      </c>
      <c r="J441" s="27">
        <v>0.0</v>
      </c>
      <c r="K441" s="27">
        <v>0.0</v>
      </c>
      <c r="L441" s="27">
        <v>0.0</v>
      </c>
      <c r="M441" s="20">
        <f t="shared" si="91"/>
        <v>0</v>
      </c>
      <c r="N441" s="1"/>
      <c r="O441" s="1"/>
      <c r="P441" s="26">
        <v>0.9</v>
      </c>
      <c r="Q441" s="20">
        <v>0.0</v>
      </c>
      <c r="R441" s="20">
        <v>0.0</v>
      </c>
      <c r="S441" s="20">
        <v>0.0</v>
      </c>
      <c r="T441" s="20">
        <v>0.0</v>
      </c>
      <c r="U441" s="20">
        <v>0.0</v>
      </c>
      <c r="V441" s="20">
        <v>0.0</v>
      </c>
      <c r="W441" s="20">
        <v>0.0</v>
      </c>
      <c r="X441" s="20">
        <v>0.0</v>
      </c>
      <c r="Y441" s="20">
        <v>0.0</v>
      </c>
      <c r="Z441" s="20">
        <v>0.0</v>
      </c>
      <c r="AA441" s="20">
        <f t="shared" si="92"/>
        <v>0</v>
      </c>
      <c r="AB441" s="1"/>
      <c r="AC441" s="1"/>
      <c r="AD441" s="26">
        <v>0.9</v>
      </c>
      <c r="AE441" s="20">
        <v>0.0</v>
      </c>
      <c r="AF441" s="20">
        <v>0.0</v>
      </c>
      <c r="AG441" s="20">
        <v>0.0</v>
      </c>
      <c r="AH441" s="20">
        <v>0.0</v>
      </c>
      <c r="AI441" s="20">
        <v>0.0</v>
      </c>
      <c r="AJ441" s="20">
        <v>0.0</v>
      </c>
      <c r="AK441" s="20">
        <v>0.0</v>
      </c>
      <c r="AL441" s="20">
        <v>0.0</v>
      </c>
      <c r="AM441" s="20">
        <v>0.0</v>
      </c>
      <c r="AN441" s="20">
        <v>0.0</v>
      </c>
      <c r="AO441" s="20">
        <f t="shared" si="93"/>
        <v>0</v>
      </c>
      <c r="AP441" s="1"/>
      <c r="AQ441" s="1"/>
    </row>
    <row r="442">
      <c r="A442" s="1"/>
      <c r="B442" s="26">
        <v>1.0</v>
      </c>
      <c r="C442" s="27">
        <v>0.0</v>
      </c>
      <c r="D442" s="27">
        <v>0.0</v>
      </c>
      <c r="E442" s="27">
        <v>0.0</v>
      </c>
      <c r="F442" s="27">
        <v>0.0</v>
      </c>
      <c r="G442" s="27">
        <v>0.0</v>
      </c>
      <c r="H442" s="27">
        <v>0.0</v>
      </c>
      <c r="I442" s="27">
        <v>0.0</v>
      </c>
      <c r="J442" s="27">
        <v>0.0</v>
      </c>
      <c r="K442" s="27">
        <v>0.0</v>
      </c>
      <c r="L442" s="27">
        <v>0.0</v>
      </c>
      <c r="M442" s="20">
        <f t="shared" si="91"/>
        <v>0</v>
      </c>
      <c r="N442" s="1"/>
      <c r="O442" s="1"/>
      <c r="P442" s="26">
        <v>1.0</v>
      </c>
      <c r="Q442" s="20">
        <v>0.0</v>
      </c>
      <c r="R442" s="20">
        <v>0.0</v>
      </c>
      <c r="S442" s="20">
        <v>0.0</v>
      </c>
      <c r="T442" s="20">
        <v>0.0</v>
      </c>
      <c r="U442" s="20">
        <v>0.0</v>
      </c>
      <c r="V442" s="20">
        <v>0.0</v>
      </c>
      <c r="W442" s="20">
        <v>0.0</v>
      </c>
      <c r="X442" s="20">
        <v>0.0</v>
      </c>
      <c r="Y442" s="20">
        <v>0.0</v>
      </c>
      <c r="Z442" s="20">
        <v>0.0</v>
      </c>
      <c r="AA442" s="20">
        <f t="shared" si="92"/>
        <v>0</v>
      </c>
      <c r="AB442" s="1"/>
      <c r="AC442" s="1"/>
      <c r="AD442" s="26">
        <v>1.0</v>
      </c>
      <c r="AE442" s="20">
        <v>0.0</v>
      </c>
      <c r="AF442" s="20">
        <v>0.0</v>
      </c>
      <c r="AG442" s="20">
        <v>0.0</v>
      </c>
      <c r="AH442" s="20">
        <v>0.0</v>
      </c>
      <c r="AI442" s="20">
        <v>0.0</v>
      </c>
      <c r="AJ442" s="20">
        <v>0.0</v>
      </c>
      <c r="AK442" s="20">
        <v>0.0</v>
      </c>
      <c r="AL442" s="20">
        <v>0.0</v>
      </c>
      <c r="AM442" s="20">
        <v>0.0</v>
      </c>
      <c r="AN442" s="20">
        <v>0.0</v>
      </c>
      <c r="AO442" s="20">
        <f t="shared" si="93"/>
        <v>0</v>
      </c>
      <c r="AP442" s="1"/>
      <c r="AQ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row>
    <row r="444">
      <c r="A444" s="1"/>
      <c r="B444" s="14" t="s">
        <v>120</v>
      </c>
      <c r="C444" s="1"/>
      <c r="D444" s="1"/>
      <c r="E444" s="1"/>
      <c r="F444" s="1"/>
      <c r="G444" s="1"/>
      <c r="H444" s="1"/>
      <c r="I444" s="1"/>
      <c r="J444" s="1"/>
      <c r="K444" s="1"/>
      <c r="L444" s="1"/>
      <c r="M444" s="1"/>
      <c r="N444" s="1"/>
      <c r="O444" s="1"/>
      <c r="P444" s="14" t="s">
        <v>121</v>
      </c>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row>
    <row r="445">
      <c r="A445" s="1"/>
      <c r="B445" s="18" t="s">
        <v>4</v>
      </c>
      <c r="C445" s="19" t="s">
        <v>93</v>
      </c>
      <c r="D445" s="19" t="s">
        <v>94</v>
      </c>
      <c r="E445" s="19" t="s">
        <v>95</v>
      </c>
      <c r="F445" s="19" t="s">
        <v>96</v>
      </c>
      <c r="G445" s="19" t="s">
        <v>97</v>
      </c>
      <c r="H445" s="19" t="s">
        <v>98</v>
      </c>
      <c r="I445" s="19" t="s">
        <v>99</v>
      </c>
      <c r="J445" s="19" t="s">
        <v>100</v>
      </c>
      <c r="K445" s="19" t="s">
        <v>101</v>
      </c>
      <c r="L445" s="19" t="s">
        <v>102</v>
      </c>
      <c r="M445" s="25" t="s">
        <v>122</v>
      </c>
      <c r="N445" s="1"/>
      <c r="O445" s="1"/>
      <c r="P445" s="18" t="s">
        <v>4</v>
      </c>
      <c r="Q445" s="19" t="s">
        <v>103</v>
      </c>
      <c r="R445" s="19" t="s">
        <v>104</v>
      </c>
      <c r="S445" s="19" t="s">
        <v>105</v>
      </c>
      <c r="T445" s="19" t="s">
        <v>106</v>
      </c>
      <c r="U445" s="19" t="s">
        <v>107</v>
      </c>
      <c r="V445" s="19" t="s">
        <v>108</v>
      </c>
      <c r="W445" s="19" t="s">
        <v>109</v>
      </c>
      <c r="X445" s="19" t="s">
        <v>110</v>
      </c>
      <c r="Y445" s="19" t="s">
        <v>111</v>
      </c>
      <c r="Z445" s="19" t="s">
        <v>112</v>
      </c>
      <c r="AA445" s="25" t="s">
        <v>123</v>
      </c>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row>
    <row r="446">
      <c r="A446" s="1"/>
      <c r="B446" s="26">
        <v>0.0</v>
      </c>
      <c r="C446" s="13">
        <v>1.0</v>
      </c>
      <c r="D446" s="13">
        <v>1.0</v>
      </c>
      <c r="E446" s="13">
        <v>1.0</v>
      </c>
      <c r="F446" s="13">
        <v>1.0</v>
      </c>
      <c r="G446" s="20">
        <v>1.0</v>
      </c>
      <c r="H446" s="20">
        <v>1.0</v>
      </c>
      <c r="I446" s="13">
        <v>1.0</v>
      </c>
      <c r="J446" s="13">
        <v>1.0</v>
      </c>
      <c r="K446" s="13">
        <v>1.0</v>
      </c>
      <c r="L446" s="13">
        <v>1.0</v>
      </c>
      <c r="M446" s="20">
        <f t="shared" ref="M446:M456" si="94">AVERAGE(C446:L446)</f>
        <v>1</v>
      </c>
      <c r="N446" s="1"/>
      <c r="O446" s="1"/>
      <c r="P446" s="26">
        <v>0.0</v>
      </c>
      <c r="Q446" s="20">
        <v>1.0</v>
      </c>
      <c r="R446" s="13">
        <v>1.0</v>
      </c>
      <c r="S446" s="13">
        <v>1.0</v>
      </c>
      <c r="T446" s="13">
        <v>1.0</v>
      </c>
      <c r="U446" s="20">
        <v>1.0</v>
      </c>
      <c r="V446" s="20">
        <v>1.0</v>
      </c>
      <c r="W446" s="20">
        <v>1.0</v>
      </c>
      <c r="X446" s="20">
        <v>1.0</v>
      </c>
      <c r="Y446" s="20">
        <v>1.0</v>
      </c>
      <c r="Z446" s="20">
        <v>1.0</v>
      </c>
      <c r="AA446" s="20">
        <f t="shared" ref="AA446:AA456" si="95">AVERAGE(Q446:Z446)</f>
        <v>1</v>
      </c>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row>
    <row r="447">
      <c r="A447" s="1"/>
      <c r="B447" s="26">
        <v>0.1</v>
      </c>
      <c r="C447" s="13">
        <v>1.0</v>
      </c>
      <c r="D447" s="13">
        <v>1.0</v>
      </c>
      <c r="E447" s="13">
        <v>1.0</v>
      </c>
      <c r="F447" s="13">
        <v>1.0</v>
      </c>
      <c r="G447" s="20">
        <v>1.0</v>
      </c>
      <c r="H447" s="20">
        <v>1.0</v>
      </c>
      <c r="I447" s="13">
        <v>1.0</v>
      </c>
      <c r="J447" s="13">
        <v>1.0</v>
      </c>
      <c r="K447" s="13">
        <v>1.0</v>
      </c>
      <c r="L447" s="13">
        <v>1.0</v>
      </c>
      <c r="M447" s="20">
        <f t="shared" si="94"/>
        <v>1</v>
      </c>
      <c r="N447" s="1"/>
      <c r="O447" s="1"/>
      <c r="P447" s="26">
        <v>0.1</v>
      </c>
      <c r="Q447" s="20">
        <v>1.0</v>
      </c>
      <c r="R447" s="13">
        <v>1.0</v>
      </c>
      <c r="S447" s="13">
        <v>1.0</v>
      </c>
      <c r="T447" s="13">
        <v>1.0</v>
      </c>
      <c r="U447" s="20">
        <v>1.0</v>
      </c>
      <c r="V447" s="20">
        <v>1.0</v>
      </c>
      <c r="W447" s="20">
        <v>1.0</v>
      </c>
      <c r="X447" s="20">
        <v>1.0</v>
      </c>
      <c r="Y447" s="20">
        <v>1.0</v>
      </c>
      <c r="Z447" s="20">
        <v>1.0</v>
      </c>
      <c r="AA447" s="20">
        <f t="shared" si="95"/>
        <v>1</v>
      </c>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row>
    <row r="448" ht="15.0" customHeight="1">
      <c r="A448" s="1"/>
      <c r="B448" s="26">
        <v>0.2</v>
      </c>
      <c r="C448" s="13">
        <v>0.5</v>
      </c>
      <c r="D448" s="13">
        <v>1.0</v>
      </c>
      <c r="E448" s="13">
        <v>1.0</v>
      </c>
      <c r="F448" s="13">
        <v>1.0</v>
      </c>
      <c r="G448" s="20">
        <v>0.334</v>
      </c>
      <c r="H448" s="20">
        <v>0.5</v>
      </c>
      <c r="I448" s="13">
        <v>0.334</v>
      </c>
      <c r="J448" s="13">
        <v>1.0</v>
      </c>
      <c r="K448" s="13">
        <v>0.667</v>
      </c>
      <c r="L448" s="13">
        <v>0.25</v>
      </c>
      <c r="M448" s="20">
        <f t="shared" si="94"/>
        <v>0.6585</v>
      </c>
      <c r="N448" s="1"/>
      <c r="O448" s="1"/>
      <c r="P448" s="26">
        <v>0.2</v>
      </c>
      <c r="Q448" s="20">
        <v>0.667</v>
      </c>
      <c r="R448" s="13">
        <v>1.0</v>
      </c>
      <c r="S448" s="13">
        <v>1.0</v>
      </c>
      <c r="T448" s="13">
        <v>1.0</v>
      </c>
      <c r="U448" s="20">
        <v>0.75</v>
      </c>
      <c r="V448" s="20">
        <v>1.0</v>
      </c>
      <c r="W448" s="20">
        <v>0.6</v>
      </c>
      <c r="X448" s="20">
        <v>1.0</v>
      </c>
      <c r="Y448" s="20">
        <v>1.0</v>
      </c>
      <c r="Z448" s="20">
        <v>1.0</v>
      </c>
      <c r="AA448" s="20">
        <f t="shared" si="95"/>
        <v>0.9017</v>
      </c>
      <c r="AB448" s="1"/>
      <c r="AC448" s="1"/>
      <c r="AD448" s="1"/>
      <c r="AE448" s="1"/>
      <c r="AF448" s="1"/>
      <c r="AG448" s="1"/>
      <c r="AH448" s="1"/>
      <c r="AI448" s="1"/>
      <c r="AJ448" s="1"/>
      <c r="AK448" s="1"/>
      <c r="AL448" s="1"/>
    </row>
    <row r="449">
      <c r="A449" s="1"/>
      <c r="B449" s="26">
        <v>0.3</v>
      </c>
      <c r="C449" s="13">
        <v>0.5</v>
      </c>
      <c r="D449" s="13">
        <v>1.0</v>
      </c>
      <c r="E449" s="13">
        <v>1.0</v>
      </c>
      <c r="F449" s="13">
        <v>1.0</v>
      </c>
      <c r="G449" s="20">
        <v>0.0</v>
      </c>
      <c r="H449" s="20">
        <v>0.5</v>
      </c>
      <c r="I449" s="13">
        <v>0.429</v>
      </c>
      <c r="J449" s="13">
        <v>1.0</v>
      </c>
      <c r="K449" s="13">
        <v>0.75</v>
      </c>
      <c r="L449" s="13">
        <v>0.0</v>
      </c>
      <c r="M449" s="20">
        <f t="shared" si="94"/>
        <v>0.6179</v>
      </c>
      <c r="N449" s="1"/>
      <c r="O449" s="1"/>
      <c r="P449" s="26">
        <v>0.3</v>
      </c>
      <c r="Q449" s="20">
        <v>0.5</v>
      </c>
      <c r="R449" s="13">
        <v>0.715</v>
      </c>
      <c r="S449" s="13">
        <v>0.667</v>
      </c>
      <c r="T449" s="13">
        <v>0.75</v>
      </c>
      <c r="U449" s="20">
        <v>0.75</v>
      </c>
      <c r="V449" s="20">
        <v>1.0</v>
      </c>
      <c r="W449" s="20">
        <v>0.6</v>
      </c>
      <c r="X449" s="20">
        <v>0.75</v>
      </c>
      <c r="Y449" s="20">
        <v>0.572</v>
      </c>
      <c r="Z449" s="20">
        <v>1.0</v>
      </c>
      <c r="AA449" s="20">
        <f t="shared" si="95"/>
        <v>0.7304</v>
      </c>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row>
    <row r="450">
      <c r="A450" s="1"/>
      <c r="B450" s="26">
        <v>0.4</v>
      </c>
      <c r="C450" s="13">
        <v>0.0</v>
      </c>
      <c r="D450" s="13">
        <v>1.0</v>
      </c>
      <c r="E450" s="13">
        <v>0.8</v>
      </c>
      <c r="F450" s="13">
        <v>0.8</v>
      </c>
      <c r="G450" s="20">
        <v>0.0</v>
      </c>
      <c r="H450" s="20">
        <v>0.0</v>
      </c>
      <c r="I450" s="13">
        <v>0.0</v>
      </c>
      <c r="J450" s="13">
        <v>0.8</v>
      </c>
      <c r="K450" s="13">
        <v>0.8</v>
      </c>
      <c r="L450" s="13">
        <v>0.0</v>
      </c>
      <c r="M450" s="20">
        <f t="shared" si="94"/>
        <v>0.42</v>
      </c>
      <c r="N450" s="1"/>
      <c r="O450" s="1"/>
      <c r="P450" s="26">
        <v>0.4</v>
      </c>
      <c r="Q450" s="20">
        <v>0.5</v>
      </c>
      <c r="R450" s="13">
        <v>0.715</v>
      </c>
      <c r="S450" s="13">
        <v>0.667</v>
      </c>
      <c r="T450" s="13">
        <v>0.75</v>
      </c>
      <c r="U450" s="20">
        <v>0.667</v>
      </c>
      <c r="V450" s="20">
        <v>1.0</v>
      </c>
      <c r="W450" s="20">
        <v>0.0</v>
      </c>
      <c r="X450" s="20">
        <v>0.667</v>
      </c>
      <c r="Y450" s="20">
        <v>0.572</v>
      </c>
      <c r="Z450" s="20">
        <v>0.572</v>
      </c>
      <c r="AA450" s="20">
        <f t="shared" si="95"/>
        <v>0.611</v>
      </c>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row>
    <row r="451">
      <c r="A451" s="1"/>
      <c r="B451" s="26">
        <v>0.5</v>
      </c>
      <c r="C451" s="13">
        <v>0.0</v>
      </c>
      <c r="D451" s="13">
        <v>0.834</v>
      </c>
      <c r="E451" s="13">
        <v>0.834</v>
      </c>
      <c r="F451" s="13">
        <v>0.5</v>
      </c>
      <c r="G451" s="20">
        <v>0.0</v>
      </c>
      <c r="H451" s="20">
        <v>0.0</v>
      </c>
      <c r="I451" s="13">
        <v>0.0</v>
      </c>
      <c r="J451" s="13">
        <v>0.715</v>
      </c>
      <c r="K451" s="13">
        <v>0.0</v>
      </c>
      <c r="L451" s="13">
        <v>0.0</v>
      </c>
      <c r="M451" s="20">
        <f t="shared" si="94"/>
        <v>0.2883</v>
      </c>
      <c r="N451" s="1"/>
      <c r="O451" s="1"/>
      <c r="P451" s="26">
        <v>0.5</v>
      </c>
      <c r="Q451" s="20">
        <v>0.0</v>
      </c>
      <c r="R451" s="13">
        <v>0.715</v>
      </c>
      <c r="S451" s="13">
        <v>0.667</v>
      </c>
      <c r="T451" s="13">
        <v>0.75</v>
      </c>
      <c r="U451" s="20">
        <v>0.0</v>
      </c>
      <c r="V451" s="20">
        <v>0.834</v>
      </c>
      <c r="W451" s="20">
        <v>0.0</v>
      </c>
      <c r="X451" s="20">
        <v>0.0</v>
      </c>
      <c r="Y451" s="20">
        <v>0.556</v>
      </c>
      <c r="Z451" s="20">
        <v>0.0</v>
      </c>
      <c r="AA451" s="20">
        <f t="shared" si="95"/>
        <v>0.3522</v>
      </c>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row>
    <row r="452">
      <c r="A452" s="1"/>
      <c r="B452" s="26">
        <v>0.6</v>
      </c>
      <c r="C452" s="13">
        <v>0.0</v>
      </c>
      <c r="D452" s="13">
        <v>0.0</v>
      </c>
      <c r="E452" s="13">
        <v>0.75</v>
      </c>
      <c r="F452" s="13">
        <v>0.0</v>
      </c>
      <c r="G452" s="20">
        <v>0.0</v>
      </c>
      <c r="H452" s="20">
        <v>0.0</v>
      </c>
      <c r="I452" s="13">
        <v>0.0</v>
      </c>
      <c r="J452" s="13">
        <v>0.0</v>
      </c>
      <c r="K452" s="13">
        <v>0.0</v>
      </c>
      <c r="L452" s="13">
        <v>0.0</v>
      </c>
      <c r="M452" s="20">
        <f t="shared" si="94"/>
        <v>0.075</v>
      </c>
      <c r="N452" s="1"/>
      <c r="O452" s="1"/>
      <c r="P452" s="26">
        <v>0.6</v>
      </c>
      <c r="Q452" s="20">
        <v>0.0</v>
      </c>
      <c r="R452" s="13">
        <v>0.0</v>
      </c>
      <c r="S452" s="13">
        <v>0.667</v>
      </c>
      <c r="T452" s="13">
        <v>0.75</v>
      </c>
      <c r="U452" s="20">
        <v>0.0</v>
      </c>
      <c r="V452" s="20">
        <v>0.0</v>
      </c>
      <c r="W452" s="20">
        <v>0.0</v>
      </c>
      <c r="X452" s="20">
        <v>0.0</v>
      </c>
      <c r="Y452" s="20">
        <v>0.0</v>
      </c>
      <c r="Z452" s="20">
        <v>0.0</v>
      </c>
      <c r="AA452" s="20">
        <f t="shared" si="95"/>
        <v>0.1417</v>
      </c>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row>
    <row r="453">
      <c r="A453" s="1"/>
      <c r="B453" s="26">
        <v>0.7</v>
      </c>
      <c r="C453" s="13">
        <v>0.0</v>
      </c>
      <c r="D453" s="13">
        <v>0.0</v>
      </c>
      <c r="E453" s="13">
        <v>0.0</v>
      </c>
      <c r="F453" s="13">
        <v>0.0</v>
      </c>
      <c r="G453" s="20">
        <v>0.0</v>
      </c>
      <c r="H453" s="20">
        <v>0.0</v>
      </c>
      <c r="I453" s="13">
        <v>0.0</v>
      </c>
      <c r="J453" s="13">
        <v>0.0</v>
      </c>
      <c r="K453" s="13">
        <v>0.0</v>
      </c>
      <c r="L453" s="13">
        <v>0.0</v>
      </c>
      <c r="M453" s="20">
        <f t="shared" si="94"/>
        <v>0</v>
      </c>
      <c r="N453" s="1"/>
      <c r="O453" s="1"/>
      <c r="P453" s="26">
        <v>0.7</v>
      </c>
      <c r="Q453" s="20">
        <v>0.0</v>
      </c>
      <c r="R453" s="13">
        <v>0.0</v>
      </c>
      <c r="S453" s="13">
        <v>0.0</v>
      </c>
      <c r="T453" s="13">
        <v>0.0</v>
      </c>
      <c r="U453" s="20">
        <v>0.0</v>
      </c>
      <c r="V453" s="20">
        <v>0.0</v>
      </c>
      <c r="W453" s="20">
        <v>0.0</v>
      </c>
      <c r="X453" s="20">
        <v>0.0</v>
      </c>
      <c r="Y453" s="20">
        <v>0.0</v>
      </c>
      <c r="Z453" s="20">
        <v>0.0</v>
      </c>
      <c r="AA453" s="20">
        <f t="shared" si="95"/>
        <v>0</v>
      </c>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row>
    <row r="454">
      <c r="A454" s="1"/>
      <c r="B454" s="26">
        <v>0.8</v>
      </c>
      <c r="C454" s="13">
        <v>0.0</v>
      </c>
      <c r="D454" s="13">
        <v>0.0</v>
      </c>
      <c r="E454" s="13">
        <v>0.0</v>
      </c>
      <c r="F454" s="13">
        <v>0.0</v>
      </c>
      <c r="G454" s="20">
        <v>0.0</v>
      </c>
      <c r="H454" s="20">
        <v>0.0</v>
      </c>
      <c r="I454" s="13">
        <v>0.0</v>
      </c>
      <c r="J454" s="13">
        <v>0.0</v>
      </c>
      <c r="K454" s="13">
        <v>0.0</v>
      </c>
      <c r="L454" s="13">
        <v>0.0</v>
      </c>
      <c r="M454" s="20">
        <f t="shared" si="94"/>
        <v>0</v>
      </c>
      <c r="N454" s="1"/>
      <c r="O454" s="1"/>
      <c r="P454" s="26">
        <v>0.8</v>
      </c>
      <c r="Q454" s="20">
        <v>0.0</v>
      </c>
      <c r="R454" s="13">
        <v>0.0</v>
      </c>
      <c r="S454" s="13">
        <v>0.0</v>
      </c>
      <c r="T454" s="13">
        <v>0.0</v>
      </c>
      <c r="U454" s="20">
        <v>0.0</v>
      </c>
      <c r="V454" s="20">
        <v>0.0</v>
      </c>
      <c r="W454" s="20">
        <v>0.0</v>
      </c>
      <c r="X454" s="20">
        <v>0.0</v>
      </c>
      <c r="Y454" s="20">
        <v>0.0</v>
      </c>
      <c r="Z454" s="20">
        <v>0.0</v>
      </c>
      <c r="AA454" s="20">
        <f t="shared" si="95"/>
        <v>0</v>
      </c>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row>
    <row r="455">
      <c r="A455" s="1"/>
      <c r="B455" s="26">
        <v>0.9</v>
      </c>
      <c r="C455" s="13">
        <v>0.0</v>
      </c>
      <c r="D455" s="13">
        <v>0.0</v>
      </c>
      <c r="E455" s="13">
        <v>0.0</v>
      </c>
      <c r="F455" s="13">
        <v>0.0</v>
      </c>
      <c r="G455" s="20">
        <v>0.0</v>
      </c>
      <c r="H455" s="20">
        <v>0.0</v>
      </c>
      <c r="I455" s="13">
        <v>0.0</v>
      </c>
      <c r="J455" s="13">
        <v>0.0</v>
      </c>
      <c r="K455" s="13">
        <v>0.0</v>
      </c>
      <c r="L455" s="13">
        <v>0.0</v>
      </c>
      <c r="M455" s="20">
        <f t="shared" si="94"/>
        <v>0</v>
      </c>
      <c r="N455" s="1"/>
      <c r="O455" s="1"/>
      <c r="P455" s="26">
        <v>0.9</v>
      </c>
      <c r="Q455" s="20">
        <v>0.0</v>
      </c>
      <c r="R455" s="13">
        <v>0.0</v>
      </c>
      <c r="S455" s="13">
        <v>0.0</v>
      </c>
      <c r="T455" s="13">
        <v>0.0</v>
      </c>
      <c r="U455" s="20">
        <v>0.0</v>
      </c>
      <c r="V455" s="20">
        <v>0.0</v>
      </c>
      <c r="W455" s="20">
        <v>0.0</v>
      </c>
      <c r="X455" s="20">
        <v>0.0</v>
      </c>
      <c r="Y455" s="20">
        <v>0.0</v>
      </c>
      <c r="Z455" s="20">
        <v>0.0</v>
      </c>
      <c r="AA455" s="20">
        <f t="shared" si="95"/>
        <v>0</v>
      </c>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row>
    <row r="456">
      <c r="A456" s="1"/>
      <c r="B456" s="26">
        <v>1.0</v>
      </c>
      <c r="C456" s="13">
        <v>0.0</v>
      </c>
      <c r="D456" s="13">
        <v>0.0</v>
      </c>
      <c r="E456" s="13">
        <v>0.0</v>
      </c>
      <c r="F456" s="13">
        <v>0.0</v>
      </c>
      <c r="G456" s="20">
        <v>0.0</v>
      </c>
      <c r="H456" s="20">
        <v>0.0</v>
      </c>
      <c r="I456" s="13">
        <v>0.0</v>
      </c>
      <c r="J456" s="13">
        <v>0.0</v>
      </c>
      <c r="K456" s="13">
        <v>0.0</v>
      </c>
      <c r="L456" s="13">
        <v>0.0</v>
      </c>
      <c r="M456" s="20">
        <f t="shared" si="94"/>
        <v>0</v>
      </c>
      <c r="N456" s="1"/>
      <c r="O456" s="1"/>
      <c r="P456" s="26">
        <v>1.0</v>
      </c>
      <c r="Q456" s="20">
        <v>0.0</v>
      </c>
      <c r="R456" s="13">
        <v>0.0</v>
      </c>
      <c r="S456" s="13">
        <v>0.0</v>
      </c>
      <c r="T456" s="13">
        <v>0.0</v>
      </c>
      <c r="U456" s="20">
        <v>0.0</v>
      </c>
      <c r="V456" s="20">
        <v>0.0</v>
      </c>
      <c r="W456" s="20">
        <v>0.0</v>
      </c>
      <c r="X456" s="20">
        <v>0.0</v>
      </c>
      <c r="Y456" s="20">
        <v>0.0</v>
      </c>
      <c r="Z456" s="20">
        <v>0.0</v>
      </c>
      <c r="AA456" s="20">
        <f t="shared" si="95"/>
        <v>0</v>
      </c>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row>
  </sheetData>
  <mergeCells count="154">
    <mergeCell ref="S5:S6"/>
    <mergeCell ref="T5:T6"/>
    <mergeCell ref="B2:I2"/>
    <mergeCell ref="B3:I3"/>
    <mergeCell ref="B4:I4"/>
    <mergeCell ref="B5:F5"/>
    <mergeCell ref="H5:H6"/>
    <mergeCell ref="I5:I6"/>
    <mergeCell ref="M5:Q5"/>
    <mergeCell ref="B19:F19"/>
    <mergeCell ref="H19:H20"/>
    <mergeCell ref="I19:I20"/>
    <mergeCell ref="M19:Q19"/>
    <mergeCell ref="S19:S20"/>
    <mergeCell ref="T19:T20"/>
    <mergeCell ref="B33:F33"/>
    <mergeCell ref="S61:S62"/>
    <mergeCell ref="T61:T62"/>
    <mergeCell ref="M33:Q33"/>
    <mergeCell ref="S33:S34"/>
    <mergeCell ref="T33:T34"/>
    <mergeCell ref="M47:Q47"/>
    <mergeCell ref="S47:S48"/>
    <mergeCell ref="T47:T48"/>
    <mergeCell ref="M61:Q61"/>
    <mergeCell ref="B103:F103"/>
    <mergeCell ref="H103:H104"/>
    <mergeCell ref="I103:I104"/>
    <mergeCell ref="M103:Q103"/>
    <mergeCell ref="S103:S104"/>
    <mergeCell ref="T103:T104"/>
    <mergeCell ref="M131:Q131"/>
    <mergeCell ref="S131:S132"/>
    <mergeCell ref="T131:T132"/>
    <mergeCell ref="H229:H230"/>
    <mergeCell ref="I229:I230"/>
    <mergeCell ref="B201:F201"/>
    <mergeCell ref="H201:H202"/>
    <mergeCell ref="I201:I202"/>
    <mergeCell ref="B215:F215"/>
    <mergeCell ref="H215:H216"/>
    <mergeCell ref="I215:I216"/>
    <mergeCell ref="B229:F229"/>
    <mergeCell ref="S257:S258"/>
    <mergeCell ref="T257:T258"/>
    <mergeCell ref="M229:Q229"/>
    <mergeCell ref="S229:S230"/>
    <mergeCell ref="T229:T230"/>
    <mergeCell ref="M243:Q243"/>
    <mergeCell ref="S243:S244"/>
    <mergeCell ref="T243:T244"/>
    <mergeCell ref="M257:Q257"/>
    <mergeCell ref="S117:S118"/>
    <mergeCell ref="T117:T118"/>
    <mergeCell ref="M75:Q75"/>
    <mergeCell ref="S75:S76"/>
    <mergeCell ref="T75:T76"/>
    <mergeCell ref="M89:Q89"/>
    <mergeCell ref="S89:S90"/>
    <mergeCell ref="T89:T90"/>
    <mergeCell ref="M117:Q117"/>
    <mergeCell ref="S173:S174"/>
    <mergeCell ref="T173:T174"/>
    <mergeCell ref="M145:Q145"/>
    <mergeCell ref="S145:S146"/>
    <mergeCell ref="T145:T146"/>
    <mergeCell ref="M159:Q159"/>
    <mergeCell ref="S159:S160"/>
    <mergeCell ref="T159:T160"/>
    <mergeCell ref="M173:Q173"/>
    <mergeCell ref="S215:S216"/>
    <mergeCell ref="T215:T216"/>
    <mergeCell ref="M187:Q187"/>
    <mergeCell ref="S187:S188"/>
    <mergeCell ref="T187:T188"/>
    <mergeCell ref="M201:Q201"/>
    <mergeCell ref="S201:S202"/>
    <mergeCell ref="T201:T202"/>
    <mergeCell ref="M215:Q215"/>
    <mergeCell ref="M271:Q271"/>
    <mergeCell ref="S271:S272"/>
    <mergeCell ref="T271:T272"/>
    <mergeCell ref="M285:Q285"/>
    <mergeCell ref="S285:S286"/>
    <mergeCell ref="T285:T286"/>
    <mergeCell ref="H271:H272"/>
    <mergeCell ref="I271:I272"/>
    <mergeCell ref="B243:F243"/>
    <mergeCell ref="H243:H244"/>
    <mergeCell ref="I243:I244"/>
    <mergeCell ref="B257:F257"/>
    <mergeCell ref="H257:H258"/>
    <mergeCell ref="I257:I258"/>
    <mergeCell ref="B271:F271"/>
    <mergeCell ref="H313:H314"/>
    <mergeCell ref="I313:I314"/>
    <mergeCell ref="B285:F285"/>
    <mergeCell ref="H285:H286"/>
    <mergeCell ref="I285:I286"/>
    <mergeCell ref="B299:F299"/>
    <mergeCell ref="H299:H300"/>
    <mergeCell ref="I299:I300"/>
    <mergeCell ref="B313:F313"/>
    <mergeCell ref="H355:H356"/>
    <mergeCell ref="I355:I356"/>
    <mergeCell ref="B413:BA413"/>
    <mergeCell ref="B327:F327"/>
    <mergeCell ref="H327:H328"/>
    <mergeCell ref="I327:I328"/>
    <mergeCell ref="B341:F341"/>
    <mergeCell ref="H341:H342"/>
    <mergeCell ref="I341:I342"/>
    <mergeCell ref="B355:F355"/>
    <mergeCell ref="H33:H34"/>
    <mergeCell ref="I33:I34"/>
    <mergeCell ref="B47:F47"/>
    <mergeCell ref="H47:H48"/>
    <mergeCell ref="I47:I48"/>
    <mergeCell ref="H61:H62"/>
    <mergeCell ref="I61:I62"/>
    <mergeCell ref="B61:F61"/>
    <mergeCell ref="B75:F75"/>
    <mergeCell ref="H75:H76"/>
    <mergeCell ref="I75:I76"/>
    <mergeCell ref="B89:F89"/>
    <mergeCell ref="H89:H90"/>
    <mergeCell ref="I89:I90"/>
    <mergeCell ref="H145:H146"/>
    <mergeCell ref="I145:I146"/>
    <mergeCell ref="B117:F117"/>
    <mergeCell ref="H117:H118"/>
    <mergeCell ref="I117:I118"/>
    <mergeCell ref="B131:F131"/>
    <mergeCell ref="H131:H132"/>
    <mergeCell ref="I131:I132"/>
    <mergeCell ref="B145:F145"/>
    <mergeCell ref="H187:H188"/>
    <mergeCell ref="I187:I188"/>
    <mergeCell ref="B159:F159"/>
    <mergeCell ref="H159:H160"/>
    <mergeCell ref="I159:I160"/>
    <mergeCell ref="B173:F173"/>
    <mergeCell ref="H173:H174"/>
    <mergeCell ref="I173:I174"/>
    <mergeCell ref="B187:F187"/>
    <mergeCell ref="H397:H398"/>
    <mergeCell ref="I397:I398"/>
    <mergeCell ref="B369:F369"/>
    <mergeCell ref="H369:H370"/>
    <mergeCell ref="I369:I370"/>
    <mergeCell ref="B383:F383"/>
    <mergeCell ref="H383:H384"/>
    <mergeCell ref="I383:I384"/>
    <mergeCell ref="B397:F397"/>
  </mergeCells>
  <printOptions/>
  <pageMargins bottom="0.5511811023622047" footer="0.0" header="0.0" left="0.2362204724409449" right="0.2362204724409449" top="0.5511811023622047"/>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2019-03-07T04:08:14Z</dcterms:created>
  <dc:creator>AKADEMI 56</dc:creator>
</cp:coreProperties>
</file>