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30" windowWidth="14220" windowHeight="67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140" i="1" l="1"/>
  <c r="N140" i="1"/>
  <c r="K140" i="1"/>
  <c r="H140" i="1"/>
  <c r="N137" i="1" l="1"/>
  <c r="K137" i="1"/>
  <c r="H137" i="1"/>
  <c r="N139" i="1"/>
  <c r="K139" i="1"/>
  <c r="H139" i="1"/>
  <c r="K27" i="1" l="1"/>
  <c r="H27" i="1"/>
  <c r="K138" i="1"/>
  <c r="H138" i="1"/>
  <c r="K16" i="1" l="1"/>
  <c r="H16" i="1"/>
  <c r="H14" i="1" l="1"/>
  <c r="K14" i="1"/>
  <c r="H12" i="1"/>
  <c r="K15" i="1"/>
  <c r="K11" i="1"/>
  <c r="K136" i="1"/>
  <c r="H136" i="1"/>
  <c r="AO135" i="1"/>
  <c r="AL135" i="1"/>
  <c r="AI135" i="1"/>
  <c r="AF135" i="1"/>
  <c r="AC135" i="1"/>
  <c r="Z135" i="1"/>
  <c r="W135" i="1"/>
  <c r="T135" i="1"/>
  <c r="Q135" i="1"/>
  <c r="N135" i="1"/>
  <c r="K135" i="1"/>
  <c r="H135" i="1"/>
  <c r="H11" i="1" l="1"/>
  <c r="AL134" i="1" l="1"/>
  <c r="AI134" i="1"/>
  <c r="AF134" i="1"/>
  <c r="AC134" i="1"/>
  <c r="Z134" i="1"/>
  <c r="W134" i="1"/>
  <c r="T134" i="1"/>
  <c r="Q134" i="1"/>
  <c r="N134" i="1"/>
  <c r="K134" i="1"/>
  <c r="H134" i="1"/>
  <c r="AO133" i="1"/>
  <c r="AL133" i="1"/>
  <c r="AI133" i="1"/>
  <c r="AF133" i="1"/>
  <c r="AC133" i="1"/>
  <c r="Z133" i="1"/>
  <c r="W133" i="1"/>
  <c r="T133" i="1"/>
  <c r="Q133" i="1"/>
  <c r="N133" i="1"/>
  <c r="K133" i="1"/>
  <c r="H133" i="1"/>
  <c r="AI132" i="1"/>
  <c r="AF132" i="1"/>
  <c r="AC132" i="1"/>
  <c r="Z132" i="1"/>
  <c r="W132" i="1"/>
  <c r="T132" i="1"/>
  <c r="Q132" i="1"/>
  <c r="N132" i="1"/>
  <c r="K132" i="1"/>
  <c r="H132" i="1"/>
  <c r="AI131" i="1"/>
  <c r="AF131" i="1"/>
  <c r="AC131" i="1"/>
  <c r="Z131" i="1"/>
  <c r="W131" i="1"/>
  <c r="T131" i="1"/>
  <c r="Q131" i="1"/>
  <c r="N131" i="1"/>
  <c r="K131" i="1"/>
  <c r="H131" i="1"/>
  <c r="AO130" i="1"/>
  <c r="AL130" i="1"/>
  <c r="AI130" i="1"/>
  <c r="AF130" i="1"/>
  <c r="AC130" i="1"/>
  <c r="Z130" i="1"/>
  <c r="W130" i="1"/>
  <c r="T130" i="1"/>
  <c r="Q130" i="1"/>
  <c r="N130" i="1"/>
  <c r="K130" i="1"/>
  <c r="H130" i="1"/>
  <c r="AF129" i="1"/>
  <c r="AC129" i="1"/>
  <c r="Z129" i="1"/>
  <c r="W129" i="1"/>
  <c r="T129" i="1"/>
  <c r="Q129" i="1"/>
  <c r="N129" i="1"/>
  <c r="K129" i="1"/>
  <c r="H129" i="1"/>
  <c r="AF128" i="1"/>
  <c r="AC128" i="1"/>
  <c r="Z128" i="1"/>
  <c r="W128" i="1"/>
  <c r="T128" i="1"/>
  <c r="Q128" i="1"/>
  <c r="N128" i="1"/>
  <c r="K128" i="1"/>
  <c r="H128" i="1"/>
  <c r="AF127" i="1"/>
  <c r="AC127" i="1"/>
  <c r="Z127" i="1"/>
  <c r="W127" i="1"/>
  <c r="T127" i="1"/>
  <c r="Q127" i="1"/>
  <c r="N127" i="1"/>
  <c r="K127" i="1"/>
  <c r="H127" i="1"/>
  <c r="AO126" i="1"/>
  <c r="AL126" i="1"/>
  <c r="AI126" i="1"/>
  <c r="AF126" i="1"/>
  <c r="AC126" i="1"/>
  <c r="Z126" i="1"/>
  <c r="W126" i="1"/>
  <c r="T126" i="1"/>
  <c r="Q126" i="1"/>
  <c r="N126" i="1"/>
  <c r="K126" i="1"/>
  <c r="H126" i="1"/>
  <c r="T125" i="1"/>
  <c r="Q125" i="1"/>
  <c r="N125" i="1"/>
  <c r="K125" i="1"/>
  <c r="H125" i="1"/>
  <c r="T124" i="1"/>
  <c r="Q124" i="1"/>
  <c r="N124" i="1"/>
  <c r="K124" i="1"/>
  <c r="H124" i="1"/>
  <c r="N123" i="1"/>
  <c r="K123" i="1"/>
  <c r="H123" i="1"/>
  <c r="H122" i="1"/>
  <c r="H121" i="1"/>
  <c r="AO120" i="1"/>
  <c r="AL120" i="1"/>
  <c r="AI120" i="1"/>
  <c r="AF120" i="1"/>
  <c r="AC120" i="1"/>
  <c r="Z120" i="1"/>
  <c r="W120" i="1"/>
  <c r="T120" i="1"/>
  <c r="Q120" i="1"/>
  <c r="N120" i="1"/>
  <c r="K120" i="1"/>
  <c r="H120" i="1"/>
  <c r="AC119" i="1"/>
  <c r="Z119" i="1"/>
  <c r="W119" i="1"/>
  <c r="T119" i="1"/>
  <c r="Q119" i="1"/>
  <c r="N119" i="1"/>
  <c r="K119" i="1"/>
  <c r="H119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Z115" i="1"/>
  <c r="W115" i="1"/>
  <c r="T115" i="1"/>
  <c r="Q115" i="1"/>
  <c r="N115" i="1"/>
  <c r="K115" i="1"/>
  <c r="H115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T113" i="1"/>
  <c r="Q113" i="1"/>
  <c r="N113" i="1"/>
  <c r="K113" i="1"/>
  <c r="H113" i="1"/>
  <c r="T112" i="1"/>
  <c r="Q112" i="1"/>
  <c r="N112" i="1"/>
  <c r="K112" i="1"/>
  <c r="H112" i="1"/>
  <c r="W111" i="1"/>
  <c r="Q111" i="1"/>
  <c r="N111" i="1"/>
  <c r="K111" i="1"/>
  <c r="H111" i="1"/>
  <c r="W110" i="1"/>
  <c r="T110" i="1"/>
  <c r="Q110" i="1"/>
  <c r="N110" i="1"/>
  <c r="K110" i="1"/>
  <c r="H110" i="1"/>
  <c r="W109" i="1"/>
  <c r="T109" i="1"/>
  <c r="Q109" i="1"/>
  <c r="N109" i="1"/>
  <c r="K109" i="1"/>
  <c r="H109" i="1"/>
  <c r="W108" i="1"/>
  <c r="T108" i="1"/>
  <c r="Q108" i="1"/>
  <c r="N108" i="1"/>
  <c r="K108" i="1"/>
  <c r="H108" i="1"/>
  <c r="W107" i="1"/>
  <c r="T107" i="1"/>
  <c r="Q107" i="1"/>
  <c r="N107" i="1"/>
  <c r="K107" i="1"/>
  <c r="H107" i="1"/>
  <c r="W106" i="1"/>
  <c r="T106" i="1"/>
  <c r="Q106" i="1"/>
  <c r="N106" i="1"/>
  <c r="K106" i="1"/>
  <c r="H106" i="1"/>
  <c r="W105" i="1"/>
  <c r="T105" i="1"/>
  <c r="Q105" i="1"/>
  <c r="N105" i="1"/>
  <c r="H105" i="1"/>
  <c r="W104" i="1"/>
  <c r="T104" i="1"/>
  <c r="Q104" i="1"/>
  <c r="N104" i="1"/>
  <c r="H104" i="1"/>
  <c r="W103" i="1"/>
  <c r="T103" i="1"/>
  <c r="Q103" i="1"/>
  <c r="N103" i="1"/>
  <c r="W102" i="1"/>
  <c r="T102" i="1"/>
  <c r="Q102" i="1"/>
  <c r="N102" i="1"/>
  <c r="K102" i="1"/>
  <c r="AO101" i="1"/>
  <c r="AL101" i="1"/>
  <c r="AI101" i="1"/>
  <c r="AF101" i="1"/>
  <c r="AC101" i="1"/>
  <c r="Z101" i="1"/>
  <c r="W101" i="1"/>
  <c r="T101" i="1"/>
  <c r="Q101" i="1"/>
  <c r="N101" i="1"/>
  <c r="K101" i="1"/>
  <c r="H101" i="1"/>
  <c r="AI100" i="1"/>
  <c r="AF100" i="1"/>
  <c r="AC100" i="1"/>
  <c r="Z100" i="1"/>
  <c r="W100" i="1"/>
  <c r="T100" i="1"/>
  <c r="Q100" i="1"/>
  <c r="N100" i="1"/>
  <c r="K100" i="1"/>
  <c r="H100" i="1"/>
  <c r="AF99" i="1"/>
  <c r="AC99" i="1"/>
  <c r="Z99" i="1"/>
  <c r="W99" i="1"/>
  <c r="T99" i="1"/>
  <c r="Q99" i="1"/>
  <c r="N99" i="1"/>
  <c r="K99" i="1"/>
  <c r="H99" i="1"/>
  <c r="T98" i="1"/>
  <c r="Q98" i="1"/>
  <c r="N98" i="1"/>
  <c r="H98" i="1"/>
  <c r="Z97" i="1"/>
  <c r="W97" i="1"/>
  <c r="T97" i="1"/>
  <c r="Q97" i="1"/>
  <c r="N97" i="1"/>
  <c r="K97" i="1"/>
  <c r="H97" i="1"/>
  <c r="W96" i="1"/>
  <c r="T96" i="1"/>
  <c r="Q96" i="1"/>
  <c r="N96" i="1"/>
  <c r="K96" i="1"/>
  <c r="H96" i="1"/>
  <c r="T95" i="1"/>
  <c r="Q95" i="1"/>
  <c r="N95" i="1"/>
  <c r="K95" i="1"/>
  <c r="H95" i="1"/>
  <c r="W94" i="1"/>
  <c r="T94" i="1"/>
  <c r="Q94" i="1"/>
  <c r="N94" i="1"/>
  <c r="K94" i="1"/>
  <c r="H94" i="1"/>
  <c r="W93" i="1"/>
  <c r="T93" i="1"/>
  <c r="Q93" i="1"/>
  <c r="N93" i="1"/>
  <c r="K93" i="1"/>
  <c r="H93" i="1"/>
  <c r="W92" i="1"/>
  <c r="T92" i="1"/>
  <c r="Q92" i="1"/>
  <c r="N92" i="1"/>
  <c r="K92" i="1"/>
  <c r="H92" i="1"/>
  <c r="W91" i="1"/>
  <c r="T91" i="1"/>
  <c r="Q91" i="1"/>
  <c r="N91" i="1"/>
  <c r="K91" i="1"/>
  <c r="H91" i="1"/>
  <c r="W90" i="1"/>
  <c r="T90" i="1"/>
  <c r="Q90" i="1"/>
  <c r="N90" i="1"/>
  <c r="K90" i="1"/>
  <c r="H90" i="1"/>
  <c r="AL89" i="1"/>
  <c r="AI89" i="1"/>
  <c r="AF89" i="1"/>
  <c r="AC89" i="1"/>
  <c r="Z89" i="1"/>
  <c r="W89" i="1"/>
  <c r="T89" i="1"/>
  <c r="Q89" i="1"/>
  <c r="N89" i="1"/>
  <c r="K89" i="1"/>
  <c r="H89" i="1"/>
  <c r="AO88" i="1"/>
  <c r="AL88" i="1"/>
  <c r="AI88" i="1"/>
  <c r="AF88" i="1"/>
  <c r="AC88" i="1"/>
  <c r="Z88" i="1"/>
  <c r="W88" i="1"/>
  <c r="T88" i="1"/>
  <c r="Q88" i="1"/>
  <c r="N88" i="1"/>
  <c r="K88" i="1"/>
  <c r="H88" i="1"/>
  <c r="AC87" i="1"/>
  <c r="Z87" i="1"/>
  <c r="W87" i="1"/>
  <c r="T87" i="1"/>
  <c r="Q87" i="1"/>
  <c r="N87" i="1"/>
  <c r="K87" i="1"/>
  <c r="H87" i="1"/>
  <c r="W86" i="1"/>
  <c r="T86" i="1"/>
  <c r="Q86" i="1"/>
  <c r="N86" i="1"/>
  <c r="K86" i="1"/>
  <c r="H86" i="1"/>
  <c r="AO85" i="1"/>
  <c r="AL85" i="1"/>
  <c r="AI85" i="1"/>
  <c r="AF85" i="1"/>
  <c r="AC85" i="1"/>
  <c r="Z85" i="1"/>
  <c r="W85" i="1"/>
  <c r="T85" i="1"/>
  <c r="Q85" i="1"/>
  <c r="N85" i="1"/>
  <c r="K85" i="1"/>
  <c r="H85" i="1"/>
  <c r="W84" i="1"/>
  <c r="T84" i="1"/>
  <c r="Q84" i="1"/>
  <c r="N84" i="1"/>
  <c r="K84" i="1"/>
  <c r="H84" i="1"/>
  <c r="W83" i="1"/>
  <c r="T83" i="1"/>
  <c r="Q83" i="1"/>
  <c r="N83" i="1"/>
  <c r="K83" i="1"/>
  <c r="H83" i="1"/>
  <c r="W82" i="1"/>
  <c r="T82" i="1"/>
  <c r="Q82" i="1"/>
  <c r="N82" i="1"/>
  <c r="K82" i="1"/>
  <c r="H82" i="1"/>
  <c r="AL81" i="1"/>
  <c r="AI81" i="1"/>
  <c r="AF81" i="1"/>
  <c r="AC81" i="1"/>
  <c r="Z81" i="1"/>
  <c r="W81" i="1"/>
  <c r="T81" i="1"/>
  <c r="Q81" i="1"/>
  <c r="N81" i="1"/>
  <c r="K81" i="1"/>
  <c r="H81" i="1"/>
  <c r="AO80" i="1"/>
  <c r="AL80" i="1"/>
  <c r="AI80" i="1"/>
  <c r="AF80" i="1"/>
  <c r="AC80" i="1"/>
  <c r="Z80" i="1"/>
  <c r="W80" i="1"/>
  <c r="T80" i="1"/>
  <c r="Q80" i="1"/>
  <c r="N80" i="1"/>
  <c r="K80" i="1"/>
  <c r="H80" i="1"/>
  <c r="H70" i="1" l="1"/>
  <c r="H71" i="1"/>
  <c r="H72" i="1"/>
  <c r="H73" i="1"/>
  <c r="K70" i="1"/>
  <c r="K71" i="1"/>
  <c r="K72" i="1"/>
  <c r="K73" i="1"/>
  <c r="N70" i="1"/>
  <c r="N71" i="1"/>
  <c r="N72" i="1"/>
  <c r="Q70" i="1"/>
  <c r="Q71" i="1"/>
  <c r="Q72" i="1"/>
  <c r="Z70" i="1"/>
  <c r="Z71" i="1"/>
  <c r="W70" i="1"/>
  <c r="W71" i="1"/>
  <c r="T70" i="1"/>
  <c r="AC72" i="1"/>
  <c r="AC73" i="1"/>
  <c r="Z72" i="1"/>
  <c r="Z73" i="1"/>
  <c r="Z74" i="1"/>
  <c r="W72" i="1"/>
  <c r="W73" i="1"/>
  <c r="T72" i="1"/>
  <c r="T73" i="1"/>
  <c r="T74" i="1"/>
  <c r="T75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K3" i="1"/>
  <c r="K4" i="1"/>
  <c r="K5" i="1"/>
  <c r="K6" i="1"/>
  <c r="K7" i="1"/>
  <c r="K8" i="1"/>
  <c r="K9" i="1"/>
  <c r="K10" i="1"/>
  <c r="K12" i="1"/>
  <c r="K13" i="1"/>
  <c r="K17" i="1"/>
  <c r="K18" i="1"/>
  <c r="K19" i="1"/>
  <c r="K20" i="1"/>
  <c r="K21" i="1"/>
  <c r="K23" i="1"/>
  <c r="K24" i="1"/>
  <c r="K25" i="1"/>
  <c r="K26" i="1"/>
  <c r="K22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H3" i="1"/>
  <c r="H4" i="1"/>
  <c r="H5" i="1"/>
  <c r="H6" i="1"/>
  <c r="H7" i="1"/>
  <c r="H8" i="1"/>
  <c r="H9" i="1"/>
  <c r="H10" i="1"/>
  <c r="H13" i="1"/>
  <c r="H15" i="1"/>
  <c r="H17" i="1"/>
  <c r="H18" i="1"/>
  <c r="H19" i="1"/>
  <c r="H20" i="1"/>
  <c r="H21" i="1"/>
  <c r="H23" i="1"/>
  <c r="H24" i="1"/>
  <c r="H25" i="1"/>
  <c r="H26" i="1"/>
  <c r="H22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AO16" i="1" l="1"/>
  <c r="AL16" i="1"/>
  <c r="AI16" i="1"/>
  <c r="AI15" i="1"/>
  <c r="AL15" i="1"/>
  <c r="AO15" i="1"/>
  <c r="AI5" i="1"/>
  <c r="AL5" i="1"/>
  <c r="AO5" i="1"/>
  <c r="AO54" i="1" l="1"/>
  <c r="AL54" i="1"/>
  <c r="AI54" i="1"/>
  <c r="N54" i="1"/>
  <c r="AO53" i="1"/>
  <c r="AL53" i="1"/>
  <c r="AI53" i="1"/>
  <c r="N53" i="1"/>
  <c r="AO52" i="1"/>
  <c r="AL52" i="1"/>
  <c r="AI52" i="1"/>
  <c r="AO51" i="1"/>
  <c r="AL51" i="1"/>
  <c r="AI51" i="1"/>
  <c r="AO50" i="1"/>
  <c r="AL50" i="1"/>
  <c r="AI50" i="1"/>
  <c r="AO63" i="1"/>
  <c r="AL63" i="1"/>
  <c r="AI63" i="1"/>
  <c r="AF63" i="1"/>
  <c r="AC63" i="1"/>
  <c r="Z63" i="1"/>
  <c r="W63" i="1"/>
  <c r="N63" i="1"/>
  <c r="K63" i="1"/>
  <c r="H63" i="1"/>
  <c r="AO62" i="1"/>
  <c r="AL62" i="1"/>
  <c r="AI62" i="1"/>
  <c r="AF62" i="1"/>
  <c r="AC62" i="1"/>
  <c r="Z62" i="1"/>
  <c r="W62" i="1"/>
  <c r="N62" i="1"/>
  <c r="H62" i="1"/>
  <c r="AO61" i="1"/>
  <c r="AL61" i="1"/>
  <c r="AI61" i="1"/>
  <c r="AF61" i="1"/>
  <c r="AC61" i="1"/>
  <c r="Z61" i="1"/>
  <c r="N61" i="1"/>
  <c r="H61" i="1"/>
  <c r="AO60" i="1"/>
  <c r="AL60" i="1"/>
  <c r="AI60" i="1"/>
  <c r="AF60" i="1"/>
  <c r="AC60" i="1"/>
  <c r="Z60" i="1"/>
  <c r="N60" i="1"/>
  <c r="H60" i="1"/>
  <c r="AO59" i="1"/>
  <c r="AL59" i="1"/>
  <c r="AI59" i="1"/>
  <c r="AF59" i="1"/>
  <c r="AC59" i="1"/>
  <c r="Z59" i="1"/>
  <c r="N59" i="1"/>
  <c r="H59" i="1"/>
  <c r="AO58" i="1"/>
  <c r="AL58" i="1"/>
  <c r="AI58" i="1"/>
  <c r="AF58" i="1"/>
  <c r="AC58" i="1"/>
  <c r="Z58" i="1"/>
  <c r="N58" i="1"/>
  <c r="H58" i="1"/>
  <c r="AO57" i="1"/>
  <c r="AL57" i="1"/>
  <c r="AI57" i="1"/>
  <c r="AF57" i="1"/>
  <c r="AC57" i="1"/>
  <c r="Z57" i="1"/>
  <c r="N57" i="1"/>
  <c r="H57" i="1"/>
  <c r="AO67" i="1"/>
  <c r="AL67" i="1"/>
  <c r="AI67" i="1"/>
  <c r="AF67" i="1"/>
  <c r="AC67" i="1"/>
  <c r="Z67" i="1"/>
  <c r="W67" i="1"/>
  <c r="T67" i="1"/>
  <c r="Q67" i="1"/>
  <c r="N67" i="1"/>
  <c r="K67" i="1"/>
  <c r="H67" i="1"/>
  <c r="AO66" i="1"/>
  <c r="AL66" i="1"/>
  <c r="AI66" i="1"/>
  <c r="AF66" i="1"/>
  <c r="AC66" i="1"/>
  <c r="Z66" i="1"/>
  <c r="W66" i="1"/>
  <c r="T66" i="1"/>
  <c r="Q66" i="1"/>
  <c r="N66" i="1"/>
  <c r="K66" i="1"/>
  <c r="H66" i="1"/>
  <c r="AO68" i="1"/>
  <c r="AL68" i="1"/>
  <c r="AI68" i="1"/>
  <c r="AF68" i="1"/>
  <c r="AC68" i="1"/>
  <c r="Z68" i="1"/>
  <c r="W68" i="1"/>
  <c r="T68" i="1"/>
  <c r="Q68" i="1"/>
  <c r="N68" i="1"/>
  <c r="K68" i="1"/>
  <c r="H68" i="1"/>
  <c r="H65" i="1"/>
  <c r="K65" i="1"/>
  <c r="N65" i="1"/>
  <c r="Q65" i="1"/>
  <c r="W65" i="1"/>
  <c r="Z65" i="1"/>
  <c r="AC65" i="1"/>
  <c r="AF65" i="1"/>
  <c r="AI65" i="1"/>
  <c r="AL65" i="1"/>
  <c r="AO65" i="1"/>
  <c r="AI44" i="1"/>
  <c r="AL44" i="1"/>
  <c r="AO44" i="1"/>
  <c r="H69" i="1"/>
  <c r="K69" i="1"/>
  <c r="N69" i="1"/>
  <c r="Q69" i="1"/>
  <c r="T69" i="1"/>
  <c r="W69" i="1"/>
  <c r="Z69" i="1"/>
  <c r="AC69" i="1"/>
  <c r="AF69" i="1"/>
  <c r="AI69" i="1"/>
  <c r="AL69" i="1"/>
  <c r="AO69" i="1"/>
  <c r="AC70" i="1"/>
  <c r="AF70" i="1"/>
  <c r="AI70" i="1"/>
  <c r="AL70" i="1"/>
  <c r="AO70" i="1"/>
  <c r="T71" i="1"/>
  <c r="AC71" i="1"/>
  <c r="AF71" i="1"/>
  <c r="AI71" i="1"/>
  <c r="AL71" i="1"/>
  <c r="AO71" i="1"/>
  <c r="AF72" i="1"/>
  <c r="AI72" i="1"/>
  <c r="AL72" i="1"/>
  <c r="AO72" i="1"/>
  <c r="AI45" i="1"/>
  <c r="AL45" i="1"/>
  <c r="AO45" i="1"/>
  <c r="AO26" i="1" l="1"/>
  <c r="AO27" i="1"/>
  <c r="AO28" i="1"/>
  <c r="AO29" i="1"/>
  <c r="AO30" i="1"/>
  <c r="AO31" i="1"/>
  <c r="AL23" i="1"/>
  <c r="AL24" i="1"/>
  <c r="AL25" i="1"/>
  <c r="AL26" i="1"/>
  <c r="AL27" i="1"/>
  <c r="AL28" i="1"/>
  <c r="AL29" i="1"/>
  <c r="AL30" i="1"/>
  <c r="AL31" i="1"/>
  <c r="AI29" i="1"/>
  <c r="AI30" i="1"/>
  <c r="AI37" i="1" l="1"/>
  <c r="AL37" i="1"/>
  <c r="AO37" i="1"/>
  <c r="AI38" i="1"/>
  <c r="AL38" i="1"/>
  <c r="AO38" i="1"/>
  <c r="AI39" i="1"/>
  <c r="AL39" i="1"/>
  <c r="AO39" i="1"/>
  <c r="AO4" i="1" l="1"/>
  <c r="AL4" i="1"/>
  <c r="AI4" i="1"/>
  <c r="AC2" i="1" l="1"/>
  <c r="Z2" i="1"/>
  <c r="W2" i="1"/>
  <c r="T2" i="1"/>
  <c r="Q2" i="1"/>
  <c r="N2" i="1"/>
  <c r="K2" i="1"/>
  <c r="H2" i="1"/>
  <c r="AO76" i="1" l="1"/>
  <c r="AL76" i="1"/>
  <c r="AI76" i="1"/>
  <c r="AF76" i="1"/>
  <c r="AC76" i="1"/>
  <c r="Z76" i="1"/>
  <c r="W76" i="1"/>
  <c r="T76" i="1"/>
  <c r="Q76" i="1"/>
  <c r="N76" i="1"/>
  <c r="K76" i="1"/>
  <c r="H76" i="1"/>
  <c r="AO75" i="1"/>
  <c r="AL75" i="1"/>
  <c r="AI75" i="1"/>
  <c r="AF75" i="1"/>
  <c r="AC75" i="1"/>
  <c r="Z75" i="1"/>
  <c r="W75" i="1"/>
  <c r="Q75" i="1"/>
  <c r="N75" i="1"/>
  <c r="K75" i="1"/>
  <c r="H75" i="1"/>
  <c r="AO74" i="1"/>
  <c r="AL74" i="1"/>
  <c r="AI74" i="1"/>
  <c r="AF74" i="1"/>
  <c r="AC74" i="1"/>
  <c r="W74" i="1"/>
  <c r="Q74" i="1"/>
  <c r="N74" i="1"/>
  <c r="K74" i="1"/>
  <c r="H74" i="1"/>
  <c r="AO73" i="1"/>
  <c r="AL73" i="1"/>
  <c r="AI73" i="1"/>
  <c r="AF73" i="1"/>
  <c r="Q73" i="1"/>
  <c r="N73" i="1"/>
  <c r="AO64" i="1"/>
  <c r="AL64" i="1"/>
  <c r="AI64" i="1"/>
  <c r="AF64" i="1"/>
  <c r="AC64" i="1"/>
  <c r="Z64" i="1"/>
  <c r="W64" i="1"/>
  <c r="N64" i="1"/>
  <c r="K64" i="1"/>
  <c r="H64" i="1"/>
  <c r="AO56" i="1"/>
  <c r="AL56" i="1"/>
  <c r="AI56" i="1"/>
  <c r="AC56" i="1"/>
  <c r="N56" i="1"/>
  <c r="H56" i="1"/>
  <c r="AO55" i="1"/>
  <c r="AL55" i="1"/>
  <c r="AI55" i="1"/>
  <c r="N55" i="1"/>
  <c r="AO49" i="1"/>
  <c r="AL49" i="1"/>
  <c r="AI49" i="1"/>
  <c r="AO48" i="1"/>
  <c r="AL48" i="1"/>
  <c r="AI48" i="1"/>
  <c r="AO47" i="1"/>
  <c r="AL47" i="1"/>
  <c r="AI47" i="1"/>
  <c r="AO46" i="1"/>
  <c r="AL46" i="1"/>
  <c r="AI46" i="1"/>
  <c r="AO43" i="1"/>
  <c r="AL43" i="1"/>
  <c r="AI43" i="1"/>
  <c r="AO42" i="1"/>
  <c r="AL42" i="1"/>
  <c r="AI42" i="1"/>
  <c r="AO41" i="1"/>
  <c r="AL41" i="1"/>
  <c r="AI41" i="1"/>
  <c r="AO40" i="1"/>
  <c r="AL40" i="1"/>
  <c r="AI40" i="1"/>
  <c r="AO36" i="1"/>
  <c r="AL36" i="1"/>
  <c r="AI36" i="1"/>
  <c r="AO35" i="1"/>
  <c r="AL35" i="1"/>
  <c r="AI35" i="1"/>
  <c r="AO34" i="1"/>
  <c r="AL34" i="1"/>
  <c r="AI34" i="1"/>
  <c r="AO33" i="1"/>
  <c r="AL33" i="1"/>
  <c r="AI33" i="1"/>
  <c r="AO32" i="1"/>
  <c r="AL32" i="1"/>
  <c r="AI32" i="1"/>
  <c r="AI31" i="1"/>
  <c r="AI28" i="1"/>
  <c r="AI27" i="1"/>
  <c r="AI26" i="1"/>
  <c r="AO25" i="1"/>
  <c r="AI25" i="1"/>
  <c r="AO24" i="1"/>
  <c r="AI24" i="1"/>
  <c r="AO23" i="1"/>
  <c r="AI23" i="1"/>
  <c r="AO22" i="1"/>
  <c r="AL22" i="1"/>
  <c r="AI22" i="1"/>
  <c r="AO21" i="1"/>
  <c r="AL21" i="1"/>
  <c r="AI21" i="1"/>
  <c r="AO20" i="1"/>
  <c r="AL20" i="1"/>
  <c r="AI20" i="1"/>
  <c r="AO19" i="1"/>
  <c r="AL19" i="1"/>
  <c r="AI19" i="1"/>
  <c r="AO18" i="1"/>
  <c r="AL18" i="1"/>
  <c r="AI18" i="1"/>
  <c r="AO17" i="1"/>
  <c r="AL17" i="1"/>
  <c r="AI17" i="1"/>
  <c r="AO14" i="1"/>
  <c r="AL14" i="1"/>
  <c r="AI14" i="1"/>
  <c r="AO12" i="1"/>
  <c r="AL12" i="1"/>
  <c r="AI12" i="1"/>
  <c r="AO13" i="1"/>
  <c r="AL13" i="1"/>
  <c r="AI13" i="1"/>
  <c r="AO11" i="1"/>
  <c r="AL11" i="1"/>
  <c r="AI11" i="1"/>
  <c r="AO10" i="1"/>
  <c r="AL10" i="1"/>
  <c r="AI10" i="1"/>
  <c r="AO9" i="1"/>
  <c r="AL9" i="1"/>
  <c r="AI9" i="1"/>
  <c r="AO8" i="1"/>
  <c r="AL8" i="1"/>
  <c r="AI8" i="1"/>
  <c r="AO7" i="1"/>
  <c r="AL7" i="1"/>
  <c r="AI7" i="1"/>
  <c r="AO6" i="1"/>
  <c r="AL6" i="1"/>
  <c r="AI6" i="1"/>
  <c r="AO3" i="1"/>
  <c r="AL3" i="1"/>
  <c r="AI3" i="1"/>
  <c r="AO2" i="1"/>
  <c r="AL2" i="1"/>
  <c r="AI2" i="1"/>
  <c r="AF2" i="1"/>
</calcChain>
</file>

<file path=xl/comments1.xml><?xml version="1.0" encoding="utf-8"?>
<comments xmlns="http://schemas.openxmlformats.org/spreadsheetml/2006/main">
  <authors>
    <author>user</author>
    <author>HP05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8/22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5/25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0">
      <text>
        <r>
          <rPr>
            <b/>
            <sz val="9"/>
            <color indexed="81"/>
            <rFont val="Tahoma"/>
            <family val="2"/>
          </rPr>
          <t>110.06.19</t>
        </r>
        <r>
          <rPr>
            <b/>
            <sz val="9"/>
            <color indexed="81"/>
            <rFont val="細明體"/>
            <family val="3"/>
            <charset val="136"/>
          </rPr>
          <t>出院
6/21體重47.15公斤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1/7</t>
        </r>
        <r>
          <rPr>
            <b/>
            <sz val="9"/>
            <color indexed="81"/>
            <rFont val="細明體"/>
            <family val="3"/>
            <charset val="136"/>
          </rPr>
          <t>出院體重</t>
        </r>
        <r>
          <rPr>
            <b/>
            <sz val="9"/>
            <color indexed="81"/>
            <rFont val="Tahoma"/>
            <family val="2"/>
          </rPr>
          <t>:51.4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6/12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49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110.04.21</t>
        </r>
        <r>
          <rPr>
            <b/>
            <sz val="9"/>
            <color indexed="81"/>
            <rFont val="細明體"/>
            <family val="3"/>
            <charset val="136"/>
          </rPr>
          <t>入住
體重</t>
        </r>
        <r>
          <rPr>
            <b/>
            <sz val="9"/>
            <color indexed="81"/>
            <rFont val="Tahoma"/>
            <family val="2"/>
          </rPr>
          <t>73.5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110.04.21</t>
        </r>
        <r>
          <rPr>
            <b/>
            <sz val="9"/>
            <color indexed="81"/>
            <rFont val="細明體"/>
            <family val="3"/>
            <charset val="136"/>
          </rPr>
          <t>入住
體重</t>
        </r>
        <r>
          <rPr>
            <b/>
            <sz val="9"/>
            <color indexed="81"/>
            <rFont val="Tahoma"/>
            <family val="2"/>
          </rPr>
          <t>73.5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6/12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70.5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7" authorId="0">
      <text>
        <r>
          <rPr>
            <b/>
            <sz val="9"/>
            <color indexed="81"/>
            <rFont val="Tahoma"/>
            <family val="2"/>
          </rPr>
          <t>6/12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46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110.01.07</t>
        </r>
        <r>
          <rPr>
            <b/>
            <sz val="9"/>
            <color indexed="81"/>
            <rFont val="細明體"/>
            <family val="3"/>
            <charset val="136"/>
          </rPr>
          <t>入住
體重</t>
        </r>
        <r>
          <rPr>
            <b/>
            <sz val="9"/>
            <color indexed="81"/>
            <rFont val="Tahoma"/>
            <family val="2"/>
          </rPr>
          <t>70.9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1/20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2/18</t>
        </r>
        <r>
          <rPr>
            <b/>
            <sz val="9"/>
            <color indexed="81"/>
            <rFont val="細明體"/>
            <family val="3"/>
            <charset val="136"/>
          </rPr>
          <t>收案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2/18</t>
        </r>
        <r>
          <rPr>
            <b/>
            <sz val="9"/>
            <color indexed="81"/>
            <rFont val="細明體"/>
            <family val="3"/>
            <charset val="136"/>
          </rPr>
          <t>收案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 xml:space="preserve">110.04.16
</t>
        </r>
        <r>
          <rPr>
            <b/>
            <sz val="9"/>
            <color indexed="81"/>
            <rFont val="細明體"/>
            <family val="3"/>
            <charset val="136"/>
          </rPr>
          <t>入住體重</t>
        </r>
        <r>
          <rPr>
            <b/>
            <sz val="9"/>
            <color indexed="81"/>
            <rFont val="Tahoma"/>
            <family val="2"/>
          </rPr>
          <t>49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4/25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47.6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47.15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 xml:space="preserve">110.04.16
</t>
        </r>
        <r>
          <rPr>
            <b/>
            <sz val="9"/>
            <color indexed="81"/>
            <rFont val="細明體"/>
            <family val="3"/>
            <charset val="136"/>
          </rPr>
          <t>入住體重</t>
        </r>
        <r>
          <rPr>
            <b/>
            <sz val="9"/>
            <color indexed="81"/>
            <rFont val="Tahoma"/>
            <family val="2"/>
          </rPr>
          <t>49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4/25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47.6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47.15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5/9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46.6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5/17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5/23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45.5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5/25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6/13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50.1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6/20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49.6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6/27</t>
        </r>
        <r>
          <rPr>
            <sz val="9"/>
            <color indexed="81"/>
            <rFont val="細明體"/>
            <family val="3"/>
            <charset val="136"/>
          </rPr>
          <t>體重49.0公斤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110.01.20</t>
        </r>
        <r>
          <rPr>
            <b/>
            <sz val="9"/>
            <color indexed="81"/>
            <rFont val="細明體"/>
            <family val="3"/>
            <charset val="136"/>
          </rPr>
          <t>入住
體重</t>
        </r>
        <r>
          <rPr>
            <b/>
            <sz val="9"/>
            <color indexed="81"/>
            <rFont val="Tahoma"/>
            <family val="2"/>
          </rPr>
          <t>54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1/19</t>
        </r>
        <r>
          <rPr>
            <b/>
            <sz val="9"/>
            <color indexed="81"/>
            <rFont val="細明體"/>
            <family val="3"/>
            <charset val="136"/>
          </rPr>
          <t xml:space="preserve">住院
</t>
        </r>
        <r>
          <rPr>
            <b/>
            <sz val="9"/>
            <color indexed="81"/>
            <rFont val="Tahoma"/>
            <family val="2"/>
          </rPr>
          <t>1/25</t>
        </r>
        <r>
          <rPr>
            <b/>
            <sz val="9"/>
            <color indexed="81"/>
            <rFont val="細明體"/>
            <family val="3"/>
            <charset val="136"/>
          </rPr>
          <t>出院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110.4.11-4.13</t>
        </r>
        <r>
          <rPr>
            <b/>
            <sz val="9"/>
            <color indexed="81"/>
            <rFont val="細明體"/>
            <family val="3"/>
            <charset val="136"/>
          </rPr>
          <t xml:space="preserve">住院
</t>
        </r>
        <r>
          <rPr>
            <b/>
            <sz val="9"/>
            <color indexed="81"/>
            <rFont val="Tahoma"/>
            <family val="2"/>
          </rPr>
          <t>4/21</t>
        </r>
        <r>
          <rPr>
            <b/>
            <sz val="9"/>
            <color indexed="81"/>
            <rFont val="細明體"/>
            <family val="3"/>
            <charset val="136"/>
          </rPr>
          <t>出院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110.4.11-4.13</t>
        </r>
        <r>
          <rPr>
            <b/>
            <sz val="9"/>
            <color indexed="81"/>
            <rFont val="細明體"/>
            <family val="3"/>
            <charset val="136"/>
          </rPr>
          <t xml:space="preserve">住院
</t>
        </r>
        <r>
          <rPr>
            <b/>
            <sz val="9"/>
            <color indexed="81"/>
            <rFont val="Tahoma"/>
            <family val="2"/>
          </rPr>
          <t>4/21</t>
        </r>
        <r>
          <rPr>
            <b/>
            <sz val="9"/>
            <color indexed="81"/>
            <rFont val="細明體"/>
            <family val="3"/>
            <charset val="136"/>
          </rPr>
          <t>出院</t>
        </r>
      </text>
    </comment>
    <comment ref="F26" authorId="0">
      <text>
        <r>
          <rPr>
            <b/>
            <sz val="9"/>
            <color indexed="81"/>
            <rFont val="細明體"/>
            <family val="3"/>
            <charset val="136"/>
          </rPr>
          <t>照會營養師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2/6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48.8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2/13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46.4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2/21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2/6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48.8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2/13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46.4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2/21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3/7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47.5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3/14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46.3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3/21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3/7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47.5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3/14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46.3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3/21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4/4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45.5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4/5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45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4/6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46.2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4/11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46.2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4/17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44.3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44.85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4/4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45.5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4/5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45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4/6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46.2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4/11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46.2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4/17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44.3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44.85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5/9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44.5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5/17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 xml:space="preserve"> 45.4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5/23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46.1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6/13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46.2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6/20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46.7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6/27</t>
        </r>
        <r>
          <rPr>
            <sz val="9"/>
            <color indexed="81"/>
            <rFont val="細明體"/>
            <family val="3"/>
            <charset val="136"/>
          </rPr>
          <t>體重46.1公斤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110.04.06</t>
        </r>
        <r>
          <rPr>
            <b/>
            <sz val="9"/>
            <color indexed="81"/>
            <rFont val="細明體"/>
            <family val="3"/>
            <charset val="136"/>
          </rPr>
          <t>入住
體重</t>
        </r>
        <r>
          <rPr>
            <b/>
            <sz val="9"/>
            <color indexed="81"/>
            <rFont val="Tahoma"/>
            <family val="2"/>
          </rPr>
          <t>50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110.04.06</t>
        </r>
        <r>
          <rPr>
            <b/>
            <sz val="9"/>
            <color indexed="81"/>
            <rFont val="細明體"/>
            <family val="3"/>
            <charset val="136"/>
          </rPr>
          <t>入住
體重</t>
        </r>
        <r>
          <rPr>
            <b/>
            <sz val="9"/>
            <color indexed="81"/>
            <rFont val="Tahoma"/>
            <family val="2"/>
          </rPr>
          <t>50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2/25</t>
        </r>
        <r>
          <rPr>
            <b/>
            <sz val="9"/>
            <color indexed="81"/>
            <rFont val="細明體"/>
            <family val="3"/>
            <charset val="136"/>
          </rPr>
          <t>出院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2/19-2/25</t>
        </r>
        <r>
          <rPr>
            <b/>
            <sz val="9"/>
            <color indexed="81"/>
            <rFont val="細明體"/>
            <family val="3"/>
            <charset val="136"/>
          </rPr>
          <t>出院</t>
        </r>
      </text>
    </comment>
    <comment ref="M31" authorId="0">
      <text>
        <r>
          <rPr>
            <b/>
            <sz val="9"/>
            <color indexed="81"/>
            <rFont val="Tahoma"/>
            <family val="2"/>
          </rPr>
          <t>110.4.17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>110.4.17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1/12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1/27</t>
        </r>
        <r>
          <rPr>
            <sz val="9"/>
            <color indexed="81"/>
            <rFont val="細明體"/>
            <family val="3"/>
            <charset val="136"/>
          </rPr>
          <t>出院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110.1.5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1/23</t>
        </r>
        <r>
          <rPr>
            <sz val="9"/>
            <color indexed="81"/>
            <rFont val="細明體"/>
            <family val="3"/>
            <charset val="136"/>
          </rPr>
          <t>水腫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2/5</t>
        </r>
        <r>
          <rPr>
            <b/>
            <sz val="9"/>
            <color indexed="81"/>
            <rFont val="細明體"/>
            <family val="3"/>
            <charset val="136"/>
          </rPr>
          <t>出院體重47.3公斤
2/7體重48公斤
2/14體重47.9公斤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2/214體重47.6公斤</t>
        </r>
      </text>
    </comment>
    <comment ref="I35" authorId="0">
      <text>
        <r>
          <rPr>
            <b/>
            <sz val="9"/>
            <color indexed="81"/>
            <rFont val="Tahoma"/>
            <family val="2"/>
          </rPr>
          <t>2/5</t>
        </r>
        <r>
          <rPr>
            <b/>
            <sz val="9"/>
            <color indexed="81"/>
            <rFont val="細明體"/>
            <family val="3"/>
            <charset val="136"/>
          </rPr>
          <t>出院體重47.3公斤
2/7體重48公斤
2/14體重47.9公斤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2/214體重47.6公斤</t>
        </r>
      </text>
    </comment>
    <comment ref="J35" authorId="0">
      <text>
        <r>
          <rPr>
            <b/>
            <sz val="9"/>
            <color indexed="81"/>
            <rFont val="Tahoma"/>
            <family val="2"/>
          </rPr>
          <t>3/7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47.55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3/14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47.25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3/21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48.3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L35" authorId="0">
      <text>
        <r>
          <rPr>
            <b/>
            <sz val="9"/>
            <color indexed="81"/>
            <rFont val="Tahoma"/>
            <family val="2"/>
          </rPr>
          <t>3/7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47.55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3/14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47.25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3/21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48.3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4/4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47.8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4/11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48.2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4/17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48.5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48.2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4/4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47.8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4/11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48.2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4/17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48.5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48.2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5/9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48.6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5/17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 xml:space="preserve">47 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5/23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47.8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</text>
    </comment>
    <comment ref="S35" authorId="0">
      <text>
        <r>
          <rPr>
            <b/>
            <sz val="9"/>
            <color indexed="81"/>
            <rFont val="Tahoma"/>
            <family val="2"/>
          </rPr>
          <t>6/2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6/11MBD</t>
        </r>
      </text>
    </comment>
    <comment ref="U35" authorId="0">
      <text>
        <r>
          <rPr>
            <b/>
            <sz val="9"/>
            <color indexed="81"/>
            <rFont val="Tahoma"/>
            <family val="2"/>
          </rPr>
          <t>6/21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47.6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6/27</t>
        </r>
        <r>
          <rPr>
            <sz val="9"/>
            <color indexed="81"/>
            <rFont val="細明體"/>
            <family val="3"/>
            <charset val="136"/>
          </rPr>
          <t>體重47.9公斤</t>
        </r>
      </text>
    </comment>
    <comment ref="F38" authorId="0">
      <text>
        <r>
          <rPr>
            <b/>
            <sz val="9"/>
            <color indexed="81"/>
            <rFont val="細明體"/>
            <family val="3"/>
            <charset val="136"/>
          </rPr>
          <t>照會營養師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2/6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40.5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2/13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42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2/21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41.3</t>
        </r>
        <r>
          <rPr>
            <sz val="9"/>
            <color indexed="81"/>
            <rFont val="細明體"/>
            <family val="3"/>
            <charset val="136"/>
          </rPr>
          <t>公斤
收案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2/6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40.5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2/13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42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2/21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41.3</t>
        </r>
        <r>
          <rPr>
            <sz val="9"/>
            <color indexed="81"/>
            <rFont val="細明體"/>
            <family val="3"/>
            <charset val="136"/>
          </rPr>
          <t>公斤
收案</t>
        </r>
      </text>
    </comment>
    <comment ref="J38" authorId="0">
      <text>
        <r>
          <rPr>
            <b/>
            <sz val="9"/>
            <color indexed="81"/>
            <rFont val="Tahoma"/>
            <family val="2"/>
          </rPr>
          <t>3/7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41.2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3/14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41.95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3/21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L38" authorId="0">
      <text>
        <r>
          <rPr>
            <b/>
            <sz val="9"/>
            <color indexed="81"/>
            <rFont val="Tahoma"/>
            <family val="2"/>
          </rPr>
          <t>3/7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41.2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3/14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41.95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3/21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4/4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41.4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4/11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41.6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4/17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42.55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4/4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41.4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4/11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41.6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4/17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41.5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42.55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5/9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41.5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5/17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 xml:space="preserve">42.2 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5/23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42.2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4/17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55.6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56.2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4/17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55.6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5/2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56.2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5/9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56.3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5/17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 xml:space="preserve">56.1 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5/23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56.6</t>
        </r>
        <r>
          <rPr>
            <sz val="9"/>
            <color indexed="81"/>
            <rFont val="細明體"/>
            <family val="3"/>
            <charset val="136"/>
          </rPr>
          <t>公斤</t>
        </r>
      </text>
    </comment>
    <comment ref="U40" authorId="0">
      <text>
        <r>
          <rPr>
            <b/>
            <sz val="9"/>
            <color indexed="81"/>
            <rFont val="Tahoma"/>
            <family val="2"/>
          </rPr>
          <t>6/13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57.6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6/21</t>
        </r>
        <r>
          <rPr>
            <sz val="9"/>
            <color indexed="81"/>
            <rFont val="細明體"/>
            <family val="3"/>
            <charset val="136"/>
          </rPr>
          <t>體重</t>
        </r>
        <r>
          <rPr>
            <sz val="9"/>
            <color indexed="81"/>
            <rFont val="Tahoma"/>
            <family val="2"/>
          </rPr>
          <t>56.1</t>
        </r>
        <r>
          <rPr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>6/27</t>
        </r>
        <r>
          <rPr>
            <sz val="9"/>
            <color indexed="81"/>
            <rFont val="細明體"/>
            <family val="3"/>
            <charset val="136"/>
          </rPr>
          <t>體重56公斤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2/6</t>
        </r>
        <r>
          <rPr>
            <b/>
            <sz val="9"/>
            <color indexed="81"/>
            <rFont val="細明體"/>
            <family val="3"/>
            <charset val="136"/>
          </rPr>
          <t>體重41公斤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2" authorId="0">
      <text>
        <r>
          <rPr>
            <b/>
            <sz val="9"/>
            <color indexed="81"/>
            <rFont val="Tahoma"/>
            <family val="2"/>
          </rPr>
          <t>2/6</t>
        </r>
        <r>
          <rPr>
            <b/>
            <sz val="9"/>
            <color indexed="81"/>
            <rFont val="細明體"/>
            <family val="3"/>
            <charset val="136"/>
          </rPr>
          <t>體重41公斤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105.11.15</t>
        </r>
        <r>
          <rPr>
            <b/>
            <sz val="9"/>
            <color indexed="81"/>
            <rFont val="細明體"/>
            <family val="3"/>
            <charset val="136"/>
          </rPr>
          <t>退養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106.01.19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1" authorId="0">
      <text>
        <r>
          <rPr>
            <b/>
            <sz val="9"/>
            <color indexed="81"/>
            <rFont val="Tahoma"/>
            <family val="2"/>
          </rPr>
          <t>1/6BW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54 KG
1/13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 xml:space="preserve"> KG
1/20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KG
1/27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 xml:space="preserve"> KG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1" authorId="1">
      <text>
        <r>
          <rPr>
            <b/>
            <sz val="9"/>
            <color indexed="81"/>
            <rFont val="Tahoma"/>
            <family val="2"/>
          </rPr>
          <t>105.08.03
BW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56.6KG
105.08.28
BW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61.7KG</t>
        </r>
      </text>
    </comment>
    <comment ref="AA81" authorId="1">
      <text>
        <r>
          <rPr>
            <b/>
            <sz val="9"/>
            <color indexed="81"/>
            <rFont val="Tahoma"/>
            <family val="2"/>
          </rPr>
          <t>105.08.03
BW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56.6KG
105.08.28
BW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61.7KG</t>
        </r>
      </text>
    </comment>
    <comment ref="AB81" authorId="1">
      <text>
        <r>
          <rPr>
            <b/>
            <sz val="9"/>
            <color indexed="81"/>
            <rFont val="Tahoma"/>
            <family val="2"/>
          </rPr>
          <t>105.09.15
MBD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55.9KG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1" authorId="1">
      <text>
        <r>
          <rPr>
            <b/>
            <sz val="9"/>
            <color indexed="81"/>
            <rFont val="Tahoma"/>
            <family val="2"/>
          </rPr>
          <t>105.09.15
MBD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55.9KG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81" authorId="0">
      <text>
        <r>
          <rPr>
            <b/>
            <sz val="9"/>
            <color indexed="81"/>
            <rFont val="Tahoma"/>
            <family val="2"/>
          </rPr>
          <t>105.11.07-11.29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1" authorId="0">
      <text>
        <r>
          <rPr>
            <b/>
            <sz val="9"/>
            <color indexed="81"/>
            <rFont val="Tahoma"/>
            <family val="2"/>
          </rPr>
          <t>105.11.07-11.29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81" authorId="0">
      <text>
        <r>
          <rPr>
            <b/>
            <sz val="9"/>
            <color indexed="81"/>
            <rFont val="Tahoma"/>
            <family val="2"/>
          </rPr>
          <t>11/29-12/2</t>
        </r>
        <r>
          <rPr>
            <b/>
            <sz val="9"/>
            <color indexed="81"/>
            <rFont val="細明體"/>
            <family val="3"/>
            <charset val="136"/>
          </rPr>
          <t>住院
12/2  BW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細明體"/>
            <family val="3"/>
            <charset val="136"/>
          </rPr>
          <t>54.7KG
12/9  BW：54.6KG
12/16 BW：60.8KG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細明體"/>
            <family val="3"/>
            <charset val="136"/>
          </rPr>
          <t>12/23 BW：63KG
12/30 BW：65.7 KG</t>
        </r>
      </text>
    </comment>
    <comment ref="AM81" authorId="0">
      <text>
        <r>
          <rPr>
            <b/>
            <sz val="9"/>
            <color indexed="81"/>
            <rFont val="Tahoma"/>
            <family val="2"/>
          </rPr>
          <t>11/29-12/2</t>
        </r>
        <r>
          <rPr>
            <b/>
            <sz val="9"/>
            <color indexed="81"/>
            <rFont val="細明體"/>
            <family val="3"/>
            <charset val="136"/>
          </rPr>
          <t>住院
12/2  BW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細明體"/>
            <family val="3"/>
            <charset val="136"/>
          </rPr>
          <t>54.7KG
12/9  BW：54.6KG
12/16 BW：60.8KG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細明體"/>
            <family val="3"/>
            <charset val="136"/>
          </rPr>
          <t>12/23 BW：63KG
12/30 BW：65.7 KG</t>
        </r>
      </text>
    </comment>
    <comment ref="AN81" authorId="0">
      <text>
        <r>
          <rPr>
            <b/>
            <sz val="9"/>
            <color indexed="81"/>
            <rFont val="Tahoma"/>
            <family val="2"/>
          </rPr>
          <t>1/6BW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54 KG
1/13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 xml:space="preserve"> KG
1/20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KG
1/27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 xml:space="preserve"> KG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106.02.02</t>
        </r>
        <r>
          <rPr>
            <b/>
            <sz val="9"/>
            <color indexed="81"/>
            <rFont val="細明體"/>
            <family val="3"/>
            <charset val="136"/>
          </rPr>
          <t>退養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106.02.13</t>
        </r>
        <r>
          <rPr>
            <b/>
            <sz val="9"/>
            <color indexed="81"/>
            <rFont val="細明體"/>
            <family val="3"/>
            <charset val="136"/>
          </rPr>
          <t>死亡退養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106.03.14</t>
        </r>
        <r>
          <rPr>
            <b/>
            <sz val="9"/>
            <color indexed="81"/>
            <rFont val="細明體"/>
            <family val="3"/>
            <charset val="136"/>
          </rPr>
          <t>退養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106.06.26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85" authorId="0">
      <text>
        <r>
          <rPr>
            <b/>
            <sz val="9"/>
            <color indexed="81"/>
            <rFont val="細明體"/>
            <family val="3"/>
            <charset val="136"/>
          </rPr>
          <t>水腫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5" authorId="0">
      <text>
        <r>
          <rPr>
            <b/>
            <sz val="9"/>
            <color indexed="81"/>
            <rFont val="細明體"/>
            <family val="3"/>
            <charset val="136"/>
          </rPr>
          <t>水腫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5" authorId="0">
      <text>
        <r>
          <rPr>
            <b/>
            <sz val="9"/>
            <color indexed="81"/>
            <rFont val="Tahoma"/>
            <family val="2"/>
          </rPr>
          <t>1. 106.06.03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49.3</t>
        </r>
        <r>
          <rPr>
            <b/>
            <sz val="9"/>
            <color indexed="81"/>
            <rFont val="細明體"/>
            <family val="3"/>
            <charset val="136"/>
          </rPr>
          <t>公斤
2.106.06.10體重47.7公斤
3.106.06.17體重47.6公斤
4.106.06.24體重47.9公斤</t>
        </r>
      </text>
    </comment>
    <comment ref="U85" authorId="0">
      <text>
        <r>
          <rPr>
            <b/>
            <sz val="9"/>
            <color indexed="81"/>
            <rFont val="Tahoma"/>
            <family val="2"/>
          </rPr>
          <t>1. 106.06.03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49.3</t>
        </r>
        <r>
          <rPr>
            <b/>
            <sz val="9"/>
            <color indexed="81"/>
            <rFont val="細明體"/>
            <family val="3"/>
            <charset val="136"/>
          </rPr>
          <t>公斤
2.106.06.10體重47.7公斤
3.106.06.17體重47.6公斤
4.106.06.24體重47.9公斤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106.09.20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6" authorId="0">
      <text>
        <r>
          <rPr>
            <b/>
            <sz val="9"/>
            <color indexed="81"/>
            <rFont val="Tahoma"/>
            <family val="2"/>
          </rPr>
          <t>6/4-6/12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86" authorId="0">
      <text>
        <r>
          <rPr>
            <b/>
            <sz val="9"/>
            <color indexed="81"/>
            <rFont val="Tahoma"/>
            <family val="2"/>
          </rPr>
          <t>6/4-6/12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6" authorId="0">
      <text>
        <r>
          <rPr>
            <b/>
            <sz val="9"/>
            <color indexed="81"/>
            <rFont val="Tahoma"/>
            <family val="2"/>
          </rPr>
          <t>106.08.20-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106.10.05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7" authorId="0">
      <text>
        <r>
          <rPr>
            <b/>
            <sz val="9"/>
            <color indexed="81"/>
            <rFont val="Tahoma"/>
            <family val="2"/>
          </rPr>
          <t xml:space="preserve">106.06.07
</t>
        </r>
        <r>
          <rPr>
            <b/>
            <sz val="9"/>
            <color indexed="81"/>
            <rFont val="細明體"/>
            <family val="3"/>
            <charset val="136"/>
          </rPr>
          <t>入住體重</t>
        </r>
        <r>
          <rPr>
            <b/>
            <sz val="9"/>
            <color indexed="81"/>
            <rFont val="Tahoma"/>
            <family val="2"/>
          </rPr>
          <t>70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87" authorId="0">
      <text>
        <r>
          <rPr>
            <b/>
            <sz val="9"/>
            <color indexed="81"/>
            <rFont val="Tahoma"/>
            <family val="2"/>
          </rPr>
          <t xml:space="preserve">106.06.07
</t>
        </r>
        <r>
          <rPr>
            <b/>
            <sz val="9"/>
            <color indexed="81"/>
            <rFont val="細明體"/>
            <family val="3"/>
            <charset val="136"/>
          </rPr>
          <t>入住體重</t>
        </r>
        <r>
          <rPr>
            <b/>
            <sz val="9"/>
            <color indexed="81"/>
            <rFont val="Tahoma"/>
            <family val="2"/>
          </rPr>
          <t>70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87" authorId="0">
      <text>
        <r>
          <rPr>
            <sz val="9"/>
            <color indexed="81"/>
            <rFont val="Tahoma"/>
            <family val="2"/>
          </rPr>
          <t>106.09.20</t>
        </r>
        <r>
          <rPr>
            <sz val="9"/>
            <color indexed="81"/>
            <rFont val="細明體"/>
            <family val="3"/>
            <charset val="136"/>
          </rPr>
          <t>豐原醫院住院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7" authorId="0">
      <text>
        <r>
          <rPr>
            <sz val="9"/>
            <color indexed="81"/>
            <rFont val="Tahoma"/>
            <family val="2"/>
          </rPr>
          <t>106.09.20</t>
        </r>
        <r>
          <rPr>
            <sz val="9"/>
            <color indexed="81"/>
            <rFont val="細明體"/>
            <family val="3"/>
            <charset val="136"/>
          </rPr>
          <t>豐原醫院住院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88" authorId="0">
      <text>
        <r>
          <rPr>
            <b/>
            <sz val="9"/>
            <color indexed="81"/>
            <rFont val="Tahoma"/>
            <family val="2"/>
          </rPr>
          <t>5/22 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41.2</t>
        </r>
        <r>
          <rPr>
            <b/>
            <sz val="9"/>
            <color indexed="81"/>
            <rFont val="細明體"/>
            <family val="3"/>
            <charset val="136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KG
</t>
        </r>
        <r>
          <rPr>
            <b/>
            <sz val="9"/>
            <color indexed="81"/>
            <rFont val="細明體"/>
            <family val="3"/>
            <charset val="136"/>
          </rPr>
          <t>新入住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8" authorId="0">
      <text>
        <r>
          <rPr>
            <b/>
            <sz val="9"/>
            <color indexed="81"/>
            <rFont val="Tahoma"/>
            <family val="2"/>
          </rPr>
          <t>5/22 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41.2</t>
        </r>
        <r>
          <rPr>
            <b/>
            <sz val="9"/>
            <color indexed="81"/>
            <rFont val="細明體"/>
            <family val="3"/>
            <charset val="136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KG
</t>
        </r>
        <r>
          <rPr>
            <b/>
            <sz val="9"/>
            <color indexed="81"/>
            <rFont val="細明體"/>
            <family val="3"/>
            <charset val="136"/>
          </rPr>
          <t>新入住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8" authorId="0">
      <text>
        <r>
          <rPr>
            <b/>
            <sz val="9"/>
            <color indexed="81"/>
            <rFont val="Tahoma"/>
            <family val="2"/>
          </rPr>
          <t>106.08.27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88" authorId="0">
      <text>
        <r>
          <rPr>
            <b/>
            <sz val="9"/>
            <color indexed="81"/>
            <rFont val="Tahoma"/>
            <family val="2"/>
          </rPr>
          <t>106.09.06</t>
        </r>
        <r>
          <rPr>
            <b/>
            <sz val="9"/>
            <color indexed="81"/>
            <rFont val="細明體"/>
            <family val="3"/>
            <charset val="136"/>
          </rPr>
          <t>出院借住2D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8" authorId="0">
      <text>
        <r>
          <rPr>
            <b/>
            <sz val="9"/>
            <color indexed="81"/>
            <rFont val="Tahoma"/>
            <family val="2"/>
          </rPr>
          <t>106.09.06</t>
        </r>
        <r>
          <rPr>
            <b/>
            <sz val="9"/>
            <color indexed="81"/>
            <rFont val="細明體"/>
            <family val="3"/>
            <charset val="136"/>
          </rPr>
          <t>出院借住2D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106.12.25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9" authorId="0">
      <text>
        <r>
          <rPr>
            <b/>
            <sz val="9"/>
            <color indexed="81"/>
            <rFont val="Tahoma"/>
            <family val="2"/>
          </rPr>
          <t>4/27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 xml:space="preserve">49.95KG
</t>
        </r>
        <r>
          <rPr>
            <b/>
            <sz val="9"/>
            <color indexed="81"/>
            <rFont val="細明體"/>
            <family val="3"/>
            <charset val="136"/>
          </rPr>
          <t xml:space="preserve">新入住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9" authorId="0">
      <text>
        <r>
          <rPr>
            <b/>
            <sz val="9"/>
            <color indexed="81"/>
            <rFont val="Tahoma"/>
            <family val="2"/>
          </rPr>
          <t>4/27 BW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 xml:space="preserve">49.95KG
</t>
        </r>
        <r>
          <rPr>
            <b/>
            <sz val="9"/>
            <color indexed="81"/>
            <rFont val="細明體"/>
            <family val="3"/>
            <charset val="136"/>
          </rPr>
          <t xml:space="preserve">新入住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9" authorId="0">
      <text>
        <r>
          <rPr>
            <b/>
            <sz val="9"/>
            <color indexed="81"/>
            <rFont val="Tahoma"/>
            <family val="2"/>
          </rPr>
          <t>6/3-6/9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89" authorId="0">
      <text>
        <r>
          <rPr>
            <b/>
            <sz val="9"/>
            <color indexed="81"/>
            <rFont val="Tahoma"/>
            <family val="2"/>
          </rPr>
          <t>6/3-6/9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107.02.22</t>
        </r>
        <r>
          <rPr>
            <b/>
            <sz val="9"/>
            <color indexed="81"/>
            <rFont val="細明體"/>
            <family val="3"/>
            <charset val="136"/>
          </rPr>
          <t>退養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107.03.13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1" authorId="0">
      <text>
        <r>
          <rPr>
            <b/>
            <sz val="9"/>
            <color indexed="81"/>
            <rFont val="Tahoma"/>
            <family val="2"/>
          </rPr>
          <t>107.03.13</t>
        </r>
        <r>
          <rPr>
            <b/>
            <sz val="9"/>
            <color indexed="81"/>
            <rFont val="細明體"/>
            <family val="3"/>
            <charset val="136"/>
          </rPr>
          <t>轉3D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107.03.27</t>
        </r>
        <r>
          <rPr>
            <b/>
            <sz val="9"/>
            <color indexed="81"/>
            <rFont val="細明體"/>
            <family val="3"/>
            <charset val="136"/>
          </rPr>
          <t>轉養護區</t>
        </r>
        <r>
          <rPr>
            <b/>
            <sz val="9"/>
            <color indexed="81"/>
            <rFont val="Tahoma"/>
            <family val="2"/>
          </rPr>
          <t>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2" authorId="0">
      <text>
        <r>
          <rPr>
            <b/>
            <sz val="9"/>
            <color indexed="81"/>
            <rFont val="Tahoma"/>
            <family val="2"/>
          </rPr>
          <t>107.03.27</t>
        </r>
        <r>
          <rPr>
            <b/>
            <sz val="9"/>
            <color indexed="81"/>
            <rFont val="細明體"/>
            <family val="3"/>
            <charset val="136"/>
          </rPr>
          <t>轉2D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107.0606.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106.01.26</t>
        </r>
        <r>
          <rPr>
            <b/>
            <sz val="9"/>
            <color indexed="81"/>
            <rFont val="細明體"/>
            <family val="3"/>
            <charset val="136"/>
          </rPr>
          <t>新入住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106.06.19</t>
        </r>
        <r>
          <rPr>
            <b/>
            <sz val="9"/>
            <color indexed="81"/>
            <rFont val="細明體"/>
            <family val="3"/>
            <charset val="136"/>
          </rPr>
          <t>退養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94" authorId="0">
      <text>
        <r>
          <rPr>
            <b/>
            <sz val="9"/>
            <color indexed="81"/>
            <rFont val="Tahoma"/>
            <family val="2"/>
          </rPr>
          <t>107.06.05</t>
        </r>
        <r>
          <rPr>
            <b/>
            <sz val="9"/>
            <color indexed="81"/>
            <rFont val="細明體"/>
            <family val="3"/>
            <charset val="136"/>
          </rPr>
          <t>新入住
體重41.85公斤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106.07.04</t>
        </r>
        <r>
          <rPr>
            <b/>
            <sz val="9"/>
            <color indexed="81"/>
            <rFont val="細明體"/>
            <family val="3"/>
            <charset val="136"/>
          </rPr>
          <t>退養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5" authorId="0">
      <text>
        <r>
          <rPr>
            <b/>
            <sz val="9"/>
            <color indexed="81"/>
            <rFont val="Tahoma"/>
            <family val="2"/>
          </rPr>
          <t>107.05.03</t>
        </r>
        <r>
          <rPr>
            <b/>
            <sz val="9"/>
            <color indexed="81"/>
            <rFont val="細明體"/>
            <family val="3"/>
            <charset val="136"/>
          </rPr>
          <t xml:space="preserve">住院
</t>
        </r>
      </text>
    </comment>
    <comment ref="R95" authorId="0">
      <text>
        <r>
          <rPr>
            <b/>
            <sz val="9"/>
            <color indexed="81"/>
            <rFont val="Tahoma"/>
            <family val="2"/>
          </rPr>
          <t>107.05.03</t>
        </r>
        <r>
          <rPr>
            <b/>
            <sz val="9"/>
            <color indexed="81"/>
            <rFont val="細明體"/>
            <family val="3"/>
            <charset val="136"/>
          </rPr>
          <t xml:space="preserve">住院
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107.08.01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>107.02.14</t>
        </r>
        <r>
          <rPr>
            <b/>
            <sz val="9"/>
            <color indexed="81"/>
            <rFont val="細明體"/>
            <family val="3"/>
            <charset val="136"/>
          </rPr>
          <t>新入住
體重：</t>
        </r>
        <r>
          <rPr>
            <b/>
            <sz val="9"/>
            <color indexed="81"/>
            <rFont val="Tahoma"/>
            <family val="2"/>
          </rPr>
          <t xml:space="preserve">51.6 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6" authorId="0">
      <text>
        <r>
          <rPr>
            <b/>
            <sz val="9"/>
            <color indexed="81"/>
            <rFont val="Tahoma"/>
            <family val="2"/>
          </rPr>
          <t>107.02.14</t>
        </r>
        <r>
          <rPr>
            <b/>
            <sz val="9"/>
            <color indexed="81"/>
            <rFont val="細明體"/>
            <family val="3"/>
            <charset val="136"/>
          </rPr>
          <t>新入住
體重：</t>
        </r>
        <r>
          <rPr>
            <b/>
            <sz val="9"/>
            <color indexed="81"/>
            <rFont val="Tahoma"/>
            <family val="2"/>
          </rPr>
          <t xml:space="preserve">51.6 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6" authorId="0">
      <text>
        <r>
          <rPr>
            <b/>
            <sz val="9"/>
            <color indexed="81"/>
            <rFont val="Tahoma"/>
            <family val="2"/>
          </rPr>
          <t>107.03.21-03.26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6" authorId="0">
      <text>
        <r>
          <rPr>
            <b/>
            <sz val="9"/>
            <color indexed="81"/>
            <rFont val="Tahoma"/>
            <family val="2"/>
          </rPr>
          <t>107.03.21-03.26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6" authorId="0">
      <text>
        <r>
          <rPr>
            <b/>
            <sz val="9"/>
            <color indexed="81"/>
            <rFont val="Tahoma"/>
            <family val="2"/>
          </rPr>
          <t>107.07.02-07.16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暫住3D</t>
        </r>
      </text>
    </comment>
    <comment ref="X96" authorId="0">
      <text>
        <r>
          <rPr>
            <b/>
            <sz val="9"/>
            <color indexed="81"/>
            <rFont val="Tahoma"/>
            <family val="2"/>
          </rPr>
          <t>107.07.02-07.16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暫住3D</t>
        </r>
      </text>
    </comment>
    <comment ref="A97" authorId="0">
      <text>
        <r>
          <rPr>
            <b/>
            <sz val="9"/>
            <color indexed="81"/>
            <rFont val="Tahoma"/>
            <family val="2"/>
          </rPr>
          <t>107.08.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7" authorId="0">
      <text>
        <r>
          <rPr>
            <b/>
            <sz val="9"/>
            <color indexed="81"/>
            <rFont val="Tahoma"/>
            <family val="2"/>
          </rPr>
          <t>107.7.9</t>
        </r>
        <r>
          <rPr>
            <b/>
            <sz val="9"/>
            <color indexed="81"/>
            <rFont val="細明體"/>
            <family val="3"/>
            <charset val="136"/>
          </rPr>
          <t xml:space="preserve">住院
</t>
        </r>
        <r>
          <rPr>
            <b/>
            <sz val="9"/>
            <color indexed="81"/>
            <rFont val="Tahoma"/>
            <family val="2"/>
          </rPr>
          <t>107.7.17</t>
        </r>
        <r>
          <rPr>
            <b/>
            <sz val="9"/>
            <color indexed="81"/>
            <rFont val="細明體"/>
            <family val="3"/>
            <charset val="136"/>
          </rPr>
          <t>出院</t>
        </r>
        <r>
          <rPr>
            <b/>
            <sz val="9"/>
            <color indexed="81"/>
            <rFont val="Tahoma"/>
            <family val="2"/>
          </rPr>
          <t>43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7" authorId="0">
      <text>
        <r>
          <rPr>
            <b/>
            <sz val="9"/>
            <color indexed="81"/>
            <rFont val="Tahoma"/>
            <family val="2"/>
          </rPr>
          <t>107.7.9</t>
        </r>
        <r>
          <rPr>
            <b/>
            <sz val="9"/>
            <color indexed="81"/>
            <rFont val="細明體"/>
            <family val="3"/>
            <charset val="136"/>
          </rPr>
          <t xml:space="preserve">住院
</t>
        </r>
        <r>
          <rPr>
            <b/>
            <sz val="9"/>
            <color indexed="81"/>
            <rFont val="Tahoma"/>
            <family val="2"/>
          </rPr>
          <t>107.7.17</t>
        </r>
        <r>
          <rPr>
            <b/>
            <sz val="9"/>
            <color indexed="81"/>
            <rFont val="細明體"/>
            <family val="3"/>
            <charset val="136"/>
          </rPr>
          <t>出院</t>
        </r>
        <r>
          <rPr>
            <b/>
            <sz val="9"/>
            <color indexed="81"/>
            <rFont val="Tahoma"/>
            <family val="2"/>
          </rPr>
          <t>43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107.07.31</t>
        </r>
        <r>
          <rPr>
            <sz val="9"/>
            <color indexed="81"/>
            <rFont val="細明體"/>
            <family val="3"/>
            <charset val="136"/>
          </rPr>
          <t>住院</t>
        </r>
      </text>
    </comment>
    <comment ref="Y97" authorId="0">
      <text>
        <r>
          <rPr>
            <b/>
            <sz val="9"/>
            <color indexed="81"/>
            <rFont val="Tahoma"/>
            <family val="2"/>
          </rPr>
          <t>1.107.07.31-08.07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b/>
            <sz val="9"/>
            <color indexed="81"/>
            <rFont val="新細明體"/>
            <family val="1"/>
            <charset val="136"/>
          </rPr>
          <t>，</t>
        </r>
        <r>
          <rPr>
            <b/>
            <sz val="9"/>
            <color indexed="81"/>
            <rFont val="細明體"/>
            <family val="3"/>
            <charset val="136"/>
          </rPr>
          <t>體重：</t>
        </r>
        <r>
          <rPr>
            <b/>
            <sz val="9"/>
            <color indexed="81"/>
            <rFont val="Tahoma"/>
            <family val="2"/>
          </rPr>
          <t>45.6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2.107.08.12</t>
        </r>
        <r>
          <rPr>
            <b/>
            <sz val="9"/>
            <color indexed="81"/>
            <rFont val="細明體"/>
            <family val="3"/>
            <charset val="136"/>
          </rPr>
          <t>住院，體重：公斤</t>
        </r>
      </text>
    </comment>
    <comment ref="AA97" authorId="0">
      <text>
        <r>
          <rPr>
            <b/>
            <sz val="9"/>
            <color indexed="81"/>
            <rFont val="Tahoma"/>
            <family val="2"/>
          </rPr>
          <t>1.107.07.31-08.07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b/>
            <sz val="9"/>
            <color indexed="81"/>
            <rFont val="新細明體"/>
            <family val="1"/>
            <charset val="136"/>
          </rPr>
          <t>，</t>
        </r>
        <r>
          <rPr>
            <b/>
            <sz val="9"/>
            <color indexed="81"/>
            <rFont val="細明體"/>
            <family val="3"/>
            <charset val="136"/>
          </rPr>
          <t>體重：</t>
        </r>
        <r>
          <rPr>
            <b/>
            <sz val="9"/>
            <color indexed="81"/>
            <rFont val="Tahoma"/>
            <family val="2"/>
          </rPr>
          <t>45.6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2.107.08.12</t>
        </r>
        <r>
          <rPr>
            <b/>
            <sz val="9"/>
            <color indexed="81"/>
            <rFont val="細明體"/>
            <family val="3"/>
            <charset val="136"/>
          </rPr>
          <t>住院，體重：公斤</t>
        </r>
      </text>
    </comment>
    <comment ref="A98" authorId="0">
      <text>
        <r>
          <rPr>
            <b/>
            <sz val="9"/>
            <color indexed="81"/>
            <rFont val="Tahoma"/>
            <family val="2"/>
          </rPr>
          <t>107.10.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1/29-2/2</t>
        </r>
        <r>
          <rPr>
            <b/>
            <sz val="9"/>
            <color indexed="81"/>
            <rFont val="細明體"/>
            <family val="3"/>
            <charset val="136"/>
          </rPr>
          <t>住院
2/2體重64.2kg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1/29-2/2</t>
        </r>
        <r>
          <rPr>
            <b/>
            <sz val="9"/>
            <color indexed="81"/>
            <rFont val="細明體"/>
            <family val="3"/>
            <charset val="136"/>
          </rPr>
          <t>住院
2/2體重64.2kg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8" authorId="0">
      <text>
        <r>
          <rPr>
            <b/>
            <sz val="9"/>
            <color indexed="81"/>
            <rFont val="Tahoma"/>
            <family val="2"/>
          </rPr>
          <t>107.05.8</t>
        </r>
        <r>
          <rPr>
            <b/>
            <sz val="9"/>
            <color indexed="81"/>
            <rFont val="細明體"/>
            <family val="3"/>
            <charset val="136"/>
          </rPr>
          <t>出院
64.9公斤</t>
        </r>
      </text>
    </comment>
    <comment ref="R98" authorId="0">
      <text>
        <r>
          <rPr>
            <b/>
            <sz val="9"/>
            <color indexed="81"/>
            <rFont val="Tahoma"/>
            <family val="2"/>
          </rPr>
          <t>107.05.8</t>
        </r>
        <r>
          <rPr>
            <b/>
            <sz val="9"/>
            <color indexed="81"/>
            <rFont val="細明體"/>
            <family val="3"/>
            <charset val="136"/>
          </rPr>
          <t>出院
64.9公斤</t>
        </r>
      </text>
    </comment>
    <comment ref="A99" authorId="0">
      <text>
        <r>
          <rPr>
            <b/>
            <sz val="9"/>
            <color indexed="81"/>
            <rFont val="Tahoma"/>
            <family val="2"/>
          </rPr>
          <t>107.11</t>
        </r>
        <r>
          <rPr>
            <b/>
            <sz val="9"/>
            <color indexed="81"/>
            <rFont val="細明體"/>
            <family val="3"/>
            <charset val="136"/>
          </rPr>
          <t>轉3D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9" authorId="0">
      <text>
        <r>
          <rPr>
            <b/>
            <sz val="9"/>
            <color indexed="81"/>
            <rFont val="Tahoma"/>
            <family val="2"/>
          </rPr>
          <t>107.08.15-</t>
        </r>
        <r>
          <rPr>
            <b/>
            <sz val="9"/>
            <color indexed="81"/>
            <rFont val="細明體"/>
            <family val="3"/>
            <charset val="136"/>
          </rPr>
          <t>住院
體重：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9" authorId="0">
      <text>
        <r>
          <rPr>
            <b/>
            <sz val="9"/>
            <color indexed="81"/>
            <rFont val="Tahoma"/>
            <family val="2"/>
          </rPr>
          <t>107.08.15-</t>
        </r>
        <r>
          <rPr>
            <b/>
            <sz val="9"/>
            <color indexed="81"/>
            <rFont val="細明體"/>
            <family val="3"/>
            <charset val="136"/>
          </rPr>
          <t>住院
體重：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9" authorId="0">
      <text>
        <r>
          <rPr>
            <b/>
            <sz val="9"/>
            <color indexed="81"/>
            <rFont val="Tahoma"/>
            <family val="2"/>
          </rPr>
          <t>107.08.15-</t>
        </r>
        <r>
          <rPr>
            <b/>
            <sz val="9"/>
            <color indexed="81"/>
            <rFont val="細明體"/>
            <family val="3"/>
            <charset val="136"/>
          </rPr>
          <t>住院
9.22出院體重：51.3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99" authorId="0">
      <text>
        <r>
          <rPr>
            <b/>
            <sz val="9"/>
            <color indexed="81"/>
            <rFont val="Tahoma"/>
            <family val="2"/>
          </rPr>
          <t>107.08.15-</t>
        </r>
        <r>
          <rPr>
            <b/>
            <sz val="9"/>
            <color indexed="81"/>
            <rFont val="細明體"/>
            <family val="3"/>
            <charset val="136"/>
          </rPr>
          <t>住院
9.22出院體重：51.3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0" authorId="0">
      <text>
        <r>
          <rPr>
            <b/>
            <sz val="9"/>
            <color indexed="81"/>
            <rFont val="Tahoma"/>
            <family val="2"/>
          </rPr>
          <t>107.12.10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00" authorId="0">
      <text>
        <r>
          <rPr>
            <b/>
            <sz val="9"/>
            <color indexed="81"/>
            <rFont val="Tahoma"/>
            <family val="2"/>
          </rPr>
          <t>107.09.12-</t>
        </r>
        <r>
          <rPr>
            <b/>
            <sz val="9"/>
            <color indexed="81"/>
            <rFont val="細明體"/>
            <family val="3"/>
            <charset val="136"/>
          </rPr>
          <t>住院
9.22出院體重：50.1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00" authorId="0">
      <text>
        <r>
          <rPr>
            <b/>
            <sz val="9"/>
            <color indexed="81"/>
            <rFont val="Tahoma"/>
            <family val="2"/>
          </rPr>
          <t>107.09.12-</t>
        </r>
        <r>
          <rPr>
            <b/>
            <sz val="9"/>
            <color indexed="81"/>
            <rFont val="細明體"/>
            <family val="3"/>
            <charset val="136"/>
          </rPr>
          <t>住院
9.22出院體重：50.1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107.12.16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108.01.09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108.02.19</t>
        </r>
        <r>
          <rPr>
            <b/>
            <sz val="9"/>
            <color indexed="81"/>
            <rFont val="細明體"/>
            <family val="3"/>
            <charset val="136"/>
          </rPr>
          <t>轉2D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4" authorId="0">
      <text>
        <r>
          <rPr>
            <b/>
            <sz val="9"/>
            <color indexed="81"/>
            <rFont val="Tahoma"/>
            <family val="2"/>
          </rPr>
          <t>108.2.1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3E(2/25</t>
        </r>
        <r>
          <rPr>
            <b/>
            <sz val="9"/>
            <color indexed="81"/>
            <rFont val="細明體"/>
            <family val="3"/>
            <charset val="136"/>
          </rPr>
          <t>通知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4" authorId="0">
      <text>
        <r>
          <rPr>
            <b/>
            <sz val="9"/>
            <color indexed="81"/>
            <rFont val="細明體"/>
            <family val="3"/>
            <charset val="136"/>
          </rPr>
          <t>借住3E</t>
        </r>
      </text>
    </comment>
    <comment ref="I104" authorId="0">
      <text>
        <r>
          <rPr>
            <b/>
            <sz val="9"/>
            <color indexed="81"/>
            <rFont val="細明體"/>
            <family val="3"/>
            <charset val="136"/>
          </rPr>
          <t>借住3E</t>
        </r>
      </text>
    </comment>
    <comment ref="A105" authorId="0">
      <text>
        <r>
          <rPr>
            <b/>
            <sz val="9"/>
            <color indexed="81"/>
            <rFont val="Tahoma"/>
            <family val="2"/>
          </rPr>
          <t>107.03.02 2D</t>
        </r>
        <r>
          <rPr>
            <b/>
            <sz val="9"/>
            <color indexed="81"/>
            <rFont val="細明體"/>
            <family val="3"/>
            <charset val="136"/>
          </rPr>
          <t>轉入</t>
        </r>
        <r>
          <rPr>
            <b/>
            <sz val="9"/>
            <color indexed="81"/>
            <rFont val="Tahoma"/>
            <family val="2"/>
          </rPr>
          <t>/108.02.26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2D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108.04.14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7" authorId="0">
      <text>
        <r>
          <rPr>
            <b/>
            <sz val="9"/>
            <color indexed="81"/>
            <rFont val="Tahoma"/>
            <family val="2"/>
          </rPr>
          <t>108.04.12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細明體"/>
            <family val="3"/>
            <charset val="136"/>
          </rPr>
          <t>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108.05.17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" authorId="0">
      <text>
        <r>
          <rPr>
            <b/>
            <sz val="9"/>
            <color indexed="81"/>
            <rFont val="Tahoma"/>
            <family val="2"/>
          </rPr>
          <t>108.05.27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0" authorId="0">
      <text>
        <r>
          <rPr>
            <b/>
            <sz val="9"/>
            <color indexed="81"/>
            <rFont val="Tahoma"/>
            <family val="2"/>
          </rPr>
          <t>108.06.14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1" authorId="0">
      <text>
        <r>
          <rPr>
            <b/>
            <sz val="9"/>
            <color indexed="81"/>
            <rFont val="Tahoma"/>
            <family val="2"/>
          </rPr>
          <t>108.06.08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3D</t>
        </r>
        <r>
          <rPr>
            <sz val="9"/>
            <color indexed="81"/>
            <rFont val="Tahoma"/>
            <family val="2"/>
          </rPr>
          <t xml:space="preserve">
(07.26)</t>
        </r>
      </text>
    </comment>
    <comment ref="A112" authorId="0">
      <text>
        <r>
          <rPr>
            <b/>
            <sz val="9"/>
            <color indexed="81"/>
            <rFont val="Tahoma"/>
            <family val="2"/>
          </rPr>
          <t>108.07.22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12" authorId="0">
      <text>
        <r>
          <rPr>
            <b/>
            <sz val="9"/>
            <color indexed="81"/>
            <rFont val="Tahoma"/>
            <family val="2"/>
          </rPr>
          <t>108.07.07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108.07.25</t>
        </r>
        <r>
          <rPr>
            <b/>
            <sz val="9"/>
            <color indexed="81"/>
            <rFont val="細明體"/>
            <family val="3"/>
            <charset val="136"/>
          </rPr>
          <t>轉3</t>
        </r>
        <r>
          <rPr>
            <b/>
            <sz val="9"/>
            <color indexed="81"/>
            <rFont val="Tahoma"/>
            <family val="2"/>
          </rPr>
          <t>E
8/9</t>
        </r>
        <r>
          <rPr>
            <b/>
            <sz val="9"/>
            <color indexed="81"/>
            <rFont val="細明體"/>
            <family val="3"/>
            <charset val="136"/>
          </rPr>
          <t>過世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108.08.12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4" authorId="0">
      <text>
        <r>
          <rPr>
            <b/>
            <sz val="9"/>
            <color indexed="81"/>
            <rFont val="Tahoma"/>
            <family val="2"/>
          </rPr>
          <t>108.04.29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4" authorId="0">
      <text>
        <r>
          <rPr>
            <b/>
            <sz val="9"/>
            <color indexed="81"/>
            <rFont val="Tahoma"/>
            <family val="2"/>
          </rPr>
          <t>108.04.29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4" authorId="0">
      <text>
        <r>
          <rPr>
            <b/>
            <sz val="9"/>
            <color indexed="81"/>
            <rFont val="Tahoma"/>
            <family val="2"/>
          </rPr>
          <t>108.5.30-108.06.27</t>
        </r>
        <r>
          <rPr>
            <b/>
            <sz val="9"/>
            <color indexed="81"/>
            <rFont val="細明體"/>
            <family val="3"/>
            <charset val="136"/>
          </rPr>
          <t>住院
體重49.1公斤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4" authorId="0">
      <text>
        <r>
          <rPr>
            <b/>
            <sz val="9"/>
            <color indexed="81"/>
            <rFont val="Tahoma"/>
            <family val="2"/>
          </rPr>
          <t>108.5.30-108.06.27</t>
        </r>
        <r>
          <rPr>
            <b/>
            <sz val="9"/>
            <color indexed="81"/>
            <rFont val="細明體"/>
            <family val="3"/>
            <charset val="136"/>
          </rPr>
          <t>住院
體重49.1公斤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14" authorId="0">
      <text>
        <r>
          <rPr>
            <b/>
            <sz val="9"/>
            <color indexed="81"/>
            <rFont val="Tahoma"/>
            <family val="2"/>
          </rPr>
          <t>108.06.28-07.22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7/22</t>
        </r>
        <r>
          <rPr>
            <sz val="9"/>
            <color indexed="81"/>
            <rFont val="細明體"/>
            <family val="3"/>
            <charset val="136"/>
          </rPr>
          <t>體重47.4公斤</t>
        </r>
      </text>
    </comment>
    <comment ref="X114" authorId="0">
      <text>
        <r>
          <rPr>
            <b/>
            <sz val="9"/>
            <color indexed="81"/>
            <rFont val="Tahoma"/>
            <family val="2"/>
          </rPr>
          <t>108.06.28-07.22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7/22</t>
        </r>
        <r>
          <rPr>
            <sz val="9"/>
            <color indexed="81"/>
            <rFont val="細明體"/>
            <family val="3"/>
            <charset val="136"/>
          </rPr>
          <t>體重47.4公斤</t>
        </r>
      </text>
    </comment>
    <comment ref="A115" authorId="0">
      <text>
        <r>
          <rPr>
            <b/>
            <sz val="9"/>
            <color indexed="81"/>
            <rFont val="Tahoma"/>
            <family val="2"/>
          </rPr>
          <t>108.09.10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5" authorId="0">
      <text>
        <r>
          <rPr>
            <b/>
            <sz val="9"/>
            <color indexed="81"/>
            <rFont val="Tahoma"/>
            <family val="2"/>
          </rPr>
          <t>108.06.24</t>
        </r>
        <r>
          <rPr>
            <b/>
            <sz val="9"/>
            <color indexed="81"/>
            <rFont val="細明體"/>
            <family val="3"/>
            <charset val="136"/>
          </rPr>
          <t>新入住
體重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62.3</t>
        </r>
        <r>
          <rPr>
            <b/>
            <sz val="7.2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5" authorId="0">
      <text>
        <r>
          <rPr>
            <b/>
            <sz val="9"/>
            <color indexed="81"/>
            <rFont val="Tahoma"/>
            <family val="2"/>
          </rPr>
          <t>108.06.24</t>
        </r>
        <r>
          <rPr>
            <b/>
            <sz val="9"/>
            <color indexed="81"/>
            <rFont val="細明體"/>
            <family val="3"/>
            <charset val="136"/>
          </rPr>
          <t>新入住
體重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62.3</t>
        </r>
        <r>
          <rPr>
            <b/>
            <sz val="7.2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6" authorId="0">
      <text>
        <r>
          <rPr>
            <b/>
            <sz val="9"/>
            <color indexed="81"/>
            <rFont val="Tahoma"/>
            <family val="2"/>
          </rPr>
          <t>108.10.12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6" authorId="0">
      <text>
        <r>
          <rPr>
            <b/>
            <sz val="9"/>
            <color indexed="81"/>
            <rFont val="Tahoma"/>
            <family val="2"/>
          </rPr>
          <t>108.06.18-7.2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體重:45.4公斤</t>
        </r>
      </text>
    </comment>
    <comment ref="U116" authorId="0">
      <text>
        <r>
          <rPr>
            <b/>
            <sz val="9"/>
            <color indexed="81"/>
            <rFont val="Tahoma"/>
            <family val="2"/>
          </rPr>
          <t>108.06.18-7.2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體重:45.4公斤</t>
        </r>
      </text>
    </comment>
    <comment ref="AB116" authorId="0">
      <text>
        <r>
          <rPr>
            <b/>
            <sz val="9"/>
            <color indexed="81"/>
            <rFont val="細明體"/>
            <family val="3"/>
            <charset val="136"/>
          </rPr>
          <t>食慾差，水腫
108.09.27住院</t>
        </r>
      </text>
    </comment>
    <comment ref="AD116" authorId="0">
      <text>
        <r>
          <rPr>
            <b/>
            <sz val="9"/>
            <color indexed="81"/>
            <rFont val="細明體"/>
            <family val="3"/>
            <charset val="136"/>
          </rPr>
          <t>食慾差，水腫
108.09.27住院</t>
        </r>
      </text>
    </comment>
    <comment ref="AE116" authorId="0">
      <text>
        <r>
          <rPr>
            <b/>
            <sz val="9"/>
            <color indexed="81"/>
            <rFont val="Tahoma"/>
            <family val="2"/>
          </rPr>
          <t xml:space="preserve">108.09.27-10.3
</t>
        </r>
        <r>
          <rPr>
            <b/>
            <sz val="9"/>
            <color indexed="81"/>
            <rFont val="新細明體"/>
            <family val="2"/>
            <charset val="136"/>
          </rPr>
          <t>出院45.6公斤
108.10.09住院
108.10.12死亡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108.10.15</t>
        </r>
        <r>
          <rPr>
            <b/>
            <sz val="9"/>
            <color indexed="81"/>
            <rFont val="細明體"/>
            <family val="3"/>
            <charset val="136"/>
          </rPr>
          <t>轉3D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17" authorId="0">
      <text>
        <r>
          <rPr>
            <b/>
            <sz val="9"/>
            <color indexed="81"/>
            <rFont val="Tahoma"/>
            <family val="2"/>
          </rPr>
          <t>108.10.04</t>
        </r>
        <r>
          <rPr>
            <b/>
            <sz val="9"/>
            <color indexed="81"/>
            <rFont val="細明體"/>
            <family val="3"/>
            <charset val="136"/>
          </rPr>
          <t>新入住
體重</t>
        </r>
        <r>
          <rPr>
            <b/>
            <sz val="9"/>
            <color indexed="81"/>
            <rFont val="新細明體"/>
            <family val="1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>78.8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</text>
    </comment>
    <comment ref="A118" authorId="0">
      <text>
        <r>
          <rPr>
            <b/>
            <sz val="9"/>
            <color indexed="81"/>
            <rFont val="Tahoma"/>
            <family val="2"/>
          </rPr>
          <t>108.10.27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8" authorId="0">
      <text>
        <r>
          <rPr>
            <b/>
            <sz val="9"/>
            <color indexed="81"/>
            <rFont val="Tahoma"/>
            <family val="2"/>
          </rPr>
          <t>108.05.07</t>
        </r>
        <r>
          <rPr>
            <b/>
            <sz val="9"/>
            <color indexed="81"/>
            <rFont val="細明體"/>
            <family val="3"/>
            <charset val="136"/>
          </rPr>
          <t>出院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108.05.07</t>
        </r>
        <r>
          <rPr>
            <b/>
            <sz val="9"/>
            <color indexed="81"/>
            <rFont val="細明體"/>
            <family val="3"/>
            <charset val="136"/>
          </rPr>
          <t>出院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9" authorId="0">
      <text>
        <r>
          <rPr>
            <b/>
            <sz val="9"/>
            <color indexed="81"/>
            <rFont val="Tahoma"/>
            <family val="2"/>
          </rPr>
          <t>108.09.20
108.12.13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19" authorId="0">
      <text>
        <r>
          <rPr>
            <b/>
            <sz val="9"/>
            <color indexed="81"/>
            <rFont val="Tahoma"/>
            <family val="2"/>
          </rPr>
          <t>108.09.14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9.20</t>
        </r>
        <r>
          <rPr>
            <sz val="9"/>
            <color indexed="81"/>
            <rFont val="細明體"/>
            <family val="3"/>
            <charset val="136"/>
          </rPr>
          <t>暫時轉</t>
        </r>
        <r>
          <rPr>
            <sz val="9"/>
            <color indexed="81"/>
            <rFont val="Tahoma"/>
            <family val="2"/>
          </rPr>
          <t>3D</t>
        </r>
      </text>
    </comment>
    <comment ref="AD119" authorId="0">
      <text>
        <r>
          <rPr>
            <b/>
            <sz val="9"/>
            <color indexed="81"/>
            <rFont val="Tahoma"/>
            <family val="2"/>
          </rPr>
          <t>108.09.14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9.20</t>
        </r>
        <r>
          <rPr>
            <sz val="9"/>
            <color indexed="81"/>
            <rFont val="細明體"/>
            <family val="3"/>
            <charset val="136"/>
          </rPr>
          <t>暫時轉</t>
        </r>
        <r>
          <rPr>
            <sz val="9"/>
            <color indexed="81"/>
            <rFont val="Tahoma"/>
            <family val="2"/>
          </rPr>
          <t>3D</t>
        </r>
      </text>
    </comment>
    <comment ref="A120" authorId="0">
      <text>
        <r>
          <rPr>
            <sz val="9"/>
            <color indexed="81"/>
            <rFont val="Tahoma"/>
            <family val="2"/>
          </rPr>
          <t>109.01.07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2D
1/23</t>
        </r>
        <r>
          <rPr>
            <sz val="9"/>
            <color indexed="81"/>
            <rFont val="細明體"/>
            <family val="3"/>
            <charset val="136"/>
          </rPr>
          <t>往生</t>
        </r>
      </text>
    </comment>
    <comment ref="AH120" authorId="0">
      <text>
        <r>
          <rPr>
            <b/>
            <sz val="9"/>
            <color indexed="81"/>
            <rFont val="Tahoma"/>
            <family val="2"/>
          </rPr>
          <t>108.11.08-11.14</t>
        </r>
        <r>
          <rPr>
            <b/>
            <sz val="9"/>
            <color indexed="81"/>
            <rFont val="細明體"/>
            <family val="3"/>
            <charset val="136"/>
          </rPr>
          <t xml:space="preserve">住院
</t>
        </r>
        <r>
          <rPr>
            <b/>
            <sz val="9"/>
            <color indexed="81"/>
            <rFont val="Tahoma"/>
            <family val="2"/>
          </rPr>
          <t>11.16</t>
        </r>
        <r>
          <rPr>
            <b/>
            <sz val="9"/>
            <color indexed="81"/>
            <rFont val="細明體"/>
            <family val="3"/>
            <charset val="136"/>
          </rPr>
          <t>體重63.2公斤</t>
        </r>
      </text>
    </comment>
    <comment ref="AJ120" authorId="0">
      <text>
        <r>
          <rPr>
            <b/>
            <sz val="9"/>
            <color indexed="81"/>
            <rFont val="Tahoma"/>
            <family val="2"/>
          </rPr>
          <t>108.11.08-11.14</t>
        </r>
        <r>
          <rPr>
            <b/>
            <sz val="9"/>
            <color indexed="81"/>
            <rFont val="細明體"/>
            <family val="3"/>
            <charset val="136"/>
          </rPr>
          <t xml:space="preserve">住院
</t>
        </r>
        <r>
          <rPr>
            <b/>
            <sz val="9"/>
            <color indexed="81"/>
            <rFont val="Tahoma"/>
            <family val="2"/>
          </rPr>
          <t>11.16</t>
        </r>
        <r>
          <rPr>
            <b/>
            <sz val="9"/>
            <color indexed="81"/>
            <rFont val="細明體"/>
            <family val="3"/>
            <charset val="136"/>
          </rPr>
          <t>體重63.2公斤</t>
        </r>
      </text>
    </comment>
    <comment ref="A121" authorId="0">
      <text>
        <r>
          <rPr>
            <b/>
            <sz val="9"/>
            <color indexed="81"/>
            <rFont val="Tahoma"/>
            <family val="2"/>
          </rPr>
          <t>109.02.22</t>
        </r>
        <r>
          <rPr>
            <b/>
            <sz val="9"/>
            <color indexed="81"/>
            <rFont val="細明體"/>
            <family val="3"/>
            <charset val="136"/>
          </rPr>
          <t>轉3D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2" authorId="0">
      <text>
        <r>
          <rPr>
            <b/>
            <sz val="9"/>
            <color indexed="81"/>
            <rFont val="Tahoma"/>
            <family val="2"/>
          </rPr>
          <t>109.02.28</t>
        </r>
        <r>
          <rPr>
            <b/>
            <sz val="9"/>
            <color indexed="81"/>
            <rFont val="細明體"/>
            <family val="3"/>
            <charset val="136"/>
          </rPr>
          <t xml:space="preserve">出院轉3E </t>
        </r>
        <r>
          <rPr>
            <b/>
            <sz val="9"/>
            <color indexed="81"/>
            <rFont val="Tahoma"/>
            <family val="2"/>
          </rPr>
          <t>338-3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2" authorId="0">
      <text>
        <r>
          <rPr>
            <b/>
            <sz val="9"/>
            <color indexed="81"/>
            <rFont val="Tahoma"/>
            <family val="2"/>
          </rPr>
          <t>109.02.16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b/>
            <sz val="9"/>
            <color indexed="81"/>
            <rFont val="Tahoma"/>
            <family val="2"/>
          </rPr>
          <t>-02.28</t>
        </r>
        <r>
          <rPr>
            <b/>
            <sz val="9"/>
            <color indexed="81"/>
            <rFont val="細明體"/>
            <family val="3"/>
            <charset val="136"/>
          </rPr>
          <t>出院轉338-3</t>
        </r>
      </text>
    </comment>
    <comment ref="I122" authorId="0">
      <text>
        <r>
          <rPr>
            <b/>
            <sz val="9"/>
            <color indexed="81"/>
            <rFont val="Tahoma"/>
            <family val="2"/>
          </rPr>
          <t>109.02.16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b/>
            <sz val="9"/>
            <color indexed="81"/>
            <rFont val="Tahoma"/>
            <family val="2"/>
          </rPr>
          <t>-02.28</t>
        </r>
        <r>
          <rPr>
            <b/>
            <sz val="9"/>
            <color indexed="81"/>
            <rFont val="細明體"/>
            <family val="3"/>
            <charset val="136"/>
          </rPr>
          <t>出院轉338-3</t>
        </r>
      </text>
    </comment>
    <comment ref="A124" authorId="0">
      <text>
        <r>
          <rPr>
            <b/>
            <sz val="9"/>
            <color indexed="81"/>
            <rFont val="Tahoma"/>
            <family val="2"/>
          </rPr>
          <t>109.07.18</t>
        </r>
        <r>
          <rPr>
            <b/>
            <sz val="9"/>
            <color indexed="81"/>
            <rFont val="細明體"/>
            <family val="3"/>
            <charset val="136"/>
          </rPr>
          <t>出院轉3E 333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 xml:space="preserve">109.04.16
</t>
        </r>
        <r>
          <rPr>
            <b/>
            <sz val="9"/>
            <color indexed="81"/>
            <rFont val="細明體"/>
            <family val="3"/>
            <charset val="136"/>
          </rPr>
          <t>新入住:41.9公斤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 xml:space="preserve">109.04.16
</t>
        </r>
        <r>
          <rPr>
            <b/>
            <sz val="9"/>
            <color indexed="81"/>
            <rFont val="細明體"/>
            <family val="3"/>
            <charset val="136"/>
          </rPr>
          <t>新入住:41.9公斤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4" authorId="0">
      <text>
        <r>
          <rPr>
            <b/>
            <sz val="9"/>
            <color indexed="81"/>
            <rFont val="Tahoma"/>
            <family val="2"/>
          </rPr>
          <t>109.6/23Albumin3.1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5" authorId="0">
      <text>
        <r>
          <rPr>
            <b/>
            <sz val="9"/>
            <color indexed="81"/>
            <rFont val="Tahoma"/>
            <family val="2"/>
          </rPr>
          <t>109.07.19</t>
        </r>
        <r>
          <rPr>
            <b/>
            <sz val="9"/>
            <color indexed="81"/>
            <rFont val="細明體"/>
            <family val="3"/>
            <charset val="136"/>
          </rPr>
          <t xml:space="preserve">轉2E </t>
        </r>
      </text>
    </comment>
    <comment ref="J125" authorId="0">
      <text>
        <r>
          <rPr>
            <b/>
            <sz val="9"/>
            <color indexed="81"/>
            <rFont val="細明體"/>
            <family val="3"/>
            <charset val="136"/>
          </rPr>
          <t>照會營養師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5" authorId="0">
      <text>
        <r>
          <rPr>
            <b/>
            <sz val="9"/>
            <color indexed="81"/>
            <rFont val="細明體"/>
            <family val="3"/>
            <charset val="136"/>
          </rPr>
          <t>照會營養師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25" author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月照會營養師
半流質+2大匙粉飴夜點</t>
        </r>
        <r>
          <rPr>
            <b/>
            <sz val="9"/>
            <color indexed="81"/>
            <rFont val="Tahoma"/>
            <family val="2"/>
          </rPr>
          <t>300</t>
        </r>
        <r>
          <rPr>
            <b/>
            <sz val="9"/>
            <color indexed="81"/>
            <rFont val="細明體"/>
            <family val="3"/>
            <charset val="136"/>
          </rPr>
          <t>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25" authorId="0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月照會營養師
半流質+2大匙粉飴夜點</t>
        </r>
        <r>
          <rPr>
            <b/>
            <sz val="9"/>
            <color indexed="81"/>
            <rFont val="Tahoma"/>
            <family val="2"/>
          </rPr>
          <t>300</t>
        </r>
        <r>
          <rPr>
            <b/>
            <sz val="9"/>
            <color indexed="81"/>
            <rFont val="細明體"/>
            <family val="3"/>
            <charset val="136"/>
          </rPr>
          <t>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5" authorId="0">
      <text>
        <r>
          <rPr>
            <b/>
            <sz val="9"/>
            <color indexed="81"/>
            <rFont val="Tahoma"/>
            <family val="2"/>
          </rPr>
          <t>109.6/23Albumin3.4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109.09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3D</t>
        </r>
      </text>
    </comment>
    <comment ref="AB126" authorId="0">
      <text>
        <r>
          <rPr>
            <b/>
            <sz val="9"/>
            <color indexed="81"/>
            <rFont val="Tahoma"/>
            <family val="2"/>
          </rPr>
          <t>109.9.3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109.9.26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2D(108.12.13)</t>
        </r>
      </text>
    </comment>
    <comment ref="A128" authorId="0">
      <text>
        <r>
          <rPr>
            <b/>
            <sz val="9"/>
            <color indexed="81"/>
            <rFont val="Tahoma"/>
            <family val="2"/>
          </rPr>
          <t>109.10.17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2D(109.10.12)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109.10.24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2E(109.10.12)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0" authorId="0">
      <text>
        <r>
          <rPr>
            <b/>
            <sz val="9"/>
            <color indexed="81"/>
            <rFont val="Tahoma"/>
            <family val="2"/>
          </rPr>
          <t>109.12.01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30" authorId="0">
      <text>
        <r>
          <rPr>
            <b/>
            <sz val="9"/>
            <color indexed="81"/>
            <rFont val="Tahoma"/>
            <family val="2"/>
          </rPr>
          <t>109.07.31</t>
        </r>
        <r>
          <rPr>
            <b/>
            <sz val="9"/>
            <color indexed="81"/>
            <rFont val="細明體"/>
            <family val="3"/>
            <charset val="136"/>
          </rPr>
          <t>新入住
體重</t>
        </r>
        <r>
          <rPr>
            <b/>
            <sz val="9"/>
            <color indexed="81"/>
            <rFont val="Tahoma"/>
            <family val="2"/>
          </rPr>
          <t>53.5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0" authorId="0">
      <text>
        <r>
          <rPr>
            <b/>
            <sz val="9"/>
            <color indexed="81"/>
            <rFont val="Tahoma"/>
            <family val="2"/>
          </rPr>
          <t>8/18-8/19</t>
        </r>
        <r>
          <rPr>
            <b/>
            <sz val="9"/>
            <color indexed="81"/>
            <rFont val="細明體"/>
            <family val="3"/>
            <charset val="136"/>
          </rPr>
          <t>急診</t>
        </r>
      </text>
    </comment>
    <comment ref="AA130" authorId="0">
      <text>
        <r>
          <rPr>
            <b/>
            <sz val="9"/>
            <color indexed="81"/>
            <rFont val="Tahoma"/>
            <family val="2"/>
          </rPr>
          <t>8/18-8/19</t>
        </r>
        <r>
          <rPr>
            <b/>
            <sz val="9"/>
            <color indexed="81"/>
            <rFont val="細明體"/>
            <family val="3"/>
            <charset val="136"/>
          </rPr>
          <t>急診</t>
        </r>
      </text>
    </comment>
    <comment ref="AE130" authorId="0">
      <text>
        <r>
          <rPr>
            <b/>
            <sz val="9"/>
            <color indexed="81"/>
            <rFont val="Tahoma"/>
            <family val="2"/>
          </rPr>
          <t>10/26</t>
        </r>
        <r>
          <rPr>
            <b/>
            <sz val="9"/>
            <color indexed="81"/>
            <rFont val="細明體"/>
            <family val="3"/>
            <charset val="136"/>
          </rPr>
          <t>照會營養師軟質餐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細明體"/>
            <family val="3"/>
            <charset val="136"/>
          </rPr>
          <t>夜點改雙卡液態配方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109.12.06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31" authorId="0">
      <text>
        <r>
          <rPr>
            <b/>
            <sz val="9"/>
            <color indexed="81"/>
            <rFont val="Tahoma"/>
            <family val="2"/>
          </rPr>
          <t>109.05.22</t>
        </r>
        <r>
          <rPr>
            <b/>
            <sz val="9"/>
            <color indexed="81"/>
            <rFont val="細明體"/>
            <family val="3"/>
            <charset val="136"/>
          </rPr>
          <t>新入住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31" authorId="0">
      <text>
        <r>
          <rPr>
            <b/>
            <sz val="9"/>
            <color indexed="81"/>
            <rFont val="Tahoma"/>
            <family val="2"/>
          </rPr>
          <t>109.05.22</t>
        </r>
        <r>
          <rPr>
            <b/>
            <sz val="9"/>
            <color indexed="81"/>
            <rFont val="細明體"/>
            <family val="3"/>
            <charset val="136"/>
          </rPr>
          <t>新入住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1" authorId="0">
      <text>
        <r>
          <rPr>
            <b/>
            <sz val="9"/>
            <color indexed="81"/>
            <rFont val="Tahoma"/>
            <family val="2"/>
          </rPr>
          <t>109.07.20</t>
        </r>
        <r>
          <rPr>
            <b/>
            <sz val="9"/>
            <color indexed="81"/>
            <rFont val="細明體"/>
            <family val="3"/>
            <charset val="136"/>
          </rPr>
          <t>新入住
體重</t>
        </r>
        <r>
          <rPr>
            <b/>
            <sz val="9"/>
            <color indexed="81"/>
            <rFont val="Tahoma"/>
            <family val="2"/>
          </rPr>
          <t>53.30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31" authorId="0">
      <text>
        <r>
          <rPr>
            <b/>
            <sz val="9"/>
            <color indexed="81"/>
            <rFont val="Tahoma"/>
            <family val="2"/>
          </rPr>
          <t>109.07.20</t>
        </r>
        <r>
          <rPr>
            <b/>
            <sz val="9"/>
            <color indexed="81"/>
            <rFont val="細明體"/>
            <family val="3"/>
            <charset val="136"/>
          </rPr>
          <t>新入住
體重</t>
        </r>
        <r>
          <rPr>
            <b/>
            <sz val="9"/>
            <color indexed="81"/>
            <rFont val="Tahoma"/>
            <family val="2"/>
          </rPr>
          <t>53.30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1" authorId="0">
      <text>
        <r>
          <rPr>
            <b/>
            <sz val="9"/>
            <color indexed="81"/>
            <rFont val="細明體"/>
            <family val="3"/>
            <charset val="136"/>
          </rPr>
          <t>8/22照會營養師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31" authorId="0">
      <text>
        <r>
          <rPr>
            <b/>
            <sz val="9"/>
            <color indexed="81"/>
            <rFont val="細明體"/>
            <family val="3"/>
            <charset val="136"/>
          </rPr>
          <t>8/22照會營養師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2" authorId="0">
      <text>
        <r>
          <rPr>
            <b/>
            <sz val="9"/>
            <color indexed="81"/>
            <rFont val="Tahoma"/>
            <family val="2"/>
          </rPr>
          <t>109.12.08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2" authorId="0">
      <text>
        <r>
          <rPr>
            <b/>
            <sz val="9"/>
            <color indexed="81"/>
            <rFont val="Tahoma"/>
            <family val="2"/>
          </rPr>
          <t>109.07.06-07.08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32" authorId="0">
      <text>
        <r>
          <rPr>
            <b/>
            <sz val="9"/>
            <color indexed="81"/>
            <rFont val="Tahoma"/>
            <family val="2"/>
          </rPr>
          <t>109.07.06-07.08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2" authorId="0">
      <text>
        <r>
          <rPr>
            <b/>
            <sz val="9"/>
            <color indexed="81"/>
            <rFont val="Tahoma"/>
            <family val="2"/>
          </rPr>
          <t>11/22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110.1.3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4" authorId="0">
      <text>
        <r>
          <rPr>
            <b/>
            <sz val="9"/>
            <color indexed="81"/>
            <rFont val="Tahoma"/>
            <family val="2"/>
          </rPr>
          <t>110.1.8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4" authorId="0">
      <text>
        <r>
          <rPr>
            <b/>
            <sz val="9"/>
            <color indexed="81"/>
            <rFont val="Tahoma"/>
            <family val="2"/>
          </rPr>
          <t>109.07.17</t>
        </r>
        <r>
          <rPr>
            <b/>
            <sz val="9"/>
            <color indexed="81"/>
            <rFont val="細明體"/>
            <family val="3"/>
            <charset val="136"/>
          </rPr>
          <t>新入住
體重</t>
        </r>
        <r>
          <rPr>
            <b/>
            <sz val="9"/>
            <color indexed="81"/>
            <rFont val="Tahoma"/>
            <family val="2"/>
          </rPr>
          <t>41.05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34" authorId="0">
      <text>
        <r>
          <rPr>
            <b/>
            <sz val="9"/>
            <color indexed="81"/>
            <rFont val="Tahoma"/>
            <family val="2"/>
          </rPr>
          <t>109.07.17</t>
        </r>
        <r>
          <rPr>
            <b/>
            <sz val="9"/>
            <color indexed="81"/>
            <rFont val="細明體"/>
            <family val="3"/>
            <charset val="136"/>
          </rPr>
          <t>新入住
體重</t>
        </r>
        <r>
          <rPr>
            <b/>
            <sz val="9"/>
            <color indexed="81"/>
            <rFont val="Tahoma"/>
            <family val="2"/>
          </rPr>
          <t>41.05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8/22</t>
        </r>
        <r>
          <rPr>
            <sz val="9"/>
            <color indexed="81"/>
            <rFont val="細明體"/>
            <family val="3"/>
            <charset val="136"/>
          </rPr>
          <t>照會營養師</t>
        </r>
      </text>
    </comment>
    <comment ref="AA13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8/22</t>
        </r>
        <r>
          <rPr>
            <sz val="9"/>
            <color indexed="81"/>
            <rFont val="細明體"/>
            <family val="3"/>
            <charset val="136"/>
          </rPr>
          <t>照會營養師</t>
        </r>
      </text>
    </comment>
    <comment ref="AE134" authorId="0">
      <text>
        <r>
          <rPr>
            <b/>
            <sz val="9"/>
            <color indexed="81"/>
            <rFont val="細明體"/>
            <family val="3"/>
            <charset val="136"/>
          </rPr>
          <t>照會營養師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34" authorId="0">
      <text>
        <r>
          <rPr>
            <b/>
            <sz val="9"/>
            <color indexed="81"/>
            <rFont val="Tahoma"/>
            <family val="2"/>
          </rPr>
          <t>109.11.22</t>
        </r>
        <r>
          <rPr>
            <b/>
            <sz val="9"/>
            <color indexed="81"/>
            <rFont val="細明體"/>
            <family val="3"/>
            <charset val="136"/>
          </rPr>
          <t>照會營養師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4" authorId="0">
      <text>
        <r>
          <rPr>
            <b/>
            <sz val="9"/>
            <color indexed="81"/>
            <rFont val="Tahoma"/>
            <family val="2"/>
          </rPr>
          <t>109.11.22</t>
        </r>
        <r>
          <rPr>
            <b/>
            <sz val="9"/>
            <color indexed="81"/>
            <rFont val="細明體"/>
            <family val="3"/>
            <charset val="136"/>
          </rPr>
          <t>照會營養師</t>
        </r>
        <r>
          <rPr>
            <sz val="9"/>
            <color indexed="81"/>
            <rFont val="Tahoma"/>
            <family val="2"/>
          </rPr>
          <t xml:space="preserve">
11/26</t>
        </r>
        <r>
          <rPr>
            <sz val="9"/>
            <color indexed="81"/>
            <rFont val="細明體"/>
            <family val="3"/>
            <charset val="136"/>
          </rPr>
          <t>住院</t>
        </r>
      </text>
    </comment>
    <comment ref="AK134" authorId="0">
      <text>
        <r>
          <rPr>
            <b/>
            <sz val="9"/>
            <color indexed="81"/>
            <rFont val="Tahoma"/>
            <family val="2"/>
          </rPr>
          <t>12/22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34" authorId="0">
      <text>
        <r>
          <rPr>
            <b/>
            <sz val="9"/>
            <color indexed="81"/>
            <rFont val="Tahoma"/>
            <family val="2"/>
          </rPr>
          <t>12/22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5" authorId="0">
      <text>
        <r>
          <rPr>
            <b/>
            <sz val="9"/>
            <color indexed="81"/>
            <rFont val="Tahoma"/>
            <family val="2"/>
          </rPr>
          <t>110.03.28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1/17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1/25</t>
        </r>
        <r>
          <rPr>
            <sz val="9"/>
            <color indexed="81"/>
            <rFont val="細明體"/>
            <family val="3"/>
            <charset val="136"/>
          </rPr>
          <t>出院</t>
        </r>
      </text>
    </comment>
    <comment ref="J135" authorId="0">
      <text>
        <r>
          <rPr>
            <b/>
            <sz val="9"/>
            <color indexed="81"/>
            <rFont val="Tahoma"/>
            <family val="2"/>
          </rPr>
          <t>110.03.28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110.04.03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6" authorId="0">
      <text>
        <r>
          <rPr>
            <b/>
            <sz val="9"/>
            <color indexed="81"/>
            <rFont val="細明體"/>
            <family val="3"/>
            <charset val="136"/>
          </rPr>
          <t>照會營養師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6" authorId="0">
      <text>
        <r>
          <rPr>
            <b/>
            <sz val="9"/>
            <color indexed="81"/>
            <rFont val="Tahoma"/>
            <family val="2"/>
          </rPr>
          <t>110.04.03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3D 328-3</t>
        </r>
      </text>
    </comment>
    <comment ref="A137" authorId="0">
      <text>
        <r>
          <rPr>
            <b/>
            <sz val="9"/>
            <color indexed="81"/>
            <rFont val="Tahoma"/>
            <family val="2"/>
          </rPr>
          <t>110.4.24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7" authorId="0">
      <text>
        <r>
          <rPr>
            <b/>
            <sz val="9"/>
            <color indexed="81"/>
            <rFont val="Tahoma"/>
            <family val="2"/>
          </rPr>
          <t>110.3.22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7" authorId="0">
      <text>
        <r>
          <rPr>
            <b/>
            <sz val="9"/>
            <color indexed="81"/>
            <rFont val="Tahoma"/>
            <family val="2"/>
          </rPr>
          <t>110.3.22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7" authorId="0">
      <text>
        <r>
          <rPr>
            <b/>
            <sz val="9"/>
            <color indexed="81"/>
            <rFont val="Tahoma"/>
            <family val="2"/>
          </rPr>
          <t>110.3.22-4.13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7" authorId="0">
      <text>
        <r>
          <rPr>
            <b/>
            <sz val="9"/>
            <color indexed="81"/>
            <rFont val="Tahoma"/>
            <family val="2"/>
          </rPr>
          <t>110.3.22-4.13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110.5.2</t>
        </r>
        <r>
          <rPr>
            <b/>
            <sz val="9"/>
            <color indexed="81"/>
            <rFont val="細明體"/>
            <family val="3"/>
            <charset val="136"/>
          </rPr>
          <t>轉</t>
        </r>
        <r>
          <rPr>
            <b/>
            <sz val="9"/>
            <color indexed="81"/>
            <rFont val="Tahoma"/>
            <family val="2"/>
          </rPr>
          <t>2E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8" authorId="0">
      <text>
        <r>
          <rPr>
            <b/>
            <sz val="9"/>
            <color indexed="81"/>
            <rFont val="細明體"/>
            <family val="3"/>
            <charset val="136"/>
          </rPr>
          <t>水腫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8" authorId="0">
      <text>
        <r>
          <rPr>
            <b/>
            <sz val="9"/>
            <color indexed="81"/>
            <rFont val="細明體"/>
            <family val="3"/>
            <charset val="136"/>
          </rPr>
          <t>水腫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8" authorId="0">
      <text>
        <r>
          <rPr>
            <b/>
            <sz val="9"/>
            <color indexed="81"/>
            <rFont val="Tahoma"/>
            <family val="2"/>
          </rPr>
          <t>3/14</t>
        </r>
        <r>
          <rPr>
            <b/>
            <sz val="9"/>
            <color indexed="81"/>
            <rFont val="細明體"/>
            <family val="3"/>
            <charset val="136"/>
          </rPr>
          <t>體重55公斤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水腫</t>
        </r>
      </text>
    </comment>
    <comment ref="L138" authorId="0">
      <text>
        <r>
          <rPr>
            <b/>
            <sz val="9"/>
            <color indexed="81"/>
            <rFont val="Tahoma"/>
            <family val="2"/>
          </rPr>
          <t>3/14</t>
        </r>
        <r>
          <rPr>
            <b/>
            <sz val="9"/>
            <color indexed="81"/>
            <rFont val="細明體"/>
            <family val="3"/>
            <charset val="136"/>
          </rPr>
          <t>體重55公斤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水腫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110.4.17</t>
        </r>
        <r>
          <rPr>
            <b/>
            <sz val="9"/>
            <color indexed="81"/>
            <rFont val="細明體"/>
            <family val="3"/>
            <charset val="136"/>
          </rPr>
          <t>住院</t>
        </r>
        <r>
          <rPr>
            <sz val="9"/>
            <color indexed="81"/>
            <rFont val="Tahoma"/>
            <family val="2"/>
          </rPr>
          <t xml:space="preserve">
4/22</t>
        </r>
        <r>
          <rPr>
            <sz val="9"/>
            <color indexed="81"/>
            <rFont val="細明體"/>
            <family val="3"/>
            <charset val="136"/>
          </rPr>
          <t>出院</t>
        </r>
      </text>
    </comment>
    <comment ref="A139" authorId="0">
      <text>
        <r>
          <rPr>
            <b/>
            <sz val="9"/>
            <color indexed="81"/>
            <rFont val="Tahoma"/>
            <family val="2"/>
          </rPr>
          <t>110.05.03</t>
        </r>
        <r>
          <rPr>
            <b/>
            <sz val="9"/>
            <color indexed="81"/>
            <rFont val="細明體"/>
            <family val="3"/>
            <charset val="136"/>
          </rPr>
          <t>退養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9" authorId="0">
      <text>
        <r>
          <rPr>
            <b/>
            <sz val="9"/>
            <color indexed="81"/>
            <rFont val="Tahoma"/>
            <family val="2"/>
          </rPr>
          <t>110.03.12</t>
        </r>
        <r>
          <rPr>
            <b/>
            <sz val="9"/>
            <color indexed="81"/>
            <rFont val="細明體"/>
            <family val="3"/>
            <charset val="136"/>
          </rPr>
          <t>入住
體重55.15公斤
照會營養師</t>
        </r>
      </text>
    </comment>
    <comment ref="L139" authorId="0">
      <text>
        <r>
          <rPr>
            <b/>
            <sz val="9"/>
            <color indexed="81"/>
            <rFont val="Tahoma"/>
            <family val="2"/>
          </rPr>
          <t>110.03.12</t>
        </r>
        <r>
          <rPr>
            <b/>
            <sz val="9"/>
            <color indexed="81"/>
            <rFont val="細明體"/>
            <family val="3"/>
            <charset val="136"/>
          </rPr>
          <t>入住
體重55.15公斤
照會營養師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4/11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51.7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4/17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51.8</t>
        </r>
        <r>
          <rPr>
            <b/>
            <sz val="9"/>
            <color indexed="81"/>
            <rFont val="細明體"/>
            <family val="3"/>
            <charset val="136"/>
          </rPr>
          <t>公斤
4/23住院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4/11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51.7</t>
        </r>
        <r>
          <rPr>
            <b/>
            <sz val="9"/>
            <color indexed="81"/>
            <rFont val="細明體"/>
            <family val="3"/>
            <charset val="136"/>
          </rPr>
          <t xml:space="preserve">公斤
</t>
        </r>
        <r>
          <rPr>
            <b/>
            <sz val="9"/>
            <color indexed="81"/>
            <rFont val="Tahoma"/>
            <family val="2"/>
          </rPr>
          <t>4/17</t>
        </r>
        <r>
          <rPr>
            <b/>
            <sz val="9"/>
            <color indexed="81"/>
            <rFont val="細明體"/>
            <family val="3"/>
            <charset val="136"/>
          </rPr>
          <t>體重</t>
        </r>
        <r>
          <rPr>
            <b/>
            <sz val="9"/>
            <color indexed="81"/>
            <rFont val="Tahoma"/>
            <family val="2"/>
          </rPr>
          <t>51.8</t>
        </r>
        <r>
          <rPr>
            <b/>
            <sz val="9"/>
            <color indexed="81"/>
            <rFont val="細明體"/>
            <family val="3"/>
            <charset val="136"/>
          </rPr>
          <t>公斤
4/23住院
5/3退養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110.06.01</t>
        </r>
        <r>
          <rPr>
            <b/>
            <sz val="9"/>
            <color indexed="81"/>
            <rFont val="細明體"/>
            <family val="3"/>
            <charset val="136"/>
          </rPr>
          <t>退養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>110.01.06</t>
        </r>
        <r>
          <rPr>
            <b/>
            <sz val="9"/>
            <color indexed="81"/>
            <rFont val="細明體"/>
            <family val="3"/>
            <charset val="136"/>
          </rPr>
          <t>入住
體重</t>
        </r>
        <r>
          <rPr>
            <b/>
            <sz val="9"/>
            <color indexed="81"/>
            <rFont val="Tahoma"/>
            <family val="2"/>
          </rPr>
          <t>59</t>
        </r>
        <r>
          <rPr>
            <b/>
            <sz val="9"/>
            <color indexed="81"/>
            <rFont val="細明體"/>
            <family val="3"/>
            <charset val="136"/>
          </rPr>
          <t>公斤</t>
        </r>
      </text>
    </comment>
    <comment ref="P140" authorId="0">
      <text>
        <r>
          <rPr>
            <b/>
            <sz val="9"/>
            <color indexed="81"/>
            <rFont val="Tahoma"/>
            <family val="2"/>
          </rPr>
          <t>5/8</t>
        </r>
        <r>
          <rPr>
            <b/>
            <sz val="9"/>
            <color indexed="81"/>
            <rFont val="細明體"/>
            <family val="3"/>
            <charset val="136"/>
          </rPr>
          <t>請假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0" authorId="0">
      <text>
        <r>
          <rPr>
            <b/>
            <sz val="9"/>
            <color indexed="81"/>
            <rFont val="Tahoma"/>
            <family val="2"/>
          </rPr>
          <t>5/8</t>
        </r>
        <r>
          <rPr>
            <b/>
            <sz val="9"/>
            <color indexed="81"/>
            <rFont val="細明體"/>
            <family val="3"/>
            <charset val="136"/>
          </rPr>
          <t>請假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<sst xmlns="http://schemas.openxmlformats.org/spreadsheetml/2006/main" count="381" uniqueCount="288">
  <si>
    <t>2月</t>
    <phoneticPr fontId="2" type="noConversion"/>
  </si>
  <si>
    <t>1-2平均變化</t>
    <phoneticPr fontId="2" type="noConversion"/>
  </si>
  <si>
    <t>2-3平均變化</t>
    <phoneticPr fontId="2" type="noConversion"/>
  </si>
  <si>
    <t>3-4平均變化</t>
    <phoneticPr fontId="2" type="noConversion"/>
  </si>
  <si>
    <t>5-6平均變化</t>
    <phoneticPr fontId="2" type="noConversion"/>
  </si>
  <si>
    <t>6-7平均變化</t>
    <phoneticPr fontId="2" type="noConversion"/>
  </si>
  <si>
    <t>7-8平均變化</t>
    <phoneticPr fontId="2" type="noConversion"/>
  </si>
  <si>
    <t>8-9平均變化</t>
    <phoneticPr fontId="2" type="noConversion"/>
  </si>
  <si>
    <t>9-10平均變化</t>
    <phoneticPr fontId="2" type="noConversion"/>
  </si>
  <si>
    <t>10-11平均變化</t>
    <phoneticPr fontId="2" type="noConversion"/>
  </si>
  <si>
    <t>11-12平均變化</t>
    <phoneticPr fontId="2" type="noConversion"/>
  </si>
  <si>
    <t>D207</t>
  </si>
  <si>
    <t>D209</t>
  </si>
  <si>
    <t>D210</t>
  </si>
  <si>
    <t>D211</t>
  </si>
  <si>
    <t>D213</t>
  </si>
  <si>
    <t>D205</t>
  </si>
  <si>
    <t>D101</t>
  </si>
  <si>
    <t>D102</t>
  </si>
  <si>
    <t>D105</t>
  </si>
  <si>
    <t>D106</t>
  </si>
  <si>
    <t>D107</t>
  </si>
  <si>
    <t>45~55</t>
  </si>
  <si>
    <t>E102</t>
  </si>
  <si>
    <t>E103</t>
  </si>
  <si>
    <t>E107</t>
  </si>
  <si>
    <t>E108</t>
  </si>
  <si>
    <t>E109</t>
  </si>
  <si>
    <t>E111</t>
  </si>
  <si>
    <t>E112</t>
  </si>
  <si>
    <t>51.3~62.7</t>
  </si>
  <si>
    <t>12-1平均變化</t>
    <phoneticPr fontId="2" type="noConversion"/>
  </si>
  <si>
    <t>E201-2</t>
  </si>
  <si>
    <t>E203</t>
  </si>
  <si>
    <t>E206</t>
  </si>
  <si>
    <t>E207</t>
  </si>
  <si>
    <t>E208</t>
  </si>
  <si>
    <t>E209</t>
  </si>
  <si>
    <t>E210</t>
  </si>
  <si>
    <t>E211</t>
  </si>
  <si>
    <t>E212</t>
  </si>
  <si>
    <t>E113</t>
  </si>
  <si>
    <t>41.4~50.6</t>
  </si>
  <si>
    <t>47.7~58.3</t>
  </si>
  <si>
    <t>49.5~60.5</t>
  </si>
  <si>
    <t xml:space="preserve"> 48.2~58.9</t>
  </si>
  <si>
    <t>52.2~63.8</t>
  </si>
  <si>
    <t>46.8~57.2</t>
  </si>
  <si>
    <t xml:space="preserve"> 45.1~55.2</t>
  </si>
  <si>
    <t xml:space="preserve"> 44.8~54.7</t>
  </si>
  <si>
    <t>43.2~52.8</t>
  </si>
  <si>
    <t>38.7~47.3</t>
  </si>
  <si>
    <t>D201</t>
  </si>
  <si>
    <t>D202</t>
  </si>
  <si>
    <t>D212</t>
  </si>
  <si>
    <t xml:space="preserve"> 51.6~63</t>
  </si>
  <si>
    <t xml:space="preserve"> 44.6~54.5</t>
  </si>
  <si>
    <t>53.1~64.9</t>
  </si>
  <si>
    <t>3月</t>
    <phoneticPr fontId="2" type="noConversion"/>
  </si>
  <si>
    <t xml:space="preserve">  6月</t>
    <phoneticPr fontId="2" type="noConversion"/>
  </si>
  <si>
    <t xml:space="preserve">  7月</t>
    <phoneticPr fontId="2" type="noConversion"/>
  </si>
  <si>
    <t xml:space="preserve">  7月</t>
    <phoneticPr fontId="2" type="noConversion"/>
  </si>
  <si>
    <t>8月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</si>
  <si>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</si>
  <si>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</si>
  <si>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</si>
  <si>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10月</t>
    <phoneticPr fontId="2" type="noConversion"/>
  </si>
  <si>
    <t>11月</t>
    <phoneticPr fontId="2" type="noConversion"/>
  </si>
  <si>
    <t>11月</t>
    <phoneticPr fontId="2" type="noConversion"/>
  </si>
  <si>
    <t>12月</t>
    <phoneticPr fontId="2" type="noConversion"/>
  </si>
  <si>
    <t>12月</t>
    <phoneticPr fontId="2" type="noConversion"/>
  </si>
  <si>
    <t>110/1月</t>
    <phoneticPr fontId="2" type="noConversion"/>
  </si>
  <si>
    <t xml:space="preserve"> 40.5~49.5</t>
  </si>
  <si>
    <t xml:space="preserve"> 39.7~48.5</t>
  </si>
  <si>
    <t>38.8~47.4</t>
  </si>
  <si>
    <t xml:space="preserve"> 54.6~66.7</t>
  </si>
  <si>
    <t>C202</t>
  </si>
  <si>
    <t>C203</t>
  </si>
  <si>
    <t>C206</t>
  </si>
  <si>
    <t>C207</t>
  </si>
  <si>
    <t>C208</t>
  </si>
  <si>
    <t>C209</t>
  </si>
  <si>
    <t>C210</t>
  </si>
  <si>
    <t>C211</t>
  </si>
  <si>
    <t>C212</t>
  </si>
  <si>
    <t>C213</t>
  </si>
  <si>
    <t>床號</t>
    <phoneticPr fontId="2" type="noConversion"/>
  </si>
  <si>
    <t>姓名    /      月份</t>
    <phoneticPr fontId="2" type="noConversion"/>
  </si>
  <si>
    <t>身高</t>
    <phoneticPr fontId="1" type="noConversion"/>
  </si>
  <si>
    <t>IBW</t>
    <phoneticPr fontId="2" type="noConversion"/>
  </si>
  <si>
    <t xml:space="preserve"> 54.3~66.4</t>
  </si>
  <si>
    <t>C201</t>
    <phoneticPr fontId="2" type="noConversion"/>
  </si>
  <si>
    <t>C205</t>
    <phoneticPr fontId="2" type="noConversion"/>
  </si>
  <si>
    <t>E201邱潤寬/2721</t>
    <phoneticPr fontId="1" type="noConversion"/>
  </si>
  <si>
    <t>D206林錦鸞/IBW:45</t>
    <phoneticPr fontId="1" type="noConversion"/>
  </si>
  <si>
    <t>57.96 ~ 70.84</t>
  </si>
  <si>
    <t>44.1~53.9</t>
  </si>
  <si>
    <t>D103</t>
    <phoneticPr fontId="2" type="noConversion"/>
  </si>
  <si>
    <t>D203</t>
    <phoneticPr fontId="2" type="noConversion"/>
  </si>
  <si>
    <t>D206</t>
    <phoneticPr fontId="2" type="noConversion"/>
  </si>
  <si>
    <t>D208</t>
    <phoneticPr fontId="2" type="noConversion"/>
  </si>
  <si>
    <t>E101</t>
    <phoneticPr fontId="1" type="noConversion"/>
  </si>
  <si>
    <t>E105</t>
    <phoneticPr fontId="1" type="noConversion"/>
  </si>
  <si>
    <t>E106</t>
    <phoneticPr fontId="1" type="noConversion"/>
  </si>
  <si>
    <t>E110</t>
    <phoneticPr fontId="1" type="noConversion"/>
  </si>
  <si>
    <t>E113</t>
    <phoneticPr fontId="2" type="noConversion"/>
  </si>
  <si>
    <t>E201-1</t>
    <phoneticPr fontId="2" type="noConversion"/>
  </si>
  <si>
    <t>E202</t>
    <phoneticPr fontId="2" type="noConversion"/>
  </si>
  <si>
    <t>E205</t>
    <phoneticPr fontId="2" type="noConversion"/>
  </si>
  <si>
    <t>49.1~60</t>
    <phoneticPr fontId="1" type="noConversion"/>
  </si>
  <si>
    <t>52.2~63.8</t>
    <phoneticPr fontId="1" type="noConversion"/>
  </si>
  <si>
    <t xml:space="preserve"> 50.4~61.6</t>
    <phoneticPr fontId="1" type="noConversion"/>
  </si>
  <si>
    <t>49.8-57.7</t>
    <phoneticPr fontId="2" type="noConversion"/>
  </si>
  <si>
    <t>41.4~50.6</t>
    <phoneticPr fontId="1" type="noConversion"/>
  </si>
  <si>
    <t>37.2 - 45.5</t>
    <phoneticPr fontId="1" type="noConversion"/>
  </si>
  <si>
    <t>李曾萍/K0075</t>
    <phoneticPr fontId="1" type="noConversion"/>
  </si>
  <si>
    <t>45~55</t>
    <phoneticPr fontId="1" type="noConversion"/>
  </si>
  <si>
    <t>49.14 ~ 60.06</t>
    <phoneticPr fontId="1" type="noConversion"/>
  </si>
  <si>
    <t>45.9~56.1</t>
    <phoneticPr fontId="1" type="noConversion"/>
  </si>
  <si>
    <t>51.3~62.7</t>
    <phoneticPr fontId="1" type="noConversion"/>
  </si>
  <si>
    <t>王瑞/K0052</t>
    <phoneticPr fontId="1" type="noConversion"/>
  </si>
  <si>
    <t>53.1~64.9</t>
    <phoneticPr fontId="1" type="noConversion"/>
  </si>
  <si>
    <t>47.52 ~ 58.08</t>
    <phoneticPr fontId="1" type="noConversion"/>
  </si>
  <si>
    <t>邱啟東 / K0087</t>
    <phoneticPr fontId="1" type="noConversion"/>
  </si>
  <si>
    <t>49.5~60.5</t>
    <phoneticPr fontId="1" type="noConversion"/>
  </si>
  <si>
    <t>47.6~58.1</t>
    <phoneticPr fontId="1" type="noConversion"/>
  </si>
  <si>
    <t>38.7~47.3</t>
    <phoneticPr fontId="1" type="noConversion"/>
  </si>
  <si>
    <t xml:space="preserve">鄭月雲/K0083   </t>
    <phoneticPr fontId="1" type="noConversion"/>
  </si>
  <si>
    <t>43.2~52.8</t>
    <phoneticPr fontId="1" type="noConversion"/>
  </si>
  <si>
    <t>退養</t>
    <phoneticPr fontId="1" type="noConversion"/>
  </si>
  <si>
    <t>劉秀仔/k0001</t>
    <phoneticPr fontId="2" type="noConversion"/>
  </si>
  <si>
    <t>39.4 ~ 48.2</t>
    <phoneticPr fontId="1" type="noConversion"/>
  </si>
  <si>
    <t>死亡</t>
    <phoneticPr fontId="1" type="noConversion"/>
  </si>
  <si>
    <t>謝戶/K0017</t>
    <phoneticPr fontId="1" type="noConversion"/>
  </si>
  <si>
    <t>曾錦治/K0019</t>
    <phoneticPr fontId="1" type="noConversion"/>
  </si>
  <si>
    <t>陳洪度/k0004</t>
    <phoneticPr fontId="2" type="noConversion"/>
  </si>
  <si>
    <t>54.9~67.1</t>
    <phoneticPr fontId="1" type="noConversion"/>
  </si>
  <si>
    <t>何穎寬 / K0013</t>
    <phoneticPr fontId="1" type="noConversion"/>
  </si>
  <si>
    <t xml:space="preserve"> 58~70.8</t>
    <phoneticPr fontId="1" type="noConversion"/>
  </si>
  <si>
    <t>住院</t>
    <phoneticPr fontId="2" type="noConversion"/>
  </si>
  <si>
    <t>轉區</t>
    <phoneticPr fontId="1" type="noConversion"/>
  </si>
  <si>
    <t>王李烏雞/K0006</t>
    <phoneticPr fontId="1" type="noConversion"/>
  </si>
  <si>
    <t>胡美和/K0011</t>
    <phoneticPr fontId="2" type="noConversion"/>
  </si>
  <si>
    <t>張文彬/K0029</t>
    <phoneticPr fontId="2" type="noConversion"/>
  </si>
  <si>
    <t>54~66</t>
    <phoneticPr fontId="2" type="noConversion"/>
  </si>
  <si>
    <t>林張美玉/K0028</t>
    <phoneticPr fontId="2" type="noConversion"/>
  </si>
  <si>
    <t>42.3~51.7</t>
    <phoneticPr fontId="1" type="noConversion"/>
  </si>
  <si>
    <t>陳吳笑/K0027</t>
    <phoneticPr fontId="2" type="noConversion"/>
  </si>
  <si>
    <t xml:space="preserve"> 41.2~50.4</t>
    <phoneticPr fontId="1" type="noConversion"/>
  </si>
  <si>
    <t>黃尚豪/K0031</t>
    <phoneticPr fontId="2" type="noConversion"/>
  </si>
  <si>
    <t>45~55</t>
    <phoneticPr fontId="2" type="noConversion"/>
  </si>
  <si>
    <t>江彩雲/k0014</t>
    <phoneticPr fontId="1" type="noConversion"/>
  </si>
  <si>
    <t>陳秀鶴/k0003</t>
    <phoneticPr fontId="2" type="noConversion"/>
  </si>
  <si>
    <t>40.5~49.5</t>
    <phoneticPr fontId="1" type="noConversion"/>
  </si>
  <si>
    <t>張秀枝/K0021</t>
    <phoneticPr fontId="2" type="noConversion"/>
  </si>
  <si>
    <t>45.36 ~ 55.44</t>
    <phoneticPr fontId="1" type="noConversion"/>
  </si>
  <si>
    <t>吳吉/k0050</t>
    <phoneticPr fontId="2" type="noConversion"/>
  </si>
  <si>
    <t>50.4~61.6</t>
    <phoneticPr fontId="2" type="noConversion"/>
  </si>
  <si>
    <t>林邱秀鑾/K0041</t>
    <phoneticPr fontId="2" type="noConversion"/>
  </si>
  <si>
    <t>住院</t>
    <phoneticPr fontId="1" type="noConversion"/>
  </si>
  <si>
    <t>林能波/K0044</t>
    <phoneticPr fontId="2" type="noConversion"/>
  </si>
  <si>
    <t>王林彩鑾/K0024</t>
    <phoneticPr fontId="2" type="noConversion"/>
  </si>
  <si>
    <t>39.6~48.4</t>
    <phoneticPr fontId="1" type="noConversion"/>
  </si>
  <si>
    <t>楊世弘/K0033</t>
    <phoneticPr fontId="2" type="noConversion"/>
  </si>
  <si>
    <t>梁緒承/K0018</t>
    <phoneticPr fontId="1" type="noConversion"/>
  </si>
  <si>
    <t>51.0 ~ 62.4</t>
    <phoneticPr fontId="1" type="noConversion"/>
  </si>
  <si>
    <t>許全德/K0025</t>
    <phoneticPr fontId="2" type="noConversion"/>
  </si>
  <si>
    <t>50.4~61.6</t>
    <phoneticPr fontId="1" type="noConversion"/>
  </si>
  <si>
    <t>陳紀輝/K0020</t>
    <phoneticPr fontId="1" type="noConversion"/>
  </si>
  <si>
    <t>47.9 ~ 58.5</t>
    <phoneticPr fontId="1" type="noConversion"/>
  </si>
  <si>
    <t>呂孫變/k0002</t>
    <phoneticPr fontId="2" type="noConversion"/>
  </si>
  <si>
    <t>洪秀霞/K0053</t>
    <phoneticPr fontId="1" type="noConversion"/>
  </si>
  <si>
    <t>李美/K0042</t>
    <phoneticPr fontId="2" type="noConversion"/>
  </si>
  <si>
    <t>蔡施素琴/K0045</t>
    <phoneticPr fontId="1" type="noConversion"/>
  </si>
  <si>
    <t>44.1~53.9</t>
    <phoneticPr fontId="1" type="noConversion"/>
  </si>
  <si>
    <t>張健/K0062</t>
    <phoneticPr fontId="1" type="noConversion"/>
  </si>
  <si>
    <t>施錫奎/k0057</t>
    <phoneticPr fontId="1" type="noConversion"/>
  </si>
  <si>
    <t>徐陳䱧/K0009</t>
    <phoneticPr fontId="1" type="noConversion"/>
  </si>
  <si>
    <t>林陳務/K0039</t>
    <phoneticPr fontId="2" type="noConversion"/>
  </si>
  <si>
    <t>鄭玉暖/K0010</t>
    <phoneticPr fontId="2" type="noConversion"/>
  </si>
  <si>
    <t>廖述助/K0023</t>
    <phoneticPr fontId="2" type="noConversion"/>
  </si>
  <si>
    <t>陳敏賢/K0034</t>
    <phoneticPr fontId="2" type="noConversion"/>
  </si>
  <si>
    <t>48.6~59.4</t>
    <phoneticPr fontId="2" type="noConversion"/>
  </si>
  <si>
    <t>董堯雄/K0032</t>
    <phoneticPr fontId="2" type="noConversion"/>
  </si>
  <si>
    <t>51.3~62.7</t>
    <phoneticPr fontId="2" type="noConversion"/>
  </si>
  <si>
    <t>陳瑞興/K0037</t>
    <phoneticPr fontId="2" type="noConversion"/>
  </si>
  <si>
    <t>張水田/K0066</t>
    <phoneticPr fontId="1" type="noConversion"/>
  </si>
  <si>
    <t>蕭宇八/k0051</t>
    <phoneticPr fontId="1" type="noConversion"/>
  </si>
  <si>
    <t>林東榮/K0069</t>
    <phoneticPr fontId="1" type="noConversion"/>
  </si>
  <si>
    <t xml:space="preserve"> 57~69.6</t>
    <phoneticPr fontId="1" type="noConversion"/>
  </si>
  <si>
    <t>賴高彩桑/K0022</t>
    <phoneticPr fontId="2" type="noConversion"/>
  </si>
  <si>
    <t>余茂任/k0016</t>
    <phoneticPr fontId="1" type="noConversion"/>
  </si>
  <si>
    <t>47.7~58.3</t>
    <phoneticPr fontId="1" type="noConversion"/>
  </si>
  <si>
    <t>張 市 / K0040</t>
    <phoneticPr fontId="2" type="noConversion"/>
  </si>
  <si>
    <t>巫金灯 /K0070</t>
    <phoneticPr fontId="1" type="noConversion"/>
  </si>
  <si>
    <t>魯盛良/K0067</t>
    <phoneticPr fontId="1" type="noConversion"/>
  </si>
  <si>
    <r>
      <t>E211</t>
    </r>
    <r>
      <rPr>
        <sz val="12"/>
        <color theme="1"/>
        <rFont val="標楷體"/>
        <family val="4"/>
        <charset val="136"/>
      </rPr>
      <t>張翠屏</t>
    </r>
    <phoneticPr fontId="2" type="noConversion"/>
  </si>
  <si>
    <t>李魏碧蘭/K0076</t>
    <phoneticPr fontId="2" type="noConversion"/>
  </si>
  <si>
    <t>曾紹東/K0035</t>
    <phoneticPr fontId="2" type="noConversion"/>
  </si>
  <si>
    <t>55.8~68.2</t>
    <phoneticPr fontId="1" type="noConversion"/>
  </si>
  <si>
    <t>林勝男/K0026</t>
    <phoneticPr fontId="2" type="noConversion"/>
  </si>
  <si>
    <t>陳秋水/K0046</t>
    <phoneticPr fontId="1" type="noConversion"/>
  </si>
  <si>
    <t>42.9-55.6</t>
    <phoneticPr fontId="1" type="noConversion"/>
  </si>
  <si>
    <t>賴洋城/k0007</t>
    <phoneticPr fontId="1" type="noConversion"/>
  </si>
  <si>
    <t>周國治/K0068</t>
    <phoneticPr fontId="1" type="noConversion"/>
  </si>
  <si>
    <t>洪壽桐/K0080</t>
    <phoneticPr fontId="2" type="noConversion"/>
  </si>
  <si>
    <t xml:space="preserve">吳沛華/K0077
</t>
    <phoneticPr fontId="1" type="noConversion"/>
  </si>
  <si>
    <t>甘士翰/K0055</t>
    <phoneticPr fontId="1" type="noConversion"/>
  </si>
  <si>
    <t>李黃玉里/k0015</t>
    <phoneticPr fontId="1" type="noConversion"/>
  </si>
  <si>
    <t xml:space="preserve">莊梅妹/K0078
</t>
    <phoneticPr fontId="1" type="noConversion"/>
  </si>
  <si>
    <t>110/1月</t>
    <phoneticPr fontId="2" type="noConversion"/>
  </si>
  <si>
    <t>2月(2/27)</t>
    <phoneticPr fontId="2" type="noConversion"/>
  </si>
  <si>
    <t>39.42 ~ 48.18</t>
  </si>
  <si>
    <t>李調和/K0049</t>
    <phoneticPr fontId="1" type="noConversion"/>
  </si>
  <si>
    <r>
      <t xml:space="preserve">畢施祝 </t>
    </r>
    <r>
      <rPr>
        <b/>
        <sz val="12"/>
        <color theme="1"/>
        <rFont val="新細明體"/>
        <family val="1"/>
        <charset val="136"/>
        <scheme val="minor"/>
      </rPr>
      <t>/K0090</t>
    </r>
    <phoneticPr fontId="1" type="noConversion"/>
  </si>
  <si>
    <t>3月(3/27)</t>
    <phoneticPr fontId="2" type="noConversion"/>
  </si>
  <si>
    <t>41.04 ~ 50.16</t>
  </si>
  <si>
    <t>4月(4/22)</t>
    <phoneticPr fontId="2" type="noConversion"/>
  </si>
  <si>
    <t>59.22 ~ 72.38</t>
    <phoneticPr fontId="1" type="noConversion"/>
  </si>
  <si>
    <t>42.12 ~ 51.48</t>
    <phoneticPr fontId="1" type="noConversion"/>
  </si>
  <si>
    <t>5月(5/23)</t>
    <phoneticPr fontId="2" type="noConversion"/>
  </si>
  <si>
    <t>案號</t>
    <phoneticPr fontId="1" type="noConversion"/>
  </si>
  <si>
    <t>陳銘煉</t>
    <phoneticPr fontId="1" type="noConversion"/>
  </si>
  <si>
    <t>K0060</t>
    <phoneticPr fontId="1" type="noConversion"/>
  </si>
  <si>
    <t>K0056</t>
    <phoneticPr fontId="1" type="noConversion"/>
  </si>
  <si>
    <t>K0073</t>
    <phoneticPr fontId="1" type="noConversion"/>
  </si>
  <si>
    <t>K0059</t>
    <phoneticPr fontId="1" type="noConversion"/>
  </si>
  <si>
    <t>K0012</t>
    <phoneticPr fontId="1" type="noConversion"/>
  </si>
  <si>
    <t>K0008</t>
    <phoneticPr fontId="1" type="noConversion"/>
  </si>
  <si>
    <t>K0079</t>
    <phoneticPr fontId="1" type="noConversion"/>
  </si>
  <si>
    <t>K0038</t>
    <phoneticPr fontId="1" type="noConversion"/>
  </si>
  <si>
    <t>K0005</t>
    <phoneticPr fontId="1" type="noConversion"/>
  </si>
  <si>
    <t>K0093</t>
    <phoneticPr fontId="1" type="noConversion"/>
  </si>
  <si>
    <t>K0072</t>
    <phoneticPr fontId="1" type="noConversion"/>
  </si>
  <si>
    <t>K0064</t>
    <phoneticPr fontId="1" type="noConversion"/>
  </si>
  <si>
    <t>K0023</t>
    <phoneticPr fontId="1" type="noConversion"/>
  </si>
  <si>
    <t>K0088</t>
    <phoneticPr fontId="1" type="noConversion"/>
  </si>
  <si>
    <t>K0081</t>
    <phoneticPr fontId="1" type="noConversion"/>
  </si>
  <si>
    <t>K0047</t>
    <phoneticPr fontId="1" type="noConversion"/>
  </si>
  <si>
    <t>K0092</t>
    <phoneticPr fontId="1" type="noConversion"/>
  </si>
  <si>
    <t>K0089</t>
    <phoneticPr fontId="1" type="noConversion"/>
  </si>
  <si>
    <t>K0054</t>
    <phoneticPr fontId="1" type="noConversion"/>
  </si>
  <si>
    <t>K0085</t>
    <phoneticPr fontId="1" type="noConversion"/>
  </si>
  <si>
    <t>K0082</t>
    <phoneticPr fontId="1" type="noConversion"/>
  </si>
  <si>
    <t>K0091</t>
    <phoneticPr fontId="1" type="noConversion"/>
  </si>
  <si>
    <t>K0030</t>
    <phoneticPr fontId="1" type="noConversion"/>
  </si>
  <si>
    <t>K0036</t>
    <phoneticPr fontId="1" type="noConversion"/>
  </si>
  <si>
    <t>K0084</t>
    <phoneticPr fontId="1" type="noConversion"/>
  </si>
  <si>
    <t>K0074</t>
    <phoneticPr fontId="1" type="noConversion"/>
  </si>
  <si>
    <t>K0061</t>
    <phoneticPr fontId="1" type="noConversion"/>
  </si>
  <si>
    <t>K0086</t>
    <phoneticPr fontId="1" type="noConversion"/>
  </si>
  <si>
    <t>K0055</t>
    <phoneticPr fontId="1" type="noConversion"/>
  </si>
  <si>
    <t>K0071</t>
    <phoneticPr fontId="1" type="noConversion"/>
  </si>
  <si>
    <t>K0048</t>
    <phoneticPr fontId="1" type="noConversion"/>
  </si>
  <si>
    <t>K0065</t>
    <phoneticPr fontId="1" type="noConversion"/>
  </si>
  <si>
    <t>黃清吉</t>
    <phoneticPr fontId="1" type="noConversion"/>
  </si>
  <si>
    <t>趙健一</t>
    <phoneticPr fontId="1" type="noConversion"/>
  </si>
  <si>
    <t>梁德興</t>
    <phoneticPr fontId="2" type="noConversion"/>
  </si>
  <si>
    <t>張金城</t>
    <phoneticPr fontId="1" type="noConversion"/>
  </si>
  <si>
    <t>王光達</t>
    <phoneticPr fontId="1" type="noConversion"/>
  </si>
  <si>
    <t>許世洪</t>
    <phoneticPr fontId="1" type="noConversion"/>
  </si>
  <si>
    <t>楊素珠</t>
    <phoneticPr fontId="2" type="noConversion"/>
  </si>
  <si>
    <t>劉曾炳妹</t>
    <phoneticPr fontId="2" type="noConversion"/>
  </si>
  <si>
    <t>丁長福</t>
    <phoneticPr fontId="1" type="noConversion"/>
  </si>
  <si>
    <t>羅阿月</t>
    <phoneticPr fontId="1" type="noConversion"/>
  </si>
  <si>
    <t>葉邱貴美</t>
    <phoneticPr fontId="1" type="noConversion"/>
  </si>
  <si>
    <t>李林碧貞</t>
    <phoneticPr fontId="2" type="noConversion"/>
  </si>
  <si>
    <t>朱溪山</t>
    <phoneticPr fontId="2" type="noConversion"/>
  </si>
  <si>
    <t>李碧華</t>
    <phoneticPr fontId="2" type="noConversion"/>
  </si>
  <si>
    <t>趙鵬</t>
    <phoneticPr fontId="2" type="noConversion"/>
  </si>
  <si>
    <t>李楊阿雪</t>
    <phoneticPr fontId="1" type="noConversion"/>
  </si>
  <si>
    <t>丁金課</t>
    <phoneticPr fontId="1" type="noConversion"/>
  </si>
  <si>
    <t>陳啟木</t>
    <phoneticPr fontId="1" type="noConversion"/>
  </si>
  <si>
    <t>張正雄</t>
    <phoneticPr fontId="1" type="noConversion"/>
  </si>
  <si>
    <t>陳榮華</t>
    <phoneticPr fontId="2" type="noConversion"/>
  </si>
  <si>
    <t>李粘麗子</t>
    <phoneticPr fontId="1" type="noConversion"/>
  </si>
  <si>
    <t>謝重和</t>
    <phoneticPr fontId="2" type="noConversion"/>
  </si>
  <si>
    <t>吳富田</t>
    <phoneticPr fontId="2" type="noConversion"/>
  </si>
  <si>
    <t>王吳碧珠</t>
    <phoneticPr fontId="2" type="noConversion"/>
  </si>
  <si>
    <t>歐陽群英</t>
    <phoneticPr fontId="1" type="noConversion"/>
  </si>
  <si>
    <t>吳滿櫻</t>
    <phoneticPr fontId="1" type="noConversion"/>
  </si>
  <si>
    <t>盧江燕</t>
    <phoneticPr fontId="1" type="noConversion"/>
  </si>
  <si>
    <t>黃中興</t>
    <phoneticPr fontId="1" type="noConversion"/>
  </si>
  <si>
    <t>蘇黃敏枝</t>
    <phoneticPr fontId="1" type="noConversion"/>
  </si>
  <si>
    <t>洪彩秋</t>
    <phoneticPr fontId="1" type="noConversion"/>
  </si>
  <si>
    <t>賴游寸</t>
    <phoneticPr fontId="1" type="noConversion"/>
  </si>
  <si>
    <t>5月5/30</t>
    <phoneticPr fontId="2" type="noConversion"/>
  </si>
  <si>
    <t xml:space="preserve">  6月(6/5)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</si>
</sst>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0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7030A0"/>
      <name val="新細明體"/>
      <family val="1"/>
      <charset val="136"/>
    </font>
    <font>
      <b/>
      <sz val="12"/>
      <color rgb="FF7030A0"/>
      <name val="新細明體"/>
      <family val="1"/>
      <charset val="136"/>
    </font>
    <font>
      <sz val="12"/>
      <color rgb="FF00B0F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12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新細明體"/>
      <family val="1"/>
      <charset val="136"/>
    </font>
    <font>
      <b/>
      <sz val="8"/>
      <name val="新細明體"/>
      <family val="1"/>
      <charset val="136"/>
    </font>
    <font>
      <sz val="12"/>
      <color theme="1"/>
      <name val="標楷體"/>
      <family val="4"/>
      <charset val="136"/>
    </font>
    <font>
      <sz val="9"/>
      <color indexed="81"/>
      <name val="細明體"/>
      <family val="3"/>
      <charset val="136"/>
    </font>
    <font>
      <sz val="12"/>
      <color rgb="FFFF0000"/>
      <name val="標楷體"/>
      <family val="4"/>
      <charset val="136"/>
    </font>
    <font>
      <b/>
      <sz val="12"/>
      <color rgb="FF7030A0"/>
      <name val="標楷體"/>
      <family val="4"/>
      <charset val="136"/>
    </font>
    <font>
      <sz val="12"/>
      <color rgb="FF7030A0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00B0F0"/>
      <name val="標楷體"/>
      <family val="4"/>
      <charset val="136"/>
    </font>
    <font>
      <b/>
      <sz val="7.2"/>
      <color indexed="81"/>
      <name val="細明體"/>
      <family val="3"/>
      <charset val="136"/>
    </font>
    <font>
      <sz val="12"/>
      <name val="新細明體"/>
      <family val="2"/>
      <charset val="136"/>
      <scheme val="minor"/>
    </font>
    <font>
      <b/>
      <sz val="9"/>
      <color indexed="81"/>
      <name val="新細明體"/>
      <family val="2"/>
      <charset val="136"/>
    </font>
    <font>
      <b/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7" borderId="1" xfId="0" applyNumberFormat="1" applyFill="1" applyBorder="1" applyAlignment="1">
      <alignment horizontal="left" vertical="center"/>
    </xf>
    <xf numFmtId="176" fontId="0" fillId="7" borderId="2" xfId="0" applyNumberForma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76" fontId="8" fillId="7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176" fontId="0" fillId="7" borderId="2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4" xfId="0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176" fontId="0" fillId="0" borderId="8" xfId="0" applyNumberForma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5" xfId="0" applyBorder="1">
      <alignment vertical="center"/>
    </xf>
    <xf numFmtId="0" fontId="5" fillId="0" borderId="4" xfId="0" applyFont="1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0" fillId="0" borderId="12" xfId="0" applyBorder="1">
      <alignment vertical="center"/>
    </xf>
    <xf numFmtId="176" fontId="0" fillId="7" borderId="12" xfId="0" applyNumberFormat="1" applyFill="1" applyBorder="1" applyAlignment="1">
      <alignment horizontal="left" vertical="center"/>
    </xf>
    <xf numFmtId="176" fontId="0" fillId="7" borderId="13" xfId="0" applyNumberFormat="1" applyFill="1" applyBorder="1" applyAlignment="1">
      <alignment horizontal="left" vertical="center"/>
    </xf>
    <xf numFmtId="0" fontId="0" fillId="0" borderId="14" xfId="0" applyBorder="1">
      <alignment vertical="center"/>
    </xf>
    <xf numFmtId="0" fontId="16" fillId="0" borderId="1" xfId="0" applyFont="1" applyBorder="1">
      <alignment vertical="center"/>
    </xf>
    <xf numFmtId="0" fontId="20" fillId="2" borderId="10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0" borderId="1" xfId="0" applyFont="1" applyFill="1" applyBorder="1">
      <alignment vertical="center"/>
    </xf>
    <xf numFmtId="0" fontId="24" fillId="0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25" fillId="0" borderId="1" xfId="0" applyFont="1" applyFill="1" applyBorder="1">
      <alignment vertical="center"/>
    </xf>
    <xf numFmtId="0" fontId="26" fillId="0" borderId="1" xfId="0" applyFont="1" applyFill="1" applyBorder="1">
      <alignment vertical="center"/>
    </xf>
    <xf numFmtId="0" fontId="23" fillId="0" borderId="1" xfId="0" applyFont="1" applyBorder="1">
      <alignment vertical="center"/>
    </xf>
    <xf numFmtId="0" fontId="20" fillId="0" borderId="15" xfId="0" applyFont="1" applyFill="1" applyBorder="1">
      <alignment vertical="center"/>
    </xf>
    <xf numFmtId="0" fontId="20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2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30" fillId="3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77"/>
  <sheetViews>
    <sheetView tabSelected="1" zoomScale="80" zoomScaleNormal="8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Q29" sqref="Q29"/>
    </sheetView>
  </sheetViews>
  <sheetFormatPr defaultRowHeight="16.5"/>
  <cols>
    <col min="1" max="1" width="6.625" style="4" customWidth="1"/>
    <col min="2" max="2" width="15" style="4" customWidth="1"/>
    <col min="3" max="3" width="12.625" style="4" customWidth="1"/>
    <col min="4" max="4" width="7.625" style="50" customWidth="1"/>
    <col min="5" max="5" width="9.375" style="98" customWidth="1"/>
    <col min="6" max="6" width="8.875" style="68" customWidth="1"/>
    <col min="7" max="7" width="9" style="99" customWidth="1"/>
    <col min="8" max="8" width="12.25" style="4" customWidth="1"/>
    <col min="9" max="9" width="9.5" style="63" customWidth="1"/>
    <col min="10" max="10" width="10.5" style="4" customWidth="1"/>
    <col min="11" max="11" width="12.25" style="47" customWidth="1"/>
    <col min="12" max="12" width="8.875" customWidth="1"/>
    <col min="13" max="13" width="8.875" style="87" customWidth="1"/>
    <col min="14" max="14" width="12.25" style="4" customWidth="1"/>
    <col min="15" max="15" width="8.875" customWidth="1"/>
    <col min="16" max="16" width="8.75" style="4" customWidth="1"/>
    <col min="17" max="17" width="12.25" style="4" customWidth="1"/>
    <col min="18" max="19" width="8.75" style="4" customWidth="1"/>
    <col min="20" max="20" width="12.25" style="4" customWidth="1"/>
    <col min="21" max="22" width="8.75" style="4" customWidth="1"/>
    <col min="23" max="23" width="12.25" style="4" customWidth="1"/>
    <col min="24" max="25" width="8.75" style="4" customWidth="1"/>
    <col min="26" max="26" width="12.25" style="4" customWidth="1"/>
    <col min="27" max="28" width="8.75" style="4" customWidth="1"/>
    <col min="29" max="29" width="12.25" style="4" customWidth="1"/>
    <col min="30" max="31" width="8.75" style="4" customWidth="1"/>
    <col min="32" max="32" width="12.25" style="4" customWidth="1"/>
    <col min="33" max="34" width="8.75" style="4" customWidth="1"/>
    <col min="35" max="35" width="12.25" style="4" customWidth="1"/>
    <col min="36" max="36" width="8.75" style="4" customWidth="1"/>
    <col min="38" max="38" width="12.25" style="4" customWidth="1"/>
    <col min="41" max="41" width="10.25" customWidth="1"/>
    <col min="258" max="258" width="8.75" customWidth="1"/>
    <col min="259" max="261" width="11.625" customWidth="1"/>
    <col min="262" max="263" width="9" customWidth="1"/>
    <col min="264" max="264" width="12.25" customWidth="1"/>
    <col min="265" max="265" width="9.5" customWidth="1"/>
    <col min="266" max="266" width="10.5" customWidth="1"/>
    <col min="267" max="267" width="12.25" customWidth="1"/>
    <col min="270" max="270" width="12.25" customWidth="1"/>
    <col min="272" max="272" width="8.75" customWidth="1"/>
    <col min="273" max="273" width="12.25" customWidth="1"/>
    <col min="274" max="275" width="8.75" customWidth="1"/>
    <col min="276" max="276" width="12.25" customWidth="1"/>
    <col min="277" max="278" width="8.75" customWidth="1"/>
    <col min="279" max="279" width="12.25" customWidth="1"/>
    <col min="280" max="281" width="8.75" customWidth="1"/>
    <col min="282" max="282" width="12.25" customWidth="1"/>
    <col min="283" max="284" width="8.75" customWidth="1"/>
    <col min="285" max="285" width="12.25" customWidth="1"/>
    <col min="286" max="287" width="8.75" customWidth="1"/>
    <col min="288" max="288" width="12.25" customWidth="1"/>
    <col min="289" max="290" width="8.75" customWidth="1"/>
    <col min="291" max="291" width="12.25" customWidth="1"/>
    <col min="292" max="292" width="8.75" customWidth="1"/>
    <col min="294" max="294" width="12.25" customWidth="1"/>
    <col min="297" max="297" width="10.25" customWidth="1"/>
    <col min="514" max="514" width="8.75" customWidth="1"/>
    <col min="515" max="517" width="11.625" customWidth="1"/>
    <col min="518" max="519" width="9" customWidth="1"/>
    <col min="520" max="520" width="12.25" customWidth="1"/>
    <col min="521" max="521" width="9.5" customWidth="1"/>
    <col min="522" max="522" width="10.5" customWidth="1"/>
    <col min="523" max="523" width="12.25" customWidth="1"/>
    <col min="526" max="526" width="12.25" customWidth="1"/>
    <col min="528" max="528" width="8.75" customWidth="1"/>
    <col min="529" max="529" width="12.25" customWidth="1"/>
    <col min="530" max="531" width="8.75" customWidth="1"/>
    <col min="532" max="532" width="12.25" customWidth="1"/>
    <col min="533" max="534" width="8.75" customWidth="1"/>
    <col min="535" max="535" width="12.25" customWidth="1"/>
    <col min="536" max="537" width="8.75" customWidth="1"/>
    <col min="538" max="538" width="12.25" customWidth="1"/>
    <col min="539" max="540" width="8.75" customWidth="1"/>
    <col min="541" max="541" width="12.25" customWidth="1"/>
    <col min="542" max="543" width="8.75" customWidth="1"/>
    <col min="544" max="544" width="12.25" customWidth="1"/>
    <col min="545" max="546" width="8.75" customWidth="1"/>
    <col min="547" max="547" width="12.25" customWidth="1"/>
    <col min="548" max="548" width="8.75" customWidth="1"/>
    <col min="550" max="550" width="12.25" customWidth="1"/>
    <col min="553" max="553" width="10.25" customWidth="1"/>
    <col min="770" max="770" width="8.75" customWidth="1"/>
    <col min="771" max="773" width="11.625" customWidth="1"/>
    <col min="774" max="775" width="9" customWidth="1"/>
    <col min="776" max="776" width="12.25" customWidth="1"/>
    <col min="777" max="777" width="9.5" customWidth="1"/>
    <col min="778" max="778" width="10.5" customWidth="1"/>
    <col min="779" max="779" width="12.25" customWidth="1"/>
    <col min="782" max="782" width="12.25" customWidth="1"/>
    <col min="784" max="784" width="8.75" customWidth="1"/>
    <col min="785" max="785" width="12.25" customWidth="1"/>
    <col min="786" max="787" width="8.75" customWidth="1"/>
    <col min="788" max="788" width="12.25" customWidth="1"/>
    <col min="789" max="790" width="8.75" customWidth="1"/>
    <col min="791" max="791" width="12.25" customWidth="1"/>
    <col min="792" max="793" width="8.75" customWidth="1"/>
    <col min="794" max="794" width="12.25" customWidth="1"/>
    <col min="795" max="796" width="8.75" customWidth="1"/>
    <col min="797" max="797" width="12.25" customWidth="1"/>
    <col min="798" max="799" width="8.75" customWidth="1"/>
    <col min="800" max="800" width="12.25" customWidth="1"/>
    <col min="801" max="802" width="8.75" customWidth="1"/>
    <col min="803" max="803" width="12.25" customWidth="1"/>
    <col min="804" max="804" width="8.75" customWidth="1"/>
    <col min="806" max="806" width="12.25" customWidth="1"/>
    <col min="809" max="809" width="10.25" customWidth="1"/>
    <col min="1026" max="1026" width="8.75" customWidth="1"/>
    <col min="1027" max="1029" width="11.625" customWidth="1"/>
    <col min="1030" max="1031" width="9" customWidth="1"/>
    <col min="1032" max="1032" width="12.25" customWidth="1"/>
    <col min="1033" max="1033" width="9.5" customWidth="1"/>
    <col min="1034" max="1034" width="10.5" customWidth="1"/>
    <col min="1035" max="1035" width="12.25" customWidth="1"/>
    <col min="1038" max="1038" width="12.25" customWidth="1"/>
    <col min="1040" max="1040" width="8.75" customWidth="1"/>
    <col min="1041" max="1041" width="12.25" customWidth="1"/>
    <col min="1042" max="1043" width="8.75" customWidth="1"/>
    <col min="1044" max="1044" width="12.25" customWidth="1"/>
    <col min="1045" max="1046" width="8.75" customWidth="1"/>
    <col min="1047" max="1047" width="12.25" customWidth="1"/>
    <col min="1048" max="1049" width="8.75" customWidth="1"/>
    <col min="1050" max="1050" width="12.25" customWidth="1"/>
    <col min="1051" max="1052" width="8.75" customWidth="1"/>
    <col min="1053" max="1053" width="12.25" customWidth="1"/>
    <col min="1054" max="1055" width="8.75" customWidth="1"/>
    <col min="1056" max="1056" width="12.25" customWidth="1"/>
    <col min="1057" max="1058" width="8.75" customWidth="1"/>
    <col min="1059" max="1059" width="12.25" customWidth="1"/>
    <col min="1060" max="1060" width="8.75" customWidth="1"/>
    <col min="1062" max="1062" width="12.25" customWidth="1"/>
    <col min="1065" max="1065" width="10.25" customWidth="1"/>
    <col min="1282" max="1282" width="8.75" customWidth="1"/>
    <col min="1283" max="1285" width="11.625" customWidth="1"/>
    <col min="1286" max="1287" width="9" customWidth="1"/>
    <col min="1288" max="1288" width="12.25" customWidth="1"/>
    <col min="1289" max="1289" width="9.5" customWidth="1"/>
    <col min="1290" max="1290" width="10.5" customWidth="1"/>
    <col min="1291" max="1291" width="12.25" customWidth="1"/>
    <col min="1294" max="1294" width="12.25" customWidth="1"/>
    <col min="1296" max="1296" width="8.75" customWidth="1"/>
    <col min="1297" max="1297" width="12.25" customWidth="1"/>
    <col min="1298" max="1299" width="8.75" customWidth="1"/>
    <col min="1300" max="1300" width="12.25" customWidth="1"/>
    <col min="1301" max="1302" width="8.75" customWidth="1"/>
    <col min="1303" max="1303" width="12.25" customWidth="1"/>
    <col min="1304" max="1305" width="8.75" customWidth="1"/>
    <col min="1306" max="1306" width="12.25" customWidth="1"/>
    <col min="1307" max="1308" width="8.75" customWidth="1"/>
    <col min="1309" max="1309" width="12.25" customWidth="1"/>
    <col min="1310" max="1311" width="8.75" customWidth="1"/>
    <col min="1312" max="1312" width="12.25" customWidth="1"/>
    <col min="1313" max="1314" width="8.75" customWidth="1"/>
    <col min="1315" max="1315" width="12.25" customWidth="1"/>
    <col min="1316" max="1316" width="8.75" customWidth="1"/>
    <col min="1318" max="1318" width="12.25" customWidth="1"/>
    <col min="1321" max="1321" width="10.25" customWidth="1"/>
    <col min="1538" max="1538" width="8.75" customWidth="1"/>
    <col min="1539" max="1541" width="11.625" customWidth="1"/>
    <col min="1542" max="1543" width="9" customWidth="1"/>
    <col min="1544" max="1544" width="12.25" customWidth="1"/>
    <col min="1545" max="1545" width="9.5" customWidth="1"/>
    <col min="1546" max="1546" width="10.5" customWidth="1"/>
    <col min="1547" max="1547" width="12.25" customWidth="1"/>
    <col min="1550" max="1550" width="12.25" customWidth="1"/>
    <col min="1552" max="1552" width="8.75" customWidth="1"/>
    <col min="1553" max="1553" width="12.25" customWidth="1"/>
    <col min="1554" max="1555" width="8.75" customWidth="1"/>
    <col min="1556" max="1556" width="12.25" customWidth="1"/>
    <col min="1557" max="1558" width="8.75" customWidth="1"/>
    <col min="1559" max="1559" width="12.25" customWidth="1"/>
    <col min="1560" max="1561" width="8.75" customWidth="1"/>
    <col min="1562" max="1562" width="12.25" customWidth="1"/>
    <col min="1563" max="1564" width="8.75" customWidth="1"/>
    <col min="1565" max="1565" width="12.25" customWidth="1"/>
    <col min="1566" max="1567" width="8.75" customWidth="1"/>
    <col min="1568" max="1568" width="12.25" customWidth="1"/>
    <col min="1569" max="1570" width="8.75" customWidth="1"/>
    <col min="1571" max="1571" width="12.25" customWidth="1"/>
    <col min="1572" max="1572" width="8.75" customWidth="1"/>
    <col min="1574" max="1574" width="12.25" customWidth="1"/>
    <col min="1577" max="1577" width="10.25" customWidth="1"/>
    <col min="1794" max="1794" width="8.75" customWidth="1"/>
    <col min="1795" max="1797" width="11.625" customWidth="1"/>
    <col min="1798" max="1799" width="9" customWidth="1"/>
    <col min="1800" max="1800" width="12.25" customWidth="1"/>
    <col min="1801" max="1801" width="9.5" customWidth="1"/>
    <col min="1802" max="1802" width="10.5" customWidth="1"/>
    <col min="1803" max="1803" width="12.25" customWidth="1"/>
    <col min="1806" max="1806" width="12.25" customWidth="1"/>
    <col min="1808" max="1808" width="8.75" customWidth="1"/>
    <col min="1809" max="1809" width="12.25" customWidth="1"/>
    <col min="1810" max="1811" width="8.75" customWidth="1"/>
    <col min="1812" max="1812" width="12.25" customWidth="1"/>
    <col min="1813" max="1814" width="8.75" customWidth="1"/>
    <col min="1815" max="1815" width="12.25" customWidth="1"/>
    <col min="1816" max="1817" width="8.75" customWidth="1"/>
    <col min="1818" max="1818" width="12.25" customWidth="1"/>
    <col min="1819" max="1820" width="8.75" customWidth="1"/>
    <col min="1821" max="1821" width="12.25" customWidth="1"/>
    <col min="1822" max="1823" width="8.75" customWidth="1"/>
    <col min="1824" max="1824" width="12.25" customWidth="1"/>
    <col min="1825" max="1826" width="8.75" customWidth="1"/>
    <col min="1827" max="1827" width="12.25" customWidth="1"/>
    <col min="1828" max="1828" width="8.75" customWidth="1"/>
    <col min="1830" max="1830" width="12.25" customWidth="1"/>
    <col min="1833" max="1833" width="10.25" customWidth="1"/>
    <col min="2050" max="2050" width="8.75" customWidth="1"/>
    <col min="2051" max="2053" width="11.625" customWidth="1"/>
    <col min="2054" max="2055" width="9" customWidth="1"/>
    <col min="2056" max="2056" width="12.25" customWidth="1"/>
    <col min="2057" max="2057" width="9.5" customWidth="1"/>
    <col min="2058" max="2058" width="10.5" customWidth="1"/>
    <col min="2059" max="2059" width="12.25" customWidth="1"/>
    <col min="2062" max="2062" width="12.25" customWidth="1"/>
    <col min="2064" max="2064" width="8.75" customWidth="1"/>
    <col min="2065" max="2065" width="12.25" customWidth="1"/>
    <col min="2066" max="2067" width="8.75" customWidth="1"/>
    <col min="2068" max="2068" width="12.25" customWidth="1"/>
    <col min="2069" max="2070" width="8.75" customWidth="1"/>
    <col min="2071" max="2071" width="12.25" customWidth="1"/>
    <col min="2072" max="2073" width="8.75" customWidth="1"/>
    <col min="2074" max="2074" width="12.25" customWidth="1"/>
    <col min="2075" max="2076" width="8.75" customWidth="1"/>
    <col min="2077" max="2077" width="12.25" customWidth="1"/>
    <col min="2078" max="2079" width="8.75" customWidth="1"/>
    <col min="2080" max="2080" width="12.25" customWidth="1"/>
    <col min="2081" max="2082" width="8.75" customWidth="1"/>
    <col min="2083" max="2083" width="12.25" customWidth="1"/>
    <col min="2084" max="2084" width="8.75" customWidth="1"/>
    <col min="2086" max="2086" width="12.25" customWidth="1"/>
    <col min="2089" max="2089" width="10.25" customWidth="1"/>
    <col min="2306" max="2306" width="8.75" customWidth="1"/>
    <col min="2307" max="2309" width="11.625" customWidth="1"/>
    <col min="2310" max="2311" width="9" customWidth="1"/>
    <col min="2312" max="2312" width="12.25" customWidth="1"/>
    <col min="2313" max="2313" width="9.5" customWidth="1"/>
    <col min="2314" max="2314" width="10.5" customWidth="1"/>
    <col min="2315" max="2315" width="12.25" customWidth="1"/>
    <col min="2318" max="2318" width="12.25" customWidth="1"/>
    <col min="2320" max="2320" width="8.75" customWidth="1"/>
    <col min="2321" max="2321" width="12.25" customWidth="1"/>
    <col min="2322" max="2323" width="8.75" customWidth="1"/>
    <col min="2324" max="2324" width="12.25" customWidth="1"/>
    <col min="2325" max="2326" width="8.75" customWidth="1"/>
    <col min="2327" max="2327" width="12.25" customWidth="1"/>
    <col min="2328" max="2329" width="8.75" customWidth="1"/>
    <col min="2330" max="2330" width="12.25" customWidth="1"/>
    <col min="2331" max="2332" width="8.75" customWidth="1"/>
    <col min="2333" max="2333" width="12.25" customWidth="1"/>
    <col min="2334" max="2335" width="8.75" customWidth="1"/>
    <col min="2336" max="2336" width="12.25" customWidth="1"/>
    <col min="2337" max="2338" width="8.75" customWidth="1"/>
    <col min="2339" max="2339" width="12.25" customWidth="1"/>
    <col min="2340" max="2340" width="8.75" customWidth="1"/>
    <col min="2342" max="2342" width="12.25" customWidth="1"/>
    <col min="2345" max="2345" width="10.25" customWidth="1"/>
    <col min="2562" max="2562" width="8.75" customWidth="1"/>
    <col min="2563" max="2565" width="11.625" customWidth="1"/>
    <col min="2566" max="2567" width="9" customWidth="1"/>
    <col min="2568" max="2568" width="12.25" customWidth="1"/>
    <col min="2569" max="2569" width="9.5" customWidth="1"/>
    <col min="2570" max="2570" width="10.5" customWidth="1"/>
    <col min="2571" max="2571" width="12.25" customWidth="1"/>
    <col min="2574" max="2574" width="12.25" customWidth="1"/>
    <col min="2576" max="2576" width="8.75" customWidth="1"/>
    <col min="2577" max="2577" width="12.25" customWidth="1"/>
    <col min="2578" max="2579" width="8.75" customWidth="1"/>
    <col min="2580" max="2580" width="12.25" customWidth="1"/>
    <col min="2581" max="2582" width="8.75" customWidth="1"/>
    <col min="2583" max="2583" width="12.25" customWidth="1"/>
    <col min="2584" max="2585" width="8.75" customWidth="1"/>
    <col min="2586" max="2586" width="12.25" customWidth="1"/>
    <col min="2587" max="2588" width="8.75" customWidth="1"/>
    <col min="2589" max="2589" width="12.25" customWidth="1"/>
    <col min="2590" max="2591" width="8.75" customWidth="1"/>
    <col min="2592" max="2592" width="12.25" customWidth="1"/>
    <col min="2593" max="2594" width="8.75" customWidth="1"/>
    <col min="2595" max="2595" width="12.25" customWidth="1"/>
    <col min="2596" max="2596" width="8.75" customWidth="1"/>
    <col min="2598" max="2598" width="12.25" customWidth="1"/>
    <col min="2601" max="2601" width="10.25" customWidth="1"/>
    <col min="2818" max="2818" width="8.75" customWidth="1"/>
    <col min="2819" max="2821" width="11.625" customWidth="1"/>
    <col min="2822" max="2823" width="9" customWidth="1"/>
    <col min="2824" max="2824" width="12.25" customWidth="1"/>
    <col min="2825" max="2825" width="9.5" customWidth="1"/>
    <col min="2826" max="2826" width="10.5" customWidth="1"/>
    <col min="2827" max="2827" width="12.25" customWidth="1"/>
    <col min="2830" max="2830" width="12.25" customWidth="1"/>
    <col min="2832" max="2832" width="8.75" customWidth="1"/>
    <col min="2833" max="2833" width="12.25" customWidth="1"/>
    <col min="2834" max="2835" width="8.75" customWidth="1"/>
    <col min="2836" max="2836" width="12.25" customWidth="1"/>
    <col min="2837" max="2838" width="8.75" customWidth="1"/>
    <col min="2839" max="2839" width="12.25" customWidth="1"/>
    <col min="2840" max="2841" width="8.75" customWidth="1"/>
    <col min="2842" max="2842" width="12.25" customWidth="1"/>
    <col min="2843" max="2844" width="8.75" customWidth="1"/>
    <col min="2845" max="2845" width="12.25" customWidth="1"/>
    <col min="2846" max="2847" width="8.75" customWidth="1"/>
    <col min="2848" max="2848" width="12.25" customWidth="1"/>
    <col min="2849" max="2850" width="8.75" customWidth="1"/>
    <col min="2851" max="2851" width="12.25" customWidth="1"/>
    <col min="2852" max="2852" width="8.75" customWidth="1"/>
    <col min="2854" max="2854" width="12.25" customWidth="1"/>
    <col min="2857" max="2857" width="10.25" customWidth="1"/>
    <col min="3074" max="3074" width="8.75" customWidth="1"/>
    <col min="3075" max="3077" width="11.625" customWidth="1"/>
    <col min="3078" max="3079" width="9" customWidth="1"/>
    <col min="3080" max="3080" width="12.25" customWidth="1"/>
    <col min="3081" max="3081" width="9.5" customWidth="1"/>
    <col min="3082" max="3082" width="10.5" customWidth="1"/>
    <col min="3083" max="3083" width="12.25" customWidth="1"/>
    <col min="3086" max="3086" width="12.25" customWidth="1"/>
    <col min="3088" max="3088" width="8.75" customWidth="1"/>
    <col min="3089" max="3089" width="12.25" customWidth="1"/>
    <col min="3090" max="3091" width="8.75" customWidth="1"/>
    <col min="3092" max="3092" width="12.25" customWidth="1"/>
    <col min="3093" max="3094" width="8.75" customWidth="1"/>
    <col min="3095" max="3095" width="12.25" customWidth="1"/>
    <col min="3096" max="3097" width="8.75" customWidth="1"/>
    <col min="3098" max="3098" width="12.25" customWidth="1"/>
    <col min="3099" max="3100" width="8.75" customWidth="1"/>
    <col min="3101" max="3101" width="12.25" customWidth="1"/>
    <col min="3102" max="3103" width="8.75" customWidth="1"/>
    <col min="3104" max="3104" width="12.25" customWidth="1"/>
    <col min="3105" max="3106" width="8.75" customWidth="1"/>
    <col min="3107" max="3107" width="12.25" customWidth="1"/>
    <col min="3108" max="3108" width="8.75" customWidth="1"/>
    <col min="3110" max="3110" width="12.25" customWidth="1"/>
    <col min="3113" max="3113" width="10.25" customWidth="1"/>
    <col min="3330" max="3330" width="8.75" customWidth="1"/>
    <col min="3331" max="3333" width="11.625" customWidth="1"/>
    <col min="3334" max="3335" width="9" customWidth="1"/>
    <col min="3336" max="3336" width="12.25" customWidth="1"/>
    <col min="3337" max="3337" width="9.5" customWidth="1"/>
    <col min="3338" max="3338" width="10.5" customWidth="1"/>
    <col min="3339" max="3339" width="12.25" customWidth="1"/>
    <col min="3342" max="3342" width="12.25" customWidth="1"/>
    <col min="3344" max="3344" width="8.75" customWidth="1"/>
    <col min="3345" max="3345" width="12.25" customWidth="1"/>
    <col min="3346" max="3347" width="8.75" customWidth="1"/>
    <col min="3348" max="3348" width="12.25" customWidth="1"/>
    <col min="3349" max="3350" width="8.75" customWidth="1"/>
    <col min="3351" max="3351" width="12.25" customWidth="1"/>
    <col min="3352" max="3353" width="8.75" customWidth="1"/>
    <col min="3354" max="3354" width="12.25" customWidth="1"/>
    <col min="3355" max="3356" width="8.75" customWidth="1"/>
    <col min="3357" max="3357" width="12.25" customWidth="1"/>
    <col min="3358" max="3359" width="8.75" customWidth="1"/>
    <col min="3360" max="3360" width="12.25" customWidth="1"/>
    <col min="3361" max="3362" width="8.75" customWidth="1"/>
    <col min="3363" max="3363" width="12.25" customWidth="1"/>
    <col min="3364" max="3364" width="8.75" customWidth="1"/>
    <col min="3366" max="3366" width="12.25" customWidth="1"/>
    <col min="3369" max="3369" width="10.25" customWidth="1"/>
    <col min="3586" max="3586" width="8.75" customWidth="1"/>
    <col min="3587" max="3589" width="11.625" customWidth="1"/>
    <col min="3590" max="3591" width="9" customWidth="1"/>
    <col min="3592" max="3592" width="12.25" customWidth="1"/>
    <col min="3593" max="3593" width="9.5" customWidth="1"/>
    <col min="3594" max="3594" width="10.5" customWidth="1"/>
    <col min="3595" max="3595" width="12.25" customWidth="1"/>
    <col min="3598" max="3598" width="12.25" customWidth="1"/>
    <col min="3600" max="3600" width="8.75" customWidth="1"/>
    <col min="3601" max="3601" width="12.25" customWidth="1"/>
    <col min="3602" max="3603" width="8.75" customWidth="1"/>
    <col min="3604" max="3604" width="12.25" customWidth="1"/>
    <col min="3605" max="3606" width="8.75" customWidth="1"/>
    <col min="3607" max="3607" width="12.25" customWidth="1"/>
    <col min="3608" max="3609" width="8.75" customWidth="1"/>
    <col min="3610" max="3610" width="12.25" customWidth="1"/>
    <col min="3611" max="3612" width="8.75" customWidth="1"/>
    <col min="3613" max="3613" width="12.25" customWidth="1"/>
    <col min="3614" max="3615" width="8.75" customWidth="1"/>
    <col min="3616" max="3616" width="12.25" customWidth="1"/>
    <col min="3617" max="3618" width="8.75" customWidth="1"/>
    <col min="3619" max="3619" width="12.25" customWidth="1"/>
    <col min="3620" max="3620" width="8.75" customWidth="1"/>
    <col min="3622" max="3622" width="12.25" customWidth="1"/>
    <col min="3625" max="3625" width="10.25" customWidth="1"/>
    <col min="3842" max="3842" width="8.75" customWidth="1"/>
    <col min="3843" max="3845" width="11.625" customWidth="1"/>
    <col min="3846" max="3847" width="9" customWidth="1"/>
    <col min="3848" max="3848" width="12.25" customWidth="1"/>
    <col min="3849" max="3849" width="9.5" customWidth="1"/>
    <col min="3850" max="3850" width="10.5" customWidth="1"/>
    <col min="3851" max="3851" width="12.25" customWidth="1"/>
    <col min="3854" max="3854" width="12.25" customWidth="1"/>
    <col min="3856" max="3856" width="8.75" customWidth="1"/>
    <col min="3857" max="3857" width="12.25" customWidth="1"/>
    <col min="3858" max="3859" width="8.75" customWidth="1"/>
    <col min="3860" max="3860" width="12.25" customWidth="1"/>
    <col min="3861" max="3862" width="8.75" customWidth="1"/>
    <col min="3863" max="3863" width="12.25" customWidth="1"/>
    <col min="3864" max="3865" width="8.75" customWidth="1"/>
    <col min="3866" max="3866" width="12.25" customWidth="1"/>
    <col min="3867" max="3868" width="8.75" customWidth="1"/>
    <col min="3869" max="3869" width="12.25" customWidth="1"/>
    <col min="3870" max="3871" width="8.75" customWidth="1"/>
    <col min="3872" max="3872" width="12.25" customWidth="1"/>
    <col min="3873" max="3874" width="8.75" customWidth="1"/>
    <col min="3875" max="3875" width="12.25" customWidth="1"/>
    <col min="3876" max="3876" width="8.75" customWidth="1"/>
    <col min="3878" max="3878" width="12.25" customWidth="1"/>
    <col min="3881" max="3881" width="10.25" customWidth="1"/>
    <col min="4098" max="4098" width="8.75" customWidth="1"/>
    <col min="4099" max="4101" width="11.625" customWidth="1"/>
    <col min="4102" max="4103" width="9" customWidth="1"/>
    <col min="4104" max="4104" width="12.25" customWidth="1"/>
    <col min="4105" max="4105" width="9.5" customWidth="1"/>
    <col min="4106" max="4106" width="10.5" customWidth="1"/>
    <col min="4107" max="4107" width="12.25" customWidth="1"/>
    <col min="4110" max="4110" width="12.25" customWidth="1"/>
    <col min="4112" max="4112" width="8.75" customWidth="1"/>
    <col min="4113" max="4113" width="12.25" customWidth="1"/>
    <col min="4114" max="4115" width="8.75" customWidth="1"/>
    <col min="4116" max="4116" width="12.25" customWidth="1"/>
    <col min="4117" max="4118" width="8.75" customWidth="1"/>
    <col min="4119" max="4119" width="12.25" customWidth="1"/>
    <col min="4120" max="4121" width="8.75" customWidth="1"/>
    <col min="4122" max="4122" width="12.25" customWidth="1"/>
    <col min="4123" max="4124" width="8.75" customWidth="1"/>
    <col min="4125" max="4125" width="12.25" customWidth="1"/>
    <col min="4126" max="4127" width="8.75" customWidth="1"/>
    <col min="4128" max="4128" width="12.25" customWidth="1"/>
    <col min="4129" max="4130" width="8.75" customWidth="1"/>
    <col min="4131" max="4131" width="12.25" customWidth="1"/>
    <col min="4132" max="4132" width="8.75" customWidth="1"/>
    <col min="4134" max="4134" width="12.25" customWidth="1"/>
    <col min="4137" max="4137" width="10.25" customWidth="1"/>
    <col min="4354" max="4354" width="8.75" customWidth="1"/>
    <col min="4355" max="4357" width="11.625" customWidth="1"/>
    <col min="4358" max="4359" width="9" customWidth="1"/>
    <col min="4360" max="4360" width="12.25" customWidth="1"/>
    <col min="4361" max="4361" width="9.5" customWidth="1"/>
    <col min="4362" max="4362" width="10.5" customWidth="1"/>
    <col min="4363" max="4363" width="12.25" customWidth="1"/>
    <col min="4366" max="4366" width="12.25" customWidth="1"/>
    <col min="4368" max="4368" width="8.75" customWidth="1"/>
    <col min="4369" max="4369" width="12.25" customWidth="1"/>
    <col min="4370" max="4371" width="8.75" customWidth="1"/>
    <col min="4372" max="4372" width="12.25" customWidth="1"/>
    <col min="4373" max="4374" width="8.75" customWidth="1"/>
    <col min="4375" max="4375" width="12.25" customWidth="1"/>
    <col min="4376" max="4377" width="8.75" customWidth="1"/>
    <col min="4378" max="4378" width="12.25" customWidth="1"/>
    <col min="4379" max="4380" width="8.75" customWidth="1"/>
    <col min="4381" max="4381" width="12.25" customWidth="1"/>
    <col min="4382" max="4383" width="8.75" customWidth="1"/>
    <col min="4384" max="4384" width="12.25" customWidth="1"/>
    <col min="4385" max="4386" width="8.75" customWidth="1"/>
    <col min="4387" max="4387" width="12.25" customWidth="1"/>
    <col min="4388" max="4388" width="8.75" customWidth="1"/>
    <col min="4390" max="4390" width="12.25" customWidth="1"/>
    <col min="4393" max="4393" width="10.25" customWidth="1"/>
    <col min="4610" max="4610" width="8.75" customWidth="1"/>
    <col min="4611" max="4613" width="11.625" customWidth="1"/>
    <col min="4614" max="4615" width="9" customWidth="1"/>
    <col min="4616" max="4616" width="12.25" customWidth="1"/>
    <col min="4617" max="4617" width="9.5" customWidth="1"/>
    <col min="4618" max="4618" width="10.5" customWidth="1"/>
    <col min="4619" max="4619" width="12.25" customWidth="1"/>
    <col min="4622" max="4622" width="12.25" customWidth="1"/>
    <col min="4624" max="4624" width="8.75" customWidth="1"/>
    <col min="4625" max="4625" width="12.25" customWidth="1"/>
    <col min="4626" max="4627" width="8.75" customWidth="1"/>
    <col min="4628" max="4628" width="12.25" customWidth="1"/>
    <col min="4629" max="4630" width="8.75" customWidth="1"/>
    <col min="4631" max="4631" width="12.25" customWidth="1"/>
    <col min="4632" max="4633" width="8.75" customWidth="1"/>
    <col min="4634" max="4634" width="12.25" customWidth="1"/>
    <col min="4635" max="4636" width="8.75" customWidth="1"/>
    <col min="4637" max="4637" width="12.25" customWidth="1"/>
    <col min="4638" max="4639" width="8.75" customWidth="1"/>
    <col min="4640" max="4640" width="12.25" customWidth="1"/>
    <col min="4641" max="4642" width="8.75" customWidth="1"/>
    <col min="4643" max="4643" width="12.25" customWidth="1"/>
    <col min="4644" max="4644" width="8.75" customWidth="1"/>
    <col min="4646" max="4646" width="12.25" customWidth="1"/>
    <col min="4649" max="4649" width="10.25" customWidth="1"/>
    <col min="4866" max="4866" width="8.75" customWidth="1"/>
    <col min="4867" max="4869" width="11.625" customWidth="1"/>
    <col min="4870" max="4871" width="9" customWidth="1"/>
    <col min="4872" max="4872" width="12.25" customWidth="1"/>
    <col min="4873" max="4873" width="9.5" customWidth="1"/>
    <col min="4874" max="4874" width="10.5" customWidth="1"/>
    <col min="4875" max="4875" width="12.25" customWidth="1"/>
    <col min="4878" max="4878" width="12.25" customWidth="1"/>
    <col min="4880" max="4880" width="8.75" customWidth="1"/>
    <col min="4881" max="4881" width="12.25" customWidth="1"/>
    <col min="4882" max="4883" width="8.75" customWidth="1"/>
    <col min="4884" max="4884" width="12.25" customWidth="1"/>
    <col min="4885" max="4886" width="8.75" customWidth="1"/>
    <col min="4887" max="4887" width="12.25" customWidth="1"/>
    <col min="4888" max="4889" width="8.75" customWidth="1"/>
    <col min="4890" max="4890" width="12.25" customWidth="1"/>
    <col min="4891" max="4892" width="8.75" customWidth="1"/>
    <col min="4893" max="4893" width="12.25" customWidth="1"/>
    <col min="4894" max="4895" width="8.75" customWidth="1"/>
    <col min="4896" max="4896" width="12.25" customWidth="1"/>
    <col min="4897" max="4898" width="8.75" customWidth="1"/>
    <col min="4899" max="4899" width="12.25" customWidth="1"/>
    <col min="4900" max="4900" width="8.75" customWidth="1"/>
    <col min="4902" max="4902" width="12.25" customWidth="1"/>
    <col min="4905" max="4905" width="10.25" customWidth="1"/>
    <col min="5122" max="5122" width="8.75" customWidth="1"/>
    <col min="5123" max="5125" width="11.625" customWidth="1"/>
    <col min="5126" max="5127" width="9" customWidth="1"/>
    <col min="5128" max="5128" width="12.25" customWidth="1"/>
    <col min="5129" max="5129" width="9.5" customWidth="1"/>
    <col min="5130" max="5130" width="10.5" customWidth="1"/>
    <col min="5131" max="5131" width="12.25" customWidth="1"/>
    <col min="5134" max="5134" width="12.25" customWidth="1"/>
    <col min="5136" max="5136" width="8.75" customWidth="1"/>
    <col min="5137" max="5137" width="12.25" customWidth="1"/>
    <col min="5138" max="5139" width="8.75" customWidth="1"/>
    <col min="5140" max="5140" width="12.25" customWidth="1"/>
    <col min="5141" max="5142" width="8.75" customWidth="1"/>
    <col min="5143" max="5143" width="12.25" customWidth="1"/>
    <col min="5144" max="5145" width="8.75" customWidth="1"/>
    <col min="5146" max="5146" width="12.25" customWidth="1"/>
    <col min="5147" max="5148" width="8.75" customWidth="1"/>
    <col min="5149" max="5149" width="12.25" customWidth="1"/>
    <col min="5150" max="5151" width="8.75" customWidth="1"/>
    <col min="5152" max="5152" width="12.25" customWidth="1"/>
    <col min="5153" max="5154" width="8.75" customWidth="1"/>
    <col min="5155" max="5155" width="12.25" customWidth="1"/>
    <col min="5156" max="5156" width="8.75" customWidth="1"/>
    <col min="5158" max="5158" width="12.25" customWidth="1"/>
    <col min="5161" max="5161" width="10.25" customWidth="1"/>
    <col min="5378" max="5378" width="8.75" customWidth="1"/>
    <col min="5379" max="5381" width="11.625" customWidth="1"/>
    <col min="5382" max="5383" width="9" customWidth="1"/>
    <col min="5384" max="5384" width="12.25" customWidth="1"/>
    <col min="5385" max="5385" width="9.5" customWidth="1"/>
    <col min="5386" max="5386" width="10.5" customWidth="1"/>
    <col min="5387" max="5387" width="12.25" customWidth="1"/>
    <col min="5390" max="5390" width="12.25" customWidth="1"/>
    <col min="5392" max="5392" width="8.75" customWidth="1"/>
    <col min="5393" max="5393" width="12.25" customWidth="1"/>
    <col min="5394" max="5395" width="8.75" customWidth="1"/>
    <col min="5396" max="5396" width="12.25" customWidth="1"/>
    <col min="5397" max="5398" width="8.75" customWidth="1"/>
    <col min="5399" max="5399" width="12.25" customWidth="1"/>
    <col min="5400" max="5401" width="8.75" customWidth="1"/>
    <col min="5402" max="5402" width="12.25" customWidth="1"/>
    <col min="5403" max="5404" width="8.75" customWidth="1"/>
    <col min="5405" max="5405" width="12.25" customWidth="1"/>
    <col min="5406" max="5407" width="8.75" customWidth="1"/>
    <col min="5408" max="5408" width="12.25" customWidth="1"/>
    <col min="5409" max="5410" width="8.75" customWidth="1"/>
    <col min="5411" max="5411" width="12.25" customWidth="1"/>
    <col min="5412" max="5412" width="8.75" customWidth="1"/>
    <col min="5414" max="5414" width="12.25" customWidth="1"/>
    <col min="5417" max="5417" width="10.25" customWidth="1"/>
    <col min="5634" max="5634" width="8.75" customWidth="1"/>
    <col min="5635" max="5637" width="11.625" customWidth="1"/>
    <col min="5638" max="5639" width="9" customWidth="1"/>
    <col min="5640" max="5640" width="12.25" customWidth="1"/>
    <col min="5641" max="5641" width="9.5" customWidth="1"/>
    <col min="5642" max="5642" width="10.5" customWidth="1"/>
    <col min="5643" max="5643" width="12.25" customWidth="1"/>
    <col min="5646" max="5646" width="12.25" customWidth="1"/>
    <col min="5648" max="5648" width="8.75" customWidth="1"/>
    <col min="5649" max="5649" width="12.25" customWidth="1"/>
    <col min="5650" max="5651" width="8.75" customWidth="1"/>
    <col min="5652" max="5652" width="12.25" customWidth="1"/>
    <col min="5653" max="5654" width="8.75" customWidth="1"/>
    <col min="5655" max="5655" width="12.25" customWidth="1"/>
    <col min="5656" max="5657" width="8.75" customWidth="1"/>
    <col min="5658" max="5658" width="12.25" customWidth="1"/>
    <col min="5659" max="5660" width="8.75" customWidth="1"/>
    <col min="5661" max="5661" width="12.25" customWidth="1"/>
    <col min="5662" max="5663" width="8.75" customWidth="1"/>
    <col min="5664" max="5664" width="12.25" customWidth="1"/>
    <col min="5665" max="5666" width="8.75" customWidth="1"/>
    <col min="5667" max="5667" width="12.25" customWidth="1"/>
    <col min="5668" max="5668" width="8.75" customWidth="1"/>
    <col min="5670" max="5670" width="12.25" customWidth="1"/>
    <col min="5673" max="5673" width="10.25" customWidth="1"/>
    <col min="5890" max="5890" width="8.75" customWidth="1"/>
    <col min="5891" max="5893" width="11.625" customWidth="1"/>
    <col min="5894" max="5895" width="9" customWidth="1"/>
    <col min="5896" max="5896" width="12.25" customWidth="1"/>
    <col min="5897" max="5897" width="9.5" customWidth="1"/>
    <col min="5898" max="5898" width="10.5" customWidth="1"/>
    <col min="5899" max="5899" width="12.25" customWidth="1"/>
    <col min="5902" max="5902" width="12.25" customWidth="1"/>
    <col min="5904" max="5904" width="8.75" customWidth="1"/>
    <col min="5905" max="5905" width="12.25" customWidth="1"/>
    <col min="5906" max="5907" width="8.75" customWidth="1"/>
    <col min="5908" max="5908" width="12.25" customWidth="1"/>
    <col min="5909" max="5910" width="8.75" customWidth="1"/>
    <col min="5911" max="5911" width="12.25" customWidth="1"/>
    <col min="5912" max="5913" width="8.75" customWidth="1"/>
    <col min="5914" max="5914" width="12.25" customWidth="1"/>
    <col min="5915" max="5916" width="8.75" customWidth="1"/>
    <col min="5917" max="5917" width="12.25" customWidth="1"/>
    <col min="5918" max="5919" width="8.75" customWidth="1"/>
    <col min="5920" max="5920" width="12.25" customWidth="1"/>
    <col min="5921" max="5922" width="8.75" customWidth="1"/>
    <col min="5923" max="5923" width="12.25" customWidth="1"/>
    <col min="5924" max="5924" width="8.75" customWidth="1"/>
    <col min="5926" max="5926" width="12.25" customWidth="1"/>
    <col min="5929" max="5929" width="10.25" customWidth="1"/>
    <col min="6146" max="6146" width="8.75" customWidth="1"/>
    <col min="6147" max="6149" width="11.625" customWidth="1"/>
    <col min="6150" max="6151" width="9" customWidth="1"/>
    <col min="6152" max="6152" width="12.25" customWidth="1"/>
    <col min="6153" max="6153" width="9.5" customWidth="1"/>
    <col min="6154" max="6154" width="10.5" customWidth="1"/>
    <col min="6155" max="6155" width="12.25" customWidth="1"/>
    <col min="6158" max="6158" width="12.25" customWidth="1"/>
    <col min="6160" max="6160" width="8.75" customWidth="1"/>
    <col min="6161" max="6161" width="12.25" customWidth="1"/>
    <col min="6162" max="6163" width="8.75" customWidth="1"/>
    <col min="6164" max="6164" width="12.25" customWidth="1"/>
    <col min="6165" max="6166" width="8.75" customWidth="1"/>
    <col min="6167" max="6167" width="12.25" customWidth="1"/>
    <col min="6168" max="6169" width="8.75" customWidth="1"/>
    <col min="6170" max="6170" width="12.25" customWidth="1"/>
    <col min="6171" max="6172" width="8.75" customWidth="1"/>
    <col min="6173" max="6173" width="12.25" customWidth="1"/>
    <col min="6174" max="6175" width="8.75" customWidth="1"/>
    <col min="6176" max="6176" width="12.25" customWidth="1"/>
    <col min="6177" max="6178" width="8.75" customWidth="1"/>
    <col min="6179" max="6179" width="12.25" customWidth="1"/>
    <col min="6180" max="6180" width="8.75" customWidth="1"/>
    <col min="6182" max="6182" width="12.25" customWidth="1"/>
    <col min="6185" max="6185" width="10.25" customWidth="1"/>
    <col min="6402" max="6402" width="8.75" customWidth="1"/>
    <col min="6403" max="6405" width="11.625" customWidth="1"/>
    <col min="6406" max="6407" width="9" customWidth="1"/>
    <col min="6408" max="6408" width="12.25" customWidth="1"/>
    <col min="6409" max="6409" width="9.5" customWidth="1"/>
    <col min="6410" max="6410" width="10.5" customWidth="1"/>
    <col min="6411" max="6411" width="12.25" customWidth="1"/>
    <col min="6414" max="6414" width="12.25" customWidth="1"/>
    <col min="6416" max="6416" width="8.75" customWidth="1"/>
    <col min="6417" max="6417" width="12.25" customWidth="1"/>
    <col min="6418" max="6419" width="8.75" customWidth="1"/>
    <col min="6420" max="6420" width="12.25" customWidth="1"/>
    <col min="6421" max="6422" width="8.75" customWidth="1"/>
    <col min="6423" max="6423" width="12.25" customWidth="1"/>
    <col min="6424" max="6425" width="8.75" customWidth="1"/>
    <col min="6426" max="6426" width="12.25" customWidth="1"/>
    <col min="6427" max="6428" width="8.75" customWidth="1"/>
    <col min="6429" max="6429" width="12.25" customWidth="1"/>
    <col min="6430" max="6431" width="8.75" customWidth="1"/>
    <col min="6432" max="6432" width="12.25" customWidth="1"/>
    <col min="6433" max="6434" width="8.75" customWidth="1"/>
    <col min="6435" max="6435" width="12.25" customWidth="1"/>
    <col min="6436" max="6436" width="8.75" customWidth="1"/>
    <col min="6438" max="6438" width="12.25" customWidth="1"/>
    <col min="6441" max="6441" width="10.25" customWidth="1"/>
    <col min="6658" max="6658" width="8.75" customWidth="1"/>
    <col min="6659" max="6661" width="11.625" customWidth="1"/>
    <col min="6662" max="6663" width="9" customWidth="1"/>
    <col min="6664" max="6664" width="12.25" customWidth="1"/>
    <col min="6665" max="6665" width="9.5" customWidth="1"/>
    <col min="6666" max="6666" width="10.5" customWidth="1"/>
    <col min="6667" max="6667" width="12.25" customWidth="1"/>
    <col min="6670" max="6670" width="12.25" customWidth="1"/>
    <col min="6672" max="6672" width="8.75" customWidth="1"/>
    <col min="6673" max="6673" width="12.25" customWidth="1"/>
    <col min="6674" max="6675" width="8.75" customWidth="1"/>
    <col min="6676" max="6676" width="12.25" customWidth="1"/>
    <col min="6677" max="6678" width="8.75" customWidth="1"/>
    <col min="6679" max="6679" width="12.25" customWidth="1"/>
    <col min="6680" max="6681" width="8.75" customWidth="1"/>
    <col min="6682" max="6682" width="12.25" customWidth="1"/>
    <col min="6683" max="6684" width="8.75" customWidth="1"/>
    <col min="6685" max="6685" width="12.25" customWidth="1"/>
    <col min="6686" max="6687" width="8.75" customWidth="1"/>
    <col min="6688" max="6688" width="12.25" customWidth="1"/>
    <col min="6689" max="6690" width="8.75" customWidth="1"/>
    <col min="6691" max="6691" width="12.25" customWidth="1"/>
    <col min="6692" max="6692" width="8.75" customWidth="1"/>
    <col min="6694" max="6694" width="12.25" customWidth="1"/>
    <col min="6697" max="6697" width="10.25" customWidth="1"/>
    <col min="6914" max="6914" width="8.75" customWidth="1"/>
    <col min="6915" max="6917" width="11.625" customWidth="1"/>
    <col min="6918" max="6919" width="9" customWidth="1"/>
    <col min="6920" max="6920" width="12.25" customWidth="1"/>
    <col min="6921" max="6921" width="9.5" customWidth="1"/>
    <col min="6922" max="6922" width="10.5" customWidth="1"/>
    <col min="6923" max="6923" width="12.25" customWidth="1"/>
    <col min="6926" max="6926" width="12.25" customWidth="1"/>
    <col min="6928" max="6928" width="8.75" customWidth="1"/>
    <col min="6929" max="6929" width="12.25" customWidth="1"/>
    <col min="6930" max="6931" width="8.75" customWidth="1"/>
    <col min="6932" max="6932" width="12.25" customWidth="1"/>
    <col min="6933" max="6934" width="8.75" customWidth="1"/>
    <col min="6935" max="6935" width="12.25" customWidth="1"/>
    <col min="6936" max="6937" width="8.75" customWidth="1"/>
    <col min="6938" max="6938" width="12.25" customWidth="1"/>
    <col min="6939" max="6940" width="8.75" customWidth="1"/>
    <col min="6941" max="6941" width="12.25" customWidth="1"/>
    <col min="6942" max="6943" width="8.75" customWidth="1"/>
    <col min="6944" max="6944" width="12.25" customWidth="1"/>
    <col min="6945" max="6946" width="8.75" customWidth="1"/>
    <col min="6947" max="6947" width="12.25" customWidth="1"/>
    <col min="6948" max="6948" width="8.75" customWidth="1"/>
    <col min="6950" max="6950" width="12.25" customWidth="1"/>
    <col min="6953" max="6953" width="10.25" customWidth="1"/>
    <col min="7170" max="7170" width="8.75" customWidth="1"/>
    <col min="7171" max="7173" width="11.625" customWidth="1"/>
    <col min="7174" max="7175" width="9" customWidth="1"/>
    <col min="7176" max="7176" width="12.25" customWidth="1"/>
    <col min="7177" max="7177" width="9.5" customWidth="1"/>
    <col min="7178" max="7178" width="10.5" customWidth="1"/>
    <col min="7179" max="7179" width="12.25" customWidth="1"/>
    <col min="7182" max="7182" width="12.25" customWidth="1"/>
    <col min="7184" max="7184" width="8.75" customWidth="1"/>
    <col min="7185" max="7185" width="12.25" customWidth="1"/>
    <col min="7186" max="7187" width="8.75" customWidth="1"/>
    <col min="7188" max="7188" width="12.25" customWidth="1"/>
    <col min="7189" max="7190" width="8.75" customWidth="1"/>
    <col min="7191" max="7191" width="12.25" customWidth="1"/>
    <col min="7192" max="7193" width="8.75" customWidth="1"/>
    <col min="7194" max="7194" width="12.25" customWidth="1"/>
    <col min="7195" max="7196" width="8.75" customWidth="1"/>
    <col min="7197" max="7197" width="12.25" customWidth="1"/>
    <col min="7198" max="7199" width="8.75" customWidth="1"/>
    <col min="7200" max="7200" width="12.25" customWidth="1"/>
    <col min="7201" max="7202" width="8.75" customWidth="1"/>
    <col min="7203" max="7203" width="12.25" customWidth="1"/>
    <col min="7204" max="7204" width="8.75" customWidth="1"/>
    <col min="7206" max="7206" width="12.25" customWidth="1"/>
    <col min="7209" max="7209" width="10.25" customWidth="1"/>
    <col min="7426" max="7426" width="8.75" customWidth="1"/>
    <col min="7427" max="7429" width="11.625" customWidth="1"/>
    <col min="7430" max="7431" width="9" customWidth="1"/>
    <col min="7432" max="7432" width="12.25" customWidth="1"/>
    <col min="7433" max="7433" width="9.5" customWidth="1"/>
    <col min="7434" max="7434" width="10.5" customWidth="1"/>
    <col min="7435" max="7435" width="12.25" customWidth="1"/>
    <col min="7438" max="7438" width="12.25" customWidth="1"/>
    <col min="7440" max="7440" width="8.75" customWidth="1"/>
    <col min="7441" max="7441" width="12.25" customWidth="1"/>
    <col min="7442" max="7443" width="8.75" customWidth="1"/>
    <col min="7444" max="7444" width="12.25" customWidth="1"/>
    <col min="7445" max="7446" width="8.75" customWidth="1"/>
    <col min="7447" max="7447" width="12.25" customWidth="1"/>
    <col min="7448" max="7449" width="8.75" customWidth="1"/>
    <col min="7450" max="7450" width="12.25" customWidth="1"/>
    <col min="7451" max="7452" width="8.75" customWidth="1"/>
    <col min="7453" max="7453" width="12.25" customWidth="1"/>
    <col min="7454" max="7455" width="8.75" customWidth="1"/>
    <col min="7456" max="7456" width="12.25" customWidth="1"/>
    <col min="7457" max="7458" width="8.75" customWidth="1"/>
    <col min="7459" max="7459" width="12.25" customWidth="1"/>
    <col min="7460" max="7460" width="8.75" customWidth="1"/>
    <col min="7462" max="7462" width="12.25" customWidth="1"/>
    <col min="7465" max="7465" width="10.25" customWidth="1"/>
    <col min="7682" max="7682" width="8.75" customWidth="1"/>
    <col min="7683" max="7685" width="11.625" customWidth="1"/>
    <col min="7686" max="7687" width="9" customWidth="1"/>
    <col min="7688" max="7688" width="12.25" customWidth="1"/>
    <col min="7689" max="7689" width="9.5" customWidth="1"/>
    <col min="7690" max="7690" width="10.5" customWidth="1"/>
    <col min="7691" max="7691" width="12.25" customWidth="1"/>
    <col min="7694" max="7694" width="12.25" customWidth="1"/>
    <col min="7696" max="7696" width="8.75" customWidth="1"/>
    <col min="7697" max="7697" width="12.25" customWidth="1"/>
    <col min="7698" max="7699" width="8.75" customWidth="1"/>
    <col min="7700" max="7700" width="12.25" customWidth="1"/>
    <col min="7701" max="7702" width="8.75" customWidth="1"/>
    <col min="7703" max="7703" width="12.25" customWidth="1"/>
    <col min="7704" max="7705" width="8.75" customWidth="1"/>
    <col min="7706" max="7706" width="12.25" customWidth="1"/>
    <col min="7707" max="7708" width="8.75" customWidth="1"/>
    <col min="7709" max="7709" width="12.25" customWidth="1"/>
    <col min="7710" max="7711" width="8.75" customWidth="1"/>
    <col min="7712" max="7712" width="12.25" customWidth="1"/>
    <col min="7713" max="7714" width="8.75" customWidth="1"/>
    <col min="7715" max="7715" width="12.25" customWidth="1"/>
    <col min="7716" max="7716" width="8.75" customWidth="1"/>
    <col min="7718" max="7718" width="12.25" customWidth="1"/>
    <col min="7721" max="7721" width="10.25" customWidth="1"/>
    <col min="7938" max="7938" width="8.75" customWidth="1"/>
    <col min="7939" max="7941" width="11.625" customWidth="1"/>
    <col min="7942" max="7943" width="9" customWidth="1"/>
    <col min="7944" max="7944" width="12.25" customWidth="1"/>
    <col min="7945" max="7945" width="9.5" customWidth="1"/>
    <col min="7946" max="7946" width="10.5" customWidth="1"/>
    <col min="7947" max="7947" width="12.25" customWidth="1"/>
    <col min="7950" max="7950" width="12.25" customWidth="1"/>
    <col min="7952" max="7952" width="8.75" customWidth="1"/>
    <col min="7953" max="7953" width="12.25" customWidth="1"/>
    <col min="7954" max="7955" width="8.75" customWidth="1"/>
    <col min="7956" max="7956" width="12.25" customWidth="1"/>
    <col min="7957" max="7958" width="8.75" customWidth="1"/>
    <col min="7959" max="7959" width="12.25" customWidth="1"/>
    <col min="7960" max="7961" width="8.75" customWidth="1"/>
    <col min="7962" max="7962" width="12.25" customWidth="1"/>
    <col min="7963" max="7964" width="8.75" customWidth="1"/>
    <col min="7965" max="7965" width="12.25" customWidth="1"/>
    <col min="7966" max="7967" width="8.75" customWidth="1"/>
    <col min="7968" max="7968" width="12.25" customWidth="1"/>
    <col min="7969" max="7970" width="8.75" customWidth="1"/>
    <col min="7971" max="7971" width="12.25" customWidth="1"/>
    <col min="7972" max="7972" width="8.75" customWidth="1"/>
    <col min="7974" max="7974" width="12.25" customWidth="1"/>
    <col min="7977" max="7977" width="10.25" customWidth="1"/>
    <col min="8194" max="8194" width="8.75" customWidth="1"/>
    <col min="8195" max="8197" width="11.625" customWidth="1"/>
    <col min="8198" max="8199" width="9" customWidth="1"/>
    <col min="8200" max="8200" width="12.25" customWidth="1"/>
    <col min="8201" max="8201" width="9.5" customWidth="1"/>
    <col min="8202" max="8202" width="10.5" customWidth="1"/>
    <col min="8203" max="8203" width="12.25" customWidth="1"/>
    <col min="8206" max="8206" width="12.25" customWidth="1"/>
    <col min="8208" max="8208" width="8.75" customWidth="1"/>
    <col min="8209" max="8209" width="12.25" customWidth="1"/>
    <col min="8210" max="8211" width="8.75" customWidth="1"/>
    <col min="8212" max="8212" width="12.25" customWidth="1"/>
    <col min="8213" max="8214" width="8.75" customWidth="1"/>
    <col min="8215" max="8215" width="12.25" customWidth="1"/>
    <col min="8216" max="8217" width="8.75" customWidth="1"/>
    <col min="8218" max="8218" width="12.25" customWidth="1"/>
    <col min="8219" max="8220" width="8.75" customWidth="1"/>
    <col min="8221" max="8221" width="12.25" customWidth="1"/>
    <col min="8222" max="8223" width="8.75" customWidth="1"/>
    <col min="8224" max="8224" width="12.25" customWidth="1"/>
    <col min="8225" max="8226" width="8.75" customWidth="1"/>
    <col min="8227" max="8227" width="12.25" customWidth="1"/>
    <col min="8228" max="8228" width="8.75" customWidth="1"/>
    <col min="8230" max="8230" width="12.25" customWidth="1"/>
    <col min="8233" max="8233" width="10.25" customWidth="1"/>
    <col min="8450" max="8450" width="8.75" customWidth="1"/>
    <col min="8451" max="8453" width="11.625" customWidth="1"/>
    <col min="8454" max="8455" width="9" customWidth="1"/>
    <col min="8456" max="8456" width="12.25" customWidth="1"/>
    <col min="8457" max="8457" width="9.5" customWidth="1"/>
    <col min="8458" max="8458" width="10.5" customWidth="1"/>
    <col min="8459" max="8459" width="12.25" customWidth="1"/>
    <col min="8462" max="8462" width="12.25" customWidth="1"/>
    <col min="8464" max="8464" width="8.75" customWidth="1"/>
    <col min="8465" max="8465" width="12.25" customWidth="1"/>
    <col min="8466" max="8467" width="8.75" customWidth="1"/>
    <col min="8468" max="8468" width="12.25" customWidth="1"/>
    <col min="8469" max="8470" width="8.75" customWidth="1"/>
    <col min="8471" max="8471" width="12.25" customWidth="1"/>
    <col min="8472" max="8473" width="8.75" customWidth="1"/>
    <col min="8474" max="8474" width="12.25" customWidth="1"/>
    <col min="8475" max="8476" width="8.75" customWidth="1"/>
    <col min="8477" max="8477" width="12.25" customWidth="1"/>
    <col min="8478" max="8479" width="8.75" customWidth="1"/>
    <col min="8480" max="8480" width="12.25" customWidth="1"/>
    <col min="8481" max="8482" width="8.75" customWidth="1"/>
    <col min="8483" max="8483" width="12.25" customWidth="1"/>
    <col min="8484" max="8484" width="8.75" customWidth="1"/>
    <col min="8486" max="8486" width="12.25" customWidth="1"/>
    <col min="8489" max="8489" width="10.25" customWidth="1"/>
    <col min="8706" max="8706" width="8.75" customWidth="1"/>
    <col min="8707" max="8709" width="11.625" customWidth="1"/>
    <col min="8710" max="8711" width="9" customWidth="1"/>
    <col min="8712" max="8712" width="12.25" customWidth="1"/>
    <col min="8713" max="8713" width="9.5" customWidth="1"/>
    <col min="8714" max="8714" width="10.5" customWidth="1"/>
    <col min="8715" max="8715" width="12.25" customWidth="1"/>
    <col min="8718" max="8718" width="12.25" customWidth="1"/>
    <col min="8720" max="8720" width="8.75" customWidth="1"/>
    <col min="8721" max="8721" width="12.25" customWidth="1"/>
    <col min="8722" max="8723" width="8.75" customWidth="1"/>
    <col min="8724" max="8724" width="12.25" customWidth="1"/>
    <col min="8725" max="8726" width="8.75" customWidth="1"/>
    <col min="8727" max="8727" width="12.25" customWidth="1"/>
    <col min="8728" max="8729" width="8.75" customWidth="1"/>
    <col min="8730" max="8730" width="12.25" customWidth="1"/>
    <col min="8731" max="8732" width="8.75" customWidth="1"/>
    <col min="8733" max="8733" width="12.25" customWidth="1"/>
    <col min="8734" max="8735" width="8.75" customWidth="1"/>
    <col min="8736" max="8736" width="12.25" customWidth="1"/>
    <col min="8737" max="8738" width="8.75" customWidth="1"/>
    <col min="8739" max="8739" width="12.25" customWidth="1"/>
    <col min="8740" max="8740" width="8.75" customWidth="1"/>
    <col min="8742" max="8742" width="12.25" customWidth="1"/>
    <col min="8745" max="8745" width="10.25" customWidth="1"/>
    <col min="8962" max="8962" width="8.75" customWidth="1"/>
    <col min="8963" max="8965" width="11.625" customWidth="1"/>
    <col min="8966" max="8967" width="9" customWidth="1"/>
    <col min="8968" max="8968" width="12.25" customWidth="1"/>
    <col min="8969" max="8969" width="9.5" customWidth="1"/>
    <col min="8970" max="8970" width="10.5" customWidth="1"/>
    <col min="8971" max="8971" width="12.25" customWidth="1"/>
    <col min="8974" max="8974" width="12.25" customWidth="1"/>
    <col min="8976" max="8976" width="8.75" customWidth="1"/>
    <col min="8977" max="8977" width="12.25" customWidth="1"/>
    <col min="8978" max="8979" width="8.75" customWidth="1"/>
    <col min="8980" max="8980" width="12.25" customWidth="1"/>
    <col min="8981" max="8982" width="8.75" customWidth="1"/>
    <col min="8983" max="8983" width="12.25" customWidth="1"/>
    <col min="8984" max="8985" width="8.75" customWidth="1"/>
    <col min="8986" max="8986" width="12.25" customWidth="1"/>
    <col min="8987" max="8988" width="8.75" customWidth="1"/>
    <col min="8989" max="8989" width="12.25" customWidth="1"/>
    <col min="8990" max="8991" width="8.75" customWidth="1"/>
    <col min="8992" max="8992" width="12.25" customWidth="1"/>
    <col min="8993" max="8994" width="8.75" customWidth="1"/>
    <col min="8995" max="8995" width="12.25" customWidth="1"/>
    <col min="8996" max="8996" width="8.75" customWidth="1"/>
    <col min="8998" max="8998" width="12.25" customWidth="1"/>
    <col min="9001" max="9001" width="10.25" customWidth="1"/>
    <col min="9218" max="9218" width="8.75" customWidth="1"/>
    <col min="9219" max="9221" width="11.625" customWidth="1"/>
    <col min="9222" max="9223" width="9" customWidth="1"/>
    <col min="9224" max="9224" width="12.25" customWidth="1"/>
    <col min="9225" max="9225" width="9.5" customWidth="1"/>
    <col min="9226" max="9226" width="10.5" customWidth="1"/>
    <col min="9227" max="9227" width="12.25" customWidth="1"/>
    <col min="9230" max="9230" width="12.25" customWidth="1"/>
    <col min="9232" max="9232" width="8.75" customWidth="1"/>
    <col min="9233" max="9233" width="12.25" customWidth="1"/>
    <col min="9234" max="9235" width="8.75" customWidth="1"/>
    <col min="9236" max="9236" width="12.25" customWidth="1"/>
    <col min="9237" max="9238" width="8.75" customWidth="1"/>
    <col min="9239" max="9239" width="12.25" customWidth="1"/>
    <col min="9240" max="9241" width="8.75" customWidth="1"/>
    <col min="9242" max="9242" width="12.25" customWidth="1"/>
    <col min="9243" max="9244" width="8.75" customWidth="1"/>
    <col min="9245" max="9245" width="12.25" customWidth="1"/>
    <col min="9246" max="9247" width="8.75" customWidth="1"/>
    <col min="9248" max="9248" width="12.25" customWidth="1"/>
    <col min="9249" max="9250" width="8.75" customWidth="1"/>
    <col min="9251" max="9251" width="12.25" customWidth="1"/>
    <col min="9252" max="9252" width="8.75" customWidth="1"/>
    <col min="9254" max="9254" width="12.25" customWidth="1"/>
    <col min="9257" max="9257" width="10.25" customWidth="1"/>
    <col min="9474" max="9474" width="8.75" customWidth="1"/>
    <col min="9475" max="9477" width="11.625" customWidth="1"/>
    <col min="9478" max="9479" width="9" customWidth="1"/>
    <col min="9480" max="9480" width="12.25" customWidth="1"/>
    <col min="9481" max="9481" width="9.5" customWidth="1"/>
    <col min="9482" max="9482" width="10.5" customWidth="1"/>
    <col min="9483" max="9483" width="12.25" customWidth="1"/>
    <col min="9486" max="9486" width="12.25" customWidth="1"/>
    <col min="9488" max="9488" width="8.75" customWidth="1"/>
    <col min="9489" max="9489" width="12.25" customWidth="1"/>
    <col min="9490" max="9491" width="8.75" customWidth="1"/>
    <col min="9492" max="9492" width="12.25" customWidth="1"/>
    <col min="9493" max="9494" width="8.75" customWidth="1"/>
    <col min="9495" max="9495" width="12.25" customWidth="1"/>
    <col min="9496" max="9497" width="8.75" customWidth="1"/>
    <col min="9498" max="9498" width="12.25" customWidth="1"/>
    <col min="9499" max="9500" width="8.75" customWidth="1"/>
    <col min="9501" max="9501" width="12.25" customWidth="1"/>
    <col min="9502" max="9503" width="8.75" customWidth="1"/>
    <col min="9504" max="9504" width="12.25" customWidth="1"/>
    <col min="9505" max="9506" width="8.75" customWidth="1"/>
    <col min="9507" max="9507" width="12.25" customWidth="1"/>
    <col min="9508" max="9508" width="8.75" customWidth="1"/>
    <col min="9510" max="9510" width="12.25" customWidth="1"/>
    <col min="9513" max="9513" width="10.25" customWidth="1"/>
    <col min="9730" max="9730" width="8.75" customWidth="1"/>
    <col min="9731" max="9733" width="11.625" customWidth="1"/>
    <col min="9734" max="9735" width="9" customWidth="1"/>
    <col min="9736" max="9736" width="12.25" customWidth="1"/>
    <col min="9737" max="9737" width="9.5" customWidth="1"/>
    <col min="9738" max="9738" width="10.5" customWidth="1"/>
    <col min="9739" max="9739" width="12.25" customWidth="1"/>
    <col min="9742" max="9742" width="12.25" customWidth="1"/>
    <col min="9744" max="9744" width="8.75" customWidth="1"/>
    <col min="9745" max="9745" width="12.25" customWidth="1"/>
    <col min="9746" max="9747" width="8.75" customWidth="1"/>
    <col min="9748" max="9748" width="12.25" customWidth="1"/>
    <col min="9749" max="9750" width="8.75" customWidth="1"/>
    <col min="9751" max="9751" width="12.25" customWidth="1"/>
    <col min="9752" max="9753" width="8.75" customWidth="1"/>
    <col min="9754" max="9754" width="12.25" customWidth="1"/>
    <col min="9755" max="9756" width="8.75" customWidth="1"/>
    <col min="9757" max="9757" width="12.25" customWidth="1"/>
    <col min="9758" max="9759" width="8.75" customWidth="1"/>
    <col min="9760" max="9760" width="12.25" customWidth="1"/>
    <col min="9761" max="9762" width="8.75" customWidth="1"/>
    <col min="9763" max="9763" width="12.25" customWidth="1"/>
    <col min="9764" max="9764" width="8.75" customWidth="1"/>
    <col min="9766" max="9766" width="12.25" customWidth="1"/>
    <col min="9769" max="9769" width="10.25" customWidth="1"/>
    <col min="9986" max="9986" width="8.75" customWidth="1"/>
    <col min="9987" max="9989" width="11.625" customWidth="1"/>
    <col min="9990" max="9991" width="9" customWidth="1"/>
    <col min="9992" max="9992" width="12.25" customWidth="1"/>
    <col min="9993" max="9993" width="9.5" customWidth="1"/>
    <col min="9994" max="9994" width="10.5" customWidth="1"/>
    <col min="9995" max="9995" width="12.25" customWidth="1"/>
    <col min="9998" max="9998" width="12.25" customWidth="1"/>
    <col min="10000" max="10000" width="8.75" customWidth="1"/>
    <col min="10001" max="10001" width="12.25" customWidth="1"/>
    <col min="10002" max="10003" width="8.75" customWidth="1"/>
    <col min="10004" max="10004" width="12.25" customWidth="1"/>
    <col min="10005" max="10006" width="8.75" customWidth="1"/>
    <col min="10007" max="10007" width="12.25" customWidth="1"/>
    <col min="10008" max="10009" width="8.75" customWidth="1"/>
    <col min="10010" max="10010" width="12.25" customWidth="1"/>
    <col min="10011" max="10012" width="8.75" customWidth="1"/>
    <col min="10013" max="10013" width="12.25" customWidth="1"/>
    <col min="10014" max="10015" width="8.75" customWidth="1"/>
    <col min="10016" max="10016" width="12.25" customWidth="1"/>
    <col min="10017" max="10018" width="8.75" customWidth="1"/>
    <col min="10019" max="10019" width="12.25" customWidth="1"/>
    <col min="10020" max="10020" width="8.75" customWidth="1"/>
    <col min="10022" max="10022" width="12.25" customWidth="1"/>
    <col min="10025" max="10025" width="10.25" customWidth="1"/>
    <col min="10242" max="10242" width="8.75" customWidth="1"/>
    <col min="10243" max="10245" width="11.625" customWidth="1"/>
    <col min="10246" max="10247" width="9" customWidth="1"/>
    <col min="10248" max="10248" width="12.25" customWidth="1"/>
    <col min="10249" max="10249" width="9.5" customWidth="1"/>
    <col min="10250" max="10250" width="10.5" customWidth="1"/>
    <col min="10251" max="10251" width="12.25" customWidth="1"/>
    <col min="10254" max="10254" width="12.25" customWidth="1"/>
    <col min="10256" max="10256" width="8.75" customWidth="1"/>
    <col min="10257" max="10257" width="12.25" customWidth="1"/>
    <col min="10258" max="10259" width="8.75" customWidth="1"/>
    <col min="10260" max="10260" width="12.25" customWidth="1"/>
    <col min="10261" max="10262" width="8.75" customWidth="1"/>
    <col min="10263" max="10263" width="12.25" customWidth="1"/>
    <col min="10264" max="10265" width="8.75" customWidth="1"/>
    <col min="10266" max="10266" width="12.25" customWidth="1"/>
    <col min="10267" max="10268" width="8.75" customWidth="1"/>
    <col min="10269" max="10269" width="12.25" customWidth="1"/>
    <col min="10270" max="10271" width="8.75" customWidth="1"/>
    <col min="10272" max="10272" width="12.25" customWidth="1"/>
    <col min="10273" max="10274" width="8.75" customWidth="1"/>
    <col min="10275" max="10275" width="12.25" customWidth="1"/>
    <col min="10276" max="10276" width="8.75" customWidth="1"/>
    <col min="10278" max="10278" width="12.25" customWidth="1"/>
    <col min="10281" max="10281" width="10.25" customWidth="1"/>
    <col min="10498" max="10498" width="8.75" customWidth="1"/>
    <col min="10499" max="10501" width="11.625" customWidth="1"/>
    <col min="10502" max="10503" width="9" customWidth="1"/>
    <col min="10504" max="10504" width="12.25" customWidth="1"/>
    <col min="10505" max="10505" width="9.5" customWidth="1"/>
    <col min="10506" max="10506" width="10.5" customWidth="1"/>
    <col min="10507" max="10507" width="12.25" customWidth="1"/>
    <col min="10510" max="10510" width="12.25" customWidth="1"/>
    <col min="10512" max="10512" width="8.75" customWidth="1"/>
    <col min="10513" max="10513" width="12.25" customWidth="1"/>
    <col min="10514" max="10515" width="8.75" customWidth="1"/>
    <col min="10516" max="10516" width="12.25" customWidth="1"/>
    <col min="10517" max="10518" width="8.75" customWidth="1"/>
    <col min="10519" max="10519" width="12.25" customWidth="1"/>
    <col min="10520" max="10521" width="8.75" customWidth="1"/>
    <col min="10522" max="10522" width="12.25" customWidth="1"/>
    <col min="10523" max="10524" width="8.75" customWidth="1"/>
    <col min="10525" max="10525" width="12.25" customWidth="1"/>
    <col min="10526" max="10527" width="8.75" customWidth="1"/>
    <col min="10528" max="10528" width="12.25" customWidth="1"/>
    <col min="10529" max="10530" width="8.75" customWidth="1"/>
    <col min="10531" max="10531" width="12.25" customWidth="1"/>
    <col min="10532" max="10532" width="8.75" customWidth="1"/>
    <col min="10534" max="10534" width="12.25" customWidth="1"/>
    <col min="10537" max="10537" width="10.25" customWidth="1"/>
    <col min="10754" max="10754" width="8.75" customWidth="1"/>
    <col min="10755" max="10757" width="11.625" customWidth="1"/>
    <col min="10758" max="10759" width="9" customWidth="1"/>
    <col min="10760" max="10760" width="12.25" customWidth="1"/>
    <col min="10761" max="10761" width="9.5" customWidth="1"/>
    <col min="10762" max="10762" width="10.5" customWidth="1"/>
    <col min="10763" max="10763" width="12.25" customWidth="1"/>
    <col min="10766" max="10766" width="12.25" customWidth="1"/>
    <col min="10768" max="10768" width="8.75" customWidth="1"/>
    <col min="10769" max="10769" width="12.25" customWidth="1"/>
    <col min="10770" max="10771" width="8.75" customWidth="1"/>
    <col min="10772" max="10772" width="12.25" customWidth="1"/>
    <col min="10773" max="10774" width="8.75" customWidth="1"/>
    <col min="10775" max="10775" width="12.25" customWidth="1"/>
    <col min="10776" max="10777" width="8.75" customWidth="1"/>
    <col min="10778" max="10778" width="12.25" customWidth="1"/>
    <col min="10779" max="10780" width="8.75" customWidth="1"/>
    <col min="10781" max="10781" width="12.25" customWidth="1"/>
    <col min="10782" max="10783" width="8.75" customWidth="1"/>
    <col min="10784" max="10784" width="12.25" customWidth="1"/>
    <col min="10785" max="10786" width="8.75" customWidth="1"/>
    <col min="10787" max="10787" width="12.25" customWidth="1"/>
    <col min="10788" max="10788" width="8.75" customWidth="1"/>
    <col min="10790" max="10790" width="12.25" customWidth="1"/>
    <col min="10793" max="10793" width="10.25" customWidth="1"/>
    <col min="11010" max="11010" width="8.75" customWidth="1"/>
    <col min="11011" max="11013" width="11.625" customWidth="1"/>
    <col min="11014" max="11015" width="9" customWidth="1"/>
    <col min="11016" max="11016" width="12.25" customWidth="1"/>
    <col min="11017" max="11017" width="9.5" customWidth="1"/>
    <col min="11018" max="11018" width="10.5" customWidth="1"/>
    <col min="11019" max="11019" width="12.25" customWidth="1"/>
    <col min="11022" max="11022" width="12.25" customWidth="1"/>
    <col min="11024" max="11024" width="8.75" customWidth="1"/>
    <col min="11025" max="11025" width="12.25" customWidth="1"/>
    <col min="11026" max="11027" width="8.75" customWidth="1"/>
    <col min="11028" max="11028" width="12.25" customWidth="1"/>
    <col min="11029" max="11030" width="8.75" customWidth="1"/>
    <col min="11031" max="11031" width="12.25" customWidth="1"/>
    <col min="11032" max="11033" width="8.75" customWidth="1"/>
    <col min="11034" max="11034" width="12.25" customWidth="1"/>
    <col min="11035" max="11036" width="8.75" customWidth="1"/>
    <col min="11037" max="11037" width="12.25" customWidth="1"/>
    <col min="11038" max="11039" width="8.75" customWidth="1"/>
    <col min="11040" max="11040" width="12.25" customWidth="1"/>
    <col min="11041" max="11042" width="8.75" customWidth="1"/>
    <col min="11043" max="11043" width="12.25" customWidth="1"/>
    <col min="11044" max="11044" width="8.75" customWidth="1"/>
    <col min="11046" max="11046" width="12.25" customWidth="1"/>
    <col min="11049" max="11049" width="10.25" customWidth="1"/>
    <col min="11266" max="11266" width="8.75" customWidth="1"/>
    <col min="11267" max="11269" width="11.625" customWidth="1"/>
    <col min="11270" max="11271" width="9" customWidth="1"/>
    <col min="11272" max="11272" width="12.25" customWidth="1"/>
    <col min="11273" max="11273" width="9.5" customWidth="1"/>
    <col min="11274" max="11274" width="10.5" customWidth="1"/>
    <col min="11275" max="11275" width="12.25" customWidth="1"/>
    <col min="11278" max="11278" width="12.25" customWidth="1"/>
    <col min="11280" max="11280" width="8.75" customWidth="1"/>
    <col min="11281" max="11281" width="12.25" customWidth="1"/>
    <col min="11282" max="11283" width="8.75" customWidth="1"/>
    <col min="11284" max="11284" width="12.25" customWidth="1"/>
    <col min="11285" max="11286" width="8.75" customWidth="1"/>
    <col min="11287" max="11287" width="12.25" customWidth="1"/>
    <col min="11288" max="11289" width="8.75" customWidth="1"/>
    <col min="11290" max="11290" width="12.25" customWidth="1"/>
    <col min="11291" max="11292" width="8.75" customWidth="1"/>
    <col min="11293" max="11293" width="12.25" customWidth="1"/>
    <col min="11294" max="11295" width="8.75" customWidth="1"/>
    <col min="11296" max="11296" width="12.25" customWidth="1"/>
    <col min="11297" max="11298" width="8.75" customWidth="1"/>
    <col min="11299" max="11299" width="12.25" customWidth="1"/>
    <col min="11300" max="11300" width="8.75" customWidth="1"/>
    <col min="11302" max="11302" width="12.25" customWidth="1"/>
    <col min="11305" max="11305" width="10.25" customWidth="1"/>
    <col min="11522" max="11522" width="8.75" customWidth="1"/>
    <col min="11523" max="11525" width="11.625" customWidth="1"/>
    <col min="11526" max="11527" width="9" customWidth="1"/>
    <col min="11528" max="11528" width="12.25" customWidth="1"/>
    <col min="11529" max="11529" width="9.5" customWidth="1"/>
    <col min="11530" max="11530" width="10.5" customWidth="1"/>
    <col min="11531" max="11531" width="12.25" customWidth="1"/>
    <col min="11534" max="11534" width="12.25" customWidth="1"/>
    <col min="11536" max="11536" width="8.75" customWidth="1"/>
    <col min="11537" max="11537" width="12.25" customWidth="1"/>
    <col min="11538" max="11539" width="8.75" customWidth="1"/>
    <col min="11540" max="11540" width="12.25" customWidth="1"/>
    <col min="11541" max="11542" width="8.75" customWidth="1"/>
    <col min="11543" max="11543" width="12.25" customWidth="1"/>
    <col min="11544" max="11545" width="8.75" customWidth="1"/>
    <col min="11546" max="11546" width="12.25" customWidth="1"/>
    <col min="11547" max="11548" width="8.75" customWidth="1"/>
    <col min="11549" max="11549" width="12.25" customWidth="1"/>
    <col min="11550" max="11551" width="8.75" customWidth="1"/>
    <col min="11552" max="11552" width="12.25" customWidth="1"/>
    <col min="11553" max="11554" width="8.75" customWidth="1"/>
    <col min="11555" max="11555" width="12.25" customWidth="1"/>
    <col min="11556" max="11556" width="8.75" customWidth="1"/>
    <col min="11558" max="11558" width="12.25" customWidth="1"/>
    <col min="11561" max="11561" width="10.25" customWidth="1"/>
    <col min="11778" max="11778" width="8.75" customWidth="1"/>
    <col min="11779" max="11781" width="11.625" customWidth="1"/>
    <col min="11782" max="11783" width="9" customWidth="1"/>
    <col min="11784" max="11784" width="12.25" customWidth="1"/>
    <col min="11785" max="11785" width="9.5" customWidth="1"/>
    <col min="11786" max="11786" width="10.5" customWidth="1"/>
    <col min="11787" max="11787" width="12.25" customWidth="1"/>
    <col min="11790" max="11790" width="12.25" customWidth="1"/>
    <col min="11792" max="11792" width="8.75" customWidth="1"/>
    <col min="11793" max="11793" width="12.25" customWidth="1"/>
    <col min="11794" max="11795" width="8.75" customWidth="1"/>
    <col min="11796" max="11796" width="12.25" customWidth="1"/>
    <col min="11797" max="11798" width="8.75" customWidth="1"/>
    <col min="11799" max="11799" width="12.25" customWidth="1"/>
    <col min="11800" max="11801" width="8.75" customWidth="1"/>
    <col min="11802" max="11802" width="12.25" customWidth="1"/>
    <col min="11803" max="11804" width="8.75" customWidth="1"/>
    <col min="11805" max="11805" width="12.25" customWidth="1"/>
    <col min="11806" max="11807" width="8.75" customWidth="1"/>
    <col min="11808" max="11808" width="12.25" customWidth="1"/>
    <col min="11809" max="11810" width="8.75" customWidth="1"/>
    <col min="11811" max="11811" width="12.25" customWidth="1"/>
    <col min="11812" max="11812" width="8.75" customWidth="1"/>
    <col min="11814" max="11814" width="12.25" customWidth="1"/>
    <col min="11817" max="11817" width="10.25" customWidth="1"/>
    <col min="12034" max="12034" width="8.75" customWidth="1"/>
    <col min="12035" max="12037" width="11.625" customWidth="1"/>
    <col min="12038" max="12039" width="9" customWidth="1"/>
    <col min="12040" max="12040" width="12.25" customWidth="1"/>
    <col min="12041" max="12041" width="9.5" customWidth="1"/>
    <col min="12042" max="12042" width="10.5" customWidth="1"/>
    <col min="12043" max="12043" width="12.25" customWidth="1"/>
    <col min="12046" max="12046" width="12.25" customWidth="1"/>
    <col min="12048" max="12048" width="8.75" customWidth="1"/>
    <col min="12049" max="12049" width="12.25" customWidth="1"/>
    <col min="12050" max="12051" width="8.75" customWidth="1"/>
    <col min="12052" max="12052" width="12.25" customWidth="1"/>
    <col min="12053" max="12054" width="8.75" customWidth="1"/>
    <col min="12055" max="12055" width="12.25" customWidth="1"/>
    <col min="12056" max="12057" width="8.75" customWidth="1"/>
    <col min="12058" max="12058" width="12.25" customWidth="1"/>
    <col min="12059" max="12060" width="8.75" customWidth="1"/>
    <col min="12061" max="12061" width="12.25" customWidth="1"/>
    <col min="12062" max="12063" width="8.75" customWidth="1"/>
    <col min="12064" max="12064" width="12.25" customWidth="1"/>
    <col min="12065" max="12066" width="8.75" customWidth="1"/>
    <col min="12067" max="12067" width="12.25" customWidth="1"/>
    <col min="12068" max="12068" width="8.75" customWidth="1"/>
    <col min="12070" max="12070" width="12.25" customWidth="1"/>
    <col min="12073" max="12073" width="10.25" customWidth="1"/>
    <col min="12290" max="12290" width="8.75" customWidth="1"/>
    <col min="12291" max="12293" width="11.625" customWidth="1"/>
    <col min="12294" max="12295" width="9" customWidth="1"/>
    <col min="12296" max="12296" width="12.25" customWidth="1"/>
    <col min="12297" max="12297" width="9.5" customWidth="1"/>
    <col min="12298" max="12298" width="10.5" customWidth="1"/>
    <col min="12299" max="12299" width="12.25" customWidth="1"/>
    <col min="12302" max="12302" width="12.25" customWidth="1"/>
    <col min="12304" max="12304" width="8.75" customWidth="1"/>
    <col min="12305" max="12305" width="12.25" customWidth="1"/>
    <col min="12306" max="12307" width="8.75" customWidth="1"/>
    <col min="12308" max="12308" width="12.25" customWidth="1"/>
    <col min="12309" max="12310" width="8.75" customWidth="1"/>
    <col min="12311" max="12311" width="12.25" customWidth="1"/>
    <col min="12312" max="12313" width="8.75" customWidth="1"/>
    <col min="12314" max="12314" width="12.25" customWidth="1"/>
    <col min="12315" max="12316" width="8.75" customWidth="1"/>
    <col min="12317" max="12317" width="12.25" customWidth="1"/>
    <col min="12318" max="12319" width="8.75" customWidth="1"/>
    <col min="12320" max="12320" width="12.25" customWidth="1"/>
    <col min="12321" max="12322" width="8.75" customWidth="1"/>
    <col min="12323" max="12323" width="12.25" customWidth="1"/>
    <col min="12324" max="12324" width="8.75" customWidth="1"/>
    <col min="12326" max="12326" width="12.25" customWidth="1"/>
    <col min="12329" max="12329" width="10.25" customWidth="1"/>
    <col min="12546" max="12546" width="8.75" customWidth="1"/>
    <col min="12547" max="12549" width="11.625" customWidth="1"/>
    <col min="12550" max="12551" width="9" customWidth="1"/>
    <col min="12552" max="12552" width="12.25" customWidth="1"/>
    <col min="12553" max="12553" width="9.5" customWidth="1"/>
    <col min="12554" max="12554" width="10.5" customWidth="1"/>
    <col min="12555" max="12555" width="12.25" customWidth="1"/>
    <col min="12558" max="12558" width="12.25" customWidth="1"/>
    <col min="12560" max="12560" width="8.75" customWidth="1"/>
    <col min="12561" max="12561" width="12.25" customWidth="1"/>
    <col min="12562" max="12563" width="8.75" customWidth="1"/>
    <col min="12564" max="12564" width="12.25" customWidth="1"/>
    <col min="12565" max="12566" width="8.75" customWidth="1"/>
    <col min="12567" max="12567" width="12.25" customWidth="1"/>
    <col min="12568" max="12569" width="8.75" customWidth="1"/>
    <col min="12570" max="12570" width="12.25" customWidth="1"/>
    <col min="12571" max="12572" width="8.75" customWidth="1"/>
    <col min="12573" max="12573" width="12.25" customWidth="1"/>
    <col min="12574" max="12575" width="8.75" customWidth="1"/>
    <col min="12576" max="12576" width="12.25" customWidth="1"/>
    <col min="12577" max="12578" width="8.75" customWidth="1"/>
    <col min="12579" max="12579" width="12.25" customWidth="1"/>
    <col min="12580" max="12580" width="8.75" customWidth="1"/>
    <col min="12582" max="12582" width="12.25" customWidth="1"/>
    <col min="12585" max="12585" width="10.25" customWidth="1"/>
    <col min="12802" max="12802" width="8.75" customWidth="1"/>
    <col min="12803" max="12805" width="11.625" customWidth="1"/>
    <col min="12806" max="12807" width="9" customWidth="1"/>
    <col min="12808" max="12808" width="12.25" customWidth="1"/>
    <col min="12809" max="12809" width="9.5" customWidth="1"/>
    <col min="12810" max="12810" width="10.5" customWidth="1"/>
    <col min="12811" max="12811" width="12.25" customWidth="1"/>
    <col min="12814" max="12814" width="12.25" customWidth="1"/>
    <col min="12816" max="12816" width="8.75" customWidth="1"/>
    <col min="12817" max="12817" width="12.25" customWidth="1"/>
    <col min="12818" max="12819" width="8.75" customWidth="1"/>
    <col min="12820" max="12820" width="12.25" customWidth="1"/>
    <col min="12821" max="12822" width="8.75" customWidth="1"/>
    <col min="12823" max="12823" width="12.25" customWidth="1"/>
    <col min="12824" max="12825" width="8.75" customWidth="1"/>
    <col min="12826" max="12826" width="12.25" customWidth="1"/>
    <col min="12827" max="12828" width="8.75" customWidth="1"/>
    <col min="12829" max="12829" width="12.25" customWidth="1"/>
    <col min="12830" max="12831" width="8.75" customWidth="1"/>
    <col min="12832" max="12832" width="12.25" customWidth="1"/>
    <col min="12833" max="12834" width="8.75" customWidth="1"/>
    <col min="12835" max="12835" width="12.25" customWidth="1"/>
    <col min="12836" max="12836" width="8.75" customWidth="1"/>
    <col min="12838" max="12838" width="12.25" customWidth="1"/>
    <col min="12841" max="12841" width="10.25" customWidth="1"/>
    <col min="13058" max="13058" width="8.75" customWidth="1"/>
    <col min="13059" max="13061" width="11.625" customWidth="1"/>
    <col min="13062" max="13063" width="9" customWidth="1"/>
    <col min="13064" max="13064" width="12.25" customWidth="1"/>
    <col min="13065" max="13065" width="9.5" customWidth="1"/>
    <col min="13066" max="13066" width="10.5" customWidth="1"/>
    <col min="13067" max="13067" width="12.25" customWidth="1"/>
    <col min="13070" max="13070" width="12.25" customWidth="1"/>
    <col min="13072" max="13072" width="8.75" customWidth="1"/>
    <col min="13073" max="13073" width="12.25" customWidth="1"/>
    <col min="13074" max="13075" width="8.75" customWidth="1"/>
    <col min="13076" max="13076" width="12.25" customWidth="1"/>
    <col min="13077" max="13078" width="8.75" customWidth="1"/>
    <col min="13079" max="13079" width="12.25" customWidth="1"/>
    <col min="13080" max="13081" width="8.75" customWidth="1"/>
    <col min="13082" max="13082" width="12.25" customWidth="1"/>
    <col min="13083" max="13084" width="8.75" customWidth="1"/>
    <col min="13085" max="13085" width="12.25" customWidth="1"/>
    <col min="13086" max="13087" width="8.75" customWidth="1"/>
    <col min="13088" max="13088" width="12.25" customWidth="1"/>
    <col min="13089" max="13090" width="8.75" customWidth="1"/>
    <col min="13091" max="13091" width="12.25" customWidth="1"/>
    <col min="13092" max="13092" width="8.75" customWidth="1"/>
    <col min="13094" max="13094" width="12.25" customWidth="1"/>
    <col min="13097" max="13097" width="10.25" customWidth="1"/>
    <col min="13314" max="13314" width="8.75" customWidth="1"/>
    <col min="13315" max="13317" width="11.625" customWidth="1"/>
    <col min="13318" max="13319" width="9" customWidth="1"/>
    <col min="13320" max="13320" width="12.25" customWidth="1"/>
    <col min="13321" max="13321" width="9.5" customWidth="1"/>
    <col min="13322" max="13322" width="10.5" customWidth="1"/>
    <col min="13323" max="13323" width="12.25" customWidth="1"/>
    <col min="13326" max="13326" width="12.25" customWidth="1"/>
    <col min="13328" max="13328" width="8.75" customWidth="1"/>
    <col min="13329" max="13329" width="12.25" customWidth="1"/>
    <col min="13330" max="13331" width="8.75" customWidth="1"/>
    <col min="13332" max="13332" width="12.25" customWidth="1"/>
    <col min="13333" max="13334" width="8.75" customWidth="1"/>
    <col min="13335" max="13335" width="12.25" customWidth="1"/>
    <col min="13336" max="13337" width="8.75" customWidth="1"/>
    <col min="13338" max="13338" width="12.25" customWidth="1"/>
    <col min="13339" max="13340" width="8.75" customWidth="1"/>
    <col min="13341" max="13341" width="12.25" customWidth="1"/>
    <col min="13342" max="13343" width="8.75" customWidth="1"/>
    <col min="13344" max="13344" width="12.25" customWidth="1"/>
    <col min="13345" max="13346" width="8.75" customWidth="1"/>
    <col min="13347" max="13347" width="12.25" customWidth="1"/>
    <col min="13348" max="13348" width="8.75" customWidth="1"/>
    <col min="13350" max="13350" width="12.25" customWidth="1"/>
    <col min="13353" max="13353" width="10.25" customWidth="1"/>
    <col min="13570" max="13570" width="8.75" customWidth="1"/>
    <col min="13571" max="13573" width="11.625" customWidth="1"/>
    <col min="13574" max="13575" width="9" customWidth="1"/>
    <col min="13576" max="13576" width="12.25" customWidth="1"/>
    <col min="13577" max="13577" width="9.5" customWidth="1"/>
    <col min="13578" max="13578" width="10.5" customWidth="1"/>
    <col min="13579" max="13579" width="12.25" customWidth="1"/>
    <col min="13582" max="13582" width="12.25" customWidth="1"/>
    <col min="13584" max="13584" width="8.75" customWidth="1"/>
    <col min="13585" max="13585" width="12.25" customWidth="1"/>
    <col min="13586" max="13587" width="8.75" customWidth="1"/>
    <col min="13588" max="13588" width="12.25" customWidth="1"/>
    <col min="13589" max="13590" width="8.75" customWidth="1"/>
    <col min="13591" max="13591" width="12.25" customWidth="1"/>
    <col min="13592" max="13593" width="8.75" customWidth="1"/>
    <col min="13594" max="13594" width="12.25" customWidth="1"/>
    <col min="13595" max="13596" width="8.75" customWidth="1"/>
    <col min="13597" max="13597" width="12.25" customWidth="1"/>
    <col min="13598" max="13599" width="8.75" customWidth="1"/>
    <col min="13600" max="13600" width="12.25" customWidth="1"/>
    <col min="13601" max="13602" width="8.75" customWidth="1"/>
    <col min="13603" max="13603" width="12.25" customWidth="1"/>
    <col min="13604" max="13604" width="8.75" customWidth="1"/>
    <col min="13606" max="13606" width="12.25" customWidth="1"/>
    <col min="13609" max="13609" width="10.25" customWidth="1"/>
    <col min="13826" max="13826" width="8.75" customWidth="1"/>
    <col min="13827" max="13829" width="11.625" customWidth="1"/>
    <col min="13830" max="13831" width="9" customWidth="1"/>
    <col min="13832" max="13832" width="12.25" customWidth="1"/>
    <col min="13833" max="13833" width="9.5" customWidth="1"/>
    <col min="13834" max="13834" width="10.5" customWidth="1"/>
    <col min="13835" max="13835" width="12.25" customWidth="1"/>
    <col min="13838" max="13838" width="12.25" customWidth="1"/>
    <col min="13840" max="13840" width="8.75" customWidth="1"/>
    <col min="13841" max="13841" width="12.25" customWidth="1"/>
    <col min="13842" max="13843" width="8.75" customWidth="1"/>
    <col min="13844" max="13844" width="12.25" customWidth="1"/>
    <col min="13845" max="13846" width="8.75" customWidth="1"/>
    <col min="13847" max="13847" width="12.25" customWidth="1"/>
    <col min="13848" max="13849" width="8.75" customWidth="1"/>
    <col min="13850" max="13850" width="12.25" customWidth="1"/>
    <col min="13851" max="13852" width="8.75" customWidth="1"/>
    <col min="13853" max="13853" width="12.25" customWidth="1"/>
    <col min="13854" max="13855" width="8.75" customWidth="1"/>
    <col min="13856" max="13856" width="12.25" customWidth="1"/>
    <col min="13857" max="13858" width="8.75" customWidth="1"/>
    <col min="13859" max="13859" width="12.25" customWidth="1"/>
    <col min="13860" max="13860" width="8.75" customWidth="1"/>
    <col min="13862" max="13862" width="12.25" customWidth="1"/>
    <col min="13865" max="13865" width="10.25" customWidth="1"/>
    <col min="14082" max="14082" width="8.75" customWidth="1"/>
    <col min="14083" max="14085" width="11.625" customWidth="1"/>
    <col min="14086" max="14087" width="9" customWidth="1"/>
    <col min="14088" max="14088" width="12.25" customWidth="1"/>
    <col min="14089" max="14089" width="9.5" customWidth="1"/>
    <col min="14090" max="14090" width="10.5" customWidth="1"/>
    <col min="14091" max="14091" width="12.25" customWidth="1"/>
    <col min="14094" max="14094" width="12.25" customWidth="1"/>
    <col min="14096" max="14096" width="8.75" customWidth="1"/>
    <col min="14097" max="14097" width="12.25" customWidth="1"/>
    <col min="14098" max="14099" width="8.75" customWidth="1"/>
    <col min="14100" max="14100" width="12.25" customWidth="1"/>
    <col min="14101" max="14102" width="8.75" customWidth="1"/>
    <col min="14103" max="14103" width="12.25" customWidth="1"/>
    <col min="14104" max="14105" width="8.75" customWidth="1"/>
    <col min="14106" max="14106" width="12.25" customWidth="1"/>
    <col min="14107" max="14108" width="8.75" customWidth="1"/>
    <col min="14109" max="14109" width="12.25" customWidth="1"/>
    <col min="14110" max="14111" width="8.75" customWidth="1"/>
    <col min="14112" max="14112" width="12.25" customWidth="1"/>
    <col min="14113" max="14114" width="8.75" customWidth="1"/>
    <col min="14115" max="14115" width="12.25" customWidth="1"/>
    <col min="14116" max="14116" width="8.75" customWidth="1"/>
    <col min="14118" max="14118" width="12.25" customWidth="1"/>
    <col min="14121" max="14121" width="10.25" customWidth="1"/>
    <col min="14338" max="14338" width="8.75" customWidth="1"/>
    <col min="14339" max="14341" width="11.625" customWidth="1"/>
    <col min="14342" max="14343" width="9" customWidth="1"/>
    <col min="14344" max="14344" width="12.25" customWidth="1"/>
    <col min="14345" max="14345" width="9.5" customWidth="1"/>
    <col min="14346" max="14346" width="10.5" customWidth="1"/>
    <col min="14347" max="14347" width="12.25" customWidth="1"/>
    <col min="14350" max="14350" width="12.25" customWidth="1"/>
    <col min="14352" max="14352" width="8.75" customWidth="1"/>
    <col min="14353" max="14353" width="12.25" customWidth="1"/>
    <col min="14354" max="14355" width="8.75" customWidth="1"/>
    <col min="14356" max="14356" width="12.25" customWidth="1"/>
    <col min="14357" max="14358" width="8.75" customWidth="1"/>
    <col min="14359" max="14359" width="12.25" customWidth="1"/>
    <col min="14360" max="14361" width="8.75" customWidth="1"/>
    <col min="14362" max="14362" width="12.25" customWidth="1"/>
    <col min="14363" max="14364" width="8.75" customWidth="1"/>
    <col min="14365" max="14365" width="12.25" customWidth="1"/>
    <col min="14366" max="14367" width="8.75" customWidth="1"/>
    <col min="14368" max="14368" width="12.25" customWidth="1"/>
    <col min="14369" max="14370" width="8.75" customWidth="1"/>
    <col min="14371" max="14371" width="12.25" customWidth="1"/>
    <col min="14372" max="14372" width="8.75" customWidth="1"/>
    <col min="14374" max="14374" width="12.25" customWidth="1"/>
    <col min="14377" max="14377" width="10.25" customWidth="1"/>
    <col min="14594" max="14594" width="8.75" customWidth="1"/>
    <col min="14595" max="14597" width="11.625" customWidth="1"/>
    <col min="14598" max="14599" width="9" customWidth="1"/>
    <col min="14600" max="14600" width="12.25" customWidth="1"/>
    <col min="14601" max="14601" width="9.5" customWidth="1"/>
    <col min="14602" max="14602" width="10.5" customWidth="1"/>
    <col min="14603" max="14603" width="12.25" customWidth="1"/>
    <col min="14606" max="14606" width="12.25" customWidth="1"/>
    <col min="14608" max="14608" width="8.75" customWidth="1"/>
    <col min="14609" max="14609" width="12.25" customWidth="1"/>
    <col min="14610" max="14611" width="8.75" customWidth="1"/>
    <col min="14612" max="14612" width="12.25" customWidth="1"/>
    <col min="14613" max="14614" width="8.75" customWidth="1"/>
    <col min="14615" max="14615" width="12.25" customWidth="1"/>
    <col min="14616" max="14617" width="8.75" customWidth="1"/>
    <col min="14618" max="14618" width="12.25" customWidth="1"/>
    <col min="14619" max="14620" width="8.75" customWidth="1"/>
    <col min="14621" max="14621" width="12.25" customWidth="1"/>
    <col min="14622" max="14623" width="8.75" customWidth="1"/>
    <col min="14624" max="14624" width="12.25" customWidth="1"/>
    <col min="14625" max="14626" width="8.75" customWidth="1"/>
    <col min="14627" max="14627" width="12.25" customWidth="1"/>
    <col min="14628" max="14628" width="8.75" customWidth="1"/>
    <col min="14630" max="14630" width="12.25" customWidth="1"/>
    <col min="14633" max="14633" width="10.25" customWidth="1"/>
    <col min="14850" max="14850" width="8.75" customWidth="1"/>
    <col min="14851" max="14853" width="11.625" customWidth="1"/>
    <col min="14854" max="14855" width="9" customWidth="1"/>
    <col min="14856" max="14856" width="12.25" customWidth="1"/>
    <col min="14857" max="14857" width="9.5" customWidth="1"/>
    <col min="14858" max="14858" width="10.5" customWidth="1"/>
    <col min="14859" max="14859" width="12.25" customWidth="1"/>
    <col min="14862" max="14862" width="12.25" customWidth="1"/>
    <col min="14864" max="14864" width="8.75" customWidth="1"/>
    <col min="14865" max="14865" width="12.25" customWidth="1"/>
    <col min="14866" max="14867" width="8.75" customWidth="1"/>
    <col min="14868" max="14868" width="12.25" customWidth="1"/>
    <col min="14869" max="14870" width="8.75" customWidth="1"/>
    <col min="14871" max="14871" width="12.25" customWidth="1"/>
    <col min="14872" max="14873" width="8.75" customWidth="1"/>
    <col min="14874" max="14874" width="12.25" customWidth="1"/>
    <col min="14875" max="14876" width="8.75" customWidth="1"/>
    <col min="14877" max="14877" width="12.25" customWidth="1"/>
    <col min="14878" max="14879" width="8.75" customWidth="1"/>
    <col min="14880" max="14880" width="12.25" customWidth="1"/>
    <col min="14881" max="14882" width="8.75" customWidth="1"/>
    <col min="14883" max="14883" width="12.25" customWidth="1"/>
    <col min="14884" max="14884" width="8.75" customWidth="1"/>
    <col min="14886" max="14886" width="12.25" customWidth="1"/>
    <col min="14889" max="14889" width="10.25" customWidth="1"/>
    <col min="15106" max="15106" width="8.75" customWidth="1"/>
    <col min="15107" max="15109" width="11.625" customWidth="1"/>
    <col min="15110" max="15111" width="9" customWidth="1"/>
    <col min="15112" max="15112" width="12.25" customWidth="1"/>
    <col min="15113" max="15113" width="9.5" customWidth="1"/>
    <col min="15114" max="15114" width="10.5" customWidth="1"/>
    <col min="15115" max="15115" width="12.25" customWidth="1"/>
    <col min="15118" max="15118" width="12.25" customWidth="1"/>
    <col min="15120" max="15120" width="8.75" customWidth="1"/>
    <col min="15121" max="15121" width="12.25" customWidth="1"/>
    <col min="15122" max="15123" width="8.75" customWidth="1"/>
    <col min="15124" max="15124" width="12.25" customWidth="1"/>
    <col min="15125" max="15126" width="8.75" customWidth="1"/>
    <col min="15127" max="15127" width="12.25" customWidth="1"/>
    <col min="15128" max="15129" width="8.75" customWidth="1"/>
    <col min="15130" max="15130" width="12.25" customWidth="1"/>
    <col min="15131" max="15132" width="8.75" customWidth="1"/>
    <col min="15133" max="15133" width="12.25" customWidth="1"/>
    <col min="15134" max="15135" width="8.75" customWidth="1"/>
    <col min="15136" max="15136" width="12.25" customWidth="1"/>
    <col min="15137" max="15138" width="8.75" customWidth="1"/>
    <col min="15139" max="15139" width="12.25" customWidth="1"/>
    <col min="15140" max="15140" width="8.75" customWidth="1"/>
    <col min="15142" max="15142" width="12.25" customWidth="1"/>
    <col min="15145" max="15145" width="10.25" customWidth="1"/>
    <col min="15362" max="15362" width="8.75" customWidth="1"/>
    <col min="15363" max="15365" width="11.625" customWidth="1"/>
    <col min="15366" max="15367" width="9" customWidth="1"/>
    <col min="15368" max="15368" width="12.25" customWidth="1"/>
    <col min="15369" max="15369" width="9.5" customWidth="1"/>
    <col min="15370" max="15370" width="10.5" customWidth="1"/>
    <col min="15371" max="15371" width="12.25" customWidth="1"/>
    <col min="15374" max="15374" width="12.25" customWidth="1"/>
    <col min="15376" max="15376" width="8.75" customWidth="1"/>
    <col min="15377" max="15377" width="12.25" customWidth="1"/>
    <col min="15378" max="15379" width="8.75" customWidth="1"/>
    <col min="15380" max="15380" width="12.25" customWidth="1"/>
    <col min="15381" max="15382" width="8.75" customWidth="1"/>
    <col min="15383" max="15383" width="12.25" customWidth="1"/>
    <col min="15384" max="15385" width="8.75" customWidth="1"/>
    <col min="15386" max="15386" width="12.25" customWidth="1"/>
    <col min="15387" max="15388" width="8.75" customWidth="1"/>
    <col min="15389" max="15389" width="12.25" customWidth="1"/>
    <col min="15390" max="15391" width="8.75" customWidth="1"/>
    <col min="15392" max="15392" width="12.25" customWidth="1"/>
    <col min="15393" max="15394" width="8.75" customWidth="1"/>
    <col min="15395" max="15395" width="12.25" customWidth="1"/>
    <col min="15396" max="15396" width="8.75" customWidth="1"/>
    <col min="15398" max="15398" width="12.25" customWidth="1"/>
    <col min="15401" max="15401" width="10.25" customWidth="1"/>
    <col min="15618" max="15618" width="8.75" customWidth="1"/>
    <col min="15619" max="15621" width="11.625" customWidth="1"/>
    <col min="15622" max="15623" width="9" customWidth="1"/>
    <col min="15624" max="15624" width="12.25" customWidth="1"/>
    <col min="15625" max="15625" width="9.5" customWidth="1"/>
    <col min="15626" max="15626" width="10.5" customWidth="1"/>
    <col min="15627" max="15627" width="12.25" customWidth="1"/>
    <col min="15630" max="15630" width="12.25" customWidth="1"/>
    <col min="15632" max="15632" width="8.75" customWidth="1"/>
    <col min="15633" max="15633" width="12.25" customWidth="1"/>
    <col min="15634" max="15635" width="8.75" customWidth="1"/>
    <col min="15636" max="15636" width="12.25" customWidth="1"/>
    <col min="15637" max="15638" width="8.75" customWidth="1"/>
    <col min="15639" max="15639" width="12.25" customWidth="1"/>
    <col min="15640" max="15641" width="8.75" customWidth="1"/>
    <col min="15642" max="15642" width="12.25" customWidth="1"/>
    <col min="15643" max="15644" width="8.75" customWidth="1"/>
    <col min="15645" max="15645" width="12.25" customWidth="1"/>
    <col min="15646" max="15647" width="8.75" customWidth="1"/>
    <col min="15648" max="15648" width="12.25" customWidth="1"/>
    <col min="15649" max="15650" width="8.75" customWidth="1"/>
    <col min="15651" max="15651" width="12.25" customWidth="1"/>
    <col min="15652" max="15652" width="8.75" customWidth="1"/>
    <col min="15654" max="15654" width="12.25" customWidth="1"/>
    <col min="15657" max="15657" width="10.25" customWidth="1"/>
    <col min="15874" max="15874" width="8.75" customWidth="1"/>
    <col min="15875" max="15877" width="11.625" customWidth="1"/>
    <col min="15878" max="15879" width="9" customWidth="1"/>
    <col min="15880" max="15880" width="12.25" customWidth="1"/>
    <col min="15881" max="15881" width="9.5" customWidth="1"/>
    <col min="15882" max="15882" width="10.5" customWidth="1"/>
    <col min="15883" max="15883" width="12.25" customWidth="1"/>
    <col min="15886" max="15886" width="12.25" customWidth="1"/>
    <col min="15888" max="15888" width="8.75" customWidth="1"/>
    <col min="15889" max="15889" width="12.25" customWidth="1"/>
    <col min="15890" max="15891" width="8.75" customWidth="1"/>
    <col min="15892" max="15892" width="12.25" customWidth="1"/>
    <col min="15893" max="15894" width="8.75" customWidth="1"/>
    <col min="15895" max="15895" width="12.25" customWidth="1"/>
    <col min="15896" max="15897" width="8.75" customWidth="1"/>
    <col min="15898" max="15898" width="12.25" customWidth="1"/>
    <col min="15899" max="15900" width="8.75" customWidth="1"/>
    <col min="15901" max="15901" width="12.25" customWidth="1"/>
    <col min="15902" max="15903" width="8.75" customWidth="1"/>
    <col min="15904" max="15904" width="12.25" customWidth="1"/>
    <col min="15905" max="15906" width="8.75" customWidth="1"/>
    <col min="15907" max="15907" width="12.25" customWidth="1"/>
    <col min="15908" max="15908" width="8.75" customWidth="1"/>
    <col min="15910" max="15910" width="12.25" customWidth="1"/>
    <col min="15913" max="15913" width="10.25" customWidth="1"/>
    <col min="16130" max="16130" width="8.75" customWidth="1"/>
    <col min="16131" max="16133" width="11.625" customWidth="1"/>
    <col min="16134" max="16135" width="9" customWidth="1"/>
    <col min="16136" max="16136" width="12.25" customWidth="1"/>
    <col min="16137" max="16137" width="9.5" customWidth="1"/>
    <col min="16138" max="16138" width="10.5" customWidth="1"/>
    <col min="16139" max="16139" width="12.25" customWidth="1"/>
    <col min="16142" max="16142" width="12.25" customWidth="1"/>
    <col min="16144" max="16144" width="8.75" customWidth="1"/>
    <col min="16145" max="16145" width="12.25" customWidth="1"/>
    <col min="16146" max="16147" width="8.75" customWidth="1"/>
    <col min="16148" max="16148" width="12.25" customWidth="1"/>
    <col min="16149" max="16150" width="8.75" customWidth="1"/>
    <col min="16151" max="16151" width="12.25" customWidth="1"/>
    <col min="16152" max="16153" width="8.75" customWidth="1"/>
    <col min="16154" max="16154" width="12.25" customWidth="1"/>
    <col min="16155" max="16156" width="8.75" customWidth="1"/>
    <col min="16157" max="16157" width="12.25" customWidth="1"/>
    <col min="16158" max="16159" width="8.75" customWidth="1"/>
    <col min="16160" max="16160" width="12.25" customWidth="1"/>
    <col min="16161" max="16162" width="8.75" customWidth="1"/>
    <col min="16163" max="16163" width="12.25" customWidth="1"/>
    <col min="16164" max="16164" width="8.75" customWidth="1"/>
    <col min="16166" max="16166" width="12.25" customWidth="1"/>
    <col min="16169" max="16169" width="10.25" customWidth="1"/>
  </cols>
  <sheetData>
    <row r="1" spans="1:43">
      <c r="A1" s="1" t="s">
        <v>86</v>
      </c>
      <c r="B1" s="2" t="s">
        <v>87</v>
      </c>
      <c r="C1" s="2" t="s">
        <v>221</v>
      </c>
      <c r="D1" s="3" t="s">
        <v>88</v>
      </c>
      <c r="E1" s="92" t="s">
        <v>89</v>
      </c>
      <c r="F1" s="63" t="s">
        <v>210</v>
      </c>
      <c r="G1" s="99" t="s">
        <v>211</v>
      </c>
      <c r="H1" s="6" t="s">
        <v>1</v>
      </c>
      <c r="I1" s="99" t="s">
        <v>0</v>
      </c>
      <c r="J1" s="7" t="s">
        <v>215</v>
      </c>
      <c r="K1" s="8" t="s">
        <v>2</v>
      </c>
      <c r="L1" s="63" t="s">
        <v>58</v>
      </c>
      <c r="M1" s="63" t="s">
        <v>217</v>
      </c>
      <c r="N1" s="6" t="s">
        <v>3</v>
      </c>
      <c r="O1" s="63" t="s">
        <v>217</v>
      </c>
      <c r="P1" s="63" t="s">
        <v>220</v>
      </c>
      <c r="Q1" s="6" t="s">
        <v>3</v>
      </c>
      <c r="R1" s="63" t="s">
        <v>286</v>
      </c>
      <c r="S1" s="91" t="s">
        <v>59</v>
      </c>
      <c r="T1" s="6" t="s">
        <v>4</v>
      </c>
      <c r="U1" s="91" t="s">
        <v>287</v>
      </c>
      <c r="V1" s="90" t="s">
        <v>61</v>
      </c>
      <c r="W1" s="6" t="s">
        <v>5</v>
      </c>
      <c r="X1" s="90" t="s">
        <v>60</v>
      </c>
      <c r="Y1" s="63" t="s">
        <v>62</v>
      </c>
      <c r="Z1" s="6" t="s">
        <v>6</v>
      </c>
      <c r="AA1" s="63" t="s">
        <v>63</v>
      </c>
      <c r="AB1" s="63" t="s">
        <v>64</v>
      </c>
      <c r="AC1" s="6" t="s">
        <v>7</v>
      </c>
      <c r="AD1" s="63" t="s">
        <v>64</v>
      </c>
      <c r="AE1" s="63" t="s">
        <v>65</v>
      </c>
      <c r="AF1" s="6" t="s">
        <v>8</v>
      </c>
      <c r="AG1" s="63" t="s">
        <v>66</v>
      </c>
      <c r="AH1" s="63" t="s">
        <v>67</v>
      </c>
      <c r="AI1" s="6" t="s">
        <v>9</v>
      </c>
      <c r="AJ1" s="63" t="s">
        <v>68</v>
      </c>
      <c r="AK1" s="63" t="s">
        <v>69</v>
      </c>
      <c r="AL1" s="6" t="s">
        <v>10</v>
      </c>
      <c r="AM1" s="63" t="s">
        <v>70</v>
      </c>
      <c r="AN1" s="63" t="s">
        <v>71</v>
      </c>
      <c r="AO1" s="6" t="s">
        <v>31</v>
      </c>
      <c r="AP1" s="4"/>
      <c r="AQ1" s="4"/>
    </row>
    <row r="2" spans="1:43">
      <c r="A2" s="1" t="s">
        <v>17</v>
      </c>
      <c r="B2" s="10" t="s">
        <v>222</v>
      </c>
      <c r="C2" s="10" t="s">
        <v>223</v>
      </c>
      <c r="D2" s="11">
        <v>158.6</v>
      </c>
      <c r="E2" s="93" t="s">
        <v>44</v>
      </c>
      <c r="F2" s="69">
        <v>56.6</v>
      </c>
      <c r="G2" s="100">
        <v>56.9</v>
      </c>
      <c r="H2" s="13">
        <f t="shared" ref="H2:H55" si="0">(G2-F2)/F2*100</f>
        <v>0.53003533568904093</v>
      </c>
      <c r="I2" s="100">
        <v>56.9</v>
      </c>
      <c r="J2" s="77">
        <v>55.35</v>
      </c>
      <c r="K2" s="14">
        <f t="shared" ref="K2:K62" si="1">(J2-I2)/I2*100</f>
        <v>-2.7240773286467435</v>
      </c>
      <c r="L2" s="77">
        <v>55.35</v>
      </c>
      <c r="M2" s="77">
        <v>56.5</v>
      </c>
      <c r="N2" s="13">
        <f t="shared" ref="N2:N52" si="2">(M2-L2)/L2*100</f>
        <v>2.0776874435410995</v>
      </c>
      <c r="O2" s="77">
        <v>56.5</v>
      </c>
      <c r="P2" s="66"/>
      <c r="Q2" s="13">
        <f t="shared" ref="Q2:Q64" si="3">(P2-O2)/O2*100</f>
        <v>-100</v>
      </c>
      <c r="R2" s="66"/>
      <c r="S2" s="66">
        <v>56.4</v>
      </c>
      <c r="T2" s="13" t="e">
        <f t="shared" ref="T2:T65" si="4">(S2-R2)/R2*100</f>
        <v>#DIV/0!</v>
      </c>
      <c r="U2" s="66">
        <v>56.4</v>
      </c>
      <c r="V2" s="68"/>
      <c r="W2" s="13">
        <f t="shared" ref="W2:W61" si="5">(V2-U2)/U2*100</f>
        <v>-100</v>
      </c>
      <c r="X2" s="68"/>
      <c r="Y2" s="77"/>
      <c r="Z2" s="13" t="e">
        <f t="shared" ref="Z2:Z56" si="6">(Y2-X2)/X2*100</f>
        <v>#DIV/0!</v>
      </c>
      <c r="AA2" s="77"/>
      <c r="AB2" s="63"/>
      <c r="AC2" s="13" t="e">
        <f t="shared" ref="AC2:AC55" si="7">(AB2-AA2)/AA2*100</f>
        <v>#DIV/0!</v>
      </c>
      <c r="AD2" s="63"/>
      <c r="AE2" s="68"/>
      <c r="AF2" s="13" t="e">
        <f t="shared" ref="AF2:AF56" si="8">(AE2-AD2)/AD2*100</f>
        <v>#DIV/0!</v>
      </c>
      <c r="AG2" s="68"/>
      <c r="AH2" s="18"/>
      <c r="AI2" s="13" t="e">
        <f t="shared" ref="AI2:AI19" si="9">(AH2-AG2)/AG2*100</f>
        <v>#DIV/0!</v>
      </c>
      <c r="AJ2" s="18"/>
      <c r="AK2" s="12"/>
      <c r="AL2" s="13" t="e">
        <f t="shared" ref="AL2:AL19" si="10">(AK2-AJ2)/AJ2*100</f>
        <v>#DIV/0!</v>
      </c>
      <c r="AM2" s="12"/>
      <c r="AN2" s="12"/>
      <c r="AO2" s="14" t="e">
        <f t="shared" ref="AO2:AO19" si="11">(AN2-AM2)/AM2*100</f>
        <v>#DIV/0!</v>
      </c>
      <c r="AP2" s="4"/>
      <c r="AQ2" s="4"/>
    </row>
    <row r="3" spans="1:43">
      <c r="A3" s="1" t="s">
        <v>18</v>
      </c>
      <c r="B3" s="10" t="s">
        <v>255</v>
      </c>
      <c r="C3" s="10" t="s">
        <v>224</v>
      </c>
      <c r="D3" s="11">
        <v>157.5</v>
      </c>
      <c r="E3" s="93" t="s">
        <v>109</v>
      </c>
      <c r="F3" s="69">
        <v>78.599999999999994</v>
      </c>
      <c r="G3" s="100">
        <v>79</v>
      </c>
      <c r="H3" s="13">
        <f t="shared" si="0"/>
        <v>0.50890585241731001</v>
      </c>
      <c r="I3" s="100">
        <v>79</v>
      </c>
      <c r="J3" s="77">
        <v>78.2</v>
      </c>
      <c r="K3" s="14">
        <f t="shared" si="1"/>
        <v>-1.0126582278480976</v>
      </c>
      <c r="L3" s="77">
        <v>78.2</v>
      </c>
      <c r="M3" s="66">
        <v>80.3</v>
      </c>
      <c r="N3" s="13">
        <f t="shared" si="2"/>
        <v>2.6854219948849032</v>
      </c>
      <c r="O3" s="66">
        <v>80.3</v>
      </c>
      <c r="P3" s="66"/>
      <c r="Q3" s="13">
        <f t="shared" si="3"/>
        <v>-100</v>
      </c>
      <c r="R3" s="66"/>
      <c r="S3" s="66">
        <v>78.7</v>
      </c>
      <c r="T3" s="13" t="e">
        <f t="shared" si="4"/>
        <v>#DIV/0!</v>
      </c>
      <c r="U3" s="66">
        <v>78.7</v>
      </c>
      <c r="V3" s="69"/>
      <c r="W3" s="13">
        <f t="shared" si="5"/>
        <v>-100</v>
      </c>
      <c r="X3" s="69"/>
      <c r="Y3" s="34"/>
      <c r="Z3" s="13" t="e">
        <f t="shared" si="6"/>
        <v>#DIV/0!</v>
      </c>
      <c r="AA3" s="34"/>
      <c r="AB3" s="66"/>
      <c r="AC3" s="13" t="e">
        <f t="shared" si="7"/>
        <v>#DIV/0!</v>
      </c>
      <c r="AD3" s="66"/>
      <c r="AE3" s="68"/>
      <c r="AF3" s="13" t="e">
        <f t="shared" si="8"/>
        <v>#DIV/0!</v>
      </c>
      <c r="AG3" s="68"/>
      <c r="AH3" s="12"/>
      <c r="AI3" s="13" t="e">
        <f t="shared" si="9"/>
        <v>#DIV/0!</v>
      </c>
      <c r="AJ3" s="12"/>
      <c r="AK3" s="23"/>
      <c r="AL3" s="13" t="e">
        <f t="shared" si="10"/>
        <v>#DIV/0!</v>
      </c>
      <c r="AM3" s="23"/>
      <c r="AN3" s="12"/>
      <c r="AO3" s="14" t="e">
        <f t="shared" si="11"/>
        <v>#DIV/0!</v>
      </c>
      <c r="AP3" s="4"/>
      <c r="AQ3" s="4"/>
    </row>
    <row r="4" spans="1:43">
      <c r="A4" s="1" t="s">
        <v>97</v>
      </c>
      <c r="B4" s="19" t="s">
        <v>256</v>
      </c>
      <c r="C4" s="19" t="s">
        <v>225</v>
      </c>
      <c r="D4" s="11">
        <v>150.4</v>
      </c>
      <c r="E4" s="93" t="s">
        <v>22</v>
      </c>
      <c r="F4" s="69">
        <v>56.5</v>
      </c>
      <c r="G4" s="100">
        <v>55.8</v>
      </c>
      <c r="H4" s="13">
        <f t="shared" si="0"/>
        <v>-1.2389380530973502</v>
      </c>
      <c r="I4" s="100">
        <v>55.8</v>
      </c>
      <c r="J4" s="77">
        <v>55.7</v>
      </c>
      <c r="K4" s="14">
        <f t="shared" si="1"/>
        <v>-0.17921146953404002</v>
      </c>
      <c r="L4" s="77">
        <v>55.7</v>
      </c>
      <c r="M4" s="77">
        <v>56.5</v>
      </c>
      <c r="N4" s="13">
        <f t="shared" si="2"/>
        <v>1.4362657091561888</v>
      </c>
      <c r="O4" s="77">
        <v>56.5</v>
      </c>
      <c r="P4" s="66"/>
      <c r="Q4" s="13">
        <f t="shared" si="3"/>
        <v>-100</v>
      </c>
      <c r="R4" s="66"/>
      <c r="S4" s="66">
        <v>55.5</v>
      </c>
      <c r="T4" s="13" t="e">
        <f t="shared" si="4"/>
        <v>#DIV/0!</v>
      </c>
      <c r="U4" s="66">
        <v>55.5</v>
      </c>
      <c r="V4" s="68"/>
      <c r="W4" s="13">
        <f t="shared" si="5"/>
        <v>-100</v>
      </c>
      <c r="X4" s="68"/>
      <c r="Y4" s="77"/>
      <c r="Z4" s="13" t="e">
        <f t="shared" si="6"/>
        <v>#DIV/0!</v>
      </c>
      <c r="AA4" s="77"/>
      <c r="AB4" s="63"/>
      <c r="AC4" s="13" t="e">
        <f t="shared" si="7"/>
        <v>#DIV/0!</v>
      </c>
      <c r="AD4" s="63"/>
      <c r="AE4" s="68"/>
      <c r="AF4" s="13" t="e">
        <f t="shared" si="8"/>
        <v>#DIV/0!</v>
      </c>
      <c r="AG4" s="68"/>
      <c r="AI4" s="13" t="e">
        <f t="shared" si="9"/>
        <v>#DIV/0!</v>
      </c>
      <c r="AK4" s="35"/>
      <c r="AL4" s="13" t="e">
        <f t="shared" si="10"/>
        <v>#DIV/0!</v>
      </c>
      <c r="AM4" s="12"/>
      <c r="AN4" s="12"/>
      <c r="AO4" s="14" t="e">
        <f t="shared" si="11"/>
        <v>#DIV/0!</v>
      </c>
      <c r="AP4" s="4"/>
      <c r="AQ4" s="4"/>
    </row>
    <row r="5" spans="1:43">
      <c r="A5" s="1" t="s">
        <v>19</v>
      </c>
      <c r="B5" s="10" t="s">
        <v>257</v>
      </c>
      <c r="C5" s="10" t="s">
        <v>226</v>
      </c>
      <c r="D5" s="11">
        <v>154</v>
      </c>
      <c r="E5" s="93" t="s">
        <v>47</v>
      </c>
      <c r="F5" s="69">
        <v>52.4</v>
      </c>
      <c r="G5" s="100">
        <v>52.3</v>
      </c>
      <c r="H5" s="13">
        <f t="shared" si="0"/>
        <v>-0.19083969465649128</v>
      </c>
      <c r="I5" s="100">
        <v>52.3</v>
      </c>
      <c r="J5" s="34">
        <v>52</v>
      </c>
      <c r="K5" s="14">
        <f t="shared" si="1"/>
        <v>-0.5736137667303961</v>
      </c>
      <c r="L5" s="34">
        <v>52</v>
      </c>
      <c r="M5" s="34">
        <v>51.1</v>
      </c>
      <c r="N5" s="13">
        <f t="shared" si="2"/>
        <v>-1.7307692307692282</v>
      </c>
      <c r="O5" s="34">
        <v>51.1</v>
      </c>
      <c r="P5" s="66"/>
      <c r="Q5" s="13">
        <f t="shared" si="3"/>
        <v>-100</v>
      </c>
      <c r="R5" s="66"/>
      <c r="S5" s="66">
        <v>51</v>
      </c>
      <c r="T5" s="13" t="e">
        <f t="shared" si="4"/>
        <v>#DIV/0!</v>
      </c>
      <c r="U5" s="66">
        <v>47.15</v>
      </c>
      <c r="V5" s="68"/>
      <c r="W5" s="13">
        <f t="shared" si="5"/>
        <v>-100</v>
      </c>
      <c r="X5" s="68"/>
      <c r="Y5" s="34"/>
      <c r="Z5" s="13" t="e">
        <f t="shared" si="6"/>
        <v>#DIV/0!</v>
      </c>
      <c r="AA5" s="34"/>
      <c r="AB5" s="66"/>
      <c r="AC5" s="13" t="e">
        <f t="shared" si="7"/>
        <v>#DIV/0!</v>
      </c>
      <c r="AD5" s="66"/>
      <c r="AE5" s="68"/>
      <c r="AF5" s="13" t="e">
        <f t="shared" si="8"/>
        <v>#DIV/0!</v>
      </c>
      <c r="AG5" s="68"/>
      <c r="AH5" s="18"/>
      <c r="AI5" s="13" t="e">
        <f t="shared" si="9"/>
        <v>#DIV/0!</v>
      </c>
      <c r="AJ5" s="18"/>
      <c r="AK5" s="12"/>
      <c r="AL5" s="13" t="e">
        <f t="shared" si="10"/>
        <v>#DIV/0!</v>
      </c>
      <c r="AM5" s="12"/>
      <c r="AN5" s="12"/>
      <c r="AO5" s="14" t="e">
        <f t="shared" si="11"/>
        <v>#DIV/0!</v>
      </c>
      <c r="AP5" s="4"/>
      <c r="AQ5" s="4"/>
    </row>
    <row r="6" spans="1:43">
      <c r="A6" s="1" t="s">
        <v>20</v>
      </c>
      <c r="B6" s="10" t="s">
        <v>259</v>
      </c>
      <c r="C6" s="10" t="s">
        <v>227</v>
      </c>
      <c r="D6" s="11">
        <v>163.80000000000001</v>
      </c>
      <c r="E6" s="93" t="s">
        <v>110</v>
      </c>
      <c r="F6" s="69">
        <v>73.900000000000006</v>
      </c>
      <c r="G6" s="100">
        <v>72.7</v>
      </c>
      <c r="H6" s="13">
        <f t="shared" si="0"/>
        <v>-1.6238159675236845</v>
      </c>
      <c r="I6" s="100">
        <v>72.7</v>
      </c>
      <c r="J6" s="34">
        <v>71.3</v>
      </c>
      <c r="K6" s="14">
        <f t="shared" si="1"/>
        <v>-1.9257221458046845</v>
      </c>
      <c r="L6" s="34">
        <v>71.3</v>
      </c>
      <c r="M6" s="63">
        <v>72.400000000000006</v>
      </c>
      <c r="N6" s="13">
        <f t="shared" si="2"/>
        <v>1.5427769985974875</v>
      </c>
      <c r="O6" s="63">
        <v>72.400000000000006</v>
      </c>
      <c r="P6" s="66"/>
      <c r="Q6" s="13">
        <f t="shared" si="3"/>
        <v>-100</v>
      </c>
      <c r="R6" s="66"/>
      <c r="S6" s="66">
        <v>71.400000000000006</v>
      </c>
      <c r="T6" s="13" t="e">
        <f t="shared" si="4"/>
        <v>#DIV/0!</v>
      </c>
      <c r="U6" s="66">
        <v>71.400000000000006</v>
      </c>
      <c r="V6" s="69"/>
      <c r="W6" s="13">
        <f t="shared" si="5"/>
        <v>-100</v>
      </c>
      <c r="X6" s="69"/>
      <c r="Y6" s="34"/>
      <c r="Z6" s="13" t="e">
        <f t="shared" si="6"/>
        <v>#DIV/0!</v>
      </c>
      <c r="AA6" s="34"/>
      <c r="AB6" s="66"/>
      <c r="AC6" s="13" t="e">
        <f t="shared" si="7"/>
        <v>#DIV/0!</v>
      </c>
      <c r="AD6" s="66"/>
      <c r="AE6" s="68"/>
      <c r="AF6" s="13" t="e">
        <f t="shared" si="8"/>
        <v>#DIV/0!</v>
      </c>
      <c r="AG6" s="68"/>
      <c r="AH6" s="12"/>
      <c r="AI6" s="13" t="e">
        <f t="shared" si="9"/>
        <v>#DIV/0!</v>
      </c>
      <c r="AJ6" s="12"/>
      <c r="AK6" s="12"/>
      <c r="AL6" s="13" t="e">
        <f t="shared" si="10"/>
        <v>#DIV/0!</v>
      </c>
      <c r="AM6" s="12"/>
      <c r="AN6" s="12"/>
      <c r="AO6" s="14" t="e">
        <f t="shared" si="11"/>
        <v>#DIV/0!</v>
      </c>
      <c r="AP6" s="4"/>
      <c r="AQ6" s="4"/>
    </row>
    <row r="7" spans="1:43">
      <c r="A7" s="1" t="s">
        <v>21</v>
      </c>
      <c r="B7" s="10" t="s">
        <v>258</v>
      </c>
      <c r="C7" s="19" t="s">
        <v>228</v>
      </c>
      <c r="D7" s="20">
        <v>159.5</v>
      </c>
      <c r="E7" s="93" t="s">
        <v>111</v>
      </c>
      <c r="F7" s="69">
        <v>52</v>
      </c>
      <c r="G7" s="101">
        <v>53.6</v>
      </c>
      <c r="H7" s="13">
        <f t="shared" si="0"/>
        <v>3.0769230769230793</v>
      </c>
      <c r="I7" s="101">
        <v>53.6</v>
      </c>
      <c r="J7" s="77">
        <v>53.9</v>
      </c>
      <c r="K7" s="14">
        <f t="shared" si="1"/>
        <v>0.55970149253730805</v>
      </c>
      <c r="L7" s="77">
        <v>53.9</v>
      </c>
      <c r="M7" s="66">
        <v>53</v>
      </c>
      <c r="N7" s="13">
        <f t="shared" si="2"/>
        <v>-1.669758812615953</v>
      </c>
      <c r="O7" s="66">
        <v>53</v>
      </c>
      <c r="P7" s="66"/>
      <c r="Q7" s="13">
        <f t="shared" si="3"/>
        <v>-100</v>
      </c>
      <c r="R7" s="66"/>
      <c r="S7" s="66">
        <v>53</v>
      </c>
      <c r="T7" s="13" t="e">
        <f t="shared" si="4"/>
        <v>#DIV/0!</v>
      </c>
      <c r="U7" s="66">
        <v>53</v>
      </c>
      <c r="V7" s="69"/>
      <c r="W7" s="13">
        <f t="shared" si="5"/>
        <v>-100</v>
      </c>
      <c r="X7" s="69"/>
      <c r="Y7" s="34"/>
      <c r="Z7" s="13" t="e">
        <f t="shared" si="6"/>
        <v>#DIV/0!</v>
      </c>
      <c r="AA7" s="34"/>
      <c r="AB7" s="66"/>
      <c r="AC7" s="13" t="e">
        <f t="shared" si="7"/>
        <v>#DIV/0!</v>
      </c>
      <c r="AD7" s="66"/>
      <c r="AE7" s="74"/>
      <c r="AF7" s="13" t="e">
        <f t="shared" si="8"/>
        <v>#DIV/0!</v>
      </c>
      <c r="AG7" s="74"/>
      <c r="AH7" s="18"/>
      <c r="AI7" s="13" t="e">
        <f t="shared" si="9"/>
        <v>#DIV/0!</v>
      </c>
      <c r="AJ7" s="18"/>
      <c r="AK7" s="12"/>
      <c r="AL7" s="13" t="e">
        <f t="shared" si="10"/>
        <v>#DIV/0!</v>
      </c>
      <c r="AM7" s="12"/>
      <c r="AN7" s="12"/>
      <c r="AO7" s="14" t="e">
        <f t="shared" si="11"/>
        <v>#DIV/0!</v>
      </c>
      <c r="AP7" s="4"/>
      <c r="AQ7" s="4"/>
    </row>
    <row r="8" spans="1:43" ht="16.899999999999999" customHeight="1">
      <c r="A8" s="1" t="s">
        <v>52</v>
      </c>
      <c r="B8" s="10" t="s">
        <v>260</v>
      </c>
      <c r="C8" s="10" t="s">
        <v>229</v>
      </c>
      <c r="D8" s="11">
        <v>162</v>
      </c>
      <c r="E8" s="93" t="s">
        <v>112</v>
      </c>
      <c r="F8" s="68">
        <v>47.45</v>
      </c>
      <c r="G8" s="100">
        <v>47.7</v>
      </c>
      <c r="H8" s="13">
        <f t="shared" si="0"/>
        <v>0.52687038988408852</v>
      </c>
      <c r="I8" s="100">
        <v>47.7</v>
      </c>
      <c r="J8" s="100">
        <v>48.45</v>
      </c>
      <c r="K8" s="14">
        <f t="shared" si="1"/>
        <v>1.5723270440251573</v>
      </c>
      <c r="L8" s="100">
        <v>48.45</v>
      </c>
      <c r="M8" s="66">
        <v>48.3</v>
      </c>
      <c r="N8" s="13">
        <f t="shared" si="2"/>
        <v>-0.30959752321982598</v>
      </c>
      <c r="O8" s="66">
        <v>48.3</v>
      </c>
      <c r="P8" s="66"/>
      <c r="Q8" s="13">
        <f t="shared" si="3"/>
        <v>-100</v>
      </c>
      <c r="R8" s="66"/>
      <c r="S8" s="66">
        <v>48.6</v>
      </c>
      <c r="T8" s="13" t="e">
        <f t="shared" si="4"/>
        <v>#DIV/0!</v>
      </c>
      <c r="U8" s="66">
        <v>49</v>
      </c>
      <c r="V8" s="69"/>
      <c r="W8" s="13">
        <f t="shared" si="5"/>
        <v>-100</v>
      </c>
      <c r="X8" s="69"/>
      <c r="Y8" s="77"/>
      <c r="Z8" s="13" t="e">
        <f t="shared" si="6"/>
        <v>#DIV/0!</v>
      </c>
      <c r="AA8" s="77"/>
      <c r="AB8" s="63"/>
      <c r="AC8" s="13" t="e">
        <f t="shared" si="7"/>
        <v>#DIV/0!</v>
      </c>
      <c r="AD8" s="63"/>
      <c r="AE8" s="63"/>
      <c r="AF8" s="13" t="e">
        <f t="shared" si="8"/>
        <v>#DIV/0!</v>
      </c>
      <c r="AG8" s="63"/>
      <c r="AI8" s="13" t="e">
        <f t="shared" si="9"/>
        <v>#DIV/0!</v>
      </c>
      <c r="AK8" s="4"/>
      <c r="AL8" s="13" t="e">
        <f t="shared" si="10"/>
        <v>#DIV/0!</v>
      </c>
      <c r="AM8" s="4"/>
      <c r="AN8" s="4"/>
      <c r="AO8" s="14" t="e">
        <f t="shared" si="11"/>
        <v>#DIV/0!</v>
      </c>
      <c r="AP8" s="4"/>
      <c r="AQ8" s="4"/>
    </row>
    <row r="9" spans="1:43">
      <c r="A9" s="1" t="s">
        <v>53</v>
      </c>
      <c r="B9" s="10" t="s">
        <v>261</v>
      </c>
      <c r="C9" s="10" t="s">
        <v>230</v>
      </c>
      <c r="D9" s="11">
        <v>142.69999999999999</v>
      </c>
      <c r="E9" s="93" t="s">
        <v>113</v>
      </c>
      <c r="F9" s="68">
        <v>51.1</v>
      </c>
      <c r="G9" s="100">
        <v>50.6</v>
      </c>
      <c r="H9" s="13">
        <f t="shared" si="0"/>
        <v>-0.97847358121330719</v>
      </c>
      <c r="I9" s="100">
        <v>50.6</v>
      </c>
      <c r="J9" s="34">
        <v>51.85</v>
      </c>
      <c r="K9" s="14">
        <f t="shared" si="1"/>
        <v>2.4703557312252964</v>
      </c>
      <c r="L9" s="34">
        <v>51.85</v>
      </c>
      <c r="M9" s="63">
        <v>51.3</v>
      </c>
      <c r="N9" s="13">
        <f t="shared" si="2"/>
        <v>-1.0607521697203555</v>
      </c>
      <c r="O9" s="63">
        <v>51.3</v>
      </c>
      <c r="P9" s="66"/>
      <c r="Q9" s="13">
        <f t="shared" si="3"/>
        <v>-100</v>
      </c>
      <c r="R9" s="66"/>
      <c r="S9" s="66">
        <v>51</v>
      </c>
      <c r="T9" s="13" t="e">
        <f t="shared" si="4"/>
        <v>#DIV/0!</v>
      </c>
      <c r="U9" s="66">
        <v>51</v>
      </c>
      <c r="V9" s="68"/>
      <c r="W9" s="13">
        <f t="shared" si="5"/>
        <v>-100</v>
      </c>
      <c r="X9" s="68"/>
      <c r="Y9" s="77"/>
      <c r="Z9" s="13" t="e">
        <f t="shared" si="6"/>
        <v>#DIV/0!</v>
      </c>
      <c r="AA9" s="77"/>
      <c r="AB9" s="63"/>
      <c r="AC9" s="13" t="e">
        <f t="shared" si="7"/>
        <v>#DIV/0!</v>
      </c>
      <c r="AD9" s="63"/>
      <c r="AE9" s="68"/>
      <c r="AF9" s="13" t="e">
        <f t="shared" si="8"/>
        <v>#DIV/0!</v>
      </c>
      <c r="AG9" s="68"/>
      <c r="AI9" s="13" t="e">
        <f t="shared" si="9"/>
        <v>#DIV/0!</v>
      </c>
      <c r="AK9" s="4"/>
      <c r="AL9" s="13" t="e">
        <f t="shared" si="10"/>
        <v>#DIV/0!</v>
      </c>
      <c r="AM9" s="4"/>
      <c r="AN9" s="4"/>
      <c r="AO9" s="14" t="e">
        <f t="shared" si="11"/>
        <v>#DIV/0!</v>
      </c>
      <c r="AP9" s="4"/>
      <c r="AQ9" s="4"/>
    </row>
    <row r="10" spans="1:43">
      <c r="A10" s="1" t="s">
        <v>98</v>
      </c>
      <c r="B10" s="19" t="s">
        <v>262</v>
      </c>
      <c r="C10" s="19" t="s">
        <v>231</v>
      </c>
      <c r="D10" s="11">
        <v>139.19999999999999</v>
      </c>
      <c r="E10" s="93" t="s">
        <v>114</v>
      </c>
      <c r="F10" s="68">
        <v>42.7</v>
      </c>
      <c r="G10" s="100">
        <v>42.6</v>
      </c>
      <c r="H10" s="13">
        <f t="shared" si="0"/>
        <v>-0.23419203747072928</v>
      </c>
      <c r="I10" s="100">
        <v>42.6</v>
      </c>
      <c r="J10" s="34">
        <v>42.85</v>
      </c>
      <c r="K10" s="14">
        <f t="shared" si="1"/>
        <v>0.58685446009389663</v>
      </c>
      <c r="L10" s="34">
        <v>42.85</v>
      </c>
      <c r="M10" s="63">
        <v>42.74</v>
      </c>
      <c r="N10" s="13">
        <f t="shared" si="2"/>
        <v>-0.2567094515752612</v>
      </c>
      <c r="O10" s="63">
        <v>42.74</v>
      </c>
      <c r="P10" s="66"/>
      <c r="Q10" s="13">
        <f t="shared" si="3"/>
        <v>-100</v>
      </c>
      <c r="R10" s="66"/>
      <c r="S10" s="66">
        <v>41.7</v>
      </c>
      <c r="T10" s="13" t="e">
        <f t="shared" si="4"/>
        <v>#DIV/0!</v>
      </c>
      <c r="U10" s="66">
        <v>41.7</v>
      </c>
      <c r="V10" s="68"/>
      <c r="W10" s="13">
        <f t="shared" si="5"/>
        <v>-100</v>
      </c>
      <c r="X10" s="68"/>
      <c r="Y10" s="77"/>
      <c r="Z10" s="13" t="e">
        <f t="shared" si="6"/>
        <v>#DIV/0!</v>
      </c>
      <c r="AA10" s="77"/>
      <c r="AB10" s="63"/>
      <c r="AC10" s="13" t="e">
        <f t="shared" si="7"/>
        <v>#DIV/0!</v>
      </c>
      <c r="AD10" s="63"/>
      <c r="AE10" s="68"/>
      <c r="AF10" s="13" t="e">
        <f t="shared" si="8"/>
        <v>#DIV/0!</v>
      </c>
      <c r="AG10" s="68"/>
      <c r="AI10" s="13" t="e">
        <f t="shared" si="9"/>
        <v>#DIV/0!</v>
      </c>
      <c r="AK10" s="4"/>
      <c r="AL10" s="13" t="e">
        <f t="shared" si="10"/>
        <v>#DIV/0!</v>
      </c>
      <c r="AM10" s="4"/>
      <c r="AN10" s="4"/>
      <c r="AO10" s="14" t="e">
        <f t="shared" si="11"/>
        <v>#DIV/0!</v>
      </c>
      <c r="AP10" s="4"/>
      <c r="AQ10" s="4"/>
    </row>
    <row r="11" spans="1:43">
      <c r="A11" s="1" t="s">
        <v>16</v>
      </c>
      <c r="B11" s="112"/>
      <c r="C11" s="112"/>
      <c r="D11" s="11"/>
      <c r="E11" s="93"/>
      <c r="F11" s="69"/>
      <c r="G11" s="100"/>
      <c r="H11" s="13" t="e">
        <f>(G11-F11)/F11*100</f>
        <v>#DIV/0!</v>
      </c>
      <c r="I11" s="100"/>
      <c r="J11" s="77"/>
      <c r="K11" s="14" t="e">
        <f>(J11-I11)/I11*100</f>
        <v>#DIV/0!</v>
      </c>
      <c r="L11" s="77"/>
      <c r="N11" s="13" t="e">
        <f>(M29-L11)/L11*100</f>
        <v>#DIV/0!</v>
      </c>
      <c r="O11" s="87"/>
      <c r="P11" s="66"/>
      <c r="Q11" s="13" t="e">
        <f t="shared" si="3"/>
        <v>#DIV/0!</v>
      </c>
      <c r="R11" s="66"/>
      <c r="S11" s="66"/>
      <c r="T11" s="13" t="e">
        <f t="shared" si="4"/>
        <v>#DIV/0!</v>
      </c>
      <c r="U11" s="66"/>
      <c r="V11" s="68"/>
      <c r="W11" s="13" t="e">
        <f t="shared" si="5"/>
        <v>#DIV/0!</v>
      </c>
      <c r="X11" s="68"/>
      <c r="Y11" s="77"/>
      <c r="Z11" s="13" t="e">
        <f t="shared" si="6"/>
        <v>#DIV/0!</v>
      </c>
      <c r="AA11" s="77"/>
      <c r="AB11" s="63"/>
      <c r="AC11" s="13" t="e">
        <f t="shared" si="7"/>
        <v>#DIV/0!</v>
      </c>
      <c r="AD11" s="63"/>
      <c r="AE11" s="68"/>
      <c r="AF11" s="13" t="e">
        <f t="shared" si="8"/>
        <v>#DIV/0!</v>
      </c>
      <c r="AG11" s="68"/>
      <c r="AI11" s="13" t="e">
        <f t="shared" si="9"/>
        <v>#DIV/0!</v>
      </c>
      <c r="AK11" s="4"/>
      <c r="AL11" s="13" t="e">
        <f t="shared" si="10"/>
        <v>#DIV/0!</v>
      </c>
      <c r="AM11" s="4"/>
      <c r="AN11" s="4"/>
      <c r="AO11" s="14" t="e">
        <f t="shared" si="11"/>
        <v>#DIV/0!</v>
      </c>
      <c r="AP11" s="4"/>
      <c r="AQ11" s="4"/>
    </row>
    <row r="12" spans="1:43">
      <c r="A12" s="1" t="s">
        <v>99</v>
      </c>
      <c r="B12" s="19"/>
      <c r="C12" s="19"/>
      <c r="D12" s="11"/>
      <c r="E12" s="93"/>
      <c r="F12" s="69"/>
      <c r="G12" s="100"/>
      <c r="H12" s="13" t="e">
        <f t="shared" si="0"/>
        <v>#DIV/0!</v>
      </c>
      <c r="I12" s="100"/>
      <c r="J12" s="77"/>
      <c r="K12" s="14" t="e">
        <f>(J12-I12)/I12*100</f>
        <v>#DIV/0!</v>
      </c>
      <c r="L12" s="77"/>
      <c r="M12" s="63"/>
      <c r="N12" s="13" t="e">
        <f t="shared" si="2"/>
        <v>#DIV/0!</v>
      </c>
      <c r="O12" s="63"/>
      <c r="P12" s="66"/>
      <c r="Q12" s="13" t="e">
        <f t="shared" si="3"/>
        <v>#DIV/0!</v>
      </c>
      <c r="R12" s="66"/>
      <c r="S12" s="66"/>
      <c r="T12" s="13" t="e">
        <f t="shared" si="4"/>
        <v>#DIV/0!</v>
      </c>
      <c r="U12" s="66"/>
      <c r="V12" s="68"/>
      <c r="W12" s="13" t="e">
        <f t="shared" si="5"/>
        <v>#DIV/0!</v>
      </c>
      <c r="X12" s="68"/>
      <c r="Y12" s="77"/>
      <c r="Z12" s="13" t="e">
        <f t="shared" si="6"/>
        <v>#DIV/0!</v>
      </c>
      <c r="AA12" s="77"/>
      <c r="AB12" s="63"/>
      <c r="AC12" s="13" t="e">
        <f t="shared" si="7"/>
        <v>#DIV/0!</v>
      </c>
      <c r="AD12" s="63"/>
      <c r="AE12" s="68"/>
      <c r="AF12" s="13" t="e">
        <f t="shared" si="8"/>
        <v>#DIV/0!</v>
      </c>
      <c r="AG12" s="68"/>
      <c r="AH12" s="12"/>
      <c r="AI12" s="13" t="e">
        <f t="shared" si="9"/>
        <v>#DIV/0!</v>
      </c>
      <c r="AJ12" s="12"/>
      <c r="AK12" s="12"/>
      <c r="AL12" s="13" t="e">
        <f t="shared" si="10"/>
        <v>#DIV/0!</v>
      </c>
      <c r="AM12" s="12"/>
      <c r="AN12" s="12"/>
      <c r="AO12" s="14" t="e">
        <f t="shared" si="11"/>
        <v>#DIV/0!</v>
      </c>
      <c r="AP12" s="4"/>
      <c r="AQ12" s="4"/>
    </row>
    <row r="13" spans="1:43">
      <c r="A13" s="1" t="s">
        <v>11</v>
      </c>
      <c r="B13" s="19"/>
      <c r="C13" s="19"/>
      <c r="D13" s="11"/>
      <c r="E13" s="93"/>
      <c r="F13" s="69"/>
      <c r="G13" s="100"/>
      <c r="H13" s="13" t="e">
        <f t="shared" si="0"/>
        <v>#DIV/0!</v>
      </c>
      <c r="I13" s="100"/>
      <c r="J13" s="34"/>
      <c r="K13" s="14" t="e">
        <f t="shared" si="1"/>
        <v>#DIV/0!</v>
      </c>
      <c r="L13" s="34"/>
      <c r="M13" s="66"/>
      <c r="N13" s="13" t="e">
        <f t="shared" si="2"/>
        <v>#DIV/0!</v>
      </c>
      <c r="O13" s="66"/>
      <c r="P13" s="66"/>
      <c r="Q13" s="13" t="e">
        <f t="shared" si="3"/>
        <v>#DIV/0!</v>
      </c>
      <c r="R13" s="66"/>
      <c r="S13" s="66"/>
      <c r="T13" s="13" t="e">
        <f t="shared" si="4"/>
        <v>#DIV/0!</v>
      </c>
      <c r="U13" s="66"/>
      <c r="V13" s="69"/>
      <c r="W13" s="13" t="e">
        <f t="shared" si="5"/>
        <v>#DIV/0!</v>
      </c>
      <c r="X13" s="69"/>
      <c r="Y13" s="34"/>
      <c r="Z13" s="13" t="e">
        <f t="shared" si="6"/>
        <v>#DIV/0!</v>
      </c>
      <c r="AA13" s="34"/>
      <c r="AB13" s="66"/>
      <c r="AC13" s="13" t="e">
        <f t="shared" si="7"/>
        <v>#DIV/0!</v>
      </c>
      <c r="AD13" s="66"/>
      <c r="AE13" s="68"/>
      <c r="AF13" s="13" t="e">
        <f t="shared" si="8"/>
        <v>#DIV/0!</v>
      </c>
      <c r="AG13" s="68"/>
      <c r="AH13" s="12"/>
      <c r="AI13" s="13" t="e">
        <f t="shared" si="9"/>
        <v>#DIV/0!</v>
      </c>
      <c r="AJ13" s="12"/>
      <c r="AK13" s="12"/>
      <c r="AL13" s="13" t="e">
        <f t="shared" si="10"/>
        <v>#DIV/0!</v>
      </c>
      <c r="AM13" s="12"/>
      <c r="AN13" s="12"/>
      <c r="AO13" s="14" t="e">
        <f t="shared" si="11"/>
        <v>#DIV/0!</v>
      </c>
      <c r="AP13" s="4"/>
      <c r="AQ13" s="4"/>
    </row>
    <row r="14" spans="1:43">
      <c r="A14" s="1" t="s">
        <v>100</v>
      </c>
      <c r="B14" s="112" t="s">
        <v>263</v>
      </c>
      <c r="C14" s="112" t="s">
        <v>232</v>
      </c>
      <c r="D14" s="11">
        <v>174.5</v>
      </c>
      <c r="E14" s="93" t="s">
        <v>218</v>
      </c>
      <c r="F14" s="69"/>
      <c r="G14" s="100"/>
      <c r="H14" s="13" t="e">
        <f>(G14-F14)/F14*100</f>
        <v>#DIV/0!</v>
      </c>
      <c r="I14" s="100"/>
      <c r="J14" s="77"/>
      <c r="K14" s="14" t="e">
        <f>(J14-I14)/I14*100</f>
        <v>#DIV/0!</v>
      </c>
      <c r="L14" s="77"/>
      <c r="M14" s="63">
        <v>73.5</v>
      </c>
      <c r="N14" s="13" t="e">
        <f>(#REF!-#REF!)/#REF!*100</f>
        <v>#REF!</v>
      </c>
      <c r="O14" s="63">
        <v>73.5</v>
      </c>
      <c r="P14" s="66"/>
      <c r="Q14" s="13">
        <f t="shared" si="3"/>
        <v>-100</v>
      </c>
      <c r="R14" s="66">
        <v>69.8</v>
      </c>
      <c r="S14" s="66">
        <v>70.099999999999994</v>
      </c>
      <c r="T14" s="13">
        <f t="shared" si="4"/>
        <v>0.42979942693409334</v>
      </c>
      <c r="U14" s="66">
        <v>70.5</v>
      </c>
      <c r="V14" s="68"/>
      <c r="W14" s="13">
        <f t="shared" si="5"/>
        <v>-100</v>
      </c>
      <c r="X14" s="68"/>
      <c r="Y14" s="77"/>
      <c r="Z14" s="13" t="e">
        <f t="shared" si="6"/>
        <v>#DIV/0!</v>
      </c>
      <c r="AA14" s="77"/>
      <c r="AB14" s="63"/>
      <c r="AC14" s="13" t="e">
        <f t="shared" si="7"/>
        <v>#DIV/0!</v>
      </c>
      <c r="AD14" s="63"/>
      <c r="AE14" s="68"/>
      <c r="AF14" s="13" t="e">
        <f t="shared" si="8"/>
        <v>#DIV/0!</v>
      </c>
      <c r="AG14" s="68"/>
      <c r="AH14" s="12"/>
      <c r="AI14" s="13" t="e">
        <f t="shared" si="9"/>
        <v>#DIV/0!</v>
      </c>
      <c r="AJ14" s="12"/>
      <c r="AK14" s="12"/>
      <c r="AL14" s="13" t="e">
        <f t="shared" si="10"/>
        <v>#DIV/0!</v>
      </c>
      <c r="AM14" s="12"/>
      <c r="AN14" s="12"/>
      <c r="AO14" s="14" t="e">
        <f t="shared" si="11"/>
        <v>#DIV/0!</v>
      </c>
      <c r="AP14" s="4"/>
      <c r="AQ14" s="4"/>
    </row>
    <row r="15" spans="1:43">
      <c r="A15" s="1" t="s">
        <v>12</v>
      </c>
      <c r="B15" s="10" t="s">
        <v>264</v>
      </c>
      <c r="C15" s="10" t="s">
        <v>233</v>
      </c>
      <c r="D15" s="11">
        <v>143</v>
      </c>
      <c r="E15" s="93" t="s">
        <v>72</v>
      </c>
      <c r="F15" s="69">
        <v>55.65</v>
      </c>
      <c r="G15" s="100">
        <v>58</v>
      </c>
      <c r="H15" s="13">
        <f>(G15-F15)/F15*100</f>
        <v>4.2228212039532824</v>
      </c>
      <c r="I15" s="100">
        <v>58</v>
      </c>
      <c r="J15" s="34">
        <v>56.7</v>
      </c>
      <c r="K15" s="14">
        <f>(J15-I15)/I15*100</f>
        <v>-2.2413793103448225</v>
      </c>
      <c r="L15" s="34">
        <v>56.7</v>
      </c>
      <c r="M15" s="66">
        <v>57</v>
      </c>
      <c r="N15" s="13">
        <f t="shared" si="2"/>
        <v>0.52910052910052408</v>
      </c>
      <c r="O15" s="66">
        <v>57</v>
      </c>
      <c r="P15" s="66"/>
      <c r="Q15" s="13">
        <f t="shared" si="3"/>
        <v>-100</v>
      </c>
      <c r="R15" s="66"/>
      <c r="S15" s="66">
        <v>56.4</v>
      </c>
      <c r="T15" s="13" t="e">
        <f t="shared" si="4"/>
        <v>#DIV/0!</v>
      </c>
      <c r="U15" s="66">
        <v>56.4</v>
      </c>
      <c r="V15" s="69"/>
      <c r="W15" s="13">
        <f t="shared" si="5"/>
        <v>-100</v>
      </c>
      <c r="X15" s="69"/>
      <c r="Y15" s="34"/>
      <c r="Z15" s="13" t="e">
        <f t="shared" si="6"/>
        <v>#DIV/0!</v>
      </c>
      <c r="AA15" s="34"/>
      <c r="AB15" s="66"/>
      <c r="AC15" s="13" t="e">
        <f t="shared" si="7"/>
        <v>#DIV/0!</v>
      </c>
      <c r="AD15" s="66"/>
      <c r="AE15" s="68"/>
      <c r="AF15" s="13" t="e">
        <f t="shared" si="8"/>
        <v>#DIV/0!</v>
      </c>
      <c r="AG15" s="68"/>
      <c r="AH15" s="12"/>
      <c r="AI15" s="13" t="e">
        <f t="shared" si="9"/>
        <v>#DIV/0!</v>
      </c>
      <c r="AJ15" s="12"/>
      <c r="AK15" s="12"/>
      <c r="AL15" s="13" t="e">
        <f t="shared" si="10"/>
        <v>#DIV/0!</v>
      </c>
      <c r="AM15" s="12"/>
      <c r="AN15" s="12"/>
      <c r="AO15" s="14" t="e">
        <f t="shared" si="11"/>
        <v>#DIV/0!</v>
      </c>
      <c r="AP15" s="4"/>
      <c r="AQ15" s="4"/>
    </row>
    <row r="16" spans="1:43">
      <c r="A16" s="1" t="s">
        <v>13</v>
      </c>
      <c r="B16" s="10"/>
      <c r="C16" s="10"/>
      <c r="H16" s="13" t="e">
        <f>(G16-F16)/F16*100</f>
        <v>#DIV/0!</v>
      </c>
      <c r="K16" s="14" t="e">
        <f>(J16-I16)/I16*100</f>
        <v>#DIV/0!</v>
      </c>
      <c r="L16" s="4"/>
      <c r="M16" s="63"/>
      <c r="N16" s="13" t="e">
        <f>(M14-L14)/L14*100</f>
        <v>#DIV/0!</v>
      </c>
      <c r="O16" s="63"/>
      <c r="P16" s="66"/>
      <c r="Q16" s="13" t="e">
        <f t="shared" si="3"/>
        <v>#DIV/0!</v>
      </c>
      <c r="R16" s="66"/>
      <c r="S16" s="66"/>
      <c r="T16" s="13" t="e">
        <f t="shared" si="4"/>
        <v>#DIV/0!</v>
      </c>
      <c r="U16" s="66"/>
      <c r="V16" s="69"/>
      <c r="W16" s="13" t="e">
        <f t="shared" si="5"/>
        <v>#DIV/0!</v>
      </c>
      <c r="X16" s="69"/>
      <c r="Y16" s="34"/>
      <c r="Z16" s="13" t="e">
        <f t="shared" si="6"/>
        <v>#DIV/0!</v>
      </c>
      <c r="AA16" s="34"/>
      <c r="AB16" s="66"/>
      <c r="AC16" s="13" t="e">
        <f t="shared" si="7"/>
        <v>#DIV/0!</v>
      </c>
      <c r="AD16" s="66"/>
      <c r="AE16" s="68"/>
      <c r="AF16" s="13" t="e">
        <f t="shared" si="8"/>
        <v>#DIV/0!</v>
      </c>
      <c r="AG16" s="68"/>
      <c r="AH16" s="12"/>
      <c r="AI16" s="13" t="e">
        <f t="shared" si="9"/>
        <v>#DIV/0!</v>
      </c>
      <c r="AJ16" s="12"/>
      <c r="AK16" s="12"/>
      <c r="AL16" s="13" t="e">
        <f t="shared" si="10"/>
        <v>#DIV/0!</v>
      </c>
      <c r="AM16" s="12"/>
      <c r="AN16" s="12"/>
      <c r="AO16" s="14" t="e">
        <f t="shared" si="11"/>
        <v>#DIV/0!</v>
      </c>
      <c r="AP16" s="4"/>
      <c r="AQ16" s="4"/>
    </row>
    <row r="17" spans="1:43">
      <c r="A17" s="1" t="s">
        <v>14</v>
      </c>
      <c r="B17" s="19" t="s">
        <v>265</v>
      </c>
      <c r="C17" s="19" t="s">
        <v>234</v>
      </c>
      <c r="D17" s="20">
        <v>149.1</v>
      </c>
      <c r="E17" s="93" t="s">
        <v>50</v>
      </c>
      <c r="F17" s="69">
        <v>48</v>
      </c>
      <c r="G17" s="100">
        <v>49.75</v>
      </c>
      <c r="H17" s="13">
        <f t="shared" si="0"/>
        <v>3.6458333333333335</v>
      </c>
      <c r="I17" s="100">
        <v>49.75</v>
      </c>
      <c r="J17" s="77">
        <v>47.95</v>
      </c>
      <c r="K17" s="14">
        <f t="shared" si="1"/>
        <v>-3.6180904522613009</v>
      </c>
      <c r="L17" s="77">
        <v>47.95</v>
      </c>
      <c r="M17" s="66">
        <v>47.3</v>
      </c>
      <c r="N17" s="13">
        <f t="shared" si="2"/>
        <v>-1.3555787278415132</v>
      </c>
      <c r="O17" s="66">
        <v>47.3</v>
      </c>
      <c r="P17" s="66"/>
      <c r="Q17" s="13">
        <f t="shared" si="3"/>
        <v>-100</v>
      </c>
      <c r="R17" s="66">
        <v>46.8</v>
      </c>
      <c r="S17" s="66">
        <v>46</v>
      </c>
      <c r="T17" s="13">
        <f t="shared" si="4"/>
        <v>-1.7094017094017033</v>
      </c>
      <c r="U17" s="66">
        <v>46</v>
      </c>
      <c r="V17" s="69"/>
      <c r="W17" s="13">
        <f t="shared" si="5"/>
        <v>-100</v>
      </c>
      <c r="X17" s="69"/>
      <c r="Y17" s="34"/>
      <c r="Z17" s="13" t="e">
        <f t="shared" si="6"/>
        <v>#DIV/0!</v>
      </c>
      <c r="AA17" s="34"/>
      <c r="AB17" s="66"/>
      <c r="AC17" s="13" t="e">
        <f t="shared" si="7"/>
        <v>#DIV/0!</v>
      </c>
      <c r="AD17" s="66"/>
      <c r="AE17" s="68"/>
      <c r="AF17" s="13" t="e">
        <f t="shared" si="8"/>
        <v>#DIV/0!</v>
      </c>
      <c r="AG17" s="68"/>
      <c r="AH17" s="12"/>
      <c r="AI17" s="13" t="e">
        <f t="shared" si="9"/>
        <v>#DIV/0!</v>
      </c>
      <c r="AJ17" s="12"/>
      <c r="AK17" s="12"/>
      <c r="AL17" s="13" t="e">
        <f t="shared" si="10"/>
        <v>#DIV/0!</v>
      </c>
      <c r="AM17" s="12"/>
      <c r="AN17" s="12"/>
      <c r="AO17" s="14" t="e">
        <f t="shared" si="11"/>
        <v>#DIV/0!</v>
      </c>
      <c r="AP17" s="4"/>
      <c r="AQ17" s="4"/>
    </row>
    <row r="18" spans="1:43">
      <c r="A18" s="1" t="s">
        <v>54</v>
      </c>
      <c r="B18" s="19" t="s">
        <v>266</v>
      </c>
      <c r="C18" s="19" t="s">
        <v>235</v>
      </c>
      <c r="D18" s="20">
        <v>153</v>
      </c>
      <c r="E18" s="93" t="s">
        <v>116</v>
      </c>
      <c r="F18" s="69">
        <v>52</v>
      </c>
      <c r="G18" s="100">
        <v>52.3</v>
      </c>
      <c r="H18" s="13">
        <f t="shared" si="0"/>
        <v>0.57692307692307154</v>
      </c>
      <c r="I18" s="100">
        <v>52.3</v>
      </c>
      <c r="J18" s="77">
        <v>51.5</v>
      </c>
      <c r="K18" s="14">
        <f t="shared" si="1"/>
        <v>-1.5296367112810654</v>
      </c>
      <c r="L18" s="77">
        <v>51.5</v>
      </c>
      <c r="M18" s="63">
        <v>51.6</v>
      </c>
      <c r="N18" s="13">
        <f t="shared" si="2"/>
        <v>0.19417475728155617</v>
      </c>
      <c r="O18" s="63">
        <v>51.6</v>
      </c>
      <c r="P18" s="66"/>
      <c r="Q18" s="13">
        <f t="shared" si="3"/>
        <v>-100</v>
      </c>
      <c r="R18" s="66"/>
      <c r="S18" s="66">
        <v>51</v>
      </c>
      <c r="T18" s="13" t="e">
        <f t="shared" si="4"/>
        <v>#DIV/0!</v>
      </c>
      <c r="U18" s="66">
        <v>51</v>
      </c>
      <c r="V18" s="69"/>
      <c r="W18" s="13">
        <f t="shared" si="5"/>
        <v>-100</v>
      </c>
      <c r="X18" s="69"/>
      <c r="Y18" s="34"/>
      <c r="Z18" s="13" t="e">
        <f t="shared" si="6"/>
        <v>#DIV/0!</v>
      </c>
      <c r="AA18" s="34"/>
      <c r="AB18" s="34"/>
      <c r="AC18" s="13" t="e">
        <f t="shared" si="7"/>
        <v>#DIV/0!</v>
      </c>
      <c r="AD18" s="34"/>
      <c r="AE18" s="68"/>
      <c r="AF18" s="13" t="e">
        <f t="shared" si="8"/>
        <v>#DIV/0!</v>
      </c>
      <c r="AG18" s="68"/>
      <c r="AH18" s="12"/>
      <c r="AI18" s="13" t="e">
        <f t="shared" si="9"/>
        <v>#DIV/0!</v>
      </c>
      <c r="AJ18" s="12"/>
      <c r="AK18" s="12"/>
      <c r="AL18" s="13" t="e">
        <f t="shared" si="10"/>
        <v>#DIV/0!</v>
      </c>
      <c r="AM18" s="12"/>
      <c r="AN18" s="12"/>
      <c r="AO18" s="14" t="e">
        <f t="shared" si="11"/>
        <v>#DIV/0!</v>
      </c>
      <c r="AP18" s="4"/>
      <c r="AQ18" s="4"/>
    </row>
    <row r="19" spans="1:43">
      <c r="A19" s="1" t="s">
        <v>15</v>
      </c>
      <c r="B19" s="19" t="s">
        <v>267</v>
      </c>
      <c r="C19" s="19" t="s">
        <v>236</v>
      </c>
      <c r="D19" s="20">
        <v>157.69999999999999</v>
      </c>
      <c r="E19" s="93" t="s">
        <v>117</v>
      </c>
      <c r="F19" s="69">
        <v>68.599999999999994</v>
      </c>
      <c r="G19" s="99">
        <v>68</v>
      </c>
      <c r="H19" s="13">
        <f t="shared" si="0"/>
        <v>-0.87463556851311119</v>
      </c>
      <c r="I19" s="99">
        <v>68</v>
      </c>
      <c r="J19" s="77">
        <v>66.650000000000006</v>
      </c>
      <c r="K19" s="14">
        <f t="shared" si="1"/>
        <v>-1.9852941176470504</v>
      </c>
      <c r="L19" s="77">
        <v>66.650000000000006</v>
      </c>
      <c r="M19" s="63">
        <v>65.8</v>
      </c>
      <c r="N19" s="13">
        <f t="shared" si="2"/>
        <v>-1.2753188297074396</v>
      </c>
      <c r="O19" s="63">
        <v>65.8</v>
      </c>
      <c r="Q19" s="13">
        <f t="shared" si="3"/>
        <v>-100</v>
      </c>
      <c r="S19" s="66">
        <v>64.099999999999994</v>
      </c>
      <c r="T19" s="13" t="e">
        <f t="shared" si="4"/>
        <v>#DIV/0!</v>
      </c>
      <c r="U19" s="66">
        <v>64.099999999999994</v>
      </c>
      <c r="W19" s="13">
        <f t="shared" si="5"/>
        <v>-100</v>
      </c>
      <c r="Z19" s="13" t="e">
        <f t="shared" si="6"/>
        <v>#DIV/0!</v>
      </c>
      <c r="AC19" s="13" t="e">
        <f t="shared" si="7"/>
        <v>#DIV/0!</v>
      </c>
      <c r="AF19" s="13" t="e">
        <f t="shared" si="8"/>
        <v>#DIV/0!</v>
      </c>
      <c r="AH19" s="12"/>
      <c r="AI19" s="13" t="e">
        <f t="shared" si="9"/>
        <v>#DIV/0!</v>
      </c>
      <c r="AJ19" s="12"/>
      <c r="AK19" s="12"/>
      <c r="AL19" s="13" t="e">
        <f t="shared" si="10"/>
        <v>#DIV/0!</v>
      </c>
      <c r="AM19" s="12"/>
      <c r="AN19" s="12"/>
      <c r="AO19" s="14" t="e">
        <f t="shared" si="11"/>
        <v>#DIV/0!</v>
      </c>
      <c r="AP19" s="4"/>
      <c r="AQ19" s="4"/>
    </row>
    <row r="20" spans="1:43">
      <c r="A20" s="1" t="s">
        <v>101</v>
      </c>
      <c r="B20" s="10" t="s">
        <v>268</v>
      </c>
      <c r="C20" s="10" t="s">
        <v>237</v>
      </c>
      <c r="D20" s="11">
        <v>156</v>
      </c>
      <c r="E20" s="93" t="s">
        <v>118</v>
      </c>
      <c r="F20" s="69">
        <v>65.2</v>
      </c>
      <c r="G20" s="100">
        <v>66.5</v>
      </c>
      <c r="H20" s="13">
        <f t="shared" si="0"/>
        <v>1.993865030674842</v>
      </c>
      <c r="I20" s="100">
        <v>66.5</v>
      </c>
      <c r="J20" s="34">
        <v>66.3</v>
      </c>
      <c r="K20" s="14">
        <f t="shared" si="1"/>
        <v>-0.30075187969925238</v>
      </c>
      <c r="L20" s="34">
        <v>66.3</v>
      </c>
      <c r="M20" s="63">
        <v>66.900000000000006</v>
      </c>
      <c r="N20" s="13">
        <f t="shared" si="2"/>
        <v>0.90497737556562374</v>
      </c>
      <c r="O20" s="63">
        <v>66.900000000000006</v>
      </c>
      <c r="P20" s="66"/>
      <c r="Q20" s="13">
        <f t="shared" si="3"/>
        <v>-100</v>
      </c>
      <c r="R20" s="66"/>
      <c r="S20" s="66">
        <v>66</v>
      </c>
      <c r="T20" s="13" t="e">
        <f t="shared" si="4"/>
        <v>#DIV/0!</v>
      </c>
      <c r="U20" s="66">
        <v>66</v>
      </c>
      <c r="V20" s="68"/>
      <c r="W20" s="13">
        <f t="shared" si="5"/>
        <v>-100</v>
      </c>
      <c r="X20" s="68"/>
      <c r="Y20" s="34"/>
      <c r="Z20" s="13" t="e">
        <f t="shared" si="6"/>
        <v>#DIV/0!</v>
      </c>
      <c r="AA20" s="34"/>
      <c r="AB20" s="66"/>
      <c r="AC20" s="13" t="e">
        <f t="shared" si="7"/>
        <v>#DIV/0!</v>
      </c>
      <c r="AD20" s="66"/>
      <c r="AE20" s="68"/>
      <c r="AF20" s="13" t="e">
        <f t="shared" si="8"/>
        <v>#DIV/0!</v>
      </c>
      <c r="AG20" s="68"/>
      <c r="AH20" s="12"/>
      <c r="AI20" s="13" t="e">
        <f t="shared" ref="AI20:AI72" si="12">(AH20-AG20)/AG20*100</f>
        <v>#DIV/0!</v>
      </c>
      <c r="AJ20" s="12"/>
      <c r="AK20" s="12"/>
      <c r="AL20" s="13" t="e">
        <f t="shared" ref="AL20:AL72" si="13">(AK20-AJ20)/AJ20*100</f>
        <v>#DIV/0!</v>
      </c>
      <c r="AM20" s="12"/>
      <c r="AN20" s="12"/>
      <c r="AO20" s="14" t="e">
        <f t="shared" ref="AO20:AO72" si="14">(AN20-AM20)/AM20*100</f>
        <v>#DIV/0!</v>
      </c>
      <c r="AP20" s="4"/>
      <c r="AQ20" s="4"/>
    </row>
    <row r="21" spans="1:43">
      <c r="A21" s="1" t="s">
        <v>23</v>
      </c>
      <c r="B21" s="10" t="s">
        <v>269</v>
      </c>
      <c r="C21" s="10" t="s">
        <v>238</v>
      </c>
      <c r="D21" s="11">
        <v>162.19999999999999</v>
      </c>
      <c r="E21" s="93" t="s">
        <v>119</v>
      </c>
      <c r="F21" s="69">
        <v>49.9</v>
      </c>
      <c r="G21" s="100">
        <v>49</v>
      </c>
      <c r="H21" s="13">
        <f t="shared" si="0"/>
        <v>-1.8036072144288551</v>
      </c>
      <c r="I21" s="100">
        <v>49</v>
      </c>
      <c r="J21" s="34">
        <v>49.5</v>
      </c>
      <c r="K21" s="14">
        <f t="shared" si="1"/>
        <v>1.0204081632653061</v>
      </c>
      <c r="L21" s="34">
        <v>49.5</v>
      </c>
      <c r="M21" s="66">
        <v>48.9</v>
      </c>
      <c r="N21" s="13">
        <f t="shared" si="2"/>
        <v>-1.212121212121215</v>
      </c>
      <c r="O21" s="66">
        <v>48.9</v>
      </c>
      <c r="P21" s="66"/>
      <c r="Q21" s="13">
        <f t="shared" si="3"/>
        <v>-100</v>
      </c>
      <c r="R21" s="66"/>
      <c r="S21" s="66">
        <v>47.2</v>
      </c>
      <c r="T21" s="13" t="e">
        <f t="shared" si="4"/>
        <v>#DIV/0!</v>
      </c>
      <c r="U21" s="66">
        <v>47.2</v>
      </c>
      <c r="V21" s="68"/>
      <c r="W21" s="13">
        <f t="shared" si="5"/>
        <v>-100</v>
      </c>
      <c r="X21" s="68"/>
      <c r="Y21" s="34"/>
      <c r="Z21" s="13" t="e">
        <f t="shared" si="6"/>
        <v>#DIV/0!</v>
      </c>
      <c r="AA21" s="34"/>
      <c r="AB21" s="66"/>
      <c r="AC21" s="13" t="e">
        <f t="shared" si="7"/>
        <v>#DIV/0!</v>
      </c>
      <c r="AD21" s="66"/>
      <c r="AE21" s="68"/>
      <c r="AF21" s="13" t="e">
        <f t="shared" si="8"/>
        <v>#DIV/0!</v>
      </c>
      <c r="AG21" s="68"/>
      <c r="AH21" s="12"/>
      <c r="AI21" s="13" t="e">
        <f t="shared" si="12"/>
        <v>#DIV/0!</v>
      </c>
      <c r="AJ21" s="12"/>
      <c r="AK21" s="23"/>
      <c r="AL21" s="13" t="e">
        <f t="shared" si="13"/>
        <v>#DIV/0!</v>
      </c>
      <c r="AM21" s="23"/>
      <c r="AN21" s="12"/>
      <c r="AO21" s="14" t="e">
        <f t="shared" si="14"/>
        <v>#DIV/0!</v>
      </c>
      <c r="AP21" s="4"/>
      <c r="AQ21" s="4"/>
    </row>
    <row r="22" spans="1:43">
      <c r="A22" s="1" t="s">
        <v>24</v>
      </c>
      <c r="B22" s="19" t="s">
        <v>270</v>
      </c>
      <c r="C22" s="19" t="s">
        <v>239</v>
      </c>
      <c r="D22" s="11">
        <v>143</v>
      </c>
      <c r="E22" s="93">
        <v>45</v>
      </c>
      <c r="F22" s="69"/>
      <c r="H22" s="13" t="e">
        <f>(G22-F22)/F22*100</f>
        <v>#DIV/0!</v>
      </c>
      <c r="I22" s="99"/>
      <c r="K22" s="14" t="e">
        <f>(J22-I22)/I22*100</f>
        <v>#DIV/0!</v>
      </c>
      <c r="L22" s="4"/>
      <c r="M22" s="66">
        <v>49.5</v>
      </c>
      <c r="N22" s="13" t="e">
        <f>(#REF!-#REF!)/#REF!*100</f>
        <v>#REF!</v>
      </c>
      <c r="O22" s="66">
        <v>49.5</v>
      </c>
      <c r="P22" s="66">
        <v>45.5</v>
      </c>
      <c r="Q22" s="13">
        <f t="shared" si="3"/>
        <v>-8.0808080808080813</v>
      </c>
      <c r="R22" s="66"/>
      <c r="S22" s="66">
        <v>51.3</v>
      </c>
      <c r="T22" s="13" t="e">
        <f t="shared" si="4"/>
        <v>#DIV/0!</v>
      </c>
      <c r="U22" s="66">
        <v>49</v>
      </c>
      <c r="V22" s="68"/>
      <c r="W22" s="13">
        <f t="shared" si="5"/>
        <v>-100</v>
      </c>
      <c r="X22" s="68"/>
      <c r="Y22" s="34"/>
      <c r="Z22" s="13" t="e">
        <f t="shared" si="6"/>
        <v>#DIV/0!</v>
      </c>
      <c r="AA22" s="34"/>
      <c r="AB22" s="66"/>
      <c r="AC22" s="13" t="e">
        <f t="shared" si="7"/>
        <v>#DIV/0!</v>
      </c>
      <c r="AD22" s="66"/>
      <c r="AE22" s="68"/>
      <c r="AF22" s="13" t="e">
        <f t="shared" si="8"/>
        <v>#DIV/0!</v>
      </c>
      <c r="AG22" s="68"/>
      <c r="AH22" s="12"/>
      <c r="AI22" s="13" t="e">
        <f t="shared" si="12"/>
        <v>#DIV/0!</v>
      </c>
      <c r="AJ22" s="12"/>
      <c r="AK22" s="12"/>
      <c r="AL22" s="13" t="e">
        <f t="shared" si="13"/>
        <v>#DIV/0!</v>
      </c>
      <c r="AM22" s="12"/>
      <c r="AN22" s="12"/>
      <c r="AO22" s="14" t="e">
        <f>(AN22-AM22)/AM22*100</f>
        <v>#DIV/0!</v>
      </c>
      <c r="AP22" s="4"/>
      <c r="AQ22" s="4"/>
    </row>
    <row r="23" spans="1:43">
      <c r="A23" s="1" t="s">
        <v>102</v>
      </c>
      <c r="B23" s="19" t="s">
        <v>271</v>
      </c>
      <c r="C23" s="19" t="s">
        <v>240</v>
      </c>
      <c r="D23" s="11">
        <v>158.30000000000001</v>
      </c>
      <c r="E23" s="93" t="s">
        <v>122</v>
      </c>
      <c r="F23" s="69">
        <v>55</v>
      </c>
      <c r="G23" s="100">
        <v>58</v>
      </c>
      <c r="H23" s="13">
        <f t="shared" si="0"/>
        <v>5.4545454545454541</v>
      </c>
      <c r="I23" s="100">
        <v>58</v>
      </c>
      <c r="J23" s="34">
        <v>57.4</v>
      </c>
      <c r="K23" s="14">
        <f t="shared" si="1"/>
        <v>-1.0344827586206922</v>
      </c>
      <c r="L23" s="34">
        <v>57.4</v>
      </c>
      <c r="M23" s="34">
        <v>56.3</v>
      </c>
      <c r="N23" s="13">
        <f t="shared" si="2"/>
        <v>-1.9163763066202117</v>
      </c>
      <c r="O23" s="34">
        <v>56.3</v>
      </c>
      <c r="P23" s="66"/>
      <c r="Q23" s="13">
        <f t="shared" si="3"/>
        <v>-100</v>
      </c>
      <c r="R23" s="66"/>
      <c r="S23" s="66">
        <v>58.8</v>
      </c>
      <c r="T23" s="13" t="e">
        <f t="shared" si="4"/>
        <v>#DIV/0!</v>
      </c>
      <c r="U23" s="66">
        <v>58.8</v>
      </c>
      <c r="V23" s="68"/>
      <c r="W23" s="13">
        <f t="shared" si="5"/>
        <v>-100</v>
      </c>
      <c r="X23" s="68"/>
      <c r="Y23" s="34"/>
      <c r="Z23" s="13" t="e">
        <f t="shared" si="6"/>
        <v>#DIV/0!</v>
      </c>
      <c r="AA23" s="34"/>
      <c r="AB23" s="34"/>
      <c r="AC23" s="13" t="e">
        <f t="shared" si="7"/>
        <v>#DIV/0!</v>
      </c>
      <c r="AD23" s="34"/>
      <c r="AE23" s="68"/>
      <c r="AF23" s="13" t="e">
        <f t="shared" si="8"/>
        <v>#DIV/0!</v>
      </c>
      <c r="AG23" s="68"/>
      <c r="AH23" s="12"/>
      <c r="AI23" s="13" t="e">
        <f t="shared" si="12"/>
        <v>#DIV/0!</v>
      </c>
      <c r="AJ23" s="12"/>
      <c r="AK23" s="12"/>
      <c r="AL23" s="13" t="e">
        <f t="shared" si="13"/>
        <v>#DIV/0!</v>
      </c>
      <c r="AM23" s="12"/>
      <c r="AN23" s="12"/>
      <c r="AO23" s="14" t="e">
        <f t="shared" si="14"/>
        <v>#DIV/0!</v>
      </c>
      <c r="AP23" s="4"/>
      <c r="AQ23" s="4"/>
    </row>
    <row r="24" spans="1:43">
      <c r="A24" s="1" t="s">
        <v>103</v>
      </c>
      <c r="B24" s="10" t="s">
        <v>272</v>
      </c>
      <c r="C24" s="10" t="s">
        <v>241</v>
      </c>
      <c r="D24" s="11">
        <v>160.9</v>
      </c>
      <c r="E24" s="93" t="s">
        <v>119</v>
      </c>
      <c r="F24" s="69">
        <v>60</v>
      </c>
      <c r="G24" s="100">
        <v>60</v>
      </c>
      <c r="H24" s="13">
        <f t="shared" si="0"/>
        <v>0</v>
      </c>
      <c r="I24" s="100">
        <v>60</v>
      </c>
      <c r="J24" s="34">
        <v>59.5</v>
      </c>
      <c r="K24" s="14">
        <f t="shared" si="1"/>
        <v>-0.83333333333333337</v>
      </c>
      <c r="L24" s="34">
        <v>59.5</v>
      </c>
      <c r="M24" s="63">
        <v>61.5</v>
      </c>
      <c r="N24" s="13">
        <f t="shared" si="2"/>
        <v>3.3613445378151261</v>
      </c>
      <c r="O24" s="63">
        <v>61.5</v>
      </c>
      <c r="P24" s="66"/>
      <c r="Q24" s="13">
        <f t="shared" si="3"/>
        <v>-100</v>
      </c>
      <c r="R24" s="66"/>
      <c r="S24" s="66">
        <v>58.5</v>
      </c>
      <c r="T24" s="13" t="e">
        <f t="shared" si="4"/>
        <v>#DIV/0!</v>
      </c>
      <c r="U24" s="66">
        <v>58.5</v>
      </c>
      <c r="V24" s="68"/>
      <c r="W24" s="13">
        <f t="shared" si="5"/>
        <v>-100</v>
      </c>
      <c r="X24" s="68"/>
      <c r="Y24" s="34"/>
      <c r="Z24" s="13" t="e">
        <f t="shared" si="6"/>
        <v>#DIV/0!</v>
      </c>
      <c r="AA24" s="34"/>
      <c r="AB24" s="66"/>
      <c r="AC24" s="13" t="e">
        <f t="shared" si="7"/>
        <v>#DIV/0!</v>
      </c>
      <c r="AD24" s="66"/>
      <c r="AE24" s="68"/>
      <c r="AF24" s="13" t="e">
        <f t="shared" si="8"/>
        <v>#DIV/0!</v>
      </c>
      <c r="AG24" s="68"/>
      <c r="AH24" s="12"/>
      <c r="AI24" s="13" t="e">
        <f t="shared" si="12"/>
        <v>#DIV/0!</v>
      </c>
      <c r="AJ24" s="12"/>
      <c r="AK24" s="12"/>
      <c r="AL24" s="13" t="e">
        <f t="shared" si="13"/>
        <v>#DIV/0!</v>
      </c>
      <c r="AM24" s="12"/>
      <c r="AN24" s="12"/>
      <c r="AO24" s="14" t="e">
        <f t="shared" si="14"/>
        <v>#DIV/0!</v>
      </c>
      <c r="AP24" s="4"/>
      <c r="AQ24" s="4"/>
    </row>
    <row r="25" spans="1:43">
      <c r="A25" s="1" t="s">
        <v>25</v>
      </c>
      <c r="B25" s="10"/>
      <c r="C25" s="10"/>
      <c r="D25" s="11"/>
      <c r="E25" s="93"/>
      <c r="F25" s="69"/>
      <c r="G25" s="101"/>
      <c r="H25" s="13" t="e">
        <f t="shared" si="0"/>
        <v>#DIV/0!</v>
      </c>
      <c r="I25" s="101"/>
      <c r="J25" s="34"/>
      <c r="K25" s="14" t="e">
        <f t="shared" si="1"/>
        <v>#DIV/0!</v>
      </c>
      <c r="L25" s="34"/>
      <c r="M25" s="66"/>
      <c r="N25" s="13" t="e">
        <f t="shared" si="2"/>
        <v>#DIV/0!</v>
      </c>
      <c r="O25" s="66"/>
      <c r="P25" s="66"/>
      <c r="Q25" s="13" t="e">
        <f t="shared" si="3"/>
        <v>#DIV/0!</v>
      </c>
      <c r="R25" s="66"/>
      <c r="S25" s="66"/>
      <c r="T25" s="13" t="e">
        <f t="shared" si="4"/>
        <v>#DIV/0!</v>
      </c>
      <c r="U25" s="66"/>
      <c r="V25" s="68"/>
      <c r="W25" s="13" t="e">
        <f t="shared" si="5"/>
        <v>#DIV/0!</v>
      </c>
      <c r="X25" s="68"/>
      <c r="Y25" s="34"/>
      <c r="Z25" s="13" t="e">
        <f t="shared" si="6"/>
        <v>#DIV/0!</v>
      </c>
      <c r="AA25" s="34"/>
      <c r="AB25" s="66"/>
      <c r="AC25" s="13" t="e">
        <f t="shared" si="7"/>
        <v>#DIV/0!</v>
      </c>
      <c r="AD25" s="66"/>
      <c r="AE25" s="68"/>
      <c r="AF25" s="13" t="e">
        <f t="shared" si="8"/>
        <v>#DIV/0!</v>
      </c>
      <c r="AG25" s="68"/>
      <c r="AH25" s="12"/>
      <c r="AI25" s="13" t="e">
        <f t="shared" si="12"/>
        <v>#DIV/0!</v>
      </c>
      <c r="AJ25" s="12"/>
      <c r="AK25" s="12"/>
      <c r="AL25" s="13" t="e">
        <f t="shared" si="13"/>
        <v>#DIV/0!</v>
      </c>
      <c r="AM25" s="12"/>
      <c r="AN25" s="12"/>
      <c r="AO25" s="14" t="e">
        <f t="shared" si="14"/>
        <v>#DIV/0!</v>
      </c>
      <c r="AP25" s="4"/>
      <c r="AQ25" s="4"/>
    </row>
    <row r="26" spans="1:43">
      <c r="A26" s="1" t="s">
        <v>26</v>
      </c>
      <c r="B26" s="19" t="s">
        <v>273</v>
      </c>
      <c r="C26" s="19" t="s">
        <v>242</v>
      </c>
      <c r="D26" s="11">
        <v>174.5</v>
      </c>
      <c r="E26" s="93" t="s">
        <v>90</v>
      </c>
      <c r="F26" s="69">
        <v>49</v>
      </c>
      <c r="G26" s="100">
        <v>47</v>
      </c>
      <c r="H26" s="13">
        <f t="shared" si="0"/>
        <v>-4.0816326530612246</v>
      </c>
      <c r="I26" s="100">
        <v>47</v>
      </c>
      <c r="J26" s="34">
        <v>48</v>
      </c>
      <c r="K26" s="14">
        <f t="shared" si="1"/>
        <v>2.1276595744680851</v>
      </c>
      <c r="L26" s="34">
        <v>48</v>
      </c>
      <c r="M26" s="66">
        <v>45</v>
      </c>
      <c r="N26" s="13">
        <f t="shared" si="2"/>
        <v>-6.25</v>
      </c>
      <c r="O26" s="66">
        <v>45</v>
      </c>
      <c r="P26" s="66">
        <v>46.1</v>
      </c>
      <c r="Q26" s="13">
        <f t="shared" si="3"/>
        <v>2.4444444444444478</v>
      </c>
      <c r="R26" s="66">
        <v>46</v>
      </c>
      <c r="S26" s="66">
        <v>46.2</v>
      </c>
      <c r="T26" s="13">
        <f t="shared" si="4"/>
        <v>0.43478260869565832</v>
      </c>
      <c r="U26" s="66">
        <v>46.1</v>
      </c>
      <c r="V26" s="68"/>
      <c r="W26" s="13">
        <f t="shared" si="5"/>
        <v>-100</v>
      </c>
      <c r="X26" s="68"/>
      <c r="Y26" s="34"/>
      <c r="Z26" s="13" t="e">
        <f t="shared" si="6"/>
        <v>#DIV/0!</v>
      </c>
      <c r="AA26" s="34"/>
      <c r="AB26" s="34"/>
      <c r="AC26" s="13" t="e">
        <f t="shared" si="7"/>
        <v>#DIV/0!</v>
      </c>
      <c r="AD26" s="34"/>
      <c r="AE26" s="68"/>
      <c r="AF26" s="13" t="e">
        <f t="shared" si="8"/>
        <v>#DIV/0!</v>
      </c>
      <c r="AG26" s="68"/>
      <c r="AH26" s="12"/>
      <c r="AI26" s="13" t="e">
        <f t="shared" si="12"/>
        <v>#DIV/0!</v>
      </c>
      <c r="AJ26" s="12"/>
      <c r="AK26" s="12"/>
      <c r="AL26" s="13" t="e">
        <f t="shared" si="13"/>
        <v>#DIV/0!</v>
      </c>
      <c r="AM26" s="12"/>
      <c r="AN26" s="12"/>
      <c r="AO26" s="14" t="e">
        <f t="shared" si="14"/>
        <v>#DIV/0!</v>
      </c>
      <c r="AP26" s="4"/>
      <c r="AQ26" s="4"/>
    </row>
    <row r="27" spans="1:43">
      <c r="A27" s="1" t="s">
        <v>27</v>
      </c>
      <c r="B27" s="19"/>
      <c r="C27" s="19"/>
      <c r="D27" s="11"/>
      <c r="E27" s="93"/>
      <c r="F27" s="99"/>
      <c r="H27" s="13" t="e">
        <f t="shared" si="0"/>
        <v>#DIV/0!</v>
      </c>
      <c r="K27" s="14" t="e">
        <f t="shared" si="1"/>
        <v>#DIV/0!</v>
      </c>
      <c r="L27" s="34"/>
      <c r="N27" s="13" t="e">
        <f>(M22-L22)/L22*100</f>
        <v>#DIV/0!</v>
      </c>
      <c r="O27" s="87"/>
      <c r="Q27" s="13" t="e">
        <f t="shared" si="3"/>
        <v>#DIV/0!</v>
      </c>
      <c r="T27" s="13" t="e">
        <f t="shared" si="4"/>
        <v>#DIV/0!</v>
      </c>
      <c r="W27" s="13" t="e">
        <f t="shared" si="5"/>
        <v>#DIV/0!</v>
      </c>
      <c r="Z27" s="13" t="e">
        <f t="shared" si="6"/>
        <v>#DIV/0!</v>
      </c>
      <c r="AC27" s="13" t="e">
        <f t="shared" si="7"/>
        <v>#DIV/0!</v>
      </c>
      <c r="AF27" s="13" t="e">
        <f t="shared" si="8"/>
        <v>#DIV/0!</v>
      </c>
      <c r="AH27" s="12"/>
      <c r="AI27" s="13" t="e">
        <f t="shared" si="12"/>
        <v>#DIV/0!</v>
      </c>
      <c r="AJ27" s="12"/>
      <c r="AK27" s="12"/>
      <c r="AL27" s="13" t="e">
        <f t="shared" si="13"/>
        <v>#DIV/0!</v>
      </c>
      <c r="AM27" s="12"/>
      <c r="AN27" s="12"/>
      <c r="AO27" s="14" t="e">
        <f t="shared" si="14"/>
        <v>#DIV/0!</v>
      </c>
      <c r="AP27" s="4"/>
      <c r="AQ27" s="4"/>
    </row>
    <row r="28" spans="1:43">
      <c r="A28" s="1" t="s">
        <v>104</v>
      </c>
      <c r="B28" s="10" t="s">
        <v>274</v>
      </c>
      <c r="C28" s="10" t="s">
        <v>243</v>
      </c>
      <c r="D28" s="11">
        <v>166</v>
      </c>
      <c r="E28" s="93" t="s">
        <v>75</v>
      </c>
      <c r="F28" s="69">
        <v>55.5</v>
      </c>
      <c r="G28" s="100">
        <v>55.6</v>
      </c>
      <c r="H28" s="13">
        <f t="shared" si="0"/>
        <v>0.18018018018018275</v>
      </c>
      <c r="I28" s="100">
        <v>55.6</v>
      </c>
      <c r="J28" s="34">
        <v>56</v>
      </c>
      <c r="K28" s="14">
        <f t="shared" si="1"/>
        <v>0.71942446043165209</v>
      </c>
      <c r="L28" s="34">
        <v>56</v>
      </c>
      <c r="M28" s="66">
        <v>56</v>
      </c>
      <c r="N28" s="13">
        <f t="shared" si="2"/>
        <v>0</v>
      </c>
      <c r="O28" s="66">
        <v>56</v>
      </c>
      <c r="P28" s="66"/>
      <c r="Q28" s="13">
        <f t="shared" si="3"/>
        <v>-100</v>
      </c>
      <c r="R28" s="66"/>
      <c r="S28" s="66">
        <v>56</v>
      </c>
      <c r="T28" s="13" t="e">
        <f t="shared" si="4"/>
        <v>#DIV/0!</v>
      </c>
      <c r="U28" s="66">
        <v>56</v>
      </c>
      <c r="V28" s="68"/>
      <c r="W28" s="13">
        <f t="shared" si="5"/>
        <v>-100</v>
      </c>
      <c r="X28" s="68"/>
      <c r="Y28" s="68"/>
      <c r="Z28" s="13" t="e">
        <f t="shared" si="6"/>
        <v>#DIV/0!</v>
      </c>
      <c r="AA28" s="68"/>
      <c r="AB28" s="66"/>
      <c r="AC28" s="13" t="e">
        <f t="shared" si="7"/>
        <v>#DIV/0!</v>
      </c>
      <c r="AD28" s="66"/>
      <c r="AE28" s="68"/>
      <c r="AF28" s="13" t="e">
        <f t="shared" si="8"/>
        <v>#DIV/0!</v>
      </c>
      <c r="AG28" s="68"/>
      <c r="AH28" s="12"/>
      <c r="AI28" s="13" t="e">
        <f t="shared" si="12"/>
        <v>#DIV/0!</v>
      </c>
      <c r="AJ28" s="12"/>
      <c r="AK28" s="12"/>
      <c r="AL28" s="13" t="e">
        <f t="shared" si="13"/>
        <v>#DIV/0!</v>
      </c>
      <c r="AM28" s="12"/>
      <c r="AN28" s="12"/>
      <c r="AO28" s="14" t="e">
        <f t="shared" si="14"/>
        <v>#DIV/0!</v>
      </c>
      <c r="AP28" s="4"/>
      <c r="AQ28" s="4"/>
    </row>
    <row r="29" spans="1:43">
      <c r="A29" s="1" t="s">
        <v>28</v>
      </c>
      <c r="B29" s="10" t="s">
        <v>275</v>
      </c>
      <c r="C29" s="10" t="s">
        <v>244</v>
      </c>
      <c r="D29" s="11">
        <v>146.1</v>
      </c>
      <c r="E29" s="93" t="s">
        <v>216</v>
      </c>
      <c r="F29" s="69"/>
      <c r="G29" s="100"/>
      <c r="H29" s="13" t="e">
        <f t="shared" si="0"/>
        <v>#DIV/0!</v>
      </c>
      <c r="I29" s="100"/>
      <c r="J29" s="34"/>
      <c r="K29" s="14" t="e">
        <f t="shared" si="1"/>
        <v>#DIV/0!</v>
      </c>
      <c r="L29" s="34"/>
      <c r="M29" s="66">
        <v>51.5</v>
      </c>
      <c r="N29" s="13" t="e">
        <f>(#REF!-L29)/L29*100</f>
        <v>#REF!</v>
      </c>
      <c r="O29" s="66">
        <v>51.5</v>
      </c>
      <c r="P29" s="66"/>
      <c r="Q29" s="13">
        <f t="shared" si="3"/>
        <v>-100</v>
      </c>
      <c r="R29" s="66"/>
      <c r="S29" s="66">
        <v>53</v>
      </c>
      <c r="T29" s="13" t="e">
        <f t="shared" si="4"/>
        <v>#DIV/0!</v>
      </c>
      <c r="U29" s="66">
        <v>53</v>
      </c>
      <c r="V29" s="68"/>
      <c r="W29" s="13">
        <f t="shared" si="5"/>
        <v>-100</v>
      </c>
      <c r="X29" s="68"/>
      <c r="Y29" s="34"/>
      <c r="Z29" s="13" t="e">
        <f t="shared" si="6"/>
        <v>#DIV/0!</v>
      </c>
      <c r="AA29" s="34"/>
      <c r="AB29" s="66"/>
      <c r="AC29" s="13" t="e">
        <f t="shared" si="7"/>
        <v>#DIV/0!</v>
      </c>
      <c r="AD29" s="66"/>
      <c r="AE29" s="68"/>
      <c r="AF29" s="13" t="e">
        <f t="shared" si="8"/>
        <v>#DIV/0!</v>
      </c>
      <c r="AG29" s="68"/>
      <c r="AH29" s="12"/>
      <c r="AI29" s="13" t="e">
        <f t="shared" si="12"/>
        <v>#DIV/0!</v>
      </c>
      <c r="AJ29" s="12"/>
      <c r="AK29" s="12"/>
      <c r="AL29" s="13" t="e">
        <f t="shared" si="13"/>
        <v>#DIV/0!</v>
      </c>
      <c r="AM29" s="12"/>
      <c r="AN29" s="12"/>
      <c r="AO29" s="14" t="e">
        <f t="shared" si="14"/>
        <v>#DIV/0!</v>
      </c>
      <c r="AP29" s="4"/>
      <c r="AQ29" s="4"/>
    </row>
    <row r="30" spans="1:43">
      <c r="A30" s="1" t="s">
        <v>29</v>
      </c>
      <c r="B30" s="10" t="s">
        <v>276</v>
      </c>
      <c r="C30" s="10" t="s">
        <v>245</v>
      </c>
      <c r="D30" s="11">
        <v>164</v>
      </c>
      <c r="E30" s="94">
        <v>59.1</v>
      </c>
      <c r="F30" s="69">
        <v>65</v>
      </c>
      <c r="G30" s="100">
        <v>65</v>
      </c>
      <c r="H30" s="13">
        <f t="shared" si="0"/>
        <v>0</v>
      </c>
      <c r="I30" s="100">
        <v>65</v>
      </c>
      <c r="J30" s="34">
        <v>66</v>
      </c>
      <c r="K30" s="14">
        <f t="shared" si="1"/>
        <v>1.5384615384615385</v>
      </c>
      <c r="L30" s="34">
        <v>66</v>
      </c>
      <c r="M30" s="66">
        <v>66.5</v>
      </c>
      <c r="N30" s="13">
        <f t="shared" si="2"/>
        <v>0.75757575757575757</v>
      </c>
      <c r="O30" s="66">
        <v>66.5</v>
      </c>
      <c r="P30" s="66"/>
      <c r="Q30" s="13">
        <f t="shared" si="3"/>
        <v>-100</v>
      </c>
      <c r="R30" s="66"/>
      <c r="S30" s="66">
        <v>66.7</v>
      </c>
      <c r="T30" s="13" t="e">
        <f t="shared" si="4"/>
        <v>#DIV/0!</v>
      </c>
      <c r="U30" s="66">
        <v>66.7</v>
      </c>
      <c r="V30" s="68"/>
      <c r="W30" s="13">
        <f t="shared" si="5"/>
        <v>-100</v>
      </c>
      <c r="X30" s="68"/>
      <c r="Y30" s="34"/>
      <c r="Z30" s="13" t="e">
        <f t="shared" si="6"/>
        <v>#DIV/0!</v>
      </c>
      <c r="AA30" s="34"/>
      <c r="AB30" s="69"/>
      <c r="AC30" s="13" t="e">
        <f t="shared" si="7"/>
        <v>#DIV/0!</v>
      </c>
      <c r="AD30" s="69"/>
      <c r="AE30" s="68"/>
      <c r="AF30" s="13" t="e">
        <f t="shared" si="8"/>
        <v>#DIV/0!</v>
      </c>
      <c r="AG30" s="68"/>
      <c r="AH30" s="12"/>
      <c r="AI30" s="13" t="e">
        <f t="shared" si="12"/>
        <v>#DIV/0!</v>
      </c>
      <c r="AJ30" s="12"/>
      <c r="AK30" s="12"/>
      <c r="AL30" s="13" t="e">
        <f t="shared" si="13"/>
        <v>#DIV/0!</v>
      </c>
      <c r="AM30" s="12"/>
      <c r="AN30" s="12"/>
      <c r="AO30" s="14" t="e">
        <f t="shared" si="14"/>
        <v>#DIV/0!</v>
      </c>
      <c r="AP30" s="4"/>
      <c r="AQ30" s="4"/>
    </row>
    <row r="31" spans="1:43">
      <c r="A31" s="1" t="s">
        <v>105</v>
      </c>
      <c r="B31" s="10" t="s">
        <v>277</v>
      </c>
      <c r="C31" s="10" t="s">
        <v>246</v>
      </c>
      <c r="D31" s="11">
        <v>158.6</v>
      </c>
      <c r="E31" s="93" t="s">
        <v>124</v>
      </c>
      <c r="F31" s="69">
        <v>55.8</v>
      </c>
      <c r="G31" s="100">
        <v>56</v>
      </c>
      <c r="H31" s="13">
        <f t="shared" si="0"/>
        <v>0.35842293906810546</v>
      </c>
      <c r="I31" s="100">
        <v>56</v>
      </c>
      <c r="J31" s="34">
        <v>56.7</v>
      </c>
      <c r="K31" s="14">
        <f t="shared" si="1"/>
        <v>1.2500000000000051</v>
      </c>
      <c r="L31" s="34">
        <v>56.7</v>
      </c>
      <c r="M31" s="66">
        <v>55.3</v>
      </c>
      <c r="N31" s="13">
        <f t="shared" si="2"/>
        <v>-2.4691358024691459</v>
      </c>
      <c r="O31" s="66">
        <v>55.3</v>
      </c>
      <c r="P31" s="66"/>
      <c r="Q31" s="13">
        <f t="shared" si="3"/>
        <v>-100</v>
      </c>
      <c r="R31" s="66"/>
      <c r="S31" s="66">
        <v>56.5</v>
      </c>
      <c r="T31" s="13" t="e">
        <f t="shared" si="4"/>
        <v>#DIV/0!</v>
      </c>
      <c r="U31" s="66">
        <v>56.5</v>
      </c>
      <c r="V31" s="68"/>
      <c r="W31" s="13">
        <f t="shared" si="5"/>
        <v>-100</v>
      </c>
      <c r="X31" s="68"/>
      <c r="Y31" s="34"/>
      <c r="Z31" s="13" t="e">
        <f t="shared" si="6"/>
        <v>#DIV/0!</v>
      </c>
      <c r="AA31" s="34"/>
      <c r="AB31" s="71"/>
      <c r="AC31" s="13" t="e">
        <f t="shared" si="7"/>
        <v>#DIV/0!</v>
      </c>
      <c r="AD31" s="71"/>
      <c r="AE31" s="68"/>
      <c r="AF31" s="13" t="e">
        <f t="shared" si="8"/>
        <v>#DIV/0!</v>
      </c>
      <c r="AG31" s="68"/>
      <c r="AH31" s="12"/>
      <c r="AI31" s="13" t="e">
        <f t="shared" si="12"/>
        <v>#DIV/0!</v>
      </c>
      <c r="AJ31" s="12"/>
      <c r="AK31" s="12"/>
      <c r="AL31" s="13" t="e">
        <f t="shared" si="13"/>
        <v>#DIV/0!</v>
      </c>
      <c r="AM31" s="12"/>
      <c r="AN31" s="12"/>
      <c r="AO31" s="14" t="e">
        <f t="shared" si="14"/>
        <v>#DIV/0!</v>
      </c>
      <c r="AP31" s="4"/>
      <c r="AQ31" s="4"/>
    </row>
    <row r="32" spans="1:43">
      <c r="A32" s="1" t="s">
        <v>106</v>
      </c>
      <c r="B32" s="10"/>
      <c r="C32" s="10"/>
      <c r="D32" s="11"/>
      <c r="E32" s="93"/>
      <c r="F32" s="69"/>
      <c r="G32" s="100"/>
      <c r="H32" s="13" t="e">
        <f t="shared" si="0"/>
        <v>#DIV/0!</v>
      </c>
      <c r="I32" s="100"/>
      <c r="J32" s="34"/>
      <c r="K32" s="14" t="e">
        <f t="shared" si="1"/>
        <v>#DIV/0!</v>
      </c>
      <c r="L32" s="34"/>
      <c r="M32" s="63"/>
      <c r="N32" s="13" t="e">
        <f t="shared" si="2"/>
        <v>#DIV/0!</v>
      </c>
      <c r="O32" s="63"/>
      <c r="P32" s="66"/>
      <c r="Q32" s="13" t="e">
        <f t="shared" si="3"/>
        <v>#DIV/0!</v>
      </c>
      <c r="R32" s="66"/>
      <c r="S32" s="66"/>
      <c r="T32" s="13" t="e">
        <f t="shared" si="4"/>
        <v>#DIV/0!</v>
      </c>
      <c r="U32" s="66"/>
      <c r="V32" s="68"/>
      <c r="W32" s="13" t="e">
        <f t="shared" si="5"/>
        <v>#DIV/0!</v>
      </c>
      <c r="X32" s="68"/>
      <c r="Y32" s="34"/>
      <c r="Z32" s="13" t="e">
        <f t="shared" si="6"/>
        <v>#DIV/0!</v>
      </c>
      <c r="AA32" s="34"/>
      <c r="AB32" s="69"/>
      <c r="AC32" s="13" t="e">
        <f t="shared" si="7"/>
        <v>#DIV/0!</v>
      </c>
      <c r="AD32" s="69"/>
      <c r="AE32" s="68"/>
      <c r="AF32" s="13" t="e">
        <f t="shared" si="8"/>
        <v>#DIV/0!</v>
      </c>
      <c r="AG32" s="68"/>
      <c r="AH32" s="12"/>
      <c r="AI32" s="13" t="e">
        <f t="shared" si="12"/>
        <v>#DIV/0!</v>
      </c>
      <c r="AJ32" s="12"/>
      <c r="AK32" s="12"/>
      <c r="AL32" s="13" t="e">
        <f>(AK32-AJ32)/AJ32*100</f>
        <v>#DIV/0!</v>
      </c>
      <c r="AM32" s="12"/>
      <c r="AN32" s="12"/>
      <c r="AO32" s="14" t="e">
        <f t="shared" si="14"/>
        <v>#DIV/0!</v>
      </c>
      <c r="AP32" s="4"/>
      <c r="AQ32" s="4"/>
    </row>
    <row r="33" spans="1:43">
      <c r="A33" s="1" t="s">
        <v>32</v>
      </c>
      <c r="B33" s="10"/>
      <c r="C33" s="10"/>
      <c r="D33" s="11"/>
      <c r="E33" s="93"/>
      <c r="F33" s="69"/>
      <c r="G33" s="100"/>
      <c r="H33" s="13" t="e">
        <f t="shared" si="0"/>
        <v>#DIV/0!</v>
      </c>
      <c r="I33" s="100"/>
      <c r="J33" s="34"/>
      <c r="K33" s="14" t="e">
        <f t="shared" si="1"/>
        <v>#DIV/0!</v>
      </c>
      <c r="L33" s="34"/>
      <c r="M33" s="66"/>
      <c r="N33" s="13" t="e">
        <f t="shared" si="2"/>
        <v>#DIV/0!</v>
      </c>
      <c r="O33" s="66"/>
      <c r="P33" s="66"/>
      <c r="Q33" s="13" t="e">
        <f t="shared" si="3"/>
        <v>#DIV/0!</v>
      </c>
      <c r="R33" s="66"/>
      <c r="S33" s="12"/>
      <c r="T33" s="13" t="e">
        <f t="shared" si="4"/>
        <v>#DIV/0!</v>
      </c>
      <c r="U33" s="12"/>
      <c r="V33" s="68"/>
      <c r="W33" s="13" t="e">
        <f t="shared" si="5"/>
        <v>#DIV/0!</v>
      </c>
      <c r="X33" s="68"/>
      <c r="Y33" s="34"/>
      <c r="Z33" s="13" t="e">
        <f t="shared" si="6"/>
        <v>#DIV/0!</v>
      </c>
      <c r="AA33" s="34"/>
      <c r="AB33" s="69"/>
      <c r="AC33" s="13" t="e">
        <f t="shared" si="7"/>
        <v>#DIV/0!</v>
      </c>
      <c r="AD33" s="69"/>
      <c r="AE33" s="68"/>
      <c r="AF33" s="13" t="e">
        <f t="shared" si="8"/>
        <v>#DIV/0!</v>
      </c>
      <c r="AG33" s="68"/>
      <c r="AH33" s="12"/>
      <c r="AI33" s="13" t="e">
        <f t="shared" si="12"/>
        <v>#DIV/0!</v>
      </c>
      <c r="AJ33" s="12"/>
      <c r="AK33" s="12"/>
      <c r="AL33" s="13" t="e">
        <f t="shared" si="13"/>
        <v>#DIV/0!</v>
      </c>
      <c r="AM33" s="12"/>
      <c r="AN33" s="12"/>
      <c r="AO33" s="14" t="e">
        <f t="shared" si="14"/>
        <v>#DIV/0!</v>
      </c>
      <c r="AP33" s="4"/>
      <c r="AQ33" s="4"/>
    </row>
    <row r="34" spans="1:43">
      <c r="A34" s="1" t="s">
        <v>107</v>
      </c>
      <c r="B34" s="10" t="s">
        <v>278</v>
      </c>
      <c r="C34" s="10" t="s">
        <v>247</v>
      </c>
      <c r="D34" s="11">
        <v>155</v>
      </c>
      <c r="E34" s="93" t="s">
        <v>125</v>
      </c>
      <c r="F34" s="69">
        <v>38.700000000000003</v>
      </c>
      <c r="G34" s="100">
        <v>39.1</v>
      </c>
      <c r="H34" s="13">
        <f t="shared" si="0"/>
        <v>1.033591731266146</v>
      </c>
      <c r="I34" s="100">
        <v>39.1</v>
      </c>
      <c r="J34" s="34">
        <v>40</v>
      </c>
      <c r="K34" s="14">
        <f t="shared" si="1"/>
        <v>2.3017902813299194</v>
      </c>
      <c r="L34" s="34">
        <v>40</v>
      </c>
      <c r="M34" s="77">
        <v>41.5</v>
      </c>
      <c r="N34" s="13">
        <f t="shared" si="2"/>
        <v>3.75</v>
      </c>
      <c r="O34" s="77">
        <v>41.5</v>
      </c>
      <c r="P34" s="66"/>
      <c r="Q34" s="13">
        <f t="shared" si="3"/>
        <v>-100</v>
      </c>
      <c r="R34" s="66"/>
      <c r="S34" s="69">
        <v>41.9</v>
      </c>
      <c r="T34" s="13" t="e">
        <f t="shared" si="4"/>
        <v>#DIV/0!</v>
      </c>
      <c r="U34" s="69">
        <v>41.9</v>
      </c>
      <c r="V34" s="68"/>
      <c r="W34" s="13">
        <f t="shared" si="5"/>
        <v>-100</v>
      </c>
      <c r="X34" s="68"/>
      <c r="Y34" s="34"/>
      <c r="Z34" s="13" t="e">
        <f t="shared" si="6"/>
        <v>#DIV/0!</v>
      </c>
      <c r="AA34" s="34"/>
      <c r="AB34" s="69"/>
      <c r="AC34" s="13" t="e">
        <f t="shared" si="7"/>
        <v>#DIV/0!</v>
      </c>
      <c r="AD34" s="69"/>
      <c r="AE34" s="68"/>
      <c r="AF34" s="13" t="e">
        <f t="shared" si="8"/>
        <v>#DIV/0!</v>
      </c>
      <c r="AG34" s="68"/>
      <c r="AH34" s="12"/>
      <c r="AI34" s="13" t="e">
        <f t="shared" si="12"/>
        <v>#DIV/0!</v>
      </c>
      <c r="AJ34" s="12"/>
      <c r="AK34" s="12"/>
      <c r="AL34" s="13" t="e">
        <f t="shared" si="13"/>
        <v>#DIV/0!</v>
      </c>
      <c r="AM34" s="12"/>
      <c r="AN34" s="12"/>
      <c r="AO34" s="14" t="e">
        <f t="shared" si="14"/>
        <v>#DIV/0!</v>
      </c>
      <c r="AP34" s="4"/>
      <c r="AQ34" s="4"/>
    </row>
    <row r="35" spans="1:43">
      <c r="A35" s="1" t="s">
        <v>33</v>
      </c>
      <c r="B35" s="10" t="s">
        <v>279</v>
      </c>
      <c r="C35" s="10" t="s">
        <v>248</v>
      </c>
      <c r="D35" s="11">
        <v>139</v>
      </c>
      <c r="E35" s="93" t="s">
        <v>126</v>
      </c>
      <c r="F35" s="69">
        <v>50</v>
      </c>
      <c r="G35" s="100">
        <v>47.28</v>
      </c>
      <c r="H35" s="13">
        <f t="shared" si="0"/>
        <v>-5.4399999999999977</v>
      </c>
      <c r="I35" s="100">
        <v>47.28</v>
      </c>
      <c r="J35" s="34">
        <v>47.9</v>
      </c>
      <c r="K35" s="14">
        <f t="shared" si="1"/>
        <v>1.3113367174280826</v>
      </c>
      <c r="L35" s="34">
        <v>47.9</v>
      </c>
      <c r="M35" s="66">
        <v>48.5</v>
      </c>
      <c r="N35" s="13">
        <f t="shared" si="2"/>
        <v>1.2526096033402954</v>
      </c>
      <c r="O35" s="66">
        <v>48.5</v>
      </c>
      <c r="P35" s="66">
        <v>47.8</v>
      </c>
      <c r="Q35" s="13">
        <f t="shared" si="3"/>
        <v>-1.4432989690721707</v>
      </c>
      <c r="R35" s="66">
        <v>47.8</v>
      </c>
      <c r="S35" s="69">
        <v>43.6</v>
      </c>
      <c r="T35" s="13">
        <f t="shared" si="4"/>
        <v>-8.7866108786610795</v>
      </c>
      <c r="U35" s="69">
        <v>47.9</v>
      </c>
      <c r="V35" s="68"/>
      <c r="W35" s="13">
        <f t="shared" si="5"/>
        <v>-100</v>
      </c>
      <c r="X35" s="68"/>
      <c r="Y35" s="34"/>
      <c r="Z35" s="13" t="e">
        <f t="shared" si="6"/>
        <v>#DIV/0!</v>
      </c>
      <c r="AA35" s="34"/>
      <c r="AB35" s="69"/>
      <c r="AC35" s="13" t="e">
        <f t="shared" si="7"/>
        <v>#DIV/0!</v>
      </c>
      <c r="AD35" s="69"/>
      <c r="AE35" s="79"/>
      <c r="AF35" s="13" t="e">
        <f t="shared" si="8"/>
        <v>#DIV/0!</v>
      </c>
      <c r="AG35" s="79"/>
      <c r="AH35" s="29"/>
      <c r="AI35" s="13" t="e">
        <f t="shared" si="12"/>
        <v>#DIV/0!</v>
      </c>
      <c r="AJ35" s="29"/>
      <c r="AK35" s="29"/>
      <c r="AL35" s="13" t="e">
        <f t="shared" si="13"/>
        <v>#DIV/0!</v>
      </c>
      <c r="AM35" s="29"/>
      <c r="AN35" s="12"/>
      <c r="AO35" s="14" t="e">
        <f t="shared" si="14"/>
        <v>#DIV/0!</v>
      </c>
      <c r="AP35" s="4"/>
      <c r="AQ35" s="4"/>
    </row>
    <row r="36" spans="1:43">
      <c r="A36" s="1" t="s">
        <v>108</v>
      </c>
      <c r="B36" s="10"/>
      <c r="C36" s="10"/>
      <c r="D36" s="11"/>
      <c r="E36" s="93"/>
      <c r="F36" s="69"/>
      <c r="G36" s="100"/>
      <c r="H36" s="13" t="e">
        <f t="shared" si="0"/>
        <v>#DIV/0!</v>
      </c>
      <c r="I36" s="100"/>
      <c r="J36" s="34"/>
      <c r="K36" s="14" t="e">
        <f t="shared" si="1"/>
        <v>#DIV/0!</v>
      </c>
      <c r="L36" s="34"/>
      <c r="M36" s="66"/>
      <c r="N36" s="13" t="e">
        <f t="shared" si="2"/>
        <v>#DIV/0!</v>
      </c>
      <c r="O36" s="66"/>
      <c r="P36" s="66"/>
      <c r="Q36" s="13" t="e">
        <f t="shared" si="3"/>
        <v>#DIV/0!</v>
      </c>
      <c r="R36" s="66"/>
      <c r="S36" s="69"/>
      <c r="T36" s="13" t="e">
        <f t="shared" si="4"/>
        <v>#DIV/0!</v>
      </c>
      <c r="U36" s="69"/>
      <c r="V36" s="68"/>
      <c r="W36" s="13" t="e">
        <f t="shared" si="5"/>
        <v>#DIV/0!</v>
      </c>
      <c r="X36" s="68"/>
      <c r="Y36" s="34"/>
      <c r="Z36" s="13" t="e">
        <f t="shared" si="6"/>
        <v>#DIV/0!</v>
      </c>
      <c r="AA36" s="34"/>
      <c r="AB36" s="69"/>
      <c r="AC36" s="13" t="e">
        <f t="shared" si="7"/>
        <v>#DIV/0!</v>
      </c>
      <c r="AD36" s="69"/>
      <c r="AE36" s="68"/>
      <c r="AF36" s="13" t="e">
        <f t="shared" si="8"/>
        <v>#DIV/0!</v>
      </c>
      <c r="AG36" s="68"/>
      <c r="AH36" s="12"/>
      <c r="AI36" s="13" t="e">
        <f t="shared" si="12"/>
        <v>#DIV/0!</v>
      </c>
      <c r="AJ36" s="12"/>
      <c r="AK36" s="12"/>
      <c r="AL36" s="13" t="e">
        <f>(AK36-AJ36)/AJ36*100</f>
        <v>#DIV/0!</v>
      </c>
      <c r="AM36" s="12"/>
      <c r="AN36" s="12"/>
      <c r="AO36" s="14" t="e">
        <f>(AN36-AM36)/AM36*100</f>
        <v>#DIV/0!</v>
      </c>
      <c r="AP36" s="4"/>
      <c r="AQ36" s="4"/>
    </row>
    <row r="37" spans="1:43">
      <c r="A37" s="1" t="s">
        <v>34</v>
      </c>
      <c r="B37" s="19" t="s">
        <v>280</v>
      </c>
      <c r="C37" s="19" t="s">
        <v>249</v>
      </c>
      <c r="D37" s="20">
        <v>151</v>
      </c>
      <c r="E37" s="93" t="s">
        <v>48</v>
      </c>
      <c r="F37" s="69">
        <v>44.5</v>
      </c>
      <c r="G37" s="100">
        <v>45.4</v>
      </c>
      <c r="H37" s="13">
        <f t="shared" si="0"/>
        <v>2.0224719101123565</v>
      </c>
      <c r="I37" s="100">
        <v>45.4</v>
      </c>
      <c r="J37" s="34">
        <v>45.5</v>
      </c>
      <c r="K37" s="14">
        <f t="shared" si="1"/>
        <v>0.2202643171806199</v>
      </c>
      <c r="L37" s="34">
        <v>45.5</v>
      </c>
      <c r="M37" s="66">
        <v>45.6</v>
      </c>
      <c r="N37" s="13">
        <f t="shared" si="2"/>
        <v>0.21978021978022291</v>
      </c>
      <c r="O37" s="66">
        <v>45.6</v>
      </c>
      <c r="P37" s="66"/>
      <c r="Q37" s="13">
        <f t="shared" si="3"/>
        <v>-100</v>
      </c>
      <c r="R37" s="66"/>
      <c r="S37" s="69">
        <v>46.9</v>
      </c>
      <c r="T37" s="13" t="e">
        <f t="shared" si="4"/>
        <v>#DIV/0!</v>
      </c>
      <c r="U37" s="69">
        <v>46.9</v>
      </c>
      <c r="V37" s="68"/>
      <c r="W37" s="13">
        <f t="shared" si="5"/>
        <v>-100</v>
      </c>
      <c r="X37" s="68"/>
      <c r="Y37" s="34"/>
      <c r="Z37" s="13" t="e">
        <f t="shared" si="6"/>
        <v>#DIV/0!</v>
      </c>
      <c r="AA37" s="34"/>
      <c r="AB37" s="69"/>
      <c r="AC37" s="13" t="e">
        <f t="shared" si="7"/>
        <v>#DIV/0!</v>
      </c>
      <c r="AD37" s="69"/>
      <c r="AE37" s="68"/>
      <c r="AF37" s="13" t="e">
        <f t="shared" si="8"/>
        <v>#DIV/0!</v>
      </c>
      <c r="AG37" s="68"/>
      <c r="AH37" s="12"/>
      <c r="AI37" s="13" t="e">
        <f t="shared" si="12"/>
        <v>#DIV/0!</v>
      </c>
      <c r="AJ37" s="12"/>
      <c r="AK37" s="12"/>
      <c r="AL37" s="13" t="e">
        <f>(AK37-AJ37)/AJ37*100</f>
        <v>#DIV/0!</v>
      </c>
      <c r="AM37" s="12"/>
      <c r="AN37" s="12"/>
      <c r="AO37" s="14" t="e">
        <f t="shared" si="14"/>
        <v>#DIV/0!</v>
      </c>
      <c r="AP37" s="4"/>
      <c r="AQ37" s="4"/>
    </row>
    <row r="38" spans="1:43">
      <c r="A38" s="1" t="s">
        <v>35</v>
      </c>
      <c r="B38" s="10" t="s">
        <v>281</v>
      </c>
      <c r="C38" s="10" t="s">
        <v>250</v>
      </c>
      <c r="D38" s="11">
        <v>148.1</v>
      </c>
      <c r="E38" s="93" t="s">
        <v>219</v>
      </c>
      <c r="F38" s="69">
        <v>41</v>
      </c>
      <c r="G38" s="100">
        <v>40.700000000000003</v>
      </c>
      <c r="H38" s="13">
        <f t="shared" si="0"/>
        <v>-0.73170731707316383</v>
      </c>
      <c r="I38" s="100">
        <v>40.700000000000003</v>
      </c>
      <c r="J38" s="34">
        <v>40.9</v>
      </c>
      <c r="K38" s="14">
        <f t="shared" si="1"/>
        <v>0.49140049140048092</v>
      </c>
      <c r="L38" s="34">
        <v>40.9</v>
      </c>
      <c r="M38" s="66">
        <v>41.5</v>
      </c>
      <c r="N38" s="13">
        <f t="shared" si="2"/>
        <v>1.4669926650366782</v>
      </c>
      <c r="O38" s="66">
        <v>41.5</v>
      </c>
      <c r="P38" s="66">
        <v>42.2</v>
      </c>
      <c r="Q38" s="13">
        <f t="shared" si="3"/>
        <v>1.6867469879518142</v>
      </c>
      <c r="R38" s="66"/>
      <c r="S38" s="69">
        <v>41.9</v>
      </c>
      <c r="T38" s="13" t="e">
        <f t="shared" si="4"/>
        <v>#DIV/0!</v>
      </c>
      <c r="U38" s="69">
        <v>41.9</v>
      </c>
      <c r="V38" s="68"/>
      <c r="W38" s="13">
        <f t="shared" si="5"/>
        <v>-100</v>
      </c>
      <c r="X38" s="68"/>
      <c r="Y38" s="34"/>
      <c r="Z38" s="13" t="e">
        <f t="shared" si="6"/>
        <v>#DIV/0!</v>
      </c>
      <c r="AA38" s="34"/>
      <c r="AB38" s="69"/>
      <c r="AC38" s="13" t="e">
        <f t="shared" si="7"/>
        <v>#DIV/0!</v>
      </c>
      <c r="AE38" s="69"/>
      <c r="AF38" s="13" t="e">
        <f t="shared" si="8"/>
        <v>#DIV/0!</v>
      </c>
      <c r="AG38" s="69"/>
      <c r="AH38" s="12"/>
      <c r="AI38" s="13" t="e">
        <f t="shared" si="12"/>
        <v>#DIV/0!</v>
      </c>
      <c r="AJ38" s="12"/>
      <c r="AK38" s="12"/>
      <c r="AL38" s="13" t="e">
        <f>(AK38-AJ38)/AJ38*100</f>
        <v>#DIV/0!</v>
      </c>
      <c r="AM38" s="12"/>
      <c r="AN38" s="12"/>
      <c r="AO38" s="14" t="e">
        <f t="shared" si="14"/>
        <v>#DIV/0!</v>
      </c>
      <c r="AP38" s="4"/>
      <c r="AQ38" s="4"/>
    </row>
    <row r="39" spans="1:43">
      <c r="A39" s="1" t="s">
        <v>36</v>
      </c>
      <c r="B39" s="19" t="s">
        <v>282</v>
      </c>
      <c r="C39" s="19" t="s">
        <v>251</v>
      </c>
      <c r="D39" s="20">
        <v>163</v>
      </c>
      <c r="E39" s="93" t="s">
        <v>110</v>
      </c>
      <c r="F39" s="69">
        <v>72.5</v>
      </c>
      <c r="G39" s="100">
        <v>72.3</v>
      </c>
      <c r="H39" s="13">
        <f t="shared" si="0"/>
        <v>-0.27586206896552118</v>
      </c>
      <c r="I39" s="100">
        <v>72.3</v>
      </c>
      <c r="J39" s="34">
        <v>71.2</v>
      </c>
      <c r="K39" s="14">
        <f t="shared" si="1"/>
        <v>-1.521438450899024</v>
      </c>
      <c r="L39" s="34">
        <v>71.2</v>
      </c>
      <c r="M39" s="66">
        <v>73.400000000000006</v>
      </c>
      <c r="N39" s="13">
        <f t="shared" si="2"/>
        <v>3.089887640449442</v>
      </c>
      <c r="O39" s="66">
        <v>73.400000000000006</v>
      </c>
      <c r="P39" s="66"/>
      <c r="Q39" s="13">
        <f t="shared" si="3"/>
        <v>-100</v>
      </c>
      <c r="R39" s="66"/>
      <c r="S39" s="64">
        <v>72.2</v>
      </c>
      <c r="T39" s="13" t="e">
        <f t="shared" si="4"/>
        <v>#DIV/0!</v>
      </c>
      <c r="U39" s="64">
        <v>72.2</v>
      </c>
      <c r="V39" s="68"/>
      <c r="W39" s="13">
        <f t="shared" si="5"/>
        <v>-100</v>
      </c>
      <c r="X39" s="68"/>
      <c r="Y39" s="34"/>
      <c r="Z39" s="13" t="e">
        <f t="shared" si="6"/>
        <v>#DIV/0!</v>
      </c>
      <c r="AA39" s="34"/>
      <c r="AB39" s="69"/>
      <c r="AC39" s="13" t="e">
        <f t="shared" si="7"/>
        <v>#DIV/0!</v>
      </c>
      <c r="AD39" s="69"/>
      <c r="AE39" s="68"/>
      <c r="AF39" s="13" t="e">
        <f t="shared" si="8"/>
        <v>#DIV/0!</v>
      </c>
      <c r="AG39" s="68"/>
      <c r="AH39" s="12"/>
      <c r="AI39" s="13" t="e">
        <f t="shared" si="12"/>
        <v>#DIV/0!</v>
      </c>
      <c r="AJ39" s="12"/>
      <c r="AK39" s="12"/>
      <c r="AL39" s="13" t="e">
        <f t="shared" si="13"/>
        <v>#DIV/0!</v>
      </c>
      <c r="AM39" s="12"/>
      <c r="AN39" s="12"/>
      <c r="AO39" s="14" t="e">
        <f t="shared" si="14"/>
        <v>#DIV/0!</v>
      </c>
      <c r="AP39" s="4"/>
      <c r="AQ39" s="4"/>
    </row>
    <row r="40" spans="1:43">
      <c r="A40" s="1" t="s">
        <v>37</v>
      </c>
      <c r="B40" s="19" t="s">
        <v>283</v>
      </c>
      <c r="C40" s="19" t="s">
        <v>252</v>
      </c>
      <c r="D40" s="20">
        <v>141.6</v>
      </c>
      <c r="E40" s="93" t="s">
        <v>73</v>
      </c>
      <c r="F40" s="69">
        <v>54.6</v>
      </c>
      <c r="G40" s="100">
        <v>52.4</v>
      </c>
      <c r="H40" s="13">
        <f t="shared" si="0"/>
        <v>-4.0293040293040345</v>
      </c>
      <c r="I40" s="100">
        <v>52.4</v>
      </c>
      <c r="J40" s="34">
        <v>55.65</v>
      </c>
      <c r="K40" s="14">
        <f t="shared" si="1"/>
        <v>6.2022900763358777</v>
      </c>
      <c r="L40" s="34">
        <v>55.65</v>
      </c>
      <c r="M40" s="77">
        <v>56.4</v>
      </c>
      <c r="N40" s="13">
        <f t="shared" si="2"/>
        <v>1.3477088948787064</v>
      </c>
      <c r="O40" s="77">
        <v>56.4</v>
      </c>
      <c r="P40" s="66">
        <v>56.6</v>
      </c>
      <c r="Q40" s="13">
        <f t="shared" si="3"/>
        <v>0.35460992907801925</v>
      </c>
      <c r="R40" s="66">
        <v>56.2</v>
      </c>
      <c r="S40" s="69">
        <v>56.4</v>
      </c>
      <c r="T40" s="13">
        <f t="shared" si="4"/>
        <v>0.35587188612098886</v>
      </c>
      <c r="U40" s="69">
        <v>56</v>
      </c>
      <c r="V40" s="68"/>
      <c r="W40" s="13">
        <f t="shared" si="5"/>
        <v>-100</v>
      </c>
      <c r="X40" s="68"/>
      <c r="Y40" s="34"/>
      <c r="Z40" s="13" t="e">
        <f t="shared" si="6"/>
        <v>#DIV/0!</v>
      </c>
      <c r="AA40" s="34"/>
      <c r="AB40" s="69"/>
      <c r="AC40" s="13" t="e">
        <f t="shared" si="7"/>
        <v>#DIV/0!</v>
      </c>
      <c r="AD40" s="69"/>
      <c r="AE40" s="68"/>
      <c r="AF40" s="13" t="e">
        <f t="shared" si="8"/>
        <v>#DIV/0!</v>
      </c>
      <c r="AG40" s="68"/>
      <c r="AH40" s="18"/>
      <c r="AI40" s="13" t="e">
        <f t="shared" si="12"/>
        <v>#DIV/0!</v>
      </c>
      <c r="AJ40" s="18"/>
      <c r="AK40" s="12"/>
      <c r="AL40" s="13" t="e">
        <f t="shared" si="13"/>
        <v>#DIV/0!</v>
      </c>
      <c r="AM40" s="12"/>
      <c r="AN40" s="12"/>
      <c r="AO40" s="14" t="e">
        <f t="shared" si="14"/>
        <v>#DIV/0!</v>
      </c>
      <c r="AP40" s="4"/>
      <c r="AQ40" s="4"/>
    </row>
    <row r="41" spans="1:43">
      <c r="A41" s="1" t="s">
        <v>38</v>
      </c>
      <c r="B41" s="10" t="s">
        <v>284</v>
      </c>
      <c r="C41" s="10" t="s">
        <v>253</v>
      </c>
      <c r="D41" s="11">
        <v>150.4</v>
      </c>
      <c r="E41" s="93" t="s">
        <v>128</v>
      </c>
      <c r="F41" s="69">
        <v>50.4</v>
      </c>
      <c r="G41" s="100">
        <v>51.3</v>
      </c>
      <c r="H41" s="13">
        <f t="shared" si="0"/>
        <v>1.7857142857142829</v>
      </c>
      <c r="I41" s="100">
        <v>51.3</v>
      </c>
      <c r="J41" s="34">
        <v>50.2</v>
      </c>
      <c r="K41" s="14">
        <f t="shared" si="1"/>
        <v>-2.1442495126705543</v>
      </c>
      <c r="L41" s="34">
        <v>50.2</v>
      </c>
      <c r="M41" s="34">
        <v>50.5</v>
      </c>
      <c r="N41" s="13">
        <f t="shared" si="2"/>
        <v>0.5976095617529823</v>
      </c>
      <c r="O41" s="34">
        <v>50.5</v>
      </c>
      <c r="P41" s="66"/>
      <c r="Q41" s="13">
        <f t="shared" si="3"/>
        <v>-100</v>
      </c>
      <c r="R41" s="66"/>
      <c r="S41" s="69">
        <v>50.9</v>
      </c>
      <c r="T41" s="13" t="e">
        <f t="shared" si="4"/>
        <v>#DIV/0!</v>
      </c>
      <c r="U41" s="69">
        <v>50.9</v>
      </c>
      <c r="V41" s="68"/>
      <c r="W41" s="13">
        <f t="shared" si="5"/>
        <v>-100</v>
      </c>
      <c r="X41" s="68"/>
      <c r="Y41" s="34"/>
      <c r="Z41" s="13" t="e">
        <f t="shared" si="6"/>
        <v>#DIV/0!</v>
      </c>
      <c r="AA41" s="34"/>
      <c r="AB41" s="69"/>
      <c r="AC41" s="13" t="e">
        <f t="shared" si="7"/>
        <v>#DIV/0!</v>
      </c>
      <c r="AD41" s="69"/>
      <c r="AE41" s="68"/>
      <c r="AF41" s="13" t="e">
        <f t="shared" si="8"/>
        <v>#DIV/0!</v>
      </c>
      <c r="AG41" s="68"/>
      <c r="AH41" s="12"/>
      <c r="AI41" s="13" t="e">
        <f>(AH41-AG41)/AG41*100</f>
        <v>#DIV/0!</v>
      </c>
      <c r="AJ41" s="12"/>
      <c r="AK41" s="12"/>
      <c r="AL41" s="13" t="e">
        <f t="shared" si="13"/>
        <v>#DIV/0!</v>
      </c>
      <c r="AM41" s="12"/>
      <c r="AN41" s="12"/>
      <c r="AO41" s="14" t="e">
        <f t="shared" si="14"/>
        <v>#DIV/0!</v>
      </c>
      <c r="AP41" s="4"/>
      <c r="AQ41" s="4"/>
    </row>
    <row r="42" spans="1:43">
      <c r="A42" s="1" t="s">
        <v>39</v>
      </c>
      <c r="B42" s="10"/>
      <c r="C42" s="10"/>
      <c r="F42" s="69"/>
      <c r="G42" s="100"/>
      <c r="H42" s="13" t="e">
        <f t="shared" si="0"/>
        <v>#DIV/0!</v>
      </c>
      <c r="I42" s="100"/>
      <c r="J42" s="34"/>
      <c r="K42" s="14" t="e">
        <f t="shared" si="1"/>
        <v>#DIV/0!</v>
      </c>
      <c r="L42" s="34"/>
      <c r="M42" s="66"/>
      <c r="N42" s="13" t="e">
        <f t="shared" si="2"/>
        <v>#DIV/0!</v>
      </c>
      <c r="O42" s="66"/>
      <c r="P42" s="66"/>
      <c r="Q42" s="13" t="e">
        <f t="shared" si="3"/>
        <v>#DIV/0!</v>
      </c>
      <c r="R42" s="66"/>
      <c r="S42" s="12"/>
      <c r="T42" s="13" t="e">
        <f t="shared" si="4"/>
        <v>#DIV/0!</v>
      </c>
      <c r="U42" s="12"/>
      <c r="V42" s="68"/>
      <c r="W42" s="13" t="e">
        <f t="shared" si="5"/>
        <v>#DIV/0!</v>
      </c>
      <c r="X42" s="68"/>
      <c r="Y42" s="34"/>
      <c r="Z42" s="13" t="e">
        <f t="shared" si="6"/>
        <v>#DIV/0!</v>
      </c>
      <c r="AA42" s="34"/>
      <c r="AB42" s="68"/>
      <c r="AC42" s="13" t="e">
        <f t="shared" si="7"/>
        <v>#DIV/0!</v>
      </c>
      <c r="AD42" s="68"/>
      <c r="AE42" s="68"/>
      <c r="AF42" s="13" t="e">
        <f t="shared" si="8"/>
        <v>#DIV/0!</v>
      </c>
      <c r="AG42" s="68"/>
      <c r="AH42" s="12"/>
      <c r="AI42" s="13" t="e">
        <f t="shared" si="12"/>
        <v>#DIV/0!</v>
      </c>
      <c r="AJ42" s="12"/>
      <c r="AK42" s="12"/>
      <c r="AL42" s="13" t="e">
        <f t="shared" si="13"/>
        <v>#DIV/0!</v>
      </c>
      <c r="AM42" s="12"/>
      <c r="AN42" s="12"/>
      <c r="AO42" s="14" t="e">
        <f t="shared" si="14"/>
        <v>#DIV/0!</v>
      </c>
      <c r="AP42" s="4"/>
      <c r="AQ42" s="4"/>
    </row>
    <row r="43" spans="1:43">
      <c r="A43" s="1" t="s">
        <v>40</v>
      </c>
      <c r="B43" s="10" t="s">
        <v>285</v>
      </c>
      <c r="C43" s="10" t="s">
        <v>254</v>
      </c>
      <c r="D43" s="11">
        <v>139.19999999999999</v>
      </c>
      <c r="E43" s="93" t="s">
        <v>51</v>
      </c>
      <c r="F43" s="69">
        <v>49.5</v>
      </c>
      <c r="G43" s="100">
        <v>50.9</v>
      </c>
      <c r="H43" s="13">
        <f t="shared" si="0"/>
        <v>2.8282828282828252</v>
      </c>
      <c r="I43" s="100">
        <v>50.9</v>
      </c>
      <c r="J43" s="34">
        <v>51.25</v>
      </c>
      <c r="K43" s="14">
        <f t="shared" si="1"/>
        <v>0.6876227897838928</v>
      </c>
      <c r="L43" s="34">
        <v>51.25</v>
      </c>
      <c r="M43" s="66">
        <v>50.6</v>
      </c>
      <c r="N43" s="13">
        <f t="shared" si="2"/>
        <v>-1.2682926829268266</v>
      </c>
      <c r="O43" s="66">
        <v>50.6</v>
      </c>
      <c r="P43" s="66"/>
      <c r="Q43" s="13">
        <f t="shared" si="3"/>
        <v>-100</v>
      </c>
      <c r="R43" s="66"/>
      <c r="S43" s="69">
        <v>50.5</v>
      </c>
      <c r="T43" s="13" t="e">
        <f t="shared" si="4"/>
        <v>#DIV/0!</v>
      </c>
      <c r="U43" s="69">
        <v>50.5</v>
      </c>
      <c r="V43" s="68"/>
      <c r="W43" s="13">
        <f t="shared" si="5"/>
        <v>-100</v>
      </c>
      <c r="X43" s="68"/>
      <c r="Y43" s="34"/>
      <c r="Z43" s="13" t="e">
        <f t="shared" si="6"/>
        <v>#DIV/0!</v>
      </c>
      <c r="AA43" s="34"/>
      <c r="AB43" s="69"/>
      <c r="AC43" s="13" t="e">
        <f t="shared" si="7"/>
        <v>#DIV/0!</v>
      </c>
      <c r="AD43" s="69"/>
      <c r="AE43" s="68"/>
      <c r="AF43" s="13" t="e">
        <f t="shared" si="8"/>
        <v>#DIV/0!</v>
      </c>
      <c r="AG43" s="68"/>
      <c r="AH43" s="12"/>
      <c r="AI43" s="13" t="e">
        <f t="shared" si="12"/>
        <v>#DIV/0!</v>
      </c>
      <c r="AJ43" s="12"/>
      <c r="AK43" s="12"/>
      <c r="AL43" s="13" t="e">
        <f t="shared" si="13"/>
        <v>#DIV/0!</v>
      </c>
      <c r="AM43" s="12"/>
      <c r="AN43" s="12"/>
      <c r="AO43" s="14" t="e">
        <f t="shared" si="14"/>
        <v>#DIV/0!</v>
      </c>
      <c r="AP43" s="4"/>
      <c r="AQ43" s="4"/>
    </row>
    <row r="44" spans="1:43">
      <c r="A44" s="1"/>
      <c r="B44" s="10"/>
      <c r="C44" s="10"/>
      <c r="D44" s="11"/>
      <c r="E44" s="93"/>
      <c r="F44" s="69"/>
      <c r="G44" s="100"/>
      <c r="H44" s="13" t="e">
        <f t="shared" si="0"/>
        <v>#DIV/0!</v>
      </c>
      <c r="I44" s="100"/>
      <c r="K44" s="14" t="e">
        <f t="shared" si="1"/>
        <v>#DIV/0!</v>
      </c>
      <c r="L44" s="4"/>
      <c r="M44" s="66"/>
      <c r="N44" s="13" t="e">
        <f t="shared" si="2"/>
        <v>#DIV/0!</v>
      </c>
      <c r="O44" s="66"/>
      <c r="P44" s="12"/>
      <c r="Q44" s="13" t="e">
        <f t="shared" si="3"/>
        <v>#DIV/0!</v>
      </c>
      <c r="R44" s="12"/>
      <c r="S44" s="12"/>
      <c r="T44" s="13" t="e">
        <f t="shared" si="4"/>
        <v>#DIV/0!</v>
      </c>
      <c r="U44" s="12"/>
      <c r="V44" s="12"/>
      <c r="W44" s="13" t="e">
        <f t="shared" si="5"/>
        <v>#DIV/0!</v>
      </c>
      <c r="X44" s="12"/>
      <c r="Y44" s="89"/>
      <c r="Z44" s="13" t="e">
        <f t="shared" si="6"/>
        <v>#DIV/0!</v>
      </c>
      <c r="AA44" s="34"/>
      <c r="AB44" s="12"/>
      <c r="AC44" s="13" t="e">
        <f t="shared" si="7"/>
        <v>#DIV/0!</v>
      </c>
      <c r="AD44" s="12"/>
      <c r="AF44" s="13" t="e">
        <f t="shared" si="8"/>
        <v>#DIV/0!</v>
      </c>
      <c r="AH44" s="12"/>
      <c r="AI44" s="13" t="e">
        <f t="shared" si="12"/>
        <v>#DIV/0!</v>
      </c>
      <c r="AJ44" s="12"/>
      <c r="AK44" s="12"/>
      <c r="AL44" s="13" t="e">
        <f t="shared" si="13"/>
        <v>#DIV/0!</v>
      </c>
      <c r="AM44" s="12"/>
      <c r="AN44" s="12"/>
      <c r="AO44" s="14" t="e">
        <f t="shared" si="14"/>
        <v>#DIV/0!</v>
      </c>
      <c r="AP44" s="4"/>
      <c r="AQ44" s="4"/>
    </row>
    <row r="45" spans="1:43">
      <c r="A45" s="1"/>
      <c r="B45" s="19"/>
      <c r="C45" s="19"/>
      <c r="D45" s="11"/>
      <c r="E45" s="94"/>
      <c r="F45" s="100"/>
      <c r="G45" s="100"/>
      <c r="H45" s="13" t="e">
        <f t="shared" si="0"/>
        <v>#DIV/0!</v>
      </c>
      <c r="I45" s="100"/>
      <c r="J45" s="100"/>
      <c r="K45" s="14" t="e">
        <f t="shared" si="1"/>
        <v>#DIV/0!</v>
      </c>
      <c r="L45" s="100"/>
      <c r="M45" s="66"/>
      <c r="N45" s="13" t="e">
        <f t="shared" si="2"/>
        <v>#DIV/0!</v>
      </c>
      <c r="O45" s="66"/>
      <c r="P45" s="12"/>
      <c r="Q45" s="13" t="e">
        <f t="shared" si="3"/>
        <v>#DIV/0!</v>
      </c>
      <c r="R45" s="12"/>
      <c r="S45" s="12"/>
      <c r="T45" s="13" t="e">
        <f t="shared" si="4"/>
        <v>#DIV/0!</v>
      </c>
      <c r="U45" s="12"/>
      <c r="V45" s="12"/>
      <c r="W45" s="13" t="e">
        <f t="shared" si="5"/>
        <v>#DIV/0!</v>
      </c>
      <c r="X45" s="12"/>
      <c r="Y45" s="12"/>
      <c r="Z45" s="13" t="e">
        <f t="shared" si="6"/>
        <v>#DIV/0!</v>
      </c>
      <c r="AA45" s="34"/>
      <c r="AB45" s="12"/>
      <c r="AC45" s="13" t="e">
        <f t="shared" si="7"/>
        <v>#DIV/0!</v>
      </c>
      <c r="AD45" s="12"/>
      <c r="AF45" s="13" t="e">
        <f t="shared" si="8"/>
        <v>#DIV/0!</v>
      </c>
      <c r="AH45" s="12"/>
      <c r="AI45" s="13" t="e">
        <f t="shared" ref="AI45:AI64" si="15">(AH45-AG45)/AG45*100</f>
        <v>#DIV/0!</v>
      </c>
      <c r="AJ45" s="12"/>
      <c r="AK45" s="12"/>
      <c r="AL45" s="13" t="e">
        <f t="shared" ref="AL45:AL64" si="16">(AK45-AJ45)/AJ45*100</f>
        <v>#DIV/0!</v>
      </c>
      <c r="AM45" s="12"/>
      <c r="AN45" s="12"/>
      <c r="AO45" s="14" t="e">
        <f t="shared" ref="AO45:AO64" si="17">(AN45-AM45)/AM45*100</f>
        <v>#DIV/0!</v>
      </c>
      <c r="AP45" s="4"/>
      <c r="AQ45" s="4"/>
    </row>
    <row r="46" spans="1:43">
      <c r="A46" s="1" t="s">
        <v>91</v>
      </c>
      <c r="B46" s="19"/>
      <c r="C46" s="19"/>
      <c r="D46" s="11"/>
      <c r="E46" s="94"/>
      <c r="F46" s="100"/>
      <c r="G46" s="100"/>
      <c r="H46" s="13" t="e">
        <f t="shared" si="0"/>
        <v>#DIV/0!</v>
      </c>
      <c r="I46" s="100"/>
      <c r="J46" s="31"/>
      <c r="K46" s="14" t="e">
        <f t="shared" si="1"/>
        <v>#DIV/0!</v>
      </c>
      <c r="L46" s="31"/>
      <c r="M46" s="78"/>
      <c r="N46" s="13" t="e">
        <f t="shared" si="2"/>
        <v>#DIV/0!</v>
      </c>
      <c r="O46" s="78"/>
      <c r="P46" s="12"/>
      <c r="Q46" s="13" t="e">
        <f t="shared" si="3"/>
        <v>#DIV/0!</v>
      </c>
      <c r="R46" s="12"/>
      <c r="S46" s="12"/>
      <c r="T46" s="13" t="e">
        <f t="shared" si="4"/>
        <v>#DIV/0!</v>
      </c>
      <c r="U46" s="12"/>
      <c r="W46" s="13" t="e">
        <f t="shared" si="5"/>
        <v>#DIV/0!</v>
      </c>
      <c r="Y46" s="12"/>
      <c r="Z46" s="13" t="e">
        <f t="shared" si="6"/>
        <v>#DIV/0!</v>
      </c>
      <c r="AA46" s="34"/>
      <c r="AB46" s="12"/>
      <c r="AC46" s="13" t="e">
        <f t="shared" si="7"/>
        <v>#DIV/0!</v>
      </c>
      <c r="AD46" s="12"/>
      <c r="AF46" s="13" t="e">
        <f t="shared" si="8"/>
        <v>#DIV/0!</v>
      </c>
      <c r="AH46" s="28"/>
      <c r="AI46" s="13" t="e">
        <f t="shared" si="15"/>
        <v>#DIV/0!</v>
      </c>
      <c r="AJ46" s="28"/>
      <c r="AK46" s="12"/>
      <c r="AL46" s="13" t="e">
        <f t="shared" si="16"/>
        <v>#DIV/0!</v>
      </c>
      <c r="AM46" s="12"/>
      <c r="AN46" s="12"/>
      <c r="AO46" s="14" t="e">
        <f t="shared" si="17"/>
        <v>#DIV/0!</v>
      </c>
      <c r="AP46" s="4"/>
      <c r="AQ46" s="4"/>
    </row>
    <row r="47" spans="1:43">
      <c r="A47" s="1" t="s">
        <v>76</v>
      </c>
      <c r="B47" s="19"/>
      <c r="C47" s="19"/>
      <c r="F47" s="69"/>
      <c r="H47" s="13" t="e">
        <f t="shared" si="0"/>
        <v>#DIV/0!</v>
      </c>
      <c r="I47" s="99"/>
      <c r="J47" s="31"/>
      <c r="K47" s="14" t="e">
        <f t="shared" si="1"/>
        <v>#DIV/0!</v>
      </c>
      <c r="L47" s="31"/>
      <c r="M47" s="63"/>
      <c r="N47" s="13" t="e">
        <f t="shared" si="2"/>
        <v>#DIV/0!</v>
      </c>
      <c r="O47" s="63"/>
      <c r="P47" s="12"/>
      <c r="Q47" s="13" t="e">
        <f t="shared" si="3"/>
        <v>#DIV/0!</v>
      </c>
      <c r="R47" s="12"/>
      <c r="S47" s="12"/>
      <c r="T47" s="13" t="e">
        <f t="shared" si="4"/>
        <v>#DIV/0!</v>
      </c>
      <c r="U47" s="12"/>
      <c r="V47" s="7"/>
      <c r="W47" s="13" t="e">
        <f t="shared" si="5"/>
        <v>#DIV/0!</v>
      </c>
      <c r="X47" s="7"/>
      <c r="Y47" s="12"/>
      <c r="Z47" s="13" t="e">
        <f t="shared" si="6"/>
        <v>#DIV/0!</v>
      </c>
      <c r="AA47" s="12"/>
      <c r="AB47" s="12"/>
      <c r="AC47" s="13" t="e">
        <f t="shared" si="7"/>
        <v>#DIV/0!</v>
      </c>
      <c r="AD47" s="12"/>
      <c r="AF47" s="13" t="e">
        <f t="shared" si="8"/>
        <v>#DIV/0!</v>
      </c>
      <c r="AH47" s="28"/>
      <c r="AI47" s="13" t="e">
        <f t="shared" si="15"/>
        <v>#DIV/0!</v>
      </c>
      <c r="AJ47" s="28"/>
      <c r="AK47" s="12"/>
      <c r="AL47" s="13" t="e">
        <f t="shared" si="16"/>
        <v>#DIV/0!</v>
      </c>
      <c r="AM47" s="12"/>
      <c r="AN47" s="12"/>
      <c r="AO47" s="14" t="e">
        <f t="shared" si="17"/>
        <v>#DIV/0!</v>
      </c>
      <c r="AP47" s="4"/>
      <c r="AQ47" s="4"/>
    </row>
    <row r="48" spans="1:43" ht="15.6" customHeight="1">
      <c r="A48" s="1" t="s">
        <v>77</v>
      </c>
      <c r="B48" s="19"/>
      <c r="C48" s="19"/>
      <c r="F48" s="69"/>
      <c r="H48" s="13" t="e">
        <f t="shared" si="0"/>
        <v>#DIV/0!</v>
      </c>
      <c r="I48" s="99"/>
      <c r="K48" s="14" t="e">
        <f t="shared" si="1"/>
        <v>#DIV/0!</v>
      </c>
      <c r="L48" s="4"/>
      <c r="M48" s="63"/>
      <c r="N48" s="13" t="e">
        <f t="shared" si="2"/>
        <v>#DIV/0!</v>
      </c>
      <c r="O48" s="63"/>
      <c r="P48" s="12"/>
      <c r="Q48" s="13" t="e">
        <f t="shared" si="3"/>
        <v>#DIV/0!</v>
      </c>
      <c r="R48" s="12"/>
      <c r="S48" s="15"/>
      <c r="T48" s="13" t="e">
        <f t="shared" si="4"/>
        <v>#DIV/0!</v>
      </c>
      <c r="U48" s="15"/>
      <c r="V48" s="12"/>
      <c r="W48" s="13" t="e">
        <f t="shared" si="5"/>
        <v>#DIV/0!</v>
      </c>
      <c r="X48" s="12"/>
      <c r="Y48" s="12"/>
      <c r="Z48" s="13" t="e">
        <f t="shared" si="6"/>
        <v>#DIV/0!</v>
      </c>
      <c r="AA48" s="12"/>
      <c r="AB48" s="18"/>
      <c r="AC48" s="13" t="e">
        <f t="shared" si="7"/>
        <v>#DIV/0!</v>
      </c>
      <c r="AD48" s="18"/>
      <c r="AF48" s="13" t="e">
        <f t="shared" si="8"/>
        <v>#DIV/0!</v>
      </c>
      <c r="AH48" s="12"/>
      <c r="AI48" s="13" t="e">
        <f t="shared" si="15"/>
        <v>#DIV/0!</v>
      </c>
      <c r="AJ48" s="12"/>
      <c r="AK48" s="12"/>
      <c r="AL48" s="13" t="e">
        <f t="shared" si="16"/>
        <v>#DIV/0!</v>
      </c>
      <c r="AM48" s="12"/>
      <c r="AN48" s="12"/>
      <c r="AO48" s="14" t="e">
        <f t="shared" si="17"/>
        <v>#DIV/0!</v>
      </c>
      <c r="AP48" s="4"/>
      <c r="AQ48" s="4"/>
    </row>
    <row r="49" spans="1:43">
      <c r="A49" s="1" t="s">
        <v>92</v>
      </c>
      <c r="B49" s="32"/>
      <c r="C49" s="32"/>
      <c r="D49" s="33"/>
      <c r="E49" s="95"/>
      <c r="F49" s="69"/>
      <c r="G49" s="101"/>
      <c r="H49" s="13" t="e">
        <f t="shared" si="0"/>
        <v>#DIV/0!</v>
      </c>
      <c r="I49" s="101"/>
      <c r="J49" s="17"/>
      <c r="K49" s="14" t="e">
        <f t="shared" si="1"/>
        <v>#DIV/0!</v>
      </c>
      <c r="L49" s="17"/>
      <c r="M49" s="66"/>
      <c r="N49" s="13" t="e">
        <f t="shared" si="2"/>
        <v>#DIV/0!</v>
      </c>
      <c r="O49" s="66"/>
      <c r="P49" s="12"/>
      <c r="Q49" s="13" t="e">
        <f t="shared" si="3"/>
        <v>#DIV/0!</v>
      </c>
      <c r="R49" s="12"/>
      <c r="S49" s="12"/>
      <c r="T49" s="13" t="e">
        <f t="shared" si="4"/>
        <v>#DIV/0!</v>
      </c>
      <c r="U49" s="12"/>
      <c r="V49" s="12"/>
      <c r="W49" s="13" t="e">
        <f t="shared" si="5"/>
        <v>#DIV/0!</v>
      </c>
      <c r="X49" s="12"/>
      <c r="Y49" s="7"/>
      <c r="Z49" s="13" t="e">
        <f t="shared" si="6"/>
        <v>#DIV/0!</v>
      </c>
      <c r="AA49" s="7"/>
      <c r="AB49" s="12"/>
      <c r="AC49" s="13" t="e">
        <f t="shared" si="7"/>
        <v>#DIV/0!</v>
      </c>
      <c r="AD49" s="12"/>
      <c r="AF49" s="13" t="e">
        <f t="shared" si="8"/>
        <v>#DIV/0!</v>
      </c>
      <c r="AH49" s="34"/>
      <c r="AI49" s="13" t="e">
        <f t="shared" si="15"/>
        <v>#DIV/0!</v>
      </c>
      <c r="AJ49" s="34"/>
      <c r="AK49" s="34"/>
      <c r="AL49" s="13" t="e">
        <f t="shared" si="16"/>
        <v>#DIV/0!</v>
      </c>
      <c r="AM49" s="34"/>
      <c r="AN49" s="12"/>
      <c r="AO49" s="14" t="e">
        <f t="shared" si="17"/>
        <v>#DIV/0!</v>
      </c>
      <c r="AP49" s="4"/>
      <c r="AQ49" s="4"/>
    </row>
    <row r="50" spans="1:43">
      <c r="A50" s="1" t="s">
        <v>78</v>
      </c>
      <c r="B50" s="19"/>
      <c r="C50" s="19"/>
      <c r="D50" s="11"/>
      <c r="E50" s="94"/>
      <c r="F50" s="100"/>
      <c r="G50" s="100"/>
      <c r="H50" s="13" t="e">
        <f t="shared" si="0"/>
        <v>#DIV/0!</v>
      </c>
      <c r="I50" s="100"/>
      <c r="J50" s="100"/>
      <c r="K50" s="14" t="e">
        <f t="shared" si="1"/>
        <v>#DIV/0!</v>
      </c>
      <c r="L50" s="100"/>
      <c r="M50" s="66"/>
      <c r="N50" s="13" t="e">
        <f t="shared" si="2"/>
        <v>#DIV/0!</v>
      </c>
      <c r="O50" s="66"/>
      <c r="P50" s="12"/>
      <c r="Q50" s="13" t="e">
        <f t="shared" si="3"/>
        <v>#DIV/0!</v>
      </c>
      <c r="R50" s="12"/>
      <c r="S50" s="12"/>
      <c r="T50" s="13" t="e">
        <f t="shared" si="4"/>
        <v>#DIV/0!</v>
      </c>
      <c r="U50" s="12"/>
      <c r="V50" s="12"/>
      <c r="W50" s="13" t="e">
        <f t="shared" si="5"/>
        <v>#DIV/0!</v>
      </c>
      <c r="X50" s="12"/>
      <c r="Y50" s="12"/>
      <c r="Z50" s="13" t="e">
        <f t="shared" si="6"/>
        <v>#DIV/0!</v>
      </c>
      <c r="AA50" s="12"/>
      <c r="AB50" s="12"/>
      <c r="AC50" s="13" t="e">
        <f t="shared" si="7"/>
        <v>#DIV/0!</v>
      </c>
      <c r="AD50" s="12"/>
      <c r="AF50" s="13" t="e">
        <f t="shared" si="8"/>
        <v>#DIV/0!</v>
      </c>
      <c r="AH50" s="12"/>
      <c r="AI50" s="13" t="e">
        <f t="shared" si="15"/>
        <v>#DIV/0!</v>
      </c>
      <c r="AJ50" s="12"/>
      <c r="AK50" s="12"/>
      <c r="AL50" s="13" t="e">
        <f t="shared" si="16"/>
        <v>#DIV/0!</v>
      </c>
      <c r="AM50" s="12"/>
      <c r="AN50" s="12"/>
      <c r="AO50" s="14" t="e">
        <f t="shared" si="17"/>
        <v>#DIV/0!</v>
      </c>
      <c r="AP50" s="4"/>
      <c r="AQ50" s="4"/>
    </row>
    <row r="51" spans="1:43">
      <c r="A51" s="1" t="s">
        <v>79</v>
      </c>
      <c r="B51" s="19"/>
      <c r="C51" s="19"/>
      <c r="D51" s="11"/>
      <c r="E51" s="94"/>
      <c r="F51" s="100"/>
      <c r="G51" s="100"/>
      <c r="H51" s="13" t="e">
        <f t="shared" si="0"/>
        <v>#DIV/0!</v>
      </c>
      <c r="I51" s="100"/>
      <c r="J51" s="31"/>
      <c r="K51" s="14" t="e">
        <f t="shared" si="1"/>
        <v>#DIV/0!</v>
      </c>
      <c r="L51" s="31"/>
      <c r="M51" s="78"/>
      <c r="N51" s="13" t="e">
        <f t="shared" si="2"/>
        <v>#DIV/0!</v>
      </c>
      <c r="O51" s="78"/>
      <c r="P51" s="12"/>
      <c r="Q51" s="13" t="e">
        <f t="shared" si="3"/>
        <v>#DIV/0!</v>
      </c>
      <c r="R51" s="12"/>
      <c r="S51" s="12"/>
      <c r="T51" s="13" t="e">
        <f t="shared" si="4"/>
        <v>#DIV/0!</v>
      </c>
      <c r="U51" s="12"/>
      <c r="W51" s="13" t="e">
        <f t="shared" si="5"/>
        <v>#DIV/0!</v>
      </c>
      <c r="Y51" s="12"/>
      <c r="Z51" s="13" t="e">
        <f t="shared" si="6"/>
        <v>#DIV/0!</v>
      </c>
      <c r="AA51" s="12"/>
      <c r="AB51" s="12"/>
      <c r="AC51" s="13" t="e">
        <f t="shared" si="7"/>
        <v>#DIV/0!</v>
      </c>
      <c r="AD51" s="12"/>
      <c r="AF51" s="13" t="e">
        <f t="shared" si="8"/>
        <v>#DIV/0!</v>
      </c>
      <c r="AH51" s="28"/>
      <c r="AI51" s="13" t="e">
        <f t="shared" si="15"/>
        <v>#DIV/0!</v>
      </c>
      <c r="AJ51" s="28"/>
      <c r="AK51" s="12"/>
      <c r="AL51" s="13" t="e">
        <f t="shared" si="16"/>
        <v>#DIV/0!</v>
      </c>
      <c r="AM51" s="12"/>
      <c r="AN51" s="12"/>
      <c r="AO51" s="14" t="e">
        <f t="shared" si="17"/>
        <v>#DIV/0!</v>
      </c>
      <c r="AP51" s="4"/>
      <c r="AQ51" s="4"/>
    </row>
    <row r="52" spans="1:43">
      <c r="A52" s="1" t="s">
        <v>80</v>
      </c>
      <c r="B52" s="19"/>
      <c r="C52" s="19"/>
      <c r="F52" s="69"/>
      <c r="H52" s="13" t="e">
        <f t="shared" si="0"/>
        <v>#DIV/0!</v>
      </c>
      <c r="I52" s="99"/>
      <c r="J52" s="31"/>
      <c r="K52" s="14" t="e">
        <f t="shared" si="1"/>
        <v>#DIV/0!</v>
      </c>
      <c r="L52" s="31"/>
      <c r="M52" s="63"/>
      <c r="N52" s="13" t="e">
        <f t="shared" si="2"/>
        <v>#DIV/0!</v>
      </c>
      <c r="O52" s="63"/>
      <c r="P52" s="12"/>
      <c r="Q52" s="13" t="e">
        <f t="shared" si="3"/>
        <v>#DIV/0!</v>
      </c>
      <c r="R52" s="12"/>
      <c r="S52" s="12"/>
      <c r="T52" s="13" t="e">
        <f t="shared" si="4"/>
        <v>#DIV/0!</v>
      </c>
      <c r="U52" s="12"/>
      <c r="V52" s="7"/>
      <c r="W52" s="13" t="e">
        <f t="shared" si="5"/>
        <v>#DIV/0!</v>
      </c>
      <c r="X52" s="7"/>
      <c r="Y52" s="12"/>
      <c r="Z52" s="13" t="e">
        <f t="shared" si="6"/>
        <v>#DIV/0!</v>
      </c>
      <c r="AA52" s="12"/>
      <c r="AB52" s="12"/>
      <c r="AC52" s="13" t="e">
        <f t="shared" si="7"/>
        <v>#DIV/0!</v>
      </c>
      <c r="AD52" s="12"/>
      <c r="AF52" s="13" t="e">
        <f t="shared" si="8"/>
        <v>#DIV/0!</v>
      </c>
      <c r="AH52" s="28"/>
      <c r="AI52" s="13" t="e">
        <f t="shared" si="15"/>
        <v>#DIV/0!</v>
      </c>
      <c r="AJ52" s="28"/>
      <c r="AK52" s="12"/>
      <c r="AL52" s="13" t="e">
        <f t="shared" si="16"/>
        <v>#DIV/0!</v>
      </c>
      <c r="AM52" s="12"/>
      <c r="AN52" s="12"/>
      <c r="AO52" s="14" t="e">
        <f t="shared" si="17"/>
        <v>#DIV/0!</v>
      </c>
      <c r="AP52" s="4"/>
      <c r="AQ52" s="4"/>
    </row>
    <row r="53" spans="1:43" ht="15.6" customHeight="1">
      <c r="A53" s="1" t="s">
        <v>81</v>
      </c>
      <c r="B53" s="19"/>
      <c r="C53" s="19"/>
      <c r="F53" s="69"/>
      <c r="H53" s="13" t="e">
        <f t="shared" si="0"/>
        <v>#DIV/0!</v>
      </c>
      <c r="I53" s="99"/>
      <c r="K53" s="14" t="e">
        <f t="shared" si="1"/>
        <v>#DIV/0!</v>
      </c>
      <c r="L53" s="4"/>
      <c r="M53" s="63"/>
      <c r="N53" s="13" t="e">
        <f t="shared" ref="N53:N64" si="18">(M53-L53)/L53*100</f>
        <v>#DIV/0!</v>
      </c>
      <c r="O53" s="63"/>
      <c r="P53" s="12"/>
      <c r="Q53" s="13" t="e">
        <f t="shared" si="3"/>
        <v>#DIV/0!</v>
      </c>
      <c r="R53" s="12"/>
      <c r="S53" s="15"/>
      <c r="T53" s="13" t="e">
        <f t="shared" si="4"/>
        <v>#DIV/0!</v>
      </c>
      <c r="U53" s="15"/>
      <c r="V53" s="12"/>
      <c r="W53" s="13" t="e">
        <f t="shared" si="5"/>
        <v>#DIV/0!</v>
      </c>
      <c r="X53" s="12"/>
      <c r="Y53" s="12"/>
      <c r="Z53" s="13" t="e">
        <f t="shared" si="6"/>
        <v>#DIV/0!</v>
      </c>
      <c r="AA53" s="12"/>
      <c r="AB53" s="18"/>
      <c r="AC53" s="13" t="e">
        <f t="shared" si="7"/>
        <v>#DIV/0!</v>
      </c>
      <c r="AD53" s="18"/>
      <c r="AF53" s="13" t="e">
        <f t="shared" si="8"/>
        <v>#DIV/0!</v>
      </c>
      <c r="AH53" s="12"/>
      <c r="AI53" s="13" t="e">
        <f t="shared" si="15"/>
        <v>#DIV/0!</v>
      </c>
      <c r="AJ53" s="12"/>
      <c r="AK53" s="12"/>
      <c r="AL53" s="13" t="e">
        <f t="shared" si="16"/>
        <v>#DIV/0!</v>
      </c>
      <c r="AM53" s="12"/>
      <c r="AN53" s="12"/>
      <c r="AO53" s="14" t="e">
        <f t="shared" si="17"/>
        <v>#DIV/0!</v>
      </c>
      <c r="AP53" s="4"/>
      <c r="AQ53" s="4"/>
    </row>
    <row r="54" spans="1:43">
      <c r="A54" s="1" t="s">
        <v>82</v>
      </c>
      <c r="B54" s="32"/>
      <c r="C54" s="32"/>
      <c r="D54" s="33"/>
      <c r="E54" s="95"/>
      <c r="F54" s="69"/>
      <c r="G54" s="101"/>
      <c r="H54" s="13" t="e">
        <f t="shared" si="0"/>
        <v>#DIV/0!</v>
      </c>
      <c r="I54" s="101"/>
      <c r="J54" s="17"/>
      <c r="K54" s="14" t="e">
        <f t="shared" si="1"/>
        <v>#DIV/0!</v>
      </c>
      <c r="L54" s="17"/>
      <c r="M54" s="66"/>
      <c r="N54" s="13" t="e">
        <f t="shared" si="18"/>
        <v>#DIV/0!</v>
      </c>
      <c r="O54" s="66"/>
      <c r="P54" s="12"/>
      <c r="Q54" s="13" t="e">
        <f t="shared" si="3"/>
        <v>#DIV/0!</v>
      </c>
      <c r="R54" s="12"/>
      <c r="S54" s="12"/>
      <c r="T54" s="13" t="e">
        <f t="shared" si="4"/>
        <v>#DIV/0!</v>
      </c>
      <c r="U54" s="12"/>
      <c r="V54" s="12"/>
      <c r="W54" s="13" t="e">
        <f t="shared" si="5"/>
        <v>#DIV/0!</v>
      </c>
      <c r="X54" s="12"/>
      <c r="Y54" s="7"/>
      <c r="Z54" s="13" t="e">
        <f t="shared" si="6"/>
        <v>#DIV/0!</v>
      </c>
      <c r="AA54" s="7"/>
      <c r="AB54" s="12"/>
      <c r="AC54" s="13" t="e">
        <f t="shared" si="7"/>
        <v>#DIV/0!</v>
      </c>
      <c r="AD54" s="12"/>
      <c r="AF54" s="13" t="e">
        <f t="shared" si="8"/>
        <v>#DIV/0!</v>
      </c>
      <c r="AH54" s="34"/>
      <c r="AI54" s="13" t="e">
        <f t="shared" si="15"/>
        <v>#DIV/0!</v>
      </c>
      <c r="AJ54" s="34"/>
      <c r="AK54" s="34"/>
      <c r="AL54" s="13" t="e">
        <f t="shared" si="16"/>
        <v>#DIV/0!</v>
      </c>
      <c r="AM54" s="34"/>
      <c r="AN54" s="12"/>
      <c r="AO54" s="14" t="e">
        <f t="shared" si="17"/>
        <v>#DIV/0!</v>
      </c>
      <c r="AP54" s="4"/>
      <c r="AQ54" s="4"/>
    </row>
    <row r="55" spans="1:43">
      <c r="A55" s="1" t="s">
        <v>83</v>
      </c>
      <c r="B55" s="10"/>
      <c r="C55" s="10"/>
      <c r="D55" s="11"/>
      <c r="E55" s="94"/>
      <c r="F55" s="69"/>
      <c r="H55" s="13" t="e">
        <f t="shared" si="0"/>
        <v>#DIV/0!</v>
      </c>
      <c r="I55" s="99"/>
      <c r="J55" s="17"/>
      <c r="K55" s="14" t="e">
        <f t="shared" si="1"/>
        <v>#DIV/0!</v>
      </c>
      <c r="L55" s="17"/>
      <c r="M55" s="66"/>
      <c r="N55" s="13" t="e">
        <f t="shared" si="18"/>
        <v>#DIV/0!</v>
      </c>
      <c r="O55" s="66"/>
      <c r="P55" s="12"/>
      <c r="Q55" s="13" t="e">
        <f t="shared" si="3"/>
        <v>#DIV/0!</v>
      </c>
      <c r="R55" s="12"/>
      <c r="S55" s="18"/>
      <c r="T55" s="13" t="e">
        <f t="shared" si="4"/>
        <v>#DIV/0!</v>
      </c>
      <c r="U55" s="18"/>
      <c r="V55" s="12"/>
      <c r="W55" s="13" t="e">
        <f t="shared" si="5"/>
        <v>#DIV/0!</v>
      </c>
      <c r="X55" s="12"/>
      <c r="Y55" s="12"/>
      <c r="Z55" s="13" t="e">
        <f t="shared" si="6"/>
        <v>#DIV/0!</v>
      </c>
      <c r="AA55" s="12"/>
      <c r="AB55" s="12"/>
      <c r="AC55" s="13" t="e">
        <f t="shared" si="7"/>
        <v>#DIV/0!</v>
      </c>
      <c r="AD55" s="12"/>
      <c r="AF55" s="13" t="e">
        <f t="shared" si="8"/>
        <v>#DIV/0!</v>
      </c>
      <c r="AH55" s="12"/>
      <c r="AI55" s="13" t="e">
        <f t="shared" si="15"/>
        <v>#DIV/0!</v>
      </c>
      <c r="AJ55" s="12"/>
      <c r="AK55" s="12"/>
      <c r="AL55" s="13" t="e">
        <f t="shared" si="16"/>
        <v>#DIV/0!</v>
      </c>
      <c r="AM55" s="12"/>
      <c r="AN55" s="12"/>
      <c r="AO55" s="14" t="e">
        <f t="shared" si="17"/>
        <v>#DIV/0!</v>
      </c>
      <c r="AP55" s="4"/>
      <c r="AQ55" s="4"/>
    </row>
    <row r="56" spans="1:43">
      <c r="A56" s="1" t="s">
        <v>84</v>
      </c>
      <c r="B56" s="10"/>
      <c r="C56" s="10"/>
      <c r="D56" s="11"/>
      <c r="E56" s="93"/>
      <c r="F56" s="69"/>
      <c r="H56" s="13" t="e">
        <f t="shared" ref="H56:H64" si="19">(G56-F56)/F56*100</f>
        <v>#DIV/0!</v>
      </c>
      <c r="I56" s="99"/>
      <c r="J56" s="12"/>
      <c r="K56" s="14" t="e">
        <f t="shared" si="1"/>
        <v>#DIV/0!</v>
      </c>
      <c r="L56" s="12"/>
      <c r="M56" s="78"/>
      <c r="N56" s="13" t="e">
        <f t="shared" si="18"/>
        <v>#DIV/0!</v>
      </c>
      <c r="O56" s="78"/>
      <c r="P56" s="12"/>
      <c r="Q56" s="13" t="e">
        <f t="shared" si="3"/>
        <v>#DIV/0!</v>
      </c>
      <c r="R56" s="12"/>
      <c r="S56" s="12"/>
      <c r="T56" s="13" t="e">
        <f t="shared" si="4"/>
        <v>#DIV/0!</v>
      </c>
      <c r="U56" s="12"/>
      <c r="V56" s="12"/>
      <c r="W56" s="13" t="e">
        <f t="shared" si="5"/>
        <v>#DIV/0!</v>
      </c>
      <c r="X56" s="12"/>
      <c r="Y56" s="12"/>
      <c r="Z56" s="13" t="e">
        <f t="shared" si="6"/>
        <v>#DIV/0!</v>
      </c>
      <c r="AA56" s="12"/>
      <c r="AB56" s="18"/>
      <c r="AC56" s="13" t="e">
        <f t="shared" ref="AC56:AC64" si="20">(AB56-AA56)/AA56*100</f>
        <v>#DIV/0!</v>
      </c>
      <c r="AD56" s="18"/>
      <c r="AF56" s="13" t="e">
        <f t="shared" si="8"/>
        <v>#DIV/0!</v>
      </c>
      <c r="AH56" s="12"/>
      <c r="AI56" s="13" t="e">
        <f t="shared" si="15"/>
        <v>#DIV/0!</v>
      </c>
      <c r="AJ56" s="12"/>
      <c r="AK56" s="12"/>
      <c r="AL56" s="13" t="e">
        <f t="shared" si="16"/>
        <v>#DIV/0!</v>
      </c>
      <c r="AM56" s="12"/>
      <c r="AN56" s="12"/>
      <c r="AO56" s="14" t="e">
        <f t="shared" si="17"/>
        <v>#DIV/0!</v>
      </c>
      <c r="AP56" s="4"/>
      <c r="AQ56" s="4"/>
    </row>
    <row r="57" spans="1:43">
      <c r="A57" s="1" t="s">
        <v>85</v>
      </c>
      <c r="B57" s="19"/>
      <c r="C57" s="19"/>
      <c r="D57" s="11"/>
      <c r="E57" s="94"/>
      <c r="F57" s="100"/>
      <c r="G57" s="100"/>
      <c r="H57" s="13" t="e">
        <f t="shared" si="19"/>
        <v>#DIV/0!</v>
      </c>
      <c r="I57" s="100"/>
      <c r="J57" s="100"/>
      <c r="K57" s="14" t="e">
        <f t="shared" si="1"/>
        <v>#DIV/0!</v>
      </c>
      <c r="L57" s="100"/>
      <c r="M57" s="66"/>
      <c r="N57" s="13" t="e">
        <f t="shared" si="18"/>
        <v>#DIV/0!</v>
      </c>
      <c r="O57" s="66"/>
      <c r="P57" s="12"/>
      <c r="Q57" s="13" t="e">
        <f t="shared" si="3"/>
        <v>#DIV/0!</v>
      </c>
      <c r="R57" s="12"/>
      <c r="S57" s="12"/>
      <c r="T57" s="13" t="e">
        <f t="shared" si="4"/>
        <v>#DIV/0!</v>
      </c>
      <c r="U57" s="12"/>
      <c r="V57" s="12"/>
      <c r="W57" s="13" t="e">
        <f t="shared" si="5"/>
        <v>#DIV/0!</v>
      </c>
      <c r="X57" s="12"/>
      <c r="Y57" s="12"/>
      <c r="Z57" s="13" t="e">
        <f t="shared" ref="Z57:Z64" si="21">(Y57-X57)/X57*100</f>
        <v>#DIV/0!</v>
      </c>
      <c r="AA57" s="12"/>
      <c r="AB57" s="12"/>
      <c r="AC57" s="13" t="e">
        <f t="shared" si="20"/>
        <v>#DIV/0!</v>
      </c>
      <c r="AD57" s="12"/>
      <c r="AF57" s="13" t="e">
        <f t="shared" ref="AF57:AF64" si="22">(AE57-AD57)/AD57*100</f>
        <v>#DIV/0!</v>
      </c>
      <c r="AH57" s="12"/>
      <c r="AI57" s="13" t="e">
        <f t="shared" si="15"/>
        <v>#DIV/0!</v>
      </c>
      <c r="AJ57" s="12"/>
      <c r="AK57" s="12"/>
      <c r="AL57" s="13" t="e">
        <f t="shared" si="16"/>
        <v>#DIV/0!</v>
      </c>
      <c r="AM57" s="12"/>
      <c r="AN57" s="12"/>
      <c r="AO57" s="14" t="e">
        <f t="shared" si="17"/>
        <v>#DIV/0!</v>
      </c>
      <c r="AP57" s="4"/>
      <c r="AQ57" s="4"/>
    </row>
    <row r="58" spans="1:43">
      <c r="A58" s="1"/>
      <c r="B58" s="19"/>
      <c r="C58" s="19"/>
      <c r="D58" s="11"/>
      <c r="E58" s="94"/>
      <c r="F58" s="100"/>
      <c r="G58" s="100"/>
      <c r="H58" s="13" t="e">
        <f t="shared" si="19"/>
        <v>#DIV/0!</v>
      </c>
      <c r="I58" s="100"/>
      <c r="J58" s="31"/>
      <c r="K58" s="14" t="e">
        <f t="shared" si="1"/>
        <v>#DIV/0!</v>
      </c>
      <c r="L58" s="31"/>
      <c r="M58" s="78"/>
      <c r="N58" s="13" t="e">
        <f t="shared" si="18"/>
        <v>#DIV/0!</v>
      </c>
      <c r="O58" s="78"/>
      <c r="P58" s="12"/>
      <c r="Q58" s="13" t="e">
        <f t="shared" si="3"/>
        <v>#DIV/0!</v>
      </c>
      <c r="R58" s="12"/>
      <c r="S58" s="12"/>
      <c r="T58" s="13" t="e">
        <f t="shared" si="4"/>
        <v>#DIV/0!</v>
      </c>
      <c r="U58" s="12"/>
      <c r="W58" s="13" t="e">
        <f t="shared" si="5"/>
        <v>#DIV/0!</v>
      </c>
      <c r="Y58" s="12"/>
      <c r="Z58" s="13" t="e">
        <f t="shared" si="21"/>
        <v>#DIV/0!</v>
      </c>
      <c r="AA58" s="12"/>
      <c r="AB58" s="12"/>
      <c r="AC58" s="13" t="e">
        <f t="shared" si="20"/>
        <v>#DIV/0!</v>
      </c>
      <c r="AD58" s="12"/>
      <c r="AF58" s="13" t="e">
        <f t="shared" si="22"/>
        <v>#DIV/0!</v>
      </c>
      <c r="AH58" s="28"/>
      <c r="AI58" s="13" t="e">
        <f t="shared" si="15"/>
        <v>#DIV/0!</v>
      </c>
      <c r="AJ58" s="28"/>
      <c r="AK58" s="12"/>
      <c r="AL58" s="13" t="e">
        <f t="shared" si="16"/>
        <v>#DIV/0!</v>
      </c>
      <c r="AM58" s="12"/>
      <c r="AN58" s="12"/>
      <c r="AO58" s="14" t="e">
        <f t="shared" si="17"/>
        <v>#DIV/0!</v>
      </c>
      <c r="AP58" s="4"/>
      <c r="AQ58" s="4"/>
    </row>
    <row r="59" spans="1:43">
      <c r="A59" s="1"/>
      <c r="B59" s="19"/>
      <c r="C59" s="19"/>
      <c r="F59" s="69"/>
      <c r="H59" s="13" t="e">
        <f t="shared" si="19"/>
        <v>#DIV/0!</v>
      </c>
      <c r="I59" s="99"/>
      <c r="J59" s="31"/>
      <c r="K59" s="14" t="e">
        <f t="shared" si="1"/>
        <v>#DIV/0!</v>
      </c>
      <c r="L59" s="31"/>
      <c r="M59" s="63"/>
      <c r="N59" s="13" t="e">
        <f t="shared" si="18"/>
        <v>#DIV/0!</v>
      </c>
      <c r="O59" s="63"/>
      <c r="P59" s="12"/>
      <c r="Q59" s="13" t="e">
        <f t="shared" si="3"/>
        <v>#DIV/0!</v>
      </c>
      <c r="R59" s="12"/>
      <c r="S59" s="12"/>
      <c r="T59" s="13" t="e">
        <f t="shared" si="4"/>
        <v>#DIV/0!</v>
      </c>
      <c r="U59" s="12"/>
      <c r="V59" s="7"/>
      <c r="W59" s="13" t="e">
        <f t="shared" si="5"/>
        <v>#DIV/0!</v>
      </c>
      <c r="X59" s="7"/>
      <c r="Y59" s="12"/>
      <c r="Z59" s="13" t="e">
        <f t="shared" si="21"/>
        <v>#DIV/0!</v>
      </c>
      <c r="AA59" s="12"/>
      <c r="AB59" s="12"/>
      <c r="AC59" s="13" t="e">
        <f t="shared" si="20"/>
        <v>#DIV/0!</v>
      </c>
      <c r="AD59" s="12"/>
      <c r="AF59" s="13" t="e">
        <f t="shared" si="22"/>
        <v>#DIV/0!</v>
      </c>
      <c r="AH59" s="28"/>
      <c r="AI59" s="13" t="e">
        <f t="shared" si="15"/>
        <v>#DIV/0!</v>
      </c>
      <c r="AJ59" s="28"/>
      <c r="AK59" s="12"/>
      <c r="AL59" s="13" t="e">
        <f t="shared" si="16"/>
        <v>#DIV/0!</v>
      </c>
      <c r="AM59" s="12"/>
      <c r="AN59" s="12"/>
      <c r="AO59" s="14" t="e">
        <f t="shared" si="17"/>
        <v>#DIV/0!</v>
      </c>
      <c r="AP59" s="4"/>
      <c r="AQ59" s="4"/>
    </row>
    <row r="60" spans="1:43" ht="15.6" customHeight="1">
      <c r="A60" s="1"/>
      <c r="B60" s="19"/>
      <c r="C60" s="19"/>
      <c r="F60" s="69"/>
      <c r="H60" s="13" t="e">
        <f t="shared" si="19"/>
        <v>#DIV/0!</v>
      </c>
      <c r="I60" s="99"/>
      <c r="K60" s="14" t="e">
        <f t="shared" si="1"/>
        <v>#DIV/0!</v>
      </c>
      <c r="L60" s="4"/>
      <c r="M60" s="63"/>
      <c r="N60" s="13" t="e">
        <f t="shared" si="18"/>
        <v>#DIV/0!</v>
      </c>
      <c r="O60" s="63"/>
      <c r="P60" s="12"/>
      <c r="Q60" s="13" t="e">
        <f t="shared" si="3"/>
        <v>#DIV/0!</v>
      </c>
      <c r="R60" s="12"/>
      <c r="S60" s="15"/>
      <c r="T60" s="13" t="e">
        <f t="shared" si="4"/>
        <v>#DIV/0!</v>
      </c>
      <c r="U60" s="15"/>
      <c r="V60" s="12"/>
      <c r="W60" s="13" t="e">
        <f t="shared" si="5"/>
        <v>#DIV/0!</v>
      </c>
      <c r="X60" s="12"/>
      <c r="Y60" s="12"/>
      <c r="Z60" s="13" t="e">
        <f t="shared" si="21"/>
        <v>#DIV/0!</v>
      </c>
      <c r="AA60" s="12"/>
      <c r="AB60" s="18"/>
      <c r="AC60" s="13" t="e">
        <f t="shared" si="20"/>
        <v>#DIV/0!</v>
      </c>
      <c r="AD60" s="18"/>
      <c r="AF60" s="13" t="e">
        <f t="shared" si="22"/>
        <v>#DIV/0!</v>
      </c>
      <c r="AH60" s="12"/>
      <c r="AI60" s="13" t="e">
        <f t="shared" si="15"/>
        <v>#DIV/0!</v>
      </c>
      <c r="AJ60" s="12"/>
      <c r="AK60" s="12"/>
      <c r="AL60" s="13" t="e">
        <f t="shared" si="16"/>
        <v>#DIV/0!</v>
      </c>
      <c r="AM60" s="12"/>
      <c r="AN60" s="12"/>
      <c r="AO60" s="14" t="e">
        <f t="shared" si="17"/>
        <v>#DIV/0!</v>
      </c>
      <c r="AP60" s="4"/>
      <c r="AQ60" s="4"/>
    </row>
    <row r="61" spans="1:43">
      <c r="A61" s="1"/>
      <c r="B61" s="32"/>
      <c r="C61" s="32"/>
      <c r="D61" s="33"/>
      <c r="E61" s="95"/>
      <c r="F61" s="69"/>
      <c r="G61" s="101"/>
      <c r="H61" s="13" t="e">
        <f t="shared" si="19"/>
        <v>#DIV/0!</v>
      </c>
      <c r="I61" s="101"/>
      <c r="J61" s="17"/>
      <c r="K61" s="14" t="e">
        <f t="shared" si="1"/>
        <v>#DIV/0!</v>
      </c>
      <c r="L61" s="17"/>
      <c r="M61" s="66"/>
      <c r="N61" s="13" t="e">
        <f t="shared" si="18"/>
        <v>#DIV/0!</v>
      </c>
      <c r="O61" s="66"/>
      <c r="P61" s="12"/>
      <c r="Q61" s="13" t="e">
        <f t="shared" si="3"/>
        <v>#DIV/0!</v>
      </c>
      <c r="R61" s="12"/>
      <c r="S61" s="12"/>
      <c r="T61" s="13" t="e">
        <f t="shared" si="4"/>
        <v>#DIV/0!</v>
      </c>
      <c r="U61" s="12"/>
      <c r="V61" s="12"/>
      <c r="W61" s="13" t="e">
        <f t="shared" si="5"/>
        <v>#DIV/0!</v>
      </c>
      <c r="X61" s="12"/>
      <c r="Y61" s="7"/>
      <c r="Z61" s="13" t="e">
        <f t="shared" si="21"/>
        <v>#DIV/0!</v>
      </c>
      <c r="AA61" s="7"/>
      <c r="AB61" s="12"/>
      <c r="AC61" s="13" t="e">
        <f t="shared" si="20"/>
        <v>#DIV/0!</v>
      </c>
      <c r="AD61" s="12"/>
      <c r="AF61" s="13" t="e">
        <f t="shared" si="22"/>
        <v>#DIV/0!</v>
      </c>
      <c r="AH61" s="34"/>
      <c r="AI61" s="13" t="e">
        <f t="shared" si="15"/>
        <v>#DIV/0!</v>
      </c>
      <c r="AJ61" s="34"/>
      <c r="AK61" s="34"/>
      <c r="AL61" s="13" t="e">
        <f t="shared" si="16"/>
        <v>#DIV/0!</v>
      </c>
      <c r="AM61" s="34"/>
      <c r="AN61" s="12"/>
      <c r="AO61" s="14" t="e">
        <f t="shared" si="17"/>
        <v>#DIV/0!</v>
      </c>
      <c r="AP61" s="4"/>
      <c r="AQ61" s="4"/>
    </row>
    <row r="62" spans="1:43">
      <c r="A62" s="1"/>
      <c r="B62" s="10"/>
      <c r="C62" s="10"/>
      <c r="D62" s="11"/>
      <c r="E62" s="94"/>
      <c r="F62" s="69"/>
      <c r="H62" s="13" t="e">
        <f t="shared" si="19"/>
        <v>#DIV/0!</v>
      </c>
      <c r="I62" s="99"/>
      <c r="J62" s="17"/>
      <c r="K62" s="14" t="e">
        <f t="shared" si="1"/>
        <v>#DIV/0!</v>
      </c>
      <c r="L62" s="17"/>
      <c r="M62" s="66"/>
      <c r="N62" s="13" t="e">
        <f t="shared" si="18"/>
        <v>#DIV/0!</v>
      </c>
      <c r="O62" s="66"/>
      <c r="P62" s="12"/>
      <c r="Q62" s="13" t="e">
        <f t="shared" si="3"/>
        <v>#DIV/0!</v>
      </c>
      <c r="R62" s="12"/>
      <c r="S62" s="18"/>
      <c r="T62" s="13" t="e">
        <f t="shared" si="4"/>
        <v>#DIV/0!</v>
      </c>
      <c r="U62" s="18"/>
      <c r="V62" s="12"/>
      <c r="W62" s="13" t="e">
        <f t="shared" ref="W62:W64" si="23">(V62-U62)/U62*100</f>
        <v>#DIV/0!</v>
      </c>
      <c r="X62" s="12"/>
      <c r="Y62" s="12"/>
      <c r="Z62" s="13" t="e">
        <f t="shared" si="21"/>
        <v>#DIV/0!</v>
      </c>
      <c r="AA62" s="12"/>
      <c r="AB62" s="12"/>
      <c r="AC62" s="13" t="e">
        <f t="shared" si="20"/>
        <v>#DIV/0!</v>
      </c>
      <c r="AD62" s="12"/>
      <c r="AF62" s="13" t="e">
        <f t="shared" si="22"/>
        <v>#DIV/0!</v>
      </c>
      <c r="AH62" s="12"/>
      <c r="AI62" s="13" t="e">
        <f t="shared" si="15"/>
        <v>#DIV/0!</v>
      </c>
      <c r="AJ62" s="12"/>
      <c r="AK62" s="12"/>
      <c r="AL62" s="13" t="e">
        <f t="shared" si="16"/>
        <v>#DIV/0!</v>
      </c>
      <c r="AM62" s="12"/>
      <c r="AN62" s="12"/>
      <c r="AO62" s="14" t="e">
        <f t="shared" si="17"/>
        <v>#DIV/0!</v>
      </c>
      <c r="AP62" s="4"/>
      <c r="AQ62" s="4"/>
    </row>
    <row r="63" spans="1:43">
      <c r="A63" s="1"/>
      <c r="B63" s="10"/>
      <c r="C63" s="10"/>
      <c r="D63" s="11"/>
      <c r="E63" s="93"/>
      <c r="F63" s="69"/>
      <c r="H63" s="13" t="e">
        <f t="shared" si="19"/>
        <v>#DIV/0!</v>
      </c>
      <c r="I63" s="99"/>
      <c r="J63" s="12"/>
      <c r="K63" s="14" t="e">
        <f t="shared" ref="K63:K64" si="24">(J63-I63)/I63*100</f>
        <v>#DIV/0!</v>
      </c>
      <c r="L63" s="12"/>
      <c r="M63" s="78"/>
      <c r="N63" s="13" t="e">
        <f t="shared" si="18"/>
        <v>#DIV/0!</v>
      </c>
      <c r="O63" s="78"/>
      <c r="P63" s="12"/>
      <c r="Q63" s="13" t="e">
        <f t="shared" si="3"/>
        <v>#DIV/0!</v>
      </c>
      <c r="R63" s="12"/>
      <c r="S63" s="12"/>
      <c r="T63" s="13" t="e">
        <f t="shared" si="4"/>
        <v>#DIV/0!</v>
      </c>
      <c r="U63" s="12"/>
      <c r="V63" s="12"/>
      <c r="W63" s="13" t="e">
        <f t="shared" si="23"/>
        <v>#DIV/0!</v>
      </c>
      <c r="X63" s="12"/>
      <c r="Y63" s="12"/>
      <c r="Z63" s="13" t="e">
        <f t="shared" si="21"/>
        <v>#DIV/0!</v>
      </c>
      <c r="AA63" s="12"/>
      <c r="AB63" s="18"/>
      <c r="AC63" s="13" t="e">
        <f t="shared" si="20"/>
        <v>#DIV/0!</v>
      </c>
      <c r="AD63" s="18"/>
      <c r="AF63" s="13" t="e">
        <f t="shared" si="22"/>
        <v>#DIV/0!</v>
      </c>
      <c r="AH63" s="12"/>
      <c r="AI63" s="13" t="e">
        <f t="shared" si="15"/>
        <v>#DIV/0!</v>
      </c>
      <c r="AJ63" s="12"/>
      <c r="AK63" s="12"/>
      <c r="AL63" s="13" t="e">
        <f t="shared" si="16"/>
        <v>#DIV/0!</v>
      </c>
      <c r="AM63" s="12"/>
      <c r="AN63" s="12"/>
      <c r="AO63" s="14" t="e">
        <f t="shared" si="17"/>
        <v>#DIV/0!</v>
      </c>
      <c r="AP63" s="4"/>
      <c r="AQ63" s="4"/>
    </row>
    <row r="64" spans="1:43">
      <c r="A64" s="1"/>
      <c r="B64" s="10"/>
      <c r="C64" s="10"/>
      <c r="D64" s="11"/>
      <c r="E64" s="94"/>
      <c r="F64" s="69"/>
      <c r="H64" s="13" t="e">
        <f t="shared" si="19"/>
        <v>#DIV/0!</v>
      </c>
      <c r="I64" s="99"/>
      <c r="J64" s="12"/>
      <c r="K64" s="14" t="e">
        <f t="shared" si="24"/>
        <v>#DIV/0!</v>
      </c>
      <c r="L64" s="12"/>
      <c r="M64" s="66"/>
      <c r="N64" s="13" t="e">
        <f t="shared" si="18"/>
        <v>#DIV/0!</v>
      </c>
      <c r="O64" s="66"/>
      <c r="P64" s="12"/>
      <c r="Q64" s="13" t="e">
        <f t="shared" si="3"/>
        <v>#DIV/0!</v>
      </c>
      <c r="R64" s="12"/>
      <c r="S64" s="18"/>
      <c r="T64" s="13" t="e">
        <f t="shared" si="4"/>
        <v>#DIV/0!</v>
      </c>
      <c r="U64" s="18"/>
      <c r="V64" s="12"/>
      <c r="W64" s="13" t="e">
        <f t="shared" si="23"/>
        <v>#DIV/0!</v>
      </c>
      <c r="X64" s="12"/>
      <c r="Y64" s="12"/>
      <c r="Z64" s="13" t="e">
        <f t="shared" si="21"/>
        <v>#DIV/0!</v>
      </c>
      <c r="AA64" s="12"/>
      <c r="AB64" s="12"/>
      <c r="AC64" s="13" t="e">
        <f t="shared" si="20"/>
        <v>#DIV/0!</v>
      </c>
      <c r="AD64" s="12"/>
      <c r="AF64" s="13" t="e">
        <f t="shared" si="22"/>
        <v>#DIV/0!</v>
      </c>
      <c r="AH64" s="12"/>
      <c r="AI64" s="13" t="e">
        <f t="shared" si="15"/>
        <v>#DIV/0!</v>
      </c>
      <c r="AJ64" s="12"/>
      <c r="AK64" s="12"/>
      <c r="AL64" s="13" t="e">
        <f t="shared" si="16"/>
        <v>#DIV/0!</v>
      </c>
      <c r="AM64" s="12"/>
      <c r="AN64" s="12"/>
      <c r="AO64" s="14" t="e">
        <f t="shared" si="17"/>
        <v>#DIV/0!</v>
      </c>
      <c r="AP64" s="4"/>
      <c r="AQ64" s="4"/>
    </row>
    <row r="65" spans="1:46">
      <c r="A65" s="1"/>
      <c r="B65" s="19"/>
      <c r="C65" s="19"/>
      <c r="D65" s="11"/>
      <c r="E65" s="93"/>
      <c r="F65" s="69"/>
      <c r="G65" s="100"/>
      <c r="H65" s="13" t="e">
        <f t="shared" ref="H65:H66" si="25">(G65-F65)/F65*100</f>
        <v>#DIV/0!</v>
      </c>
      <c r="I65" s="100"/>
      <c r="K65" s="30" t="e">
        <f t="shared" ref="K65:K66" si="26">(J65-I65)/I65*100</f>
        <v>#DIV/0!</v>
      </c>
      <c r="L65" s="4"/>
      <c r="M65" s="66"/>
      <c r="N65" s="13" t="e">
        <f t="shared" ref="N65:N66" si="27">(M65-L65)/L65*100</f>
        <v>#DIV/0!</v>
      </c>
      <c r="O65" s="66"/>
      <c r="P65" s="12"/>
      <c r="Q65" s="13" t="e">
        <f t="shared" ref="Q65:Q66" si="28">(P65-O65)/O65*100</f>
        <v>#DIV/0!</v>
      </c>
      <c r="R65" s="12"/>
      <c r="S65" s="12"/>
      <c r="T65" s="13" t="e">
        <f t="shared" si="4"/>
        <v>#DIV/0!</v>
      </c>
      <c r="U65" s="12"/>
      <c r="V65" s="12"/>
      <c r="W65" s="13" t="e">
        <f t="shared" ref="W65:W66" si="29">(V65-U65)/U65*100</f>
        <v>#DIV/0!</v>
      </c>
      <c r="X65" s="12"/>
      <c r="Y65" s="89"/>
      <c r="Z65" s="13" t="e">
        <f t="shared" ref="Z65:Z66" si="30">(Y65-X65)/X65*100</f>
        <v>#DIV/0!</v>
      </c>
      <c r="AA65" s="89"/>
      <c r="AB65" s="12"/>
      <c r="AC65" s="13" t="e">
        <f t="shared" ref="AC65:AC66" si="31">(AB65-AA65)/AA65*100</f>
        <v>#DIV/0!</v>
      </c>
      <c r="AD65" s="12"/>
      <c r="AF65" s="13" t="e">
        <f t="shared" ref="AF65:AF66" si="32">(AE65-AD65)/AD65*100</f>
        <v>#DIV/0!</v>
      </c>
      <c r="AH65" s="12"/>
      <c r="AI65" s="13" t="e">
        <f t="shared" ref="AI65:AI66" si="33">(AH65-AG65)/AG65*100</f>
        <v>#DIV/0!</v>
      </c>
      <c r="AJ65" s="12"/>
      <c r="AK65" s="12"/>
      <c r="AL65" s="13" t="e">
        <f t="shared" ref="AL65:AL66" si="34">(AK65-AJ65)/AJ65*100</f>
        <v>#DIV/0!</v>
      </c>
      <c r="AM65" s="12"/>
      <c r="AN65" s="12"/>
      <c r="AO65" s="14" t="e">
        <f t="shared" ref="AO65:AO66" si="35">(AN65-AM65)/AM65*100</f>
        <v>#DIV/0!</v>
      </c>
      <c r="AP65" s="4"/>
      <c r="AQ65" s="4"/>
    </row>
    <row r="66" spans="1:46">
      <c r="A66" s="1"/>
      <c r="B66" s="19"/>
      <c r="C66" s="19"/>
      <c r="D66" s="11"/>
      <c r="E66" s="93"/>
      <c r="F66" s="69"/>
      <c r="G66" s="100"/>
      <c r="H66" s="13" t="e">
        <f t="shared" si="25"/>
        <v>#DIV/0!</v>
      </c>
      <c r="I66" s="100"/>
      <c r="K66" s="30" t="e">
        <f t="shared" si="26"/>
        <v>#DIV/0!</v>
      </c>
      <c r="L66" s="4"/>
      <c r="M66" s="66"/>
      <c r="N66" s="13" t="e">
        <f t="shared" si="27"/>
        <v>#DIV/0!</v>
      </c>
      <c r="O66" s="66"/>
      <c r="P66" s="12"/>
      <c r="Q66" s="13" t="e">
        <f t="shared" si="28"/>
        <v>#DIV/0!</v>
      </c>
      <c r="R66" s="12"/>
      <c r="S66" s="12"/>
      <c r="T66" s="13" t="e">
        <f t="shared" ref="T66" si="36">(S66-R66)/R66*100</f>
        <v>#DIV/0!</v>
      </c>
      <c r="U66" s="12"/>
      <c r="V66" s="12"/>
      <c r="W66" s="13" t="e">
        <f t="shared" si="29"/>
        <v>#DIV/0!</v>
      </c>
      <c r="X66" s="12"/>
      <c r="Y66" s="89"/>
      <c r="Z66" s="13" t="e">
        <f t="shared" si="30"/>
        <v>#DIV/0!</v>
      </c>
      <c r="AA66" s="89"/>
      <c r="AB66" s="12"/>
      <c r="AC66" s="13" t="e">
        <f t="shared" si="31"/>
        <v>#DIV/0!</v>
      </c>
      <c r="AD66" s="12"/>
      <c r="AF66" s="13" t="e">
        <f t="shared" si="32"/>
        <v>#DIV/0!</v>
      </c>
      <c r="AH66" s="12"/>
      <c r="AI66" s="13" t="e">
        <f t="shared" si="33"/>
        <v>#DIV/0!</v>
      </c>
      <c r="AJ66" s="12"/>
      <c r="AK66" s="12"/>
      <c r="AL66" s="13" t="e">
        <f t="shared" si="34"/>
        <v>#DIV/0!</v>
      </c>
      <c r="AM66" s="12"/>
      <c r="AN66" s="12"/>
      <c r="AO66" s="14" t="e">
        <f t="shared" si="35"/>
        <v>#DIV/0!</v>
      </c>
      <c r="AP66" s="4"/>
      <c r="AQ66" s="4"/>
    </row>
    <row r="67" spans="1:46">
      <c r="A67" s="1"/>
      <c r="B67" s="19"/>
      <c r="C67" s="19"/>
      <c r="D67" s="11"/>
      <c r="E67" s="93"/>
      <c r="F67" s="69"/>
      <c r="G67" s="100"/>
      <c r="H67" s="13" t="e">
        <f t="shared" ref="H67" si="37">(G67-F67)/F67*100</f>
        <v>#DIV/0!</v>
      </c>
      <c r="I67" s="100"/>
      <c r="K67" s="30" t="e">
        <f t="shared" ref="K67" si="38">(J67-I67)/I67*100</f>
        <v>#DIV/0!</v>
      </c>
      <c r="L67" s="4"/>
      <c r="M67" s="66"/>
      <c r="N67" s="13" t="e">
        <f t="shared" ref="N67" si="39">(M67-L67)/L67*100</f>
        <v>#DIV/0!</v>
      </c>
      <c r="O67" s="66"/>
      <c r="P67" s="12"/>
      <c r="Q67" s="13" t="e">
        <f t="shared" ref="Q67" si="40">(P67-O67)/O67*100</f>
        <v>#DIV/0!</v>
      </c>
      <c r="R67" s="12"/>
      <c r="S67" s="12"/>
      <c r="T67" s="13" t="e">
        <f t="shared" ref="T67" si="41">(S67-R67)/R67*100</f>
        <v>#DIV/0!</v>
      </c>
      <c r="U67" s="12"/>
      <c r="V67" s="12"/>
      <c r="W67" s="13" t="e">
        <f t="shared" ref="W67" si="42">(V67-U67)/U67*100</f>
        <v>#DIV/0!</v>
      </c>
      <c r="X67" s="12"/>
      <c r="Y67" s="89"/>
      <c r="Z67" s="13" t="e">
        <f t="shared" ref="Z67" si="43">(Y67-X67)/X67*100</f>
        <v>#DIV/0!</v>
      </c>
      <c r="AA67" s="89"/>
      <c r="AB67" s="12"/>
      <c r="AC67" s="13" t="e">
        <f t="shared" ref="AC67" si="44">(AB67-AA67)/AA67*100</f>
        <v>#DIV/0!</v>
      </c>
      <c r="AD67" s="12"/>
      <c r="AF67" s="13" t="e">
        <f t="shared" ref="AF67" si="45">(AE67-AD67)/AD67*100</f>
        <v>#DIV/0!</v>
      </c>
      <c r="AH67" s="12"/>
      <c r="AI67" s="13" t="e">
        <f t="shared" ref="AI67" si="46">(AH67-AG67)/AG67*100</f>
        <v>#DIV/0!</v>
      </c>
      <c r="AJ67" s="12"/>
      <c r="AK67" s="12"/>
      <c r="AL67" s="13" t="e">
        <f t="shared" ref="AL67" si="47">(AK67-AJ67)/AJ67*100</f>
        <v>#DIV/0!</v>
      </c>
      <c r="AM67" s="12"/>
      <c r="AN67" s="12"/>
      <c r="AO67" s="14" t="e">
        <f t="shared" ref="AO67" si="48">(AN67-AM67)/AM67*100</f>
        <v>#DIV/0!</v>
      </c>
      <c r="AP67" s="4"/>
      <c r="AQ67" s="4"/>
    </row>
    <row r="68" spans="1:46">
      <c r="A68" s="1"/>
      <c r="B68" s="19"/>
      <c r="C68" s="19"/>
      <c r="D68" s="11"/>
      <c r="E68" s="93"/>
      <c r="F68" s="69"/>
      <c r="G68" s="100"/>
      <c r="H68" s="13" t="e">
        <f t="shared" ref="H68" si="49">(G68-F68)/F68*100</f>
        <v>#DIV/0!</v>
      </c>
      <c r="I68" s="100"/>
      <c r="K68" s="30" t="e">
        <f t="shared" ref="K68" si="50">(J68-I68)/I68*100</f>
        <v>#DIV/0!</v>
      </c>
      <c r="L68" s="4"/>
      <c r="M68" s="66"/>
      <c r="N68" s="13" t="e">
        <f t="shared" ref="N68" si="51">(M68-L68)/L68*100</f>
        <v>#DIV/0!</v>
      </c>
      <c r="O68" s="66"/>
      <c r="P68" s="12"/>
      <c r="Q68" s="13" t="e">
        <f t="shared" ref="Q68" si="52">(P68-O68)/O68*100</f>
        <v>#DIV/0!</v>
      </c>
      <c r="R68" s="12"/>
      <c r="S68" s="12"/>
      <c r="T68" s="13" t="e">
        <f t="shared" ref="T68" si="53">(S68-R68)/R68*100</f>
        <v>#DIV/0!</v>
      </c>
      <c r="U68" s="12"/>
      <c r="V68" s="12"/>
      <c r="W68" s="13" t="e">
        <f t="shared" ref="W68" si="54">(V68-U68)/U68*100</f>
        <v>#DIV/0!</v>
      </c>
      <c r="X68" s="12"/>
      <c r="Y68" s="89"/>
      <c r="Z68" s="13" t="e">
        <f t="shared" ref="Z68" si="55">(Y68-X68)/X68*100</f>
        <v>#DIV/0!</v>
      </c>
      <c r="AA68" s="89"/>
      <c r="AB68" s="12"/>
      <c r="AC68" s="13" t="e">
        <f t="shared" ref="AC68" si="56">(AB68-AA68)/AA68*100</f>
        <v>#DIV/0!</v>
      </c>
      <c r="AD68" s="12"/>
      <c r="AF68" s="13" t="e">
        <f t="shared" ref="AF68" si="57">(AE68-AD68)/AD68*100</f>
        <v>#DIV/0!</v>
      </c>
      <c r="AH68" s="12"/>
      <c r="AI68" s="13" t="e">
        <f t="shared" ref="AI68" si="58">(AH68-AG68)/AG68*100</f>
        <v>#DIV/0!</v>
      </c>
      <c r="AJ68" s="12"/>
      <c r="AK68" s="12"/>
      <c r="AL68" s="13" t="e">
        <f t="shared" ref="AL68" si="59">(AK68-AJ68)/AJ68*100</f>
        <v>#DIV/0!</v>
      </c>
      <c r="AM68" s="12"/>
      <c r="AN68" s="12"/>
      <c r="AO68" s="14" t="e">
        <f t="shared" ref="AO68" si="60">(AN68-AM68)/AM68*100</f>
        <v>#DIV/0!</v>
      </c>
      <c r="AP68" s="4"/>
      <c r="AQ68" s="4"/>
    </row>
    <row r="69" spans="1:46">
      <c r="A69" s="1"/>
      <c r="B69" s="19"/>
      <c r="C69" s="19"/>
      <c r="D69" s="11"/>
      <c r="E69" s="94"/>
      <c r="F69" s="100"/>
      <c r="G69" s="100"/>
      <c r="H69" s="13" t="e">
        <f t="shared" ref="H69:H76" si="61">(G69-F69)/F69*100</f>
        <v>#DIV/0!</v>
      </c>
      <c r="I69" s="100"/>
      <c r="J69" s="100"/>
      <c r="K69" s="30" t="e">
        <f t="shared" ref="K69:K76" si="62">(J69-I69)/I69*100</f>
        <v>#DIV/0!</v>
      </c>
      <c r="L69" s="100"/>
      <c r="M69" s="66"/>
      <c r="N69" s="13" t="e">
        <f t="shared" ref="N69:N76" si="63">(M69-L69)/L69*100</f>
        <v>#DIV/0!</v>
      </c>
      <c r="O69" s="66"/>
      <c r="P69" s="66"/>
      <c r="Q69" s="13" t="e">
        <f t="shared" ref="Q69:Q76" si="64">(P69-O69)/O69*100</f>
        <v>#DIV/0!</v>
      </c>
      <c r="R69" s="66"/>
      <c r="S69" s="66"/>
      <c r="T69" s="13" t="e">
        <f t="shared" ref="T69:T70" si="65">(S69-R69)/R69*100</f>
        <v>#DIV/0!</v>
      </c>
      <c r="U69" s="66"/>
      <c r="V69" s="12"/>
      <c r="W69" s="13" t="e">
        <f t="shared" ref="W69:W76" si="66">(V69-U69)/U69*100</f>
        <v>#DIV/0!</v>
      </c>
      <c r="X69" s="12"/>
      <c r="Y69" s="89"/>
      <c r="Z69" s="13" t="e">
        <f t="shared" ref="Z69:Z76" si="67">(Y69-X69)/X69*100</f>
        <v>#DIV/0!</v>
      </c>
      <c r="AA69" s="89"/>
      <c r="AB69" s="12"/>
      <c r="AC69" s="13" t="e">
        <f t="shared" ref="AC69:AC76" si="68">(AB69-AA69)/AA69*100</f>
        <v>#DIV/0!</v>
      </c>
      <c r="AD69" s="12"/>
      <c r="AF69" s="13" t="e">
        <f>(AE69-AD69)/AD69*100</f>
        <v>#DIV/0!</v>
      </c>
      <c r="AH69" s="12"/>
      <c r="AI69" s="13" t="e">
        <f t="shared" si="12"/>
        <v>#DIV/0!</v>
      </c>
      <c r="AJ69" s="12"/>
      <c r="AK69" s="12"/>
      <c r="AL69" s="13" t="e">
        <f t="shared" si="13"/>
        <v>#DIV/0!</v>
      </c>
      <c r="AM69" s="12"/>
      <c r="AN69" s="12"/>
      <c r="AO69" s="14" t="e">
        <f t="shared" si="14"/>
        <v>#DIV/0!</v>
      </c>
      <c r="AP69" s="4"/>
      <c r="AQ69" s="4"/>
    </row>
    <row r="70" spans="1:46">
      <c r="A70" s="1"/>
      <c r="B70" s="10"/>
      <c r="C70" s="10"/>
      <c r="D70" s="11"/>
      <c r="E70" s="94"/>
      <c r="F70" s="100"/>
      <c r="G70" s="100"/>
      <c r="H70" s="13" t="e">
        <f t="shared" si="61"/>
        <v>#DIV/0!</v>
      </c>
      <c r="I70" s="100"/>
      <c r="J70" s="100"/>
      <c r="K70" s="30" t="e">
        <f t="shared" si="62"/>
        <v>#DIV/0!</v>
      </c>
      <c r="L70" s="100"/>
      <c r="M70" s="63"/>
      <c r="N70" s="13" t="e">
        <f t="shared" si="63"/>
        <v>#DIV/0!</v>
      </c>
      <c r="O70" s="63"/>
      <c r="P70" s="63"/>
      <c r="Q70" s="13" t="e">
        <f t="shared" si="64"/>
        <v>#DIV/0!</v>
      </c>
      <c r="R70" s="63"/>
      <c r="S70" s="66"/>
      <c r="T70" s="13" t="e">
        <f t="shared" si="65"/>
        <v>#DIV/0!</v>
      </c>
      <c r="U70" s="66"/>
      <c r="V70" s="66"/>
      <c r="W70" s="13" t="e">
        <f t="shared" si="66"/>
        <v>#DIV/0!</v>
      </c>
      <c r="X70" s="12"/>
      <c r="Y70" s="89"/>
      <c r="Z70" s="13" t="e">
        <f t="shared" si="67"/>
        <v>#DIV/0!</v>
      </c>
      <c r="AA70" s="89"/>
      <c r="AB70" s="12"/>
      <c r="AC70" s="13" t="e">
        <f t="shared" si="68"/>
        <v>#DIV/0!</v>
      </c>
      <c r="AD70" s="12"/>
      <c r="AF70" s="13" t="e">
        <f t="shared" ref="AF70:AF76" si="69">(AE70-AD70)/AD70*100</f>
        <v>#DIV/0!</v>
      </c>
      <c r="AH70" s="12"/>
      <c r="AI70" s="13" t="e">
        <f t="shared" si="12"/>
        <v>#DIV/0!</v>
      </c>
      <c r="AJ70" s="12"/>
      <c r="AK70" s="12"/>
      <c r="AL70" s="13" t="e">
        <f>(AK70-AJ70)/AJ70*100</f>
        <v>#DIV/0!</v>
      </c>
      <c r="AM70" s="12"/>
      <c r="AN70" s="12"/>
      <c r="AO70" s="14" t="e">
        <f t="shared" si="14"/>
        <v>#DIV/0!</v>
      </c>
      <c r="AP70" s="4"/>
      <c r="AQ70" s="4"/>
    </row>
    <row r="71" spans="1:46">
      <c r="A71" s="1"/>
      <c r="B71" s="10" t="s">
        <v>93</v>
      </c>
      <c r="C71" s="10"/>
      <c r="D71" s="11"/>
      <c r="E71" s="94"/>
      <c r="F71" s="100">
        <v>61.5</v>
      </c>
      <c r="G71" s="100">
        <v>58.35</v>
      </c>
      <c r="H71" s="13">
        <f t="shared" si="61"/>
        <v>-5.1219512195121926</v>
      </c>
      <c r="I71" s="100">
        <v>58.35</v>
      </c>
      <c r="J71" s="100">
        <v>61.6</v>
      </c>
      <c r="K71" s="30">
        <f t="shared" si="62"/>
        <v>5.5698371893744643</v>
      </c>
      <c r="L71" s="100">
        <v>61.6</v>
      </c>
      <c r="M71" s="66">
        <v>61.1</v>
      </c>
      <c r="N71" s="13">
        <f t="shared" si="63"/>
        <v>-0.81168831168831157</v>
      </c>
      <c r="O71" s="66">
        <v>61.1</v>
      </c>
      <c r="P71" s="66"/>
      <c r="Q71" s="13">
        <f t="shared" si="64"/>
        <v>-100</v>
      </c>
      <c r="R71" s="66"/>
      <c r="S71" s="66">
        <v>60.3</v>
      </c>
      <c r="T71" s="13" t="e">
        <f>(S71-R71)/R71*100</f>
        <v>#DIV/0!</v>
      </c>
      <c r="U71" s="66"/>
      <c r="V71" s="66"/>
      <c r="W71" s="13" t="e">
        <f t="shared" si="66"/>
        <v>#DIV/0!</v>
      </c>
      <c r="X71" s="66"/>
      <c r="Y71" s="12"/>
      <c r="Z71" s="13" t="e">
        <f t="shared" si="67"/>
        <v>#DIV/0!</v>
      </c>
      <c r="AA71" s="89"/>
      <c r="AB71" s="12"/>
      <c r="AC71" s="13" t="e">
        <f t="shared" si="68"/>
        <v>#DIV/0!</v>
      </c>
      <c r="AD71" s="12"/>
      <c r="AE71" s="16"/>
      <c r="AF71" s="13" t="e">
        <f t="shared" si="69"/>
        <v>#DIV/0!</v>
      </c>
      <c r="AG71" s="16"/>
      <c r="AH71" s="12"/>
      <c r="AI71" s="13" t="e">
        <f t="shared" si="12"/>
        <v>#DIV/0!</v>
      </c>
      <c r="AJ71" s="12"/>
      <c r="AK71" s="12"/>
      <c r="AL71" s="13" t="e">
        <f t="shared" si="13"/>
        <v>#DIV/0!</v>
      </c>
      <c r="AM71" s="12"/>
      <c r="AN71" s="12"/>
      <c r="AO71" s="14" t="e">
        <f t="shared" si="14"/>
        <v>#DIV/0!</v>
      </c>
      <c r="AP71" s="4"/>
      <c r="AQ71" s="4"/>
    </row>
    <row r="72" spans="1:46">
      <c r="A72" s="1"/>
      <c r="B72" s="10" t="s">
        <v>94</v>
      </c>
      <c r="C72" s="10"/>
      <c r="D72" s="11"/>
      <c r="E72" s="94"/>
      <c r="F72" s="100">
        <v>40.9</v>
      </c>
      <c r="G72" s="100">
        <v>41.9</v>
      </c>
      <c r="H72" s="13">
        <f t="shared" si="61"/>
        <v>2.4449877750611249</v>
      </c>
      <c r="I72" s="100">
        <v>41.9</v>
      </c>
      <c r="J72" s="100">
        <v>41.85</v>
      </c>
      <c r="K72" s="30">
        <f t="shared" si="62"/>
        <v>-0.11933174224342998</v>
      </c>
      <c r="L72" s="100">
        <v>41.85</v>
      </c>
      <c r="M72" s="63">
        <v>42.1</v>
      </c>
      <c r="N72" s="13">
        <f t="shared" si="63"/>
        <v>0.59737156511350054</v>
      </c>
      <c r="O72" s="63">
        <v>42.1</v>
      </c>
      <c r="P72" s="63"/>
      <c r="Q72" s="13">
        <f t="shared" si="64"/>
        <v>-100</v>
      </c>
      <c r="R72" s="63"/>
      <c r="S72" s="63">
        <v>42</v>
      </c>
      <c r="T72" s="13" t="e">
        <f t="shared" ref="T72:T75" si="70">(S72-R72)/R72*100</f>
        <v>#DIV/0!</v>
      </c>
      <c r="U72" s="63"/>
      <c r="V72" s="63"/>
      <c r="W72" s="13" t="e">
        <f t="shared" si="66"/>
        <v>#DIV/0!</v>
      </c>
      <c r="X72" s="63"/>
      <c r="Y72" s="63"/>
      <c r="Z72" s="13" t="e">
        <f t="shared" si="67"/>
        <v>#DIV/0!</v>
      </c>
      <c r="AA72" s="63"/>
      <c r="AB72" s="63"/>
      <c r="AC72" s="13" t="e">
        <f t="shared" si="68"/>
        <v>#DIV/0!</v>
      </c>
      <c r="AD72" s="63"/>
      <c r="AE72" s="63"/>
      <c r="AF72" s="13" t="e">
        <f t="shared" si="69"/>
        <v>#DIV/0!</v>
      </c>
      <c r="AH72" s="12"/>
      <c r="AI72" s="13" t="e">
        <f t="shared" si="12"/>
        <v>#DIV/0!</v>
      </c>
      <c r="AJ72" s="12"/>
      <c r="AK72" s="12"/>
      <c r="AL72" s="13" t="e">
        <f t="shared" si="13"/>
        <v>#DIV/0!</v>
      </c>
      <c r="AM72" s="12"/>
      <c r="AN72" s="12"/>
      <c r="AO72" s="14" t="e">
        <f t="shared" si="14"/>
        <v>#DIV/0!</v>
      </c>
      <c r="AP72" s="4"/>
      <c r="AQ72" s="4"/>
    </row>
    <row r="73" spans="1:46">
      <c r="A73" s="1"/>
      <c r="B73" s="10"/>
      <c r="C73" s="10"/>
      <c r="D73" s="11"/>
      <c r="E73" s="94"/>
      <c r="F73" s="69"/>
      <c r="H73" s="13" t="e">
        <f t="shared" si="61"/>
        <v>#DIV/0!</v>
      </c>
      <c r="I73" s="99"/>
      <c r="J73" s="12"/>
      <c r="K73" s="30" t="e">
        <f t="shared" si="62"/>
        <v>#DIV/0!</v>
      </c>
      <c r="L73" s="12"/>
      <c r="M73" s="78"/>
      <c r="N73" s="13" t="e">
        <f t="shared" si="63"/>
        <v>#DIV/0!</v>
      </c>
      <c r="O73" s="78"/>
      <c r="P73" s="12"/>
      <c r="Q73" s="13" t="e">
        <f t="shared" si="64"/>
        <v>#DIV/0!</v>
      </c>
      <c r="R73" s="12"/>
      <c r="S73" s="12"/>
      <c r="T73" s="13" t="e">
        <f t="shared" si="70"/>
        <v>#DIV/0!</v>
      </c>
      <c r="U73" s="12"/>
      <c r="V73" s="15"/>
      <c r="W73" s="13" t="e">
        <f t="shared" si="66"/>
        <v>#DIV/0!</v>
      </c>
      <c r="X73" s="15"/>
      <c r="Y73" s="12"/>
      <c r="Z73" s="13" t="e">
        <f t="shared" si="67"/>
        <v>#DIV/0!</v>
      </c>
      <c r="AA73" s="12"/>
      <c r="AB73" s="12"/>
      <c r="AC73" s="13" t="e">
        <f t="shared" si="68"/>
        <v>#DIV/0!</v>
      </c>
      <c r="AD73" s="12"/>
      <c r="AF73" s="13" t="e">
        <f t="shared" si="69"/>
        <v>#DIV/0!</v>
      </c>
      <c r="AH73" s="12"/>
      <c r="AI73" s="13" t="e">
        <f>(AH73-AG73)/AG73*100</f>
        <v>#DIV/0!</v>
      </c>
      <c r="AJ73" s="12"/>
      <c r="AK73" s="12"/>
      <c r="AL73" s="13" t="e">
        <f t="shared" ref="AL73:AL76" si="71">(AK73-AJ73)/AJ73*100</f>
        <v>#DIV/0!</v>
      </c>
      <c r="AM73" s="12"/>
      <c r="AN73" s="12"/>
      <c r="AO73" s="14" t="e">
        <f t="shared" ref="AO73:AO76" si="72">(AN73-AM73)/AM73*100</f>
        <v>#DIV/0!</v>
      </c>
      <c r="AP73" s="4"/>
      <c r="AQ73" s="4"/>
    </row>
    <row r="74" spans="1:46">
      <c r="A74" s="36"/>
      <c r="B74" s="19"/>
      <c r="C74" s="19"/>
      <c r="D74" s="11"/>
      <c r="E74" s="96"/>
      <c r="F74" s="69"/>
      <c r="G74" s="102"/>
      <c r="H74" s="13" t="e">
        <f t="shared" si="61"/>
        <v>#DIV/0!</v>
      </c>
      <c r="I74" s="76"/>
      <c r="J74" s="21"/>
      <c r="K74" s="14" t="e">
        <f t="shared" si="62"/>
        <v>#DIV/0!</v>
      </c>
      <c r="L74" s="21"/>
      <c r="M74" s="78"/>
      <c r="N74" s="13" t="e">
        <f t="shared" si="63"/>
        <v>#DIV/0!</v>
      </c>
      <c r="O74" s="15"/>
      <c r="P74" s="21"/>
      <c r="Q74" s="13" t="e">
        <f t="shared" si="64"/>
        <v>#DIV/0!</v>
      </c>
      <c r="R74" s="21"/>
      <c r="S74" s="21"/>
      <c r="T74" s="13" t="e">
        <f t="shared" si="70"/>
        <v>#DIV/0!</v>
      </c>
      <c r="U74" s="21"/>
      <c r="V74" s="52"/>
      <c r="W74" s="13" t="e">
        <f t="shared" si="66"/>
        <v>#DIV/0!</v>
      </c>
      <c r="X74" s="52"/>
      <c r="Y74" s="21"/>
      <c r="Z74" s="13" t="e">
        <f t="shared" si="67"/>
        <v>#DIV/0!</v>
      </c>
      <c r="AA74" s="21"/>
      <c r="AB74" s="21"/>
      <c r="AC74" s="13" t="e">
        <f t="shared" si="68"/>
        <v>#DIV/0!</v>
      </c>
      <c r="AD74" s="21"/>
      <c r="AE74" s="9"/>
      <c r="AF74" s="13" t="e">
        <f t="shared" si="69"/>
        <v>#DIV/0!</v>
      </c>
      <c r="AG74" s="9"/>
      <c r="AH74" s="21"/>
      <c r="AI74" s="13" t="e">
        <f>(AH74-AG74)/AG74*100</f>
        <v>#DIV/0!</v>
      </c>
      <c r="AJ74" s="21"/>
      <c r="AK74" s="21"/>
      <c r="AL74" s="13" t="e">
        <f t="shared" si="71"/>
        <v>#DIV/0!</v>
      </c>
      <c r="AM74" s="21"/>
      <c r="AN74" s="21"/>
      <c r="AO74" s="14" t="e">
        <f t="shared" si="72"/>
        <v>#DIV/0!</v>
      </c>
      <c r="AP74" s="9"/>
      <c r="AQ74" s="9"/>
    </row>
    <row r="75" spans="1:46">
      <c r="A75" s="36"/>
      <c r="B75" s="19"/>
      <c r="C75" s="19"/>
      <c r="D75" s="11"/>
      <c r="E75" s="96"/>
      <c r="F75" s="69"/>
      <c r="G75" s="102"/>
      <c r="H75" s="13" t="e">
        <f t="shared" si="61"/>
        <v>#DIV/0!</v>
      </c>
      <c r="I75" s="76"/>
      <c r="J75" s="21"/>
      <c r="K75" s="14" t="e">
        <f t="shared" si="62"/>
        <v>#DIV/0!</v>
      </c>
      <c r="L75" s="21"/>
      <c r="M75" s="78"/>
      <c r="N75" s="13" t="e">
        <f t="shared" si="63"/>
        <v>#DIV/0!</v>
      </c>
      <c r="O75" s="15"/>
      <c r="P75" s="21"/>
      <c r="Q75" s="13" t="e">
        <f t="shared" si="64"/>
        <v>#DIV/0!</v>
      </c>
      <c r="R75" s="21"/>
      <c r="S75" s="21"/>
      <c r="T75" s="13" t="e">
        <f t="shared" si="70"/>
        <v>#DIV/0!</v>
      </c>
      <c r="U75" s="21"/>
      <c r="V75" s="52"/>
      <c r="W75" s="13" t="e">
        <f t="shared" si="66"/>
        <v>#DIV/0!</v>
      </c>
      <c r="X75" s="52"/>
      <c r="Y75" s="21"/>
      <c r="Z75" s="13" t="e">
        <f t="shared" si="67"/>
        <v>#DIV/0!</v>
      </c>
      <c r="AA75" s="21"/>
      <c r="AB75" s="21"/>
      <c r="AC75" s="13" t="e">
        <f t="shared" si="68"/>
        <v>#DIV/0!</v>
      </c>
      <c r="AD75" s="21"/>
      <c r="AE75" s="9"/>
      <c r="AF75" s="13" t="e">
        <f t="shared" si="69"/>
        <v>#DIV/0!</v>
      </c>
      <c r="AG75" s="9"/>
      <c r="AH75" s="21"/>
      <c r="AI75" s="13" t="e">
        <f>(AH75-AG75)/AG75*100</f>
        <v>#DIV/0!</v>
      </c>
      <c r="AJ75" s="21"/>
      <c r="AK75" s="21"/>
      <c r="AL75" s="13" t="e">
        <f t="shared" si="71"/>
        <v>#DIV/0!</v>
      </c>
      <c r="AM75" s="21"/>
      <c r="AN75" s="21"/>
      <c r="AO75" s="14" t="e">
        <f t="shared" si="72"/>
        <v>#DIV/0!</v>
      </c>
      <c r="AP75" s="9"/>
      <c r="AQ75" s="9"/>
    </row>
    <row r="76" spans="1:46" s="60" customFormat="1" ht="17.25" thickBot="1">
      <c r="A76" s="53"/>
      <c r="B76" s="54"/>
      <c r="C76" s="54"/>
      <c r="D76" s="55"/>
      <c r="E76" s="97"/>
      <c r="F76" s="103"/>
      <c r="G76" s="103"/>
      <c r="H76" s="58" t="e">
        <f t="shared" si="61"/>
        <v>#DIV/0!</v>
      </c>
      <c r="I76" s="84"/>
      <c r="J76" s="56"/>
      <c r="K76" s="59" t="e">
        <f t="shared" si="62"/>
        <v>#DIV/0!</v>
      </c>
      <c r="L76" s="56"/>
      <c r="M76" s="81"/>
      <c r="N76" s="58" t="e">
        <f t="shared" si="63"/>
        <v>#DIV/0!</v>
      </c>
      <c r="O76" s="56"/>
      <c r="P76" s="56"/>
      <c r="Q76" s="58" t="e">
        <f t="shared" si="64"/>
        <v>#DIV/0!</v>
      </c>
      <c r="R76" s="56"/>
      <c r="S76" s="56"/>
      <c r="T76" s="58" t="e">
        <f>(S76-R76)/R76*100</f>
        <v>#DIV/0!</v>
      </c>
      <c r="U76" s="56"/>
      <c r="V76" s="56"/>
      <c r="W76" s="58" t="e">
        <f t="shared" si="66"/>
        <v>#DIV/0!</v>
      </c>
      <c r="X76" s="56"/>
      <c r="Y76" s="56"/>
      <c r="Z76" s="58" t="e">
        <f t="shared" si="67"/>
        <v>#DIV/0!</v>
      </c>
      <c r="AA76" s="56"/>
      <c r="AB76" s="56"/>
      <c r="AC76" s="58" t="e">
        <f t="shared" si="68"/>
        <v>#DIV/0!</v>
      </c>
      <c r="AD76" s="56"/>
      <c r="AE76" s="57"/>
      <c r="AF76" s="58" t="e">
        <f t="shared" si="69"/>
        <v>#DIV/0!</v>
      </c>
      <c r="AG76" s="57"/>
      <c r="AH76" s="56"/>
      <c r="AI76" s="58" t="e">
        <f>(AH76-AG76)/AG76*100</f>
        <v>#DIV/0!</v>
      </c>
      <c r="AJ76" s="56"/>
      <c r="AK76" s="56"/>
      <c r="AL76" s="58" t="e">
        <f t="shared" si="71"/>
        <v>#DIV/0!</v>
      </c>
      <c r="AM76" s="56"/>
      <c r="AN76" s="56"/>
      <c r="AO76" s="59" t="e">
        <f t="shared" si="72"/>
        <v>#DIV/0!</v>
      </c>
      <c r="AP76" s="57"/>
      <c r="AQ76" s="57"/>
    </row>
    <row r="77" spans="1:46" s="39" customFormat="1" ht="18.600000000000001" customHeight="1" thickTop="1" thickBot="1">
      <c r="A77" s="40"/>
      <c r="F77" s="69"/>
      <c r="G77" s="82"/>
      <c r="H77" s="41"/>
      <c r="I77" s="82"/>
      <c r="K77" s="41"/>
      <c r="M77" s="82"/>
      <c r="N77" s="41"/>
      <c r="Q77" s="41"/>
      <c r="T77" s="41"/>
      <c r="W77" s="41"/>
      <c r="Z77" s="41"/>
      <c r="AC77" s="41"/>
      <c r="AF77" s="41"/>
      <c r="AI77" s="41"/>
      <c r="AL77" s="41"/>
      <c r="AO77" s="41"/>
      <c r="AR77"/>
      <c r="AS77" s="38"/>
      <c r="AT77" s="38"/>
    </row>
    <row r="78" spans="1:46" s="43" customFormat="1" ht="18" thickTop="1" thickBot="1">
      <c r="A78" s="42"/>
      <c r="F78" s="69"/>
      <c r="G78" s="83"/>
      <c r="H78" s="44"/>
      <c r="I78" s="83"/>
      <c r="K78" s="44"/>
      <c r="M78" s="83"/>
      <c r="N78" s="44"/>
      <c r="Q78" s="44"/>
      <c r="T78" s="44"/>
      <c r="W78" s="44"/>
      <c r="Z78" s="44"/>
      <c r="AC78" s="44"/>
      <c r="AF78" s="44"/>
      <c r="AI78" s="44"/>
      <c r="AL78" s="44"/>
      <c r="AR78"/>
      <c r="AS78" s="38"/>
      <c r="AT78" s="38"/>
    </row>
    <row r="79" spans="1:46" ht="17.25" thickTop="1">
      <c r="A79" s="45"/>
      <c r="B79" s="46"/>
      <c r="C79" s="46"/>
      <c r="D79" s="46"/>
      <c r="E79" s="46"/>
      <c r="AS79" s="35"/>
      <c r="AT79" s="35"/>
    </row>
    <row r="80" spans="1:46">
      <c r="A80" s="62" t="s">
        <v>129</v>
      </c>
      <c r="B80" s="10" t="s">
        <v>130</v>
      </c>
      <c r="C80" s="10"/>
      <c r="D80" s="11">
        <v>142.80000000000001</v>
      </c>
      <c r="E80" s="93" t="s">
        <v>131</v>
      </c>
      <c r="F80" s="69"/>
      <c r="G80" s="99">
        <v>54.6</v>
      </c>
      <c r="H80" s="13" t="e">
        <f>(G80-F80)/F80*100</f>
        <v>#DIV/0!</v>
      </c>
      <c r="I80" s="63">
        <v>54.6</v>
      </c>
      <c r="J80" s="7">
        <v>54.6</v>
      </c>
      <c r="K80" s="14">
        <f>(J80-I80)/I80*100</f>
        <v>0</v>
      </c>
      <c r="L80" s="7">
        <v>54.6</v>
      </c>
      <c r="M80" s="77">
        <v>54</v>
      </c>
      <c r="N80" s="13">
        <f>(M80-L80)/L80*100</f>
        <v>-1.0989010989011014</v>
      </c>
      <c r="O80" s="61">
        <v>54</v>
      </c>
      <c r="P80" s="4">
        <v>53.8</v>
      </c>
      <c r="Q80" s="13">
        <f>(P80-O80)/O80*100</f>
        <v>-0.37037037037037562</v>
      </c>
      <c r="R80" s="4">
        <v>53.8</v>
      </c>
      <c r="S80" s="26">
        <v>53</v>
      </c>
      <c r="T80" s="13">
        <f>(S80-R80)/R80*100</f>
        <v>-1.4869888475836379</v>
      </c>
      <c r="U80" s="26">
        <v>53</v>
      </c>
      <c r="V80" s="15">
        <v>52.6</v>
      </c>
      <c r="W80" s="13">
        <f>(V80-U80)/U80*100</f>
        <v>-0.75471698113207275</v>
      </c>
      <c r="X80" s="15">
        <v>52.6</v>
      </c>
      <c r="Y80" s="15">
        <v>51.5</v>
      </c>
      <c r="Z80" s="13">
        <f>(Y80-X80)/X80*100</f>
        <v>-2.0912547528517136</v>
      </c>
      <c r="AA80" s="15">
        <v>51.5</v>
      </c>
      <c r="AB80" s="12">
        <v>49.2</v>
      </c>
      <c r="AC80" s="13">
        <f>(AB80-AA80)/AA80*100</f>
        <v>-4.4660194174757226</v>
      </c>
      <c r="AD80" s="12">
        <v>49.2</v>
      </c>
      <c r="AE80" s="4">
        <v>49</v>
      </c>
      <c r="AF80" s="13">
        <f>(AE80-AD80)/AD80*100</f>
        <v>-0.40650406504065617</v>
      </c>
      <c r="AG80" s="4">
        <v>49</v>
      </c>
      <c r="AH80" s="12"/>
      <c r="AI80" s="13">
        <f>(AH80-AG80)/AG80*100</f>
        <v>-100</v>
      </c>
      <c r="AJ80" s="12"/>
      <c r="AK80" s="69"/>
      <c r="AL80" s="13" t="e">
        <f>(AK80-AJ80)/AJ80*100</f>
        <v>#DIV/0!</v>
      </c>
      <c r="AM80" s="12"/>
      <c r="AN80" s="12"/>
      <c r="AO80" s="14" t="e">
        <f>(AN80-AM80)/AM80*100</f>
        <v>#DIV/0!</v>
      </c>
      <c r="AP80" s="4"/>
      <c r="AQ80" s="4"/>
    </row>
    <row r="81" spans="1:43">
      <c r="A81" s="62" t="s">
        <v>132</v>
      </c>
      <c r="B81" s="10" t="s">
        <v>133</v>
      </c>
      <c r="C81" s="10"/>
      <c r="D81" s="11">
        <v>158.69999999999999</v>
      </c>
      <c r="E81" s="93" t="s">
        <v>124</v>
      </c>
      <c r="F81" s="69"/>
      <c r="H81" s="13" t="e">
        <f t="shared" ref="H81:H101" si="73">(G81-F81)/F81*100</f>
        <v>#DIV/0!</v>
      </c>
      <c r="K81" s="14" t="e">
        <f t="shared" ref="K81:K102" si="74">(J81-I81)/I81*100</f>
        <v>#DIV/0!</v>
      </c>
      <c r="L81" s="4"/>
      <c r="M81" s="88"/>
      <c r="N81" s="13" t="e">
        <f t="shared" ref="N81:N117" si="75">(M81-L81)/L81*100</f>
        <v>#DIV/0!</v>
      </c>
      <c r="O81" s="24"/>
      <c r="Q81" s="13" t="e">
        <f t="shared" ref="Q81:Q117" si="76">(P81-O81)/O81*100</f>
        <v>#DIV/0!</v>
      </c>
      <c r="S81" s="18"/>
      <c r="T81" s="13" t="e">
        <f t="shared" ref="T81:T117" si="77">(S81-R81)/R81*100</f>
        <v>#DIV/0!</v>
      </c>
      <c r="U81" s="18"/>
      <c r="V81" s="15"/>
      <c r="W81" s="13" t="e">
        <f t="shared" ref="W81:W111" si="78">(V81-U81)/U81*100</f>
        <v>#DIV/0!</v>
      </c>
      <c r="X81" s="15"/>
      <c r="Y81" s="12">
        <v>61.4</v>
      </c>
      <c r="Z81" s="13" t="e">
        <f t="shared" ref="Z81" si="79">(Y81-X81)/X81*100</f>
        <v>#DIV/0!</v>
      </c>
      <c r="AA81" s="12">
        <v>61.4</v>
      </c>
      <c r="AB81" s="17">
        <v>60</v>
      </c>
      <c r="AC81" s="13">
        <f t="shared" ref="AC81" si="80">(AB81-AA81)/AA81*100</f>
        <v>-2.280130293159607</v>
      </c>
      <c r="AD81" s="17">
        <v>60</v>
      </c>
      <c r="AE81" s="4">
        <v>61</v>
      </c>
      <c r="AF81" s="13">
        <f t="shared" ref="AF81" si="81">(AE81-AD81)/AD81*100</f>
        <v>1.6666666666666667</v>
      </c>
      <c r="AG81" s="4">
        <v>61</v>
      </c>
      <c r="AH81" s="12">
        <v>54.5</v>
      </c>
      <c r="AI81" s="13">
        <f t="shared" ref="AI81" si="82">(AH81-AG81)/AG81*100</f>
        <v>-10.655737704918032</v>
      </c>
      <c r="AJ81" s="12">
        <v>54.5</v>
      </c>
      <c r="AK81" s="69">
        <v>65.7</v>
      </c>
      <c r="AL81" s="13">
        <f t="shared" ref="AL81" si="83">(AK81-AJ81)/AJ81*100</f>
        <v>20.550458715596335</v>
      </c>
      <c r="AM81" s="12">
        <v>65.7</v>
      </c>
      <c r="AN81" s="12"/>
      <c r="AO81" s="13"/>
      <c r="AP81" s="4"/>
      <c r="AQ81" s="4"/>
    </row>
    <row r="82" spans="1:43">
      <c r="A82" s="62" t="s">
        <v>129</v>
      </c>
      <c r="B82" s="10" t="s">
        <v>134</v>
      </c>
      <c r="C82" s="10"/>
      <c r="D82" s="11">
        <v>153</v>
      </c>
      <c r="E82" s="93" t="s">
        <v>116</v>
      </c>
      <c r="G82" s="104"/>
      <c r="H82" s="13" t="e">
        <f t="shared" si="73"/>
        <v>#DIV/0!</v>
      </c>
      <c r="K82" s="14" t="e">
        <f t="shared" si="74"/>
        <v>#DIV/0!</v>
      </c>
      <c r="L82" s="4"/>
      <c r="M82" s="63"/>
      <c r="N82" s="13" t="e">
        <f t="shared" si="75"/>
        <v>#DIV/0!</v>
      </c>
      <c r="O82" s="4"/>
      <c r="P82" s="12"/>
      <c r="Q82" s="13" t="e">
        <f t="shared" si="76"/>
        <v>#DIV/0!</v>
      </c>
      <c r="R82" s="12"/>
      <c r="T82" s="13" t="e">
        <f t="shared" si="77"/>
        <v>#DIV/0!</v>
      </c>
      <c r="W82" s="13" t="e">
        <f t="shared" si="78"/>
        <v>#DIV/0!</v>
      </c>
      <c r="Z82" s="13"/>
      <c r="AC82" s="13"/>
      <c r="AF82" s="13"/>
      <c r="AI82" s="13"/>
      <c r="AK82" s="68"/>
      <c r="AL82" s="13"/>
      <c r="AM82" s="4"/>
      <c r="AN82" s="4"/>
      <c r="AO82" s="13"/>
      <c r="AP82" s="4"/>
      <c r="AQ82" s="4"/>
    </row>
    <row r="83" spans="1:43">
      <c r="A83" s="62" t="s">
        <v>129</v>
      </c>
      <c r="B83" s="19" t="s">
        <v>135</v>
      </c>
      <c r="C83" s="19"/>
      <c r="D83" s="20">
        <v>168</v>
      </c>
      <c r="E83" s="93" t="s">
        <v>136</v>
      </c>
      <c r="H83" s="13" t="e">
        <f t="shared" si="73"/>
        <v>#DIV/0!</v>
      </c>
      <c r="J83" s="5"/>
      <c r="K83" s="14" t="e">
        <f t="shared" si="74"/>
        <v>#DIV/0!</v>
      </c>
      <c r="L83" s="5"/>
      <c r="M83" s="63"/>
      <c r="N83" s="13" t="e">
        <f t="shared" si="75"/>
        <v>#DIV/0!</v>
      </c>
      <c r="P83" s="48"/>
      <c r="Q83" s="13" t="e">
        <f t="shared" si="76"/>
        <v>#DIV/0!</v>
      </c>
      <c r="R83" s="48"/>
      <c r="T83" s="13" t="e">
        <f t="shared" si="77"/>
        <v>#DIV/0!</v>
      </c>
      <c r="W83" s="13" t="e">
        <f t="shared" si="78"/>
        <v>#DIV/0!</v>
      </c>
      <c r="AK83" s="111"/>
    </row>
    <row r="84" spans="1:43">
      <c r="A84" s="62" t="s">
        <v>129</v>
      </c>
      <c r="B84" s="10" t="s">
        <v>137</v>
      </c>
      <c r="C84" s="10"/>
      <c r="D84" s="11">
        <v>171.1</v>
      </c>
      <c r="E84" s="93" t="s">
        <v>138</v>
      </c>
      <c r="G84" s="105" t="s">
        <v>139</v>
      </c>
      <c r="H84" s="13" t="e">
        <f t="shared" si="73"/>
        <v>#VALUE!</v>
      </c>
      <c r="I84" s="66" t="s">
        <v>139</v>
      </c>
      <c r="J84" s="12"/>
      <c r="K84" s="14" t="e">
        <f t="shared" si="74"/>
        <v>#VALUE!</v>
      </c>
      <c r="L84" s="12"/>
      <c r="M84" s="66"/>
      <c r="N84" s="13" t="e">
        <f t="shared" si="75"/>
        <v>#DIV/0!</v>
      </c>
      <c r="O84" s="7"/>
      <c r="Q84" s="13" t="e">
        <f t="shared" si="76"/>
        <v>#DIV/0!</v>
      </c>
      <c r="T84" s="13" t="e">
        <f t="shared" si="77"/>
        <v>#DIV/0!</v>
      </c>
      <c r="W84" s="13" t="e">
        <f t="shared" si="78"/>
        <v>#DIV/0!</v>
      </c>
      <c r="AK84" s="111"/>
    </row>
    <row r="85" spans="1:43">
      <c r="A85" s="62" t="s">
        <v>140</v>
      </c>
      <c r="B85" s="19" t="s">
        <v>141</v>
      </c>
      <c r="C85" s="19"/>
      <c r="D85" s="20">
        <v>153.5</v>
      </c>
      <c r="E85" s="93" t="s">
        <v>116</v>
      </c>
      <c r="F85" s="69"/>
      <c r="G85" s="99">
        <v>43</v>
      </c>
      <c r="H85" s="13" t="e">
        <f t="shared" si="73"/>
        <v>#DIV/0!</v>
      </c>
      <c r="I85" s="63">
        <v>43</v>
      </c>
      <c r="J85" s="66">
        <v>43.7</v>
      </c>
      <c r="K85" s="14">
        <f t="shared" si="74"/>
        <v>1.6279069767441927</v>
      </c>
      <c r="L85" s="66">
        <v>43.7</v>
      </c>
      <c r="M85" s="66">
        <v>45.9</v>
      </c>
      <c r="N85" s="13">
        <f t="shared" si="75"/>
        <v>5.034324942791752</v>
      </c>
      <c r="O85" s="66">
        <v>45.9</v>
      </c>
      <c r="P85" s="66">
        <v>50.6</v>
      </c>
      <c r="Q85" s="13">
        <f t="shared" si="76"/>
        <v>10.239651416122012</v>
      </c>
      <c r="R85" s="66">
        <v>50.6</v>
      </c>
      <c r="S85" s="66">
        <v>47.9</v>
      </c>
      <c r="T85" s="13">
        <f t="shared" si="77"/>
        <v>-5.3359683794466459</v>
      </c>
      <c r="U85" s="66">
        <v>47.9</v>
      </c>
      <c r="V85" s="12"/>
      <c r="W85" s="13">
        <f t="shared" si="78"/>
        <v>-100</v>
      </c>
      <c r="X85" s="12"/>
      <c r="Y85" s="12"/>
      <c r="Z85" s="13" t="e">
        <f t="shared" ref="Z85" si="84">(Y85-X85)/X85*100</f>
        <v>#DIV/0!</v>
      </c>
      <c r="AA85" s="12"/>
      <c r="AB85" s="12"/>
      <c r="AC85" s="13" t="e">
        <f t="shared" ref="AC85" si="85">(AB85-AA85)/AA85*100</f>
        <v>#DIV/0!</v>
      </c>
      <c r="AD85" s="12"/>
      <c r="AF85" s="13" t="e">
        <f t="shared" ref="AF85" si="86">(AE85-AD85)/AD85*100</f>
        <v>#DIV/0!</v>
      </c>
      <c r="AH85" s="12"/>
      <c r="AI85" s="13" t="e">
        <f t="shared" ref="AI85" si="87">(AH85-AG85)/AG85*100</f>
        <v>#DIV/0!</v>
      </c>
      <c r="AJ85" s="12"/>
      <c r="AK85" s="69"/>
      <c r="AL85" s="13" t="e">
        <f t="shared" ref="AL85" si="88">(AK85-AJ85)/AJ85*100</f>
        <v>#DIV/0!</v>
      </c>
      <c r="AM85" s="12"/>
      <c r="AN85" s="12"/>
      <c r="AO85" s="14" t="e">
        <f t="shared" ref="AO85" si="89">(AN85-AM85)/AM85*100</f>
        <v>#DIV/0!</v>
      </c>
      <c r="AP85" s="4"/>
      <c r="AQ85" s="4"/>
    </row>
    <row r="86" spans="1:43">
      <c r="A86" s="62" t="s">
        <v>140</v>
      </c>
      <c r="B86" s="19" t="s">
        <v>142</v>
      </c>
      <c r="C86" s="19"/>
      <c r="D86" s="11">
        <v>153.19999999999999</v>
      </c>
      <c r="E86" s="96" t="s">
        <v>116</v>
      </c>
      <c r="G86" s="99">
        <v>51</v>
      </c>
      <c r="H86" s="13" t="e">
        <f t="shared" si="73"/>
        <v>#DIV/0!</v>
      </c>
      <c r="I86" s="63">
        <v>51</v>
      </c>
      <c r="J86" s="66">
        <v>51.8</v>
      </c>
      <c r="K86" s="14">
        <f t="shared" si="74"/>
        <v>1.5686274509803866</v>
      </c>
      <c r="L86" s="66">
        <v>51.8</v>
      </c>
      <c r="M86" s="63">
        <v>51.3</v>
      </c>
      <c r="N86" s="13">
        <f t="shared" si="75"/>
        <v>-0.96525096525096521</v>
      </c>
      <c r="O86" s="63">
        <v>51.3</v>
      </c>
      <c r="P86" s="66">
        <v>50.85</v>
      </c>
      <c r="Q86" s="13">
        <f t="shared" si="76"/>
        <v>-0.8771929824561322</v>
      </c>
      <c r="R86" s="66">
        <v>50.85</v>
      </c>
      <c r="S86" s="66">
        <v>48.8</v>
      </c>
      <c r="T86" s="13">
        <f t="shared" si="77"/>
        <v>-4.0314650934120042</v>
      </c>
      <c r="U86" s="66">
        <v>48.8</v>
      </c>
      <c r="V86" s="68">
        <v>47.65</v>
      </c>
      <c r="W86" s="13">
        <f t="shared" si="78"/>
        <v>-2.3565573770491772</v>
      </c>
      <c r="X86" s="68">
        <v>47.65</v>
      </c>
      <c r="Y86" s="68"/>
      <c r="AK86" s="111"/>
    </row>
    <row r="87" spans="1:43">
      <c r="A87" s="62" t="s">
        <v>140</v>
      </c>
      <c r="B87" s="10" t="s">
        <v>143</v>
      </c>
      <c r="C87" s="10"/>
      <c r="D87" s="11">
        <v>166</v>
      </c>
      <c r="E87" s="93" t="s">
        <v>144</v>
      </c>
      <c r="G87" s="105"/>
      <c r="H87" s="13" t="e">
        <f t="shared" si="73"/>
        <v>#DIV/0!</v>
      </c>
      <c r="I87" s="66"/>
      <c r="J87" s="66"/>
      <c r="K87" s="14" t="e">
        <f t="shared" si="74"/>
        <v>#DIV/0!</v>
      </c>
      <c r="L87" s="66"/>
      <c r="M87" s="63"/>
      <c r="N87" s="13" t="e">
        <f t="shared" si="75"/>
        <v>#DIV/0!</v>
      </c>
      <c r="O87" s="63"/>
      <c r="P87" s="66"/>
      <c r="Q87" s="13" t="e">
        <f t="shared" si="76"/>
        <v>#DIV/0!</v>
      </c>
      <c r="R87" s="66"/>
      <c r="S87" s="66">
        <v>71.099999999999994</v>
      </c>
      <c r="T87" s="13" t="e">
        <f t="shared" si="77"/>
        <v>#DIV/0!</v>
      </c>
      <c r="U87" s="66">
        <v>71.099999999999994</v>
      </c>
      <c r="V87" s="69">
        <v>70.2</v>
      </c>
      <c r="W87" s="13">
        <f t="shared" si="78"/>
        <v>-1.2658227848101147</v>
      </c>
      <c r="X87" s="69">
        <v>70.2</v>
      </c>
      <c r="Y87" s="69">
        <v>68.400000000000006</v>
      </c>
      <c r="Z87" s="13">
        <f t="shared" ref="Z87:Z89" si="90">(Y87-X87)/X87*100</f>
        <v>-2.5641025641025599</v>
      </c>
      <c r="AA87" s="69">
        <v>68.400000000000006</v>
      </c>
      <c r="AB87" s="69"/>
      <c r="AC87" s="13">
        <f t="shared" ref="AC87:AC89" si="91">(AB87-AA87)/AA87*100</f>
        <v>-100</v>
      </c>
      <c r="AD87" s="69"/>
      <c r="AK87" s="111"/>
    </row>
    <row r="88" spans="1:43">
      <c r="A88" s="1" t="s">
        <v>41</v>
      </c>
      <c r="B88" s="10" t="s">
        <v>145</v>
      </c>
      <c r="C88" s="10"/>
      <c r="D88" s="11">
        <v>147</v>
      </c>
      <c r="E88" s="93" t="s">
        <v>146</v>
      </c>
      <c r="F88" s="69"/>
      <c r="G88" s="106"/>
      <c r="H88" s="13" t="e">
        <f t="shared" si="73"/>
        <v>#DIV/0!</v>
      </c>
      <c r="I88" s="67"/>
      <c r="J88" s="12"/>
      <c r="K88" s="14" t="e">
        <f t="shared" si="74"/>
        <v>#DIV/0!</v>
      </c>
      <c r="L88" s="12"/>
      <c r="M88" s="66"/>
      <c r="N88" s="13" t="e">
        <f t="shared" si="75"/>
        <v>#DIV/0!</v>
      </c>
      <c r="O88" s="12"/>
      <c r="P88" s="66">
        <v>41</v>
      </c>
      <c r="Q88" s="13" t="e">
        <f t="shared" si="76"/>
        <v>#DIV/0!</v>
      </c>
      <c r="R88" s="66">
        <v>41</v>
      </c>
      <c r="S88" s="66">
        <v>42</v>
      </c>
      <c r="T88" s="13">
        <f t="shared" si="77"/>
        <v>2.4390243902439024</v>
      </c>
      <c r="U88" s="66">
        <v>42</v>
      </c>
      <c r="V88" s="69">
        <v>43.2</v>
      </c>
      <c r="W88" s="13">
        <f t="shared" si="78"/>
        <v>2.8571428571428639</v>
      </c>
      <c r="X88" s="69">
        <v>43.2</v>
      </c>
      <c r="Y88" s="72">
        <v>42</v>
      </c>
      <c r="Z88" s="13">
        <f t="shared" si="90"/>
        <v>-2.7777777777777843</v>
      </c>
      <c r="AA88" s="72">
        <v>42</v>
      </c>
      <c r="AB88" s="73">
        <v>41.1</v>
      </c>
      <c r="AC88" s="13">
        <f t="shared" si="91"/>
        <v>-2.1428571428571392</v>
      </c>
      <c r="AD88" s="73">
        <v>41.1</v>
      </c>
      <c r="AE88" s="68"/>
      <c r="AF88" s="13">
        <f t="shared" ref="AF88:AF89" si="92">(AE88-AD88)/AD88*100</f>
        <v>-100</v>
      </c>
      <c r="AG88" s="68"/>
      <c r="AH88" s="69"/>
      <c r="AI88" s="13" t="e">
        <f t="shared" ref="AI88:AI89" si="93">(AH88-AG88)/AG88*100</f>
        <v>#DIV/0!</v>
      </c>
      <c r="AJ88" s="69"/>
      <c r="AK88" s="69"/>
      <c r="AL88" s="27" t="e">
        <f>(AK88-AJ88)/AJ88*100</f>
        <v>#DIV/0!</v>
      </c>
      <c r="AM88" s="12"/>
      <c r="AN88" s="12"/>
      <c r="AO88" s="14" t="e">
        <f t="shared" ref="AO88" si="94">(AN88-AM88)/AM88*100</f>
        <v>#DIV/0!</v>
      </c>
      <c r="AP88" s="4"/>
      <c r="AQ88" s="4"/>
    </row>
    <row r="89" spans="1:43">
      <c r="A89" s="62" t="s">
        <v>140</v>
      </c>
      <c r="B89" s="10" t="s">
        <v>147</v>
      </c>
      <c r="C89" s="10"/>
      <c r="D89" s="11">
        <v>144.30000000000001</v>
      </c>
      <c r="E89" s="93" t="s">
        <v>148</v>
      </c>
      <c r="F89" s="69"/>
      <c r="H89" s="13" t="e">
        <f t="shared" si="73"/>
        <v>#DIV/0!</v>
      </c>
      <c r="J89" s="66"/>
      <c r="K89" s="14" t="e">
        <f t="shared" si="74"/>
        <v>#DIV/0!</v>
      </c>
      <c r="L89" s="66"/>
      <c r="M89" s="63">
        <v>48.9</v>
      </c>
      <c r="N89" s="13" t="e">
        <f t="shared" si="75"/>
        <v>#DIV/0!</v>
      </c>
      <c r="O89" s="63">
        <v>48.9</v>
      </c>
      <c r="P89" s="66">
        <v>47.2</v>
      </c>
      <c r="Q89" s="13">
        <f t="shared" si="76"/>
        <v>-3.4764826175869032</v>
      </c>
      <c r="R89" s="66">
        <v>47.2</v>
      </c>
      <c r="S89" s="66">
        <v>47.4</v>
      </c>
      <c r="T89" s="13">
        <f t="shared" si="77"/>
        <v>0.42372881355931302</v>
      </c>
      <c r="U89" s="66">
        <v>47.4</v>
      </c>
      <c r="V89" s="69">
        <v>46.2</v>
      </c>
      <c r="W89" s="13">
        <f t="shared" si="78"/>
        <v>-2.531645569620244</v>
      </c>
      <c r="X89" s="69">
        <v>46.2</v>
      </c>
      <c r="Y89" s="69">
        <v>47</v>
      </c>
      <c r="Z89" s="13">
        <f t="shared" si="90"/>
        <v>1.7316017316017254</v>
      </c>
      <c r="AA89" s="69">
        <v>47</v>
      </c>
      <c r="AB89" s="69">
        <v>46.9</v>
      </c>
      <c r="AC89" s="13">
        <f t="shared" si="91"/>
        <v>-0.21276595744681154</v>
      </c>
      <c r="AD89" s="69">
        <v>46.9</v>
      </c>
      <c r="AE89" s="68">
        <v>47.8</v>
      </c>
      <c r="AF89" s="13">
        <f t="shared" si="92"/>
        <v>1.9189765458422146</v>
      </c>
      <c r="AG89" s="68">
        <v>47.8</v>
      </c>
      <c r="AH89" s="69">
        <v>48.8</v>
      </c>
      <c r="AI89" s="13">
        <f t="shared" si="93"/>
        <v>2.0920502092050213</v>
      </c>
      <c r="AJ89" s="69">
        <v>48.8</v>
      </c>
      <c r="AK89" s="69"/>
      <c r="AL89" s="13">
        <f t="shared" ref="AL89" si="95">(AK89-AJ89)/AJ89*100</f>
        <v>-100</v>
      </c>
      <c r="AM89" s="12"/>
      <c r="AN89" s="12"/>
    </row>
    <row r="90" spans="1:43">
      <c r="A90" s="62" t="s">
        <v>129</v>
      </c>
      <c r="B90" s="19" t="s">
        <v>149</v>
      </c>
      <c r="C90" s="19"/>
      <c r="D90" s="20">
        <v>150.69999999999999</v>
      </c>
      <c r="E90" s="93" t="s">
        <v>150</v>
      </c>
      <c r="H90" s="13" t="e">
        <f t="shared" si="73"/>
        <v>#DIV/0!</v>
      </c>
      <c r="J90" s="12"/>
      <c r="K90" s="14" t="e">
        <f t="shared" si="74"/>
        <v>#DIV/0!</v>
      </c>
      <c r="L90" s="12"/>
      <c r="M90" s="66"/>
      <c r="N90" s="13" t="e">
        <f t="shared" si="75"/>
        <v>#DIV/0!</v>
      </c>
      <c r="O90" s="7"/>
      <c r="P90" s="12"/>
      <c r="Q90" s="13" t="e">
        <f t="shared" si="76"/>
        <v>#DIV/0!</v>
      </c>
      <c r="R90" s="12"/>
      <c r="S90" s="12"/>
      <c r="T90" s="13" t="e">
        <f t="shared" si="77"/>
        <v>#DIV/0!</v>
      </c>
      <c r="U90" s="12"/>
      <c r="V90" s="12"/>
      <c r="W90" s="13" t="e">
        <f t="shared" si="78"/>
        <v>#DIV/0!</v>
      </c>
      <c r="X90" s="12"/>
      <c r="Y90" s="12"/>
      <c r="Z90" s="13"/>
      <c r="AA90" s="12"/>
      <c r="AB90" s="12"/>
      <c r="AC90" s="13"/>
      <c r="AK90" s="111"/>
    </row>
    <row r="91" spans="1:43">
      <c r="A91" s="62" t="s">
        <v>140</v>
      </c>
      <c r="B91" s="10" t="s">
        <v>151</v>
      </c>
      <c r="C91" s="10"/>
      <c r="D91" s="11">
        <v>145</v>
      </c>
      <c r="E91" s="93" t="s">
        <v>113</v>
      </c>
      <c r="G91" s="99">
        <v>48.4</v>
      </c>
      <c r="H91" s="13" t="e">
        <f t="shared" si="73"/>
        <v>#DIV/0!</v>
      </c>
      <c r="I91" s="63">
        <v>48.4</v>
      </c>
      <c r="J91" s="66"/>
      <c r="K91" s="14">
        <f t="shared" si="74"/>
        <v>-100</v>
      </c>
      <c r="L91" s="17"/>
      <c r="M91" s="66"/>
      <c r="N91" s="13" t="e">
        <f t="shared" si="75"/>
        <v>#DIV/0!</v>
      </c>
      <c r="O91" s="12"/>
      <c r="P91" s="49"/>
      <c r="Q91" s="13" t="e">
        <f t="shared" si="76"/>
        <v>#DIV/0!</v>
      </c>
      <c r="R91" s="49"/>
      <c r="S91" s="12"/>
      <c r="T91" s="13" t="e">
        <f t="shared" si="77"/>
        <v>#DIV/0!</v>
      </c>
      <c r="U91" s="12"/>
      <c r="V91" s="12"/>
      <c r="W91" s="13" t="e">
        <f t="shared" si="78"/>
        <v>#DIV/0!</v>
      </c>
      <c r="X91" s="12"/>
      <c r="Y91" s="22"/>
      <c r="Z91" s="13"/>
      <c r="AA91" s="22"/>
      <c r="AB91" s="22"/>
      <c r="AC91" s="13"/>
      <c r="AK91" s="111"/>
    </row>
    <row r="92" spans="1:43">
      <c r="A92" s="62" t="s">
        <v>140</v>
      </c>
      <c r="B92" s="19" t="s">
        <v>152</v>
      </c>
      <c r="C92" s="19"/>
      <c r="D92" s="11">
        <v>144.6</v>
      </c>
      <c r="E92" s="93" t="s">
        <v>153</v>
      </c>
      <c r="G92" s="99">
        <v>50.7</v>
      </c>
      <c r="H92" s="13" t="e">
        <f t="shared" si="73"/>
        <v>#DIV/0!</v>
      </c>
      <c r="I92" s="63">
        <v>50.7</v>
      </c>
      <c r="J92" s="34">
        <v>51.5</v>
      </c>
      <c r="K92" s="14">
        <f t="shared" si="74"/>
        <v>1.5779092702169568</v>
      </c>
      <c r="L92" s="12"/>
      <c r="M92" s="66"/>
      <c r="N92" s="13" t="e">
        <f t="shared" si="75"/>
        <v>#DIV/0!</v>
      </c>
      <c r="O92" s="12"/>
      <c r="P92" s="12"/>
      <c r="Q92" s="13" t="e">
        <f t="shared" si="76"/>
        <v>#DIV/0!</v>
      </c>
      <c r="R92" s="12"/>
      <c r="S92" s="25"/>
      <c r="T92" s="13" t="e">
        <f t="shared" si="77"/>
        <v>#DIV/0!</v>
      </c>
      <c r="U92" s="25"/>
      <c r="V92" s="12"/>
      <c r="W92" s="13" t="e">
        <f t="shared" si="78"/>
        <v>#DIV/0!</v>
      </c>
      <c r="X92" s="12"/>
      <c r="Y92" s="12"/>
      <c r="Z92" s="13"/>
      <c r="AA92" s="12"/>
      <c r="AB92" s="12"/>
      <c r="AC92" s="13"/>
      <c r="AD92" s="12"/>
      <c r="AF92" s="13"/>
      <c r="AK92" s="111"/>
    </row>
    <row r="93" spans="1:43">
      <c r="A93" s="62" t="s">
        <v>140</v>
      </c>
      <c r="B93" s="10" t="s">
        <v>154</v>
      </c>
      <c r="C93" s="10"/>
      <c r="D93" s="11">
        <v>154.30000000000001</v>
      </c>
      <c r="E93" s="93" t="s">
        <v>155</v>
      </c>
      <c r="G93" s="107"/>
      <c r="H93" s="13" t="e">
        <f t="shared" si="73"/>
        <v>#DIV/0!</v>
      </c>
      <c r="I93" s="75"/>
      <c r="J93" s="75"/>
      <c r="K93" s="14" t="e">
        <f t="shared" si="74"/>
        <v>#DIV/0!</v>
      </c>
      <c r="L93" s="75"/>
      <c r="M93" s="80"/>
      <c r="N93" s="13" t="e">
        <f t="shared" si="75"/>
        <v>#DIV/0!</v>
      </c>
      <c r="O93" s="75"/>
      <c r="P93" s="66"/>
      <c r="Q93" s="13" t="e">
        <f t="shared" si="76"/>
        <v>#DIV/0!</v>
      </c>
      <c r="R93" s="66"/>
      <c r="S93" s="66"/>
      <c r="T93" s="13" t="e">
        <f t="shared" si="77"/>
        <v>#DIV/0!</v>
      </c>
      <c r="W93" s="13" t="e">
        <f t="shared" si="78"/>
        <v>#DIV/0!</v>
      </c>
      <c r="AK93" s="111"/>
    </row>
    <row r="94" spans="1:43">
      <c r="A94" s="62" t="s">
        <v>129</v>
      </c>
      <c r="B94" s="19" t="s">
        <v>156</v>
      </c>
      <c r="C94" s="19"/>
      <c r="D94" s="20">
        <v>160</v>
      </c>
      <c r="E94" s="93" t="s">
        <v>157</v>
      </c>
      <c r="G94" s="100"/>
      <c r="H94" s="13" t="e">
        <f t="shared" si="73"/>
        <v>#DIV/0!</v>
      </c>
      <c r="I94" s="77"/>
      <c r="J94" s="17"/>
      <c r="K94" s="14" t="e">
        <f t="shared" si="74"/>
        <v>#DIV/0!</v>
      </c>
      <c r="L94" s="17"/>
      <c r="M94" s="78"/>
      <c r="N94" s="13" t="e">
        <f t="shared" si="75"/>
        <v>#DIV/0!</v>
      </c>
      <c r="O94" s="15"/>
      <c r="P94" s="66"/>
      <c r="Q94" s="13" t="e">
        <f t="shared" si="76"/>
        <v>#DIV/0!</v>
      </c>
      <c r="R94" s="66"/>
      <c r="S94" s="12"/>
      <c r="T94" s="13" t="e">
        <f t="shared" si="77"/>
        <v>#DIV/0!</v>
      </c>
      <c r="W94" s="13" t="e">
        <f t="shared" si="78"/>
        <v>#DIV/0!</v>
      </c>
      <c r="AK94" s="111"/>
    </row>
    <row r="95" spans="1:43">
      <c r="A95" s="62" t="s">
        <v>129</v>
      </c>
      <c r="B95" s="10" t="s">
        <v>158</v>
      </c>
      <c r="C95" s="10"/>
      <c r="D95" s="11">
        <v>145.19999999999999</v>
      </c>
      <c r="E95" s="93" t="s">
        <v>42</v>
      </c>
      <c r="G95" s="99">
        <v>67</v>
      </c>
      <c r="H95" s="13" t="e">
        <f t="shared" si="73"/>
        <v>#DIV/0!</v>
      </c>
      <c r="I95" s="63">
        <v>67</v>
      </c>
      <c r="J95" s="34">
        <v>67.3</v>
      </c>
      <c r="K95" s="14">
        <f t="shared" si="74"/>
        <v>0.44776119402984654</v>
      </c>
      <c r="L95" s="34">
        <v>67.3</v>
      </c>
      <c r="M95" s="63">
        <v>66.7</v>
      </c>
      <c r="N95" s="13">
        <f t="shared" si="75"/>
        <v>-0.89153046062406294</v>
      </c>
      <c r="O95" s="63">
        <v>66.7</v>
      </c>
      <c r="P95" s="66">
        <v>68.2</v>
      </c>
      <c r="Q95" s="13">
        <f t="shared" si="76"/>
        <v>2.2488755622188905</v>
      </c>
      <c r="R95" s="66">
        <v>68.2</v>
      </c>
      <c r="S95" s="66" t="s">
        <v>159</v>
      </c>
      <c r="T95" s="13" t="e">
        <f t="shared" si="77"/>
        <v>#VALUE!</v>
      </c>
      <c r="U95" s="66" t="s">
        <v>159</v>
      </c>
      <c r="V95" s="68"/>
      <c r="W95" s="13"/>
      <c r="AK95" s="111"/>
    </row>
    <row r="96" spans="1:43">
      <c r="A96" s="62" t="s">
        <v>140</v>
      </c>
      <c r="B96" s="10" t="s">
        <v>160</v>
      </c>
      <c r="C96" s="10"/>
      <c r="D96" s="11">
        <v>158.4</v>
      </c>
      <c r="E96" s="93" t="s">
        <v>44</v>
      </c>
      <c r="G96" s="99">
        <v>50.7</v>
      </c>
      <c r="H96" s="13" t="e">
        <f t="shared" si="73"/>
        <v>#DIV/0!</v>
      </c>
      <c r="I96" s="63">
        <v>50.7</v>
      </c>
      <c r="J96" s="34">
        <v>48.7</v>
      </c>
      <c r="K96" s="14">
        <f>(J96-I96)/I96*100</f>
        <v>-3.9447731755424065</v>
      </c>
      <c r="L96" s="34">
        <v>48.7</v>
      </c>
      <c r="M96" s="34">
        <v>50</v>
      </c>
      <c r="N96" s="13">
        <f>(M96-L96)/L96*100</f>
        <v>2.6694045174537928</v>
      </c>
      <c r="O96" s="71">
        <v>50</v>
      </c>
      <c r="P96" s="66">
        <v>50.4</v>
      </c>
      <c r="Q96" s="13">
        <f>(P96-O96)/O96*100</f>
        <v>0.79999999999999727</v>
      </c>
      <c r="R96" s="66">
        <v>50.4</v>
      </c>
      <c r="S96" s="66">
        <v>50.95</v>
      </c>
      <c r="T96" s="13">
        <f>(S96-R96)/R96*100</f>
        <v>1.0912698412698496</v>
      </c>
      <c r="U96" s="66">
        <v>50.95</v>
      </c>
      <c r="V96" s="68"/>
      <c r="W96" s="13">
        <f>(V96-U96)/U96*100</f>
        <v>-100</v>
      </c>
      <c r="X96" s="68"/>
      <c r="Y96" s="70"/>
      <c r="AK96" s="111"/>
    </row>
    <row r="97" spans="1:43">
      <c r="A97" s="62" t="s">
        <v>140</v>
      </c>
      <c r="B97" s="19" t="s">
        <v>161</v>
      </c>
      <c r="C97" s="19"/>
      <c r="D97" s="11">
        <v>141</v>
      </c>
      <c r="E97" s="93" t="s">
        <v>162</v>
      </c>
      <c r="G97" s="99">
        <v>43</v>
      </c>
      <c r="H97" s="13" t="e">
        <f t="shared" si="73"/>
        <v>#DIV/0!</v>
      </c>
      <c r="I97" s="63">
        <v>43</v>
      </c>
      <c r="J97" s="77">
        <v>43.7</v>
      </c>
      <c r="K97" s="14">
        <f t="shared" ref="K97" si="96">(J97-I97)/I97*100</f>
        <v>1.6279069767441927</v>
      </c>
      <c r="L97" s="77">
        <v>43.7</v>
      </c>
      <c r="M97" s="63">
        <v>43.8</v>
      </c>
      <c r="N97" s="13">
        <f t="shared" ref="N97" si="97">(M97-L97)/L97*100</f>
        <v>0.22883295194506709</v>
      </c>
      <c r="O97" s="63">
        <v>43.8</v>
      </c>
      <c r="P97" s="66">
        <v>43.5</v>
      </c>
      <c r="Q97" s="13">
        <f t="shared" ref="Q97" si="98">(P97-O97)/O97*100</f>
        <v>-0.68493150684930859</v>
      </c>
      <c r="R97" s="66">
        <v>43.5</v>
      </c>
      <c r="S97" s="66">
        <v>43.4</v>
      </c>
      <c r="T97" s="13">
        <f t="shared" ref="T97" si="99">(S97-R97)/R97*100</f>
        <v>-0.22988505747126761</v>
      </c>
      <c r="U97" s="66">
        <v>43.4</v>
      </c>
      <c r="V97" s="68">
        <v>44.3</v>
      </c>
      <c r="W97" s="13">
        <f t="shared" ref="W97" si="100">(V97-U97)/U97*100</f>
        <v>2.0737327188940062</v>
      </c>
      <c r="X97" s="68">
        <v>44.3</v>
      </c>
      <c r="Y97" s="68"/>
      <c r="Z97" s="13">
        <f t="shared" ref="Z97" si="101">(Y97-X97)/X97*100</f>
        <v>-100</v>
      </c>
      <c r="AA97" s="68"/>
      <c r="AK97" s="111"/>
    </row>
    <row r="98" spans="1:43">
      <c r="A98" s="62" t="s">
        <v>140</v>
      </c>
      <c r="B98" s="10" t="s">
        <v>163</v>
      </c>
      <c r="C98" s="10"/>
      <c r="D98" s="11">
        <v>160.6</v>
      </c>
      <c r="E98" s="93" t="s">
        <v>157</v>
      </c>
      <c r="G98" s="99">
        <v>64.2</v>
      </c>
      <c r="H98" s="13" t="e">
        <f t="shared" si="73"/>
        <v>#DIV/0!</v>
      </c>
      <c r="I98" s="63">
        <v>64.2</v>
      </c>
      <c r="J98" s="34">
        <v>64.5</v>
      </c>
      <c r="K98" s="14"/>
      <c r="L98" s="34">
        <v>64.5</v>
      </c>
      <c r="M98" s="34">
        <v>64.5</v>
      </c>
      <c r="N98" s="13">
        <f>(M98-L98)/L98*100</f>
        <v>0</v>
      </c>
      <c r="O98" s="71">
        <v>64.5</v>
      </c>
      <c r="P98" s="66">
        <v>63.75</v>
      </c>
      <c r="Q98" s="13">
        <f>(P98-O98)/O98*100</f>
        <v>-1.1627906976744187</v>
      </c>
      <c r="R98" s="66">
        <v>63.75</v>
      </c>
      <c r="S98" s="66">
        <v>63.4</v>
      </c>
      <c r="T98" s="13">
        <f>(S98-R98)/R98*100</f>
        <v>-0.54901960784313952</v>
      </c>
      <c r="U98" s="66">
        <v>63.4</v>
      </c>
      <c r="V98" s="68">
        <v>63.1</v>
      </c>
      <c r="W98" s="13"/>
      <c r="X98" s="68">
        <v>63.1</v>
      </c>
      <c r="Y98" s="71">
        <v>63.5</v>
      </c>
      <c r="Z98" s="13"/>
      <c r="AA98" s="71">
        <v>63.5</v>
      </c>
      <c r="AB98" s="66">
        <v>61.3</v>
      </c>
      <c r="AC98" s="13"/>
      <c r="AD98" s="66">
        <v>61.3</v>
      </c>
      <c r="AK98" s="111"/>
    </row>
    <row r="99" spans="1:43">
      <c r="A99" s="62" t="s">
        <v>140</v>
      </c>
      <c r="B99" s="10" t="s">
        <v>164</v>
      </c>
      <c r="C99" s="10"/>
      <c r="D99" s="11">
        <v>161</v>
      </c>
      <c r="E99" s="93" t="s">
        <v>165</v>
      </c>
      <c r="G99" s="99">
        <v>63.1</v>
      </c>
      <c r="H99" s="13" t="e">
        <f t="shared" si="73"/>
        <v>#DIV/0!</v>
      </c>
      <c r="I99" s="63">
        <v>63.1</v>
      </c>
      <c r="J99" s="77">
        <v>63.5</v>
      </c>
      <c r="K99" s="14">
        <f t="shared" ref="K99:K101" si="102">(J99-I99)/I99*100</f>
        <v>0.63391442155308808</v>
      </c>
      <c r="L99" s="77">
        <v>63.5</v>
      </c>
      <c r="M99" s="66">
        <v>64</v>
      </c>
      <c r="N99" s="13">
        <f t="shared" ref="N99:N101" si="103">(M99-L99)/L99*100</f>
        <v>0.78740157480314954</v>
      </c>
      <c r="O99" s="66">
        <v>64</v>
      </c>
      <c r="P99" s="66">
        <v>62.3</v>
      </c>
      <c r="Q99" s="13">
        <f t="shared" ref="Q99:Q101" si="104">(P99-O99)/O99*100</f>
        <v>-2.6562500000000044</v>
      </c>
      <c r="R99" s="66">
        <v>62.3</v>
      </c>
      <c r="S99" s="66">
        <v>59.3</v>
      </c>
      <c r="T99" s="13">
        <f t="shared" ref="T99:T101" si="105">(S99-R99)/R99*100</f>
        <v>-4.8154093097913329</v>
      </c>
      <c r="U99" s="66">
        <v>59.3</v>
      </c>
      <c r="V99" s="69">
        <v>60.1</v>
      </c>
      <c r="W99" s="13">
        <f t="shared" ref="W99:W101" si="106">(V99-U99)/U99*100</f>
        <v>1.349072512647562</v>
      </c>
      <c r="X99" s="69">
        <v>60.1</v>
      </c>
      <c r="Y99" s="66" t="s">
        <v>159</v>
      </c>
      <c r="Z99" s="13" t="e">
        <f t="shared" ref="Z99:Z101" si="107">(Y99-X99)/X99*100</f>
        <v>#VALUE!</v>
      </c>
      <c r="AA99" s="66" t="s">
        <v>159</v>
      </c>
      <c r="AB99" s="66">
        <v>51.3</v>
      </c>
      <c r="AC99" s="13" t="e">
        <f t="shared" ref="AC99:AC101" si="108">(AB99-AA99)/AA99*100</f>
        <v>#VALUE!</v>
      </c>
      <c r="AD99" s="66">
        <v>51.3</v>
      </c>
      <c r="AE99" s="68">
        <v>54.5</v>
      </c>
      <c r="AF99" s="13">
        <f t="shared" ref="AF99:AF101" si="109">(AE99-AD99)/AD99*100</f>
        <v>6.2378167641325595</v>
      </c>
      <c r="AG99" s="68">
        <v>54.5</v>
      </c>
      <c r="AH99" s="12"/>
      <c r="AK99" s="111"/>
    </row>
    <row r="100" spans="1:43">
      <c r="A100" s="62" t="s">
        <v>132</v>
      </c>
      <c r="B100" s="10" t="s">
        <v>166</v>
      </c>
      <c r="C100" s="10"/>
      <c r="D100" s="11">
        <v>159.30000000000001</v>
      </c>
      <c r="E100" s="93" t="s">
        <v>167</v>
      </c>
      <c r="G100" s="99">
        <v>53.2</v>
      </c>
      <c r="H100" s="13" t="e">
        <f t="shared" si="73"/>
        <v>#DIV/0!</v>
      </c>
      <c r="I100" s="63">
        <v>53.2</v>
      </c>
      <c r="J100" s="77">
        <v>52.8</v>
      </c>
      <c r="K100" s="14">
        <f t="shared" si="102"/>
        <v>-0.75187969924813092</v>
      </c>
      <c r="L100" s="77">
        <v>52.8</v>
      </c>
      <c r="M100" s="63">
        <v>52.9</v>
      </c>
      <c r="N100" s="13">
        <f t="shared" si="103"/>
        <v>0.18939393939394208</v>
      </c>
      <c r="O100" s="63">
        <v>52.9</v>
      </c>
      <c r="P100" s="66">
        <v>52.3</v>
      </c>
      <c r="Q100" s="13">
        <f t="shared" si="104"/>
        <v>-1.1342155009451822</v>
      </c>
      <c r="R100" s="66">
        <v>52.3</v>
      </c>
      <c r="S100" s="66">
        <v>53.3</v>
      </c>
      <c r="T100" s="13">
        <f t="shared" si="105"/>
        <v>1.9120458891013385</v>
      </c>
      <c r="U100" s="66">
        <v>53.3</v>
      </c>
      <c r="V100" s="68">
        <v>53.1</v>
      </c>
      <c r="W100" s="13">
        <f t="shared" si="106"/>
        <v>-0.37523452157597703</v>
      </c>
      <c r="X100" s="68">
        <v>53.1</v>
      </c>
      <c r="Y100" s="68">
        <v>51.4</v>
      </c>
      <c r="Z100" s="13">
        <f t="shared" si="107"/>
        <v>-3.2015065913371048</v>
      </c>
      <c r="AA100" s="68">
        <v>51.4</v>
      </c>
      <c r="AB100" s="63">
        <v>50.1</v>
      </c>
      <c r="AC100" s="13">
        <f t="shared" si="108"/>
        <v>-2.5291828793774265</v>
      </c>
      <c r="AD100" s="63">
        <v>50.1</v>
      </c>
      <c r="AE100" s="68">
        <v>50</v>
      </c>
      <c r="AF100" s="13">
        <f t="shared" si="109"/>
        <v>-0.19960079840319644</v>
      </c>
      <c r="AG100" s="68">
        <v>50</v>
      </c>
      <c r="AH100" s="69">
        <v>50.75</v>
      </c>
      <c r="AI100" s="13">
        <f t="shared" ref="AI100:AI101" si="110">(AH100-AG100)/AG100*100</f>
        <v>1.5</v>
      </c>
      <c r="AJ100" s="69">
        <v>50.75</v>
      </c>
      <c r="AK100" s="111"/>
    </row>
    <row r="101" spans="1:43">
      <c r="A101" s="62" t="s">
        <v>132</v>
      </c>
      <c r="B101" s="10" t="s">
        <v>168</v>
      </c>
      <c r="C101" s="10"/>
      <c r="D101" s="11">
        <v>156.5</v>
      </c>
      <c r="E101" s="93" t="s">
        <v>169</v>
      </c>
      <c r="F101" s="69"/>
      <c r="G101" s="99">
        <v>55.4</v>
      </c>
      <c r="H101" s="13" t="e">
        <f t="shared" si="73"/>
        <v>#DIV/0!</v>
      </c>
      <c r="I101" s="63">
        <v>55.4</v>
      </c>
      <c r="J101" s="77">
        <v>54.5</v>
      </c>
      <c r="K101" s="14">
        <f t="shared" si="102"/>
        <v>-1.6245487364620912</v>
      </c>
      <c r="L101" s="77">
        <v>54.5</v>
      </c>
      <c r="M101" s="66">
        <v>54.4</v>
      </c>
      <c r="N101" s="13">
        <f t="shared" si="103"/>
        <v>-0.18348623853211271</v>
      </c>
      <c r="O101" s="66">
        <v>54.4</v>
      </c>
      <c r="P101" s="66">
        <v>53.8</v>
      </c>
      <c r="Q101" s="13">
        <f t="shared" si="104"/>
        <v>-1.102941176470591</v>
      </c>
      <c r="R101" s="66">
        <v>53.8</v>
      </c>
      <c r="S101" s="66">
        <v>53.3</v>
      </c>
      <c r="T101" s="13">
        <f t="shared" si="105"/>
        <v>-0.92936802973977695</v>
      </c>
      <c r="U101" s="66">
        <v>53.3</v>
      </c>
      <c r="V101" s="68">
        <v>54.2</v>
      </c>
      <c r="W101" s="13">
        <f t="shared" si="106"/>
        <v>1.6885553470919432</v>
      </c>
      <c r="X101" s="68">
        <v>54.2</v>
      </c>
      <c r="Y101" s="68">
        <v>53.5</v>
      </c>
      <c r="Z101" s="13">
        <f t="shared" si="107"/>
        <v>-1.2915129151291564</v>
      </c>
      <c r="AA101" s="68">
        <v>53.5</v>
      </c>
      <c r="AB101" s="63">
        <v>53.8</v>
      </c>
      <c r="AC101" s="13">
        <f t="shared" si="108"/>
        <v>0.56074766355139649</v>
      </c>
      <c r="AD101" s="63">
        <v>53.8</v>
      </c>
      <c r="AE101" s="68">
        <v>53.65</v>
      </c>
      <c r="AF101" s="13">
        <f t="shared" si="109"/>
        <v>-0.27881040892193049</v>
      </c>
      <c r="AG101" s="68">
        <v>53.65</v>
      </c>
      <c r="AH101" s="69">
        <v>53</v>
      </c>
      <c r="AI101" s="13">
        <f t="shared" si="110"/>
        <v>-1.2115563839701744</v>
      </c>
      <c r="AJ101" s="69">
        <v>53</v>
      </c>
      <c r="AK101" s="69"/>
      <c r="AL101" s="13">
        <f t="shared" ref="AL101" si="111">(AK101-AJ101)/AJ101*100</f>
        <v>-100</v>
      </c>
      <c r="AM101" s="12"/>
      <c r="AN101" s="12"/>
      <c r="AO101" s="14" t="e">
        <f t="shared" ref="AO101" si="112">(AN101-AM101)/AM101*100</f>
        <v>#DIV/0!</v>
      </c>
      <c r="AP101" s="4"/>
      <c r="AQ101" s="4"/>
    </row>
    <row r="102" spans="1:43">
      <c r="A102" s="62" t="s">
        <v>140</v>
      </c>
      <c r="B102" s="19" t="s">
        <v>170</v>
      </c>
      <c r="C102" s="19"/>
      <c r="D102" s="20">
        <v>156</v>
      </c>
      <c r="E102" s="93" t="s">
        <v>45</v>
      </c>
      <c r="H102" s="13"/>
      <c r="J102" s="12"/>
      <c r="K102" s="14" t="e">
        <f t="shared" si="74"/>
        <v>#DIV/0!</v>
      </c>
      <c r="L102" s="12"/>
      <c r="M102" s="63"/>
      <c r="N102" s="13" t="e">
        <f t="shared" si="75"/>
        <v>#DIV/0!</v>
      </c>
      <c r="O102" s="4"/>
      <c r="Q102" s="13" t="e">
        <f t="shared" si="76"/>
        <v>#DIV/0!</v>
      </c>
      <c r="T102" s="13" t="e">
        <f t="shared" si="77"/>
        <v>#DIV/0!</v>
      </c>
      <c r="W102" s="13" t="e">
        <f t="shared" si="78"/>
        <v>#DIV/0!</v>
      </c>
      <c r="AK102" s="111"/>
    </row>
    <row r="103" spans="1:43">
      <c r="A103" s="62" t="s">
        <v>140</v>
      </c>
      <c r="B103" s="19" t="s">
        <v>171</v>
      </c>
      <c r="C103" s="19"/>
      <c r="D103" s="11">
        <v>142.19999999999999</v>
      </c>
      <c r="E103" s="93" t="s">
        <v>153</v>
      </c>
      <c r="G103" s="100"/>
      <c r="H103" s="37"/>
      <c r="I103" s="76"/>
      <c r="J103" s="12"/>
      <c r="K103" s="14"/>
      <c r="L103" s="12"/>
      <c r="M103" s="63"/>
      <c r="N103" s="13" t="e">
        <f t="shared" si="75"/>
        <v>#DIV/0!</v>
      </c>
      <c r="O103" s="4"/>
      <c r="Q103" s="13" t="e">
        <f t="shared" si="76"/>
        <v>#DIV/0!</v>
      </c>
      <c r="T103" s="13" t="e">
        <f t="shared" si="77"/>
        <v>#DIV/0!</v>
      </c>
      <c r="W103" s="13" t="e">
        <f t="shared" si="78"/>
        <v>#DIV/0!</v>
      </c>
      <c r="AK103" s="111"/>
    </row>
    <row r="104" spans="1:43">
      <c r="A104" s="62" t="s">
        <v>140</v>
      </c>
      <c r="B104" s="10" t="s">
        <v>172</v>
      </c>
      <c r="C104" s="10"/>
      <c r="D104" s="11">
        <v>143</v>
      </c>
      <c r="E104" s="93" t="s">
        <v>153</v>
      </c>
      <c r="G104" s="100"/>
      <c r="H104" s="13" t="e">
        <f t="shared" ref="H104:H127" si="113">(G104-F104)/F104*100</f>
        <v>#DIV/0!</v>
      </c>
      <c r="I104" s="77"/>
      <c r="J104" s="77"/>
      <c r="K104" s="14"/>
      <c r="L104" s="12"/>
      <c r="M104" s="63"/>
      <c r="N104" s="13" t="e">
        <f t="shared" si="75"/>
        <v>#DIV/0!</v>
      </c>
      <c r="O104" s="4"/>
      <c r="Q104" s="13" t="e">
        <f t="shared" si="76"/>
        <v>#DIV/0!</v>
      </c>
      <c r="T104" s="13" t="e">
        <f t="shared" si="77"/>
        <v>#DIV/0!</v>
      </c>
      <c r="W104" s="13" t="e">
        <f t="shared" si="78"/>
        <v>#DIV/0!</v>
      </c>
      <c r="AK104" s="111"/>
    </row>
    <row r="105" spans="1:43">
      <c r="A105" s="62" t="s">
        <v>140</v>
      </c>
      <c r="B105" s="10" t="s">
        <v>173</v>
      </c>
      <c r="C105" s="10"/>
      <c r="D105" s="11">
        <v>152</v>
      </c>
      <c r="E105" s="93" t="s">
        <v>174</v>
      </c>
      <c r="G105" s="100">
        <v>53</v>
      </c>
      <c r="H105" s="13" t="e">
        <f t="shared" si="113"/>
        <v>#DIV/0!</v>
      </c>
      <c r="I105" s="77">
        <v>53</v>
      </c>
      <c r="J105" s="12"/>
      <c r="K105" s="14"/>
      <c r="L105" s="12"/>
      <c r="M105" s="63"/>
      <c r="N105" s="13" t="e">
        <f t="shared" si="75"/>
        <v>#DIV/0!</v>
      </c>
      <c r="O105" s="4"/>
      <c r="Q105" s="13" t="e">
        <f t="shared" si="76"/>
        <v>#DIV/0!</v>
      </c>
      <c r="T105" s="13" t="e">
        <f t="shared" si="77"/>
        <v>#DIV/0!</v>
      </c>
      <c r="W105" s="13" t="e">
        <f t="shared" si="78"/>
        <v>#DIV/0!</v>
      </c>
      <c r="AK105" s="111"/>
    </row>
    <row r="106" spans="1:43">
      <c r="A106" s="62" t="s">
        <v>132</v>
      </c>
      <c r="B106" s="10" t="s">
        <v>175</v>
      </c>
      <c r="C106" s="10"/>
      <c r="D106" s="11">
        <v>150.4</v>
      </c>
      <c r="E106" s="93" t="s">
        <v>49</v>
      </c>
      <c r="G106" s="100">
        <v>64.599999999999994</v>
      </c>
      <c r="H106" s="13" t="e">
        <f t="shared" si="113"/>
        <v>#DIV/0!</v>
      </c>
      <c r="I106" s="77">
        <v>64.599999999999994</v>
      </c>
      <c r="J106" s="34">
        <v>65.75</v>
      </c>
      <c r="K106" s="14">
        <f>(J106-I106)/I106*100</f>
        <v>1.7801857585139409</v>
      </c>
      <c r="L106" s="4"/>
      <c r="M106" s="63"/>
      <c r="N106" s="13" t="e">
        <f t="shared" si="75"/>
        <v>#DIV/0!</v>
      </c>
      <c r="O106" s="4"/>
      <c r="Q106" s="13" t="e">
        <f t="shared" si="76"/>
        <v>#DIV/0!</v>
      </c>
      <c r="T106" s="13" t="e">
        <f t="shared" si="77"/>
        <v>#DIV/0!</v>
      </c>
      <c r="W106" s="13" t="e">
        <f t="shared" si="78"/>
        <v>#DIV/0!</v>
      </c>
      <c r="AK106" s="111"/>
    </row>
    <row r="107" spans="1:43">
      <c r="A107" s="62" t="s">
        <v>140</v>
      </c>
      <c r="B107" s="19" t="s">
        <v>176</v>
      </c>
      <c r="C107" s="19"/>
      <c r="D107" s="11">
        <v>157.80000000000001</v>
      </c>
      <c r="E107" s="93" t="s">
        <v>44</v>
      </c>
      <c r="G107" s="100">
        <v>47.3</v>
      </c>
      <c r="H107" s="13" t="e">
        <f t="shared" si="113"/>
        <v>#DIV/0!</v>
      </c>
      <c r="I107" s="77">
        <v>47.3</v>
      </c>
      <c r="J107" s="77">
        <v>45.6</v>
      </c>
      <c r="K107" s="14">
        <f t="shared" ref="K107:K108" si="114">(J107-I107)/I107*100</f>
        <v>-3.5940803382663762</v>
      </c>
      <c r="L107" s="12"/>
      <c r="M107" s="63"/>
      <c r="N107" s="13" t="e">
        <f t="shared" si="75"/>
        <v>#DIV/0!</v>
      </c>
      <c r="O107" s="4"/>
      <c r="Q107" s="13" t="e">
        <f t="shared" si="76"/>
        <v>#DIV/0!</v>
      </c>
      <c r="T107" s="13" t="e">
        <f t="shared" si="77"/>
        <v>#DIV/0!</v>
      </c>
      <c r="W107" s="13" t="e">
        <f t="shared" si="78"/>
        <v>#DIV/0!</v>
      </c>
      <c r="AK107" s="111"/>
    </row>
    <row r="108" spans="1:43">
      <c r="A108" s="62" t="s">
        <v>140</v>
      </c>
      <c r="B108" s="10" t="s">
        <v>177</v>
      </c>
      <c r="C108" s="10"/>
      <c r="D108" s="11">
        <v>150.1</v>
      </c>
      <c r="E108" s="93" t="s">
        <v>128</v>
      </c>
      <c r="G108" s="100">
        <v>53.6</v>
      </c>
      <c r="H108" s="13" t="e">
        <f t="shared" si="113"/>
        <v>#DIV/0!</v>
      </c>
      <c r="I108" s="77">
        <v>53.6</v>
      </c>
      <c r="J108" s="34">
        <v>53.5</v>
      </c>
      <c r="K108" s="14">
        <f t="shared" si="114"/>
        <v>-0.18656716417910713</v>
      </c>
      <c r="L108" s="34">
        <v>53.5</v>
      </c>
      <c r="M108" s="63">
        <v>53.2</v>
      </c>
      <c r="N108" s="13">
        <f t="shared" si="75"/>
        <v>-0.56074766355139649</v>
      </c>
      <c r="O108" s="63">
        <v>53.2</v>
      </c>
      <c r="P108" s="66"/>
      <c r="Q108" s="13">
        <f t="shared" si="76"/>
        <v>-100</v>
      </c>
      <c r="R108" s="66"/>
      <c r="T108" s="13" t="e">
        <f t="shared" si="77"/>
        <v>#DIV/0!</v>
      </c>
      <c r="W108" s="13" t="e">
        <f t="shared" si="78"/>
        <v>#DIV/0!</v>
      </c>
      <c r="AK108" s="111"/>
    </row>
    <row r="109" spans="1:43">
      <c r="A109" s="62" t="s">
        <v>140</v>
      </c>
      <c r="B109" s="10" t="s">
        <v>178</v>
      </c>
      <c r="C109" s="10"/>
      <c r="D109" s="11">
        <v>146</v>
      </c>
      <c r="E109" s="93" t="s">
        <v>113</v>
      </c>
      <c r="G109" s="100">
        <v>48.3</v>
      </c>
      <c r="H109" s="13" t="e">
        <f t="shared" si="113"/>
        <v>#DIV/0!</v>
      </c>
      <c r="I109" s="77">
        <v>48.3</v>
      </c>
      <c r="J109" s="34">
        <v>48.35</v>
      </c>
      <c r="K109" s="14">
        <f>(J109-I109)/I109*100</f>
        <v>0.10351966873706887</v>
      </c>
      <c r="L109" s="34">
        <v>48.35</v>
      </c>
      <c r="M109" s="66">
        <v>48.55</v>
      </c>
      <c r="N109" s="13">
        <f t="shared" si="75"/>
        <v>0.4136504653567647</v>
      </c>
      <c r="O109" s="66">
        <v>48.55</v>
      </c>
      <c r="P109" s="66"/>
      <c r="Q109" s="13">
        <f t="shared" si="76"/>
        <v>-100</v>
      </c>
      <c r="R109" s="66"/>
      <c r="T109" s="13" t="e">
        <f t="shared" si="77"/>
        <v>#DIV/0!</v>
      </c>
      <c r="W109" s="13" t="e">
        <f t="shared" si="78"/>
        <v>#DIV/0!</v>
      </c>
      <c r="AK109" s="111"/>
    </row>
    <row r="110" spans="1:43">
      <c r="A110" s="62" t="s">
        <v>140</v>
      </c>
      <c r="B110" s="19" t="s">
        <v>179</v>
      </c>
      <c r="C110" s="19"/>
      <c r="D110" s="11">
        <v>154.69999999999999</v>
      </c>
      <c r="E110" s="96" t="s">
        <v>22</v>
      </c>
      <c r="G110" s="100">
        <v>55</v>
      </c>
      <c r="H110" s="13" t="e">
        <f t="shared" si="113"/>
        <v>#DIV/0!</v>
      </c>
      <c r="I110" s="77">
        <v>55</v>
      </c>
      <c r="J110" s="34">
        <v>54.2</v>
      </c>
      <c r="K110" s="14">
        <f t="shared" ref="K110:K111" si="115">(J110-I110)/I110*100</f>
        <v>-1.4545454545454493</v>
      </c>
      <c r="L110" s="34">
        <v>54.2</v>
      </c>
      <c r="M110" s="66">
        <v>53.2</v>
      </c>
      <c r="N110" s="13">
        <f t="shared" si="75"/>
        <v>-1.8450184501845017</v>
      </c>
      <c r="O110" s="66">
        <v>53.2</v>
      </c>
      <c r="P110" s="66">
        <v>53.3</v>
      </c>
      <c r="Q110" s="13">
        <f t="shared" si="76"/>
        <v>0.18796992481201938</v>
      </c>
      <c r="R110" s="66">
        <v>53.3</v>
      </c>
      <c r="S110" s="66"/>
      <c r="T110" s="13">
        <f t="shared" si="77"/>
        <v>-100</v>
      </c>
      <c r="W110" s="13" t="e">
        <f t="shared" si="78"/>
        <v>#DIV/0!</v>
      </c>
      <c r="AK110" s="111"/>
    </row>
    <row r="111" spans="1:43">
      <c r="A111" s="62" t="s">
        <v>140</v>
      </c>
      <c r="B111" s="10" t="s">
        <v>180</v>
      </c>
      <c r="C111" s="10"/>
      <c r="D111" s="11">
        <v>154.30000000000001</v>
      </c>
      <c r="E111" s="93" t="s">
        <v>43</v>
      </c>
      <c r="G111" s="101">
        <v>51.3</v>
      </c>
      <c r="H111" s="13" t="e">
        <f t="shared" si="113"/>
        <v>#DIV/0!</v>
      </c>
      <c r="I111" s="34">
        <v>51.3</v>
      </c>
      <c r="J111" s="78">
        <v>50</v>
      </c>
      <c r="K111" s="14">
        <f t="shared" si="115"/>
        <v>-2.5341130604288447</v>
      </c>
      <c r="L111" s="78">
        <v>50</v>
      </c>
      <c r="M111" s="63">
        <v>53</v>
      </c>
      <c r="N111" s="13">
        <f t="shared" si="75"/>
        <v>6</v>
      </c>
      <c r="O111" s="63">
        <v>53</v>
      </c>
      <c r="P111" s="66">
        <v>53.2</v>
      </c>
      <c r="Q111" s="13">
        <f t="shared" si="76"/>
        <v>0.37735849056604309</v>
      </c>
      <c r="R111" s="66">
        <v>53.2</v>
      </c>
      <c r="W111" s="13" t="e">
        <f t="shared" si="78"/>
        <v>#DIV/0!</v>
      </c>
      <c r="AK111" s="111"/>
    </row>
    <row r="112" spans="1:43">
      <c r="A112" s="62" t="s">
        <v>140</v>
      </c>
      <c r="B112" s="10" t="s">
        <v>181</v>
      </c>
      <c r="C112" s="10"/>
      <c r="D112" s="11">
        <v>156</v>
      </c>
      <c r="E112" s="93" t="s">
        <v>182</v>
      </c>
      <c r="G112" s="100">
        <v>71.5</v>
      </c>
      <c r="H112" s="13" t="e">
        <f t="shared" si="113"/>
        <v>#DIV/0!</v>
      </c>
      <c r="I112" s="77">
        <v>71.5</v>
      </c>
      <c r="J112" s="34">
        <v>71.2</v>
      </c>
      <c r="K112" s="14">
        <f>(J112-I112)/I112*100</f>
        <v>-0.41958041958041559</v>
      </c>
      <c r="L112" s="34">
        <v>71.2</v>
      </c>
      <c r="M112" s="66">
        <v>71.2</v>
      </c>
      <c r="N112" s="13">
        <f t="shared" si="75"/>
        <v>0</v>
      </c>
      <c r="O112" s="66">
        <v>71.2</v>
      </c>
      <c r="P112" s="66">
        <v>70.7</v>
      </c>
      <c r="Q112" s="13">
        <f t="shared" si="76"/>
        <v>-0.70224719101123589</v>
      </c>
      <c r="R112" s="66">
        <v>70.7</v>
      </c>
      <c r="S112" s="69">
        <v>68.8</v>
      </c>
      <c r="T112" s="13">
        <f t="shared" si="77"/>
        <v>-2.6874115983026954</v>
      </c>
      <c r="U112" s="69">
        <v>68.8</v>
      </c>
      <c r="V112" s="12"/>
      <c r="AK112" s="111"/>
    </row>
    <row r="113" spans="1:43">
      <c r="A113" s="62" t="s">
        <v>140</v>
      </c>
      <c r="B113" s="19" t="s">
        <v>183</v>
      </c>
      <c r="C113" s="19"/>
      <c r="D113" s="20">
        <v>161.19999999999999</v>
      </c>
      <c r="E113" s="93" t="s">
        <v>184</v>
      </c>
      <c r="G113" s="100">
        <v>59</v>
      </c>
      <c r="H113" s="13" t="e">
        <f t="shared" si="113"/>
        <v>#DIV/0!</v>
      </c>
      <c r="I113" s="77">
        <v>59</v>
      </c>
      <c r="J113" s="34">
        <v>59.2</v>
      </c>
      <c r="K113" s="14">
        <f t="shared" ref="K113:K117" si="116">(J113-I113)/I113*100</f>
        <v>0.33898305084746244</v>
      </c>
      <c r="L113" s="34">
        <v>59.2</v>
      </c>
      <c r="M113" s="77">
        <v>58.75</v>
      </c>
      <c r="N113" s="13">
        <f t="shared" si="75"/>
        <v>-0.76013513513513986</v>
      </c>
      <c r="O113" s="77">
        <v>58.75</v>
      </c>
      <c r="P113" s="66">
        <v>59.5</v>
      </c>
      <c r="Q113" s="13">
        <f t="shared" si="76"/>
        <v>1.2765957446808509</v>
      </c>
      <c r="R113" s="66">
        <v>59.5</v>
      </c>
      <c r="S113" s="69">
        <v>59.8</v>
      </c>
      <c r="T113" s="13">
        <f t="shared" si="77"/>
        <v>0.50420168067226412</v>
      </c>
      <c r="U113" s="69">
        <v>59.8</v>
      </c>
      <c r="V113" s="68"/>
      <c r="AK113" s="111"/>
    </row>
    <row r="114" spans="1:43">
      <c r="A114" s="62" t="s">
        <v>140</v>
      </c>
      <c r="B114" s="10" t="s">
        <v>185</v>
      </c>
      <c r="C114" s="10"/>
      <c r="D114" s="11">
        <v>168</v>
      </c>
      <c r="E114" s="93" t="s">
        <v>136</v>
      </c>
      <c r="F114" s="69"/>
      <c r="G114" s="100">
        <v>56.6</v>
      </c>
      <c r="H114" s="13" t="e">
        <f t="shared" si="113"/>
        <v>#DIV/0!</v>
      </c>
      <c r="I114" s="77">
        <v>56.6</v>
      </c>
      <c r="J114" s="77">
        <v>55.4</v>
      </c>
      <c r="K114" s="14">
        <f t="shared" si="116"/>
        <v>-2.1201413427561886</v>
      </c>
      <c r="L114" s="77">
        <v>55.4</v>
      </c>
      <c r="M114" s="66">
        <v>55.85</v>
      </c>
      <c r="N114" s="13">
        <f t="shared" si="75"/>
        <v>0.81227436823105204</v>
      </c>
      <c r="O114" s="66">
        <v>55.85</v>
      </c>
      <c r="P114" s="66"/>
      <c r="Q114" s="13">
        <f t="shared" si="76"/>
        <v>-100</v>
      </c>
      <c r="R114" s="66"/>
      <c r="S114" s="69">
        <v>49.1</v>
      </c>
      <c r="T114" s="13" t="e">
        <f t="shared" si="77"/>
        <v>#DIV/0!</v>
      </c>
      <c r="U114" s="69">
        <v>49.1</v>
      </c>
      <c r="V114" s="68">
        <v>47.3</v>
      </c>
      <c r="W114" s="13">
        <f t="shared" ref="W114:W120" si="117">(V114-U114)/U114*100</f>
        <v>-3.6659877800407417</v>
      </c>
      <c r="X114" s="68">
        <v>47.3</v>
      </c>
      <c r="Y114" s="71"/>
      <c r="Z114" s="13">
        <f t="shared" ref="Z114:Z120" si="118">(Y114-X114)/X114*100</f>
        <v>-100</v>
      </c>
      <c r="AA114" s="71"/>
      <c r="AB114" s="69"/>
      <c r="AC114" s="13" t="e">
        <f t="shared" ref="AC114" si="119">(AB114-AA114)/AA114*100</f>
        <v>#DIV/0!</v>
      </c>
      <c r="AD114" s="69"/>
      <c r="AE114" s="68"/>
      <c r="AF114" s="13" t="e">
        <f t="shared" ref="AF114" si="120">(AE114-AD114)/AD114*100</f>
        <v>#DIV/0!</v>
      </c>
      <c r="AG114" s="68"/>
      <c r="AH114" s="12"/>
      <c r="AI114" s="13" t="e">
        <f t="shared" ref="AI114" si="121">(AH114-AG114)/AG114*100</f>
        <v>#DIV/0!</v>
      </c>
      <c r="AJ114" s="12"/>
      <c r="AK114" s="69"/>
      <c r="AL114" s="13" t="e">
        <f t="shared" ref="AL114" si="122">(AK114-AJ114)/AJ114*100</f>
        <v>#DIV/0!</v>
      </c>
      <c r="AM114" s="12"/>
      <c r="AN114" s="12"/>
      <c r="AO114" s="14" t="e">
        <f t="shared" ref="AO114" si="123">(AN114-AM114)/AM114*100</f>
        <v>#DIV/0!</v>
      </c>
      <c r="AP114" s="4"/>
      <c r="AQ114" s="4"/>
    </row>
    <row r="115" spans="1:43">
      <c r="A115" s="62" t="s">
        <v>132</v>
      </c>
      <c r="B115" s="19" t="s">
        <v>186</v>
      </c>
      <c r="C115" s="19"/>
      <c r="D115" s="11">
        <v>163.1</v>
      </c>
      <c r="E115" s="93" t="s">
        <v>46</v>
      </c>
      <c r="G115" s="100"/>
      <c r="H115" s="13" t="e">
        <f t="shared" si="113"/>
        <v>#DIV/0!</v>
      </c>
      <c r="I115" s="77"/>
      <c r="J115" s="34"/>
      <c r="K115" s="14" t="e">
        <f t="shared" si="116"/>
        <v>#DIV/0!</v>
      </c>
      <c r="L115" s="34"/>
      <c r="M115" s="66"/>
      <c r="N115" s="13" t="e">
        <f t="shared" si="75"/>
        <v>#DIV/0!</v>
      </c>
      <c r="O115" s="66"/>
      <c r="P115" s="66"/>
      <c r="Q115" s="13" t="e">
        <f t="shared" si="76"/>
        <v>#DIV/0!</v>
      </c>
      <c r="R115" s="66"/>
      <c r="S115" s="66">
        <v>61.9</v>
      </c>
      <c r="T115" s="13" t="e">
        <f t="shared" si="77"/>
        <v>#DIV/0!</v>
      </c>
      <c r="U115" s="66">
        <v>61.9</v>
      </c>
      <c r="V115" s="68">
        <v>61.8</v>
      </c>
      <c r="W115" s="13">
        <f t="shared" si="117"/>
        <v>-0.16155088852988922</v>
      </c>
      <c r="X115" s="68">
        <v>61.8</v>
      </c>
      <c r="Y115" s="77">
        <v>60.2</v>
      </c>
      <c r="Z115" s="13">
        <f t="shared" si="118"/>
        <v>-2.5889967637540359</v>
      </c>
      <c r="AA115" s="77">
        <v>60.2</v>
      </c>
      <c r="AB115" s="63"/>
      <c r="AK115" s="111"/>
    </row>
    <row r="116" spans="1:43">
      <c r="A116" s="62" t="s">
        <v>132</v>
      </c>
      <c r="B116" s="19" t="s">
        <v>187</v>
      </c>
      <c r="C116" s="19"/>
      <c r="D116" s="20">
        <v>161.4</v>
      </c>
      <c r="E116" s="93" t="s">
        <v>118</v>
      </c>
      <c r="F116" s="69"/>
      <c r="G116" s="100">
        <v>52.5</v>
      </c>
      <c r="H116" s="13" t="e">
        <f t="shared" si="113"/>
        <v>#DIV/0!</v>
      </c>
      <c r="I116" s="77">
        <v>52.5</v>
      </c>
      <c r="J116" s="77">
        <v>51</v>
      </c>
      <c r="K116" s="14">
        <f t="shared" si="116"/>
        <v>-2.8571428571428572</v>
      </c>
      <c r="L116" s="77">
        <v>51</v>
      </c>
      <c r="M116" s="63">
        <v>52</v>
      </c>
      <c r="N116" s="13">
        <f t="shared" si="75"/>
        <v>1.9607843137254901</v>
      </c>
      <c r="O116" s="63">
        <v>52</v>
      </c>
      <c r="P116" s="66">
        <v>49.7</v>
      </c>
      <c r="Q116" s="13">
        <f t="shared" si="76"/>
        <v>-4.423076923076918</v>
      </c>
      <c r="R116" s="66">
        <v>49.7</v>
      </c>
      <c r="S116" s="66">
        <v>45.4</v>
      </c>
      <c r="T116" s="13">
        <f t="shared" si="77"/>
        <v>-8.6519114688128855</v>
      </c>
      <c r="U116" s="66">
        <v>45.4</v>
      </c>
      <c r="V116" s="68">
        <v>45.1</v>
      </c>
      <c r="W116" s="13">
        <f t="shared" si="117"/>
        <v>-0.66079295154184403</v>
      </c>
      <c r="X116" s="68">
        <v>45.1</v>
      </c>
      <c r="Y116" s="77">
        <v>44</v>
      </c>
      <c r="Z116" s="13">
        <f t="shared" si="118"/>
        <v>-2.4390243902439055</v>
      </c>
      <c r="AA116" s="77">
        <v>44</v>
      </c>
      <c r="AB116" s="63">
        <v>46.1</v>
      </c>
      <c r="AC116" s="13">
        <f t="shared" ref="AC116:AC120" si="124">(AB116-AA116)/AA116*100</f>
        <v>4.772727272727276</v>
      </c>
      <c r="AD116" s="63">
        <v>46.1</v>
      </c>
      <c r="AE116" s="68"/>
      <c r="AF116" s="13">
        <f t="shared" ref="AF116:AF118" si="125">(AE116-AD116)/AD116*100</f>
        <v>-100</v>
      </c>
      <c r="AG116" s="68"/>
      <c r="AH116" s="12"/>
      <c r="AI116" s="13" t="e">
        <f t="shared" ref="AI116:AI118" si="126">(AH116-AG116)/AG116*100</f>
        <v>#DIV/0!</v>
      </c>
      <c r="AJ116" s="12"/>
      <c r="AK116" s="69"/>
      <c r="AL116" s="13" t="e">
        <f t="shared" ref="AL116:AL118" si="127">(AK116-AJ116)/AJ116*100</f>
        <v>#DIV/0!</v>
      </c>
      <c r="AM116" s="12"/>
      <c r="AN116" s="12"/>
      <c r="AO116" s="14" t="e">
        <f t="shared" ref="AO116:AO118" si="128">(AN116-AM116)/AM116*100</f>
        <v>#DIV/0!</v>
      </c>
      <c r="AP116" s="4"/>
      <c r="AQ116" s="4"/>
    </row>
    <row r="117" spans="1:43">
      <c r="A117" s="62" t="s">
        <v>140</v>
      </c>
      <c r="B117" s="19" t="s">
        <v>188</v>
      </c>
      <c r="C117" s="19"/>
      <c r="D117" s="11">
        <v>169.6</v>
      </c>
      <c r="E117" s="93" t="s">
        <v>189</v>
      </c>
      <c r="G117" s="108"/>
      <c r="H117" s="13" t="e">
        <f t="shared" si="113"/>
        <v>#DIV/0!</v>
      </c>
      <c r="I117" s="86"/>
      <c r="J117" s="86"/>
      <c r="K117" s="14" t="e">
        <f t="shared" si="116"/>
        <v>#DIV/0!</v>
      </c>
      <c r="L117" s="86"/>
      <c r="M117" s="86"/>
      <c r="N117" s="13" t="e">
        <f t="shared" si="75"/>
        <v>#DIV/0!</v>
      </c>
      <c r="O117" s="86"/>
      <c r="P117" s="66"/>
      <c r="Q117" s="13" t="e">
        <f t="shared" si="76"/>
        <v>#DIV/0!</v>
      </c>
      <c r="R117" s="66"/>
      <c r="S117" s="66"/>
      <c r="T117" s="13" t="e">
        <f t="shared" si="77"/>
        <v>#DIV/0!</v>
      </c>
      <c r="U117" s="66"/>
      <c r="V117" s="68"/>
      <c r="W117" s="13" t="e">
        <f t="shared" si="117"/>
        <v>#DIV/0!</v>
      </c>
      <c r="X117" s="68"/>
      <c r="Y117" s="77"/>
      <c r="Z117" s="13" t="e">
        <f t="shared" si="118"/>
        <v>#DIV/0!</v>
      </c>
      <c r="AA117" s="77"/>
      <c r="AB117" s="63"/>
      <c r="AC117" s="13" t="e">
        <f t="shared" si="124"/>
        <v>#DIV/0!</v>
      </c>
      <c r="AD117" s="63"/>
      <c r="AE117" s="68"/>
      <c r="AF117" s="13" t="e">
        <f t="shared" si="125"/>
        <v>#DIV/0!</v>
      </c>
      <c r="AG117" s="68"/>
      <c r="AI117" s="13" t="e">
        <f t="shared" si="126"/>
        <v>#DIV/0!</v>
      </c>
      <c r="AK117" s="111"/>
      <c r="AL117" s="13" t="e">
        <f t="shared" si="127"/>
        <v>#DIV/0!</v>
      </c>
      <c r="AO117" s="14" t="e">
        <f t="shared" si="128"/>
        <v>#DIV/0!</v>
      </c>
      <c r="AP117" s="4"/>
      <c r="AQ117" s="4"/>
    </row>
    <row r="118" spans="1:43">
      <c r="A118" s="62" t="s">
        <v>140</v>
      </c>
      <c r="B118" s="10" t="s">
        <v>190</v>
      </c>
      <c r="C118" s="10"/>
      <c r="D118" s="11">
        <v>155.5</v>
      </c>
      <c r="E118" s="93" t="s">
        <v>118</v>
      </c>
      <c r="F118" s="69"/>
      <c r="G118" s="100">
        <v>51.3</v>
      </c>
      <c r="H118" s="13" t="e">
        <f t="shared" si="113"/>
        <v>#DIV/0!</v>
      </c>
      <c r="I118" s="77">
        <v>51.3</v>
      </c>
      <c r="J118" s="34">
        <v>50.9</v>
      </c>
      <c r="K118" s="14">
        <f>(J118-I118)/I118*100</f>
        <v>-0.77972709551656649</v>
      </c>
      <c r="L118" s="34">
        <v>50.9</v>
      </c>
      <c r="M118" s="66">
        <v>50.3</v>
      </c>
      <c r="N118" s="13">
        <f>(M118-L118)/L118*100</f>
        <v>-1.1787819253438141</v>
      </c>
      <c r="O118" s="66">
        <v>50.3</v>
      </c>
      <c r="P118" s="66">
        <v>48.2</v>
      </c>
      <c r="Q118" s="13">
        <f>(P118-O118)/O118*100</f>
        <v>-4.1749502982107245</v>
      </c>
      <c r="R118" s="66">
        <v>48.2</v>
      </c>
      <c r="S118" s="66">
        <v>48</v>
      </c>
      <c r="T118" s="13">
        <f>(S118-R118)/R118*100</f>
        <v>-0.41493775933610549</v>
      </c>
      <c r="U118" s="66">
        <v>48</v>
      </c>
      <c r="V118" s="68">
        <v>47.4</v>
      </c>
      <c r="W118" s="13">
        <f t="shared" si="117"/>
        <v>-1.2500000000000031</v>
      </c>
      <c r="X118" s="68">
        <v>47.4</v>
      </c>
      <c r="Y118" s="34">
        <v>47</v>
      </c>
      <c r="Z118" s="13">
        <f t="shared" si="118"/>
        <v>-0.84388185654008141</v>
      </c>
      <c r="AA118" s="34">
        <v>47</v>
      </c>
      <c r="AB118" s="34">
        <v>48.1</v>
      </c>
      <c r="AC118" s="13">
        <f t="shared" si="124"/>
        <v>2.3404255319148968</v>
      </c>
      <c r="AD118" s="34">
        <v>48.1</v>
      </c>
      <c r="AE118" s="68"/>
      <c r="AF118" s="13">
        <f t="shared" si="125"/>
        <v>-100</v>
      </c>
      <c r="AG118" s="68"/>
      <c r="AH118" s="12"/>
      <c r="AI118" s="13" t="e">
        <f t="shared" si="126"/>
        <v>#DIV/0!</v>
      </c>
      <c r="AJ118" s="12"/>
      <c r="AK118" s="69"/>
      <c r="AL118" s="13" t="e">
        <f t="shared" si="127"/>
        <v>#DIV/0!</v>
      </c>
      <c r="AM118" s="12"/>
      <c r="AN118" s="12"/>
      <c r="AO118" s="14" t="e">
        <f t="shared" si="128"/>
        <v>#DIV/0!</v>
      </c>
      <c r="AP118" s="4"/>
      <c r="AQ118" s="4"/>
    </row>
    <row r="119" spans="1:43">
      <c r="A119" s="62" t="s">
        <v>140</v>
      </c>
      <c r="B119" s="10" t="s">
        <v>191</v>
      </c>
      <c r="C119" s="10"/>
      <c r="D119" s="11">
        <v>155</v>
      </c>
      <c r="E119" s="93" t="s">
        <v>192</v>
      </c>
      <c r="G119" s="100">
        <v>58.7</v>
      </c>
      <c r="H119" s="13" t="e">
        <f t="shared" si="113"/>
        <v>#DIV/0!</v>
      </c>
      <c r="I119" s="77">
        <v>58.7</v>
      </c>
      <c r="J119" s="34">
        <v>58.1</v>
      </c>
      <c r="K119" s="14">
        <f t="shared" ref="K119:K120" si="129">(J119-I119)/I119*100</f>
        <v>-1.0221465076661012</v>
      </c>
      <c r="L119" s="34">
        <v>58.1</v>
      </c>
      <c r="M119" s="66">
        <v>58.2</v>
      </c>
      <c r="N119" s="13">
        <f t="shared" ref="N119:N120" si="130">(M119-L119)/L119*100</f>
        <v>0.17211703958692154</v>
      </c>
      <c r="O119" s="66">
        <v>58.2</v>
      </c>
      <c r="P119" s="66">
        <v>58.1</v>
      </c>
      <c r="Q119" s="13">
        <f t="shared" ref="Q119:Q120" si="131">(P119-O119)/O119*100</f>
        <v>-0.17182130584192681</v>
      </c>
      <c r="R119" s="66">
        <v>58.1</v>
      </c>
      <c r="S119" s="66">
        <v>57.45</v>
      </c>
      <c r="T119" s="13">
        <f t="shared" ref="T119:T120" si="132">(S119-R119)/R119*100</f>
        <v>-1.1187607573149718</v>
      </c>
      <c r="U119" s="66">
        <v>57.45</v>
      </c>
      <c r="V119" s="69">
        <v>56.1</v>
      </c>
      <c r="W119" s="13">
        <f t="shared" si="117"/>
        <v>-2.3498694516971304</v>
      </c>
      <c r="X119" s="69">
        <v>56.1</v>
      </c>
      <c r="Y119" s="34">
        <v>55.6</v>
      </c>
      <c r="Z119" s="13">
        <f t="shared" si="118"/>
        <v>-0.89126559714795017</v>
      </c>
      <c r="AA119" s="34">
        <v>55.6</v>
      </c>
      <c r="AB119" s="66"/>
      <c r="AC119" s="13">
        <f t="shared" si="124"/>
        <v>-100</v>
      </c>
      <c r="AD119" s="66"/>
      <c r="AF119" s="13"/>
      <c r="AH119" s="12"/>
      <c r="AI119" s="13"/>
      <c r="AJ119" s="12"/>
      <c r="AK119" s="69"/>
      <c r="AL119" s="13"/>
    </row>
    <row r="120" spans="1:43">
      <c r="A120" s="62" t="s">
        <v>140</v>
      </c>
      <c r="B120" s="10" t="s">
        <v>193</v>
      </c>
      <c r="C120" s="10"/>
      <c r="D120" s="11">
        <v>139.80000000000001</v>
      </c>
      <c r="E120" s="93" t="s">
        <v>126</v>
      </c>
      <c r="F120" s="66">
        <v>63.3</v>
      </c>
      <c r="G120" s="100">
        <v>64.7</v>
      </c>
      <c r="H120" s="13">
        <f t="shared" si="113"/>
        <v>2.21169036334914</v>
      </c>
      <c r="I120" s="77">
        <v>64.7</v>
      </c>
      <c r="J120" s="34">
        <v>64.75</v>
      </c>
      <c r="K120" s="14">
        <f t="shared" si="129"/>
        <v>7.7279752704786958E-2</v>
      </c>
      <c r="L120" s="34">
        <v>64.75</v>
      </c>
      <c r="M120" s="66">
        <v>64.099999999999994</v>
      </c>
      <c r="N120" s="13">
        <f t="shared" si="130"/>
        <v>-1.0038610038610127</v>
      </c>
      <c r="O120" s="66">
        <v>64.099999999999994</v>
      </c>
      <c r="P120" s="66">
        <v>63.5</v>
      </c>
      <c r="Q120" s="13">
        <f t="shared" si="131"/>
        <v>-0.93603744149765111</v>
      </c>
      <c r="R120" s="66">
        <v>63.5</v>
      </c>
      <c r="S120" s="69">
        <v>62.25</v>
      </c>
      <c r="T120" s="13">
        <f t="shared" si="132"/>
        <v>-1.9685039370078741</v>
      </c>
      <c r="U120" s="69">
        <v>62.25</v>
      </c>
      <c r="V120" s="68">
        <v>60.2</v>
      </c>
      <c r="W120" s="13">
        <f t="shared" si="117"/>
        <v>-3.2931726907630479</v>
      </c>
      <c r="X120" s="68">
        <v>60.2</v>
      </c>
      <c r="Y120" s="34">
        <v>62.75</v>
      </c>
      <c r="Z120" s="13">
        <f t="shared" si="118"/>
        <v>4.2358803986710916</v>
      </c>
      <c r="AA120" s="34">
        <v>62.75</v>
      </c>
      <c r="AB120" s="69">
        <v>64</v>
      </c>
      <c r="AC120" s="13">
        <f t="shared" si="124"/>
        <v>1.9920318725099602</v>
      </c>
      <c r="AD120" s="69">
        <v>64</v>
      </c>
      <c r="AE120" s="79">
        <v>63</v>
      </c>
      <c r="AF120" s="13">
        <f t="shared" ref="AF120" si="133">(AE120-AD120)/AD120*100</f>
        <v>-1.5625</v>
      </c>
      <c r="AG120" s="79">
        <v>63</v>
      </c>
      <c r="AH120" s="71">
        <v>63.2</v>
      </c>
      <c r="AI120" s="13">
        <f t="shared" ref="AI120" si="134">(AH120-AG120)/AG120*100</f>
        <v>0.31746031746032199</v>
      </c>
      <c r="AJ120" s="71">
        <v>63.2</v>
      </c>
      <c r="AK120" s="71">
        <v>58.5</v>
      </c>
      <c r="AL120" s="13">
        <f t="shared" ref="AL120" si="135">(AK120-AJ120)/AJ120*100</f>
        <v>-7.4367088607594969</v>
      </c>
      <c r="AM120" s="71">
        <v>58.5</v>
      </c>
      <c r="AN120" s="69"/>
      <c r="AO120" s="14">
        <f t="shared" ref="AO120" si="136">(AN120-AM120)/AM120*100</f>
        <v>-100</v>
      </c>
      <c r="AP120" s="4"/>
      <c r="AQ120" s="4"/>
    </row>
    <row r="121" spans="1:43">
      <c r="A121" s="62" t="s">
        <v>140</v>
      </c>
      <c r="B121" s="19" t="s">
        <v>194</v>
      </c>
      <c r="C121" s="19"/>
      <c r="D121" s="11">
        <v>164.3</v>
      </c>
      <c r="E121" s="93" t="s">
        <v>57</v>
      </c>
      <c r="F121" s="68">
        <v>47.5</v>
      </c>
      <c r="G121" s="100">
        <v>48.2</v>
      </c>
      <c r="H121" s="13">
        <f t="shared" si="113"/>
        <v>1.4736842105263219</v>
      </c>
      <c r="I121" s="100">
        <v>48.2</v>
      </c>
      <c r="AK121" s="111"/>
    </row>
    <row r="122" spans="1:43">
      <c r="A122" s="62" t="s">
        <v>140</v>
      </c>
      <c r="B122" s="10" t="s">
        <v>195</v>
      </c>
      <c r="C122" s="10"/>
      <c r="D122" s="11">
        <v>161.4</v>
      </c>
      <c r="E122" s="93" t="s">
        <v>55</v>
      </c>
      <c r="F122" s="69">
        <v>63.5</v>
      </c>
      <c r="G122" s="100"/>
      <c r="H122" s="13">
        <f t="shared" si="113"/>
        <v>-100</v>
      </c>
      <c r="I122" s="100"/>
      <c r="AK122" s="111"/>
    </row>
    <row r="123" spans="1:43">
      <c r="B123" s="109" t="s">
        <v>196</v>
      </c>
      <c r="C123" s="109"/>
      <c r="D123" s="11"/>
      <c r="E123" s="94"/>
      <c r="F123" s="100">
        <v>57</v>
      </c>
      <c r="G123" s="100">
        <v>60.8</v>
      </c>
      <c r="H123" s="13">
        <f t="shared" si="113"/>
        <v>6.6666666666666607</v>
      </c>
      <c r="I123" s="100">
        <v>60.8</v>
      </c>
      <c r="J123" s="100">
        <v>62.2</v>
      </c>
      <c r="K123" s="14">
        <f t="shared" ref="K123:K127" si="137">(J123-I123)/I123*100</f>
        <v>2.3026315789473779</v>
      </c>
      <c r="L123" s="100">
        <v>62.2</v>
      </c>
      <c r="M123" s="66">
        <v>60.8</v>
      </c>
      <c r="N123" s="13">
        <f t="shared" ref="N123:N127" si="138">(M123-L123)/L123*100</f>
        <v>-2.2508038585209094</v>
      </c>
      <c r="O123" s="66">
        <v>60.8</v>
      </c>
      <c r="AK123" s="111"/>
    </row>
    <row r="124" spans="1:43">
      <c r="A124" s="62" t="s">
        <v>140</v>
      </c>
      <c r="B124" s="10" t="s">
        <v>197</v>
      </c>
      <c r="C124" s="10"/>
      <c r="D124" s="11">
        <v>133.4</v>
      </c>
      <c r="E124" s="93" t="s">
        <v>74</v>
      </c>
      <c r="F124" s="69"/>
      <c r="G124" s="100"/>
      <c r="H124" s="13" t="e">
        <f t="shared" si="113"/>
        <v>#DIV/0!</v>
      </c>
      <c r="I124" s="100"/>
      <c r="J124" s="77"/>
      <c r="K124" s="14" t="e">
        <f t="shared" si="137"/>
        <v>#DIV/0!</v>
      </c>
      <c r="L124" s="77"/>
      <c r="M124" s="66">
        <v>41.9</v>
      </c>
      <c r="N124" s="13" t="e">
        <f t="shared" si="138"/>
        <v>#DIV/0!</v>
      </c>
      <c r="O124" s="66">
        <v>41.9</v>
      </c>
      <c r="P124" s="66">
        <v>41.5</v>
      </c>
      <c r="Q124" s="13">
        <f t="shared" ref="Q124:Q127" si="139">(P124-O124)/O124*100</f>
        <v>-0.95465393794749065</v>
      </c>
      <c r="R124" s="66">
        <v>41.5</v>
      </c>
      <c r="S124" s="69">
        <v>40.5</v>
      </c>
      <c r="T124" s="13">
        <f t="shared" ref="T124:T127" si="140">(S124-R124)/R124*100</f>
        <v>-2.4096385542168677</v>
      </c>
      <c r="U124" s="69">
        <v>40.5</v>
      </c>
      <c r="V124" s="68"/>
      <c r="AK124" s="111"/>
    </row>
    <row r="125" spans="1:43">
      <c r="A125" s="62" t="s">
        <v>140</v>
      </c>
      <c r="B125" s="10" t="s">
        <v>198</v>
      </c>
      <c r="C125" s="10"/>
      <c r="D125" s="11">
        <v>170</v>
      </c>
      <c r="E125" s="93" t="s">
        <v>199</v>
      </c>
      <c r="F125" s="69">
        <v>65</v>
      </c>
      <c r="G125" s="100">
        <v>64.5</v>
      </c>
      <c r="H125" s="13">
        <f t="shared" si="113"/>
        <v>-0.76923076923076927</v>
      </c>
      <c r="I125" s="100">
        <v>64.5</v>
      </c>
      <c r="J125" s="110">
        <v>60.3</v>
      </c>
      <c r="K125" s="14">
        <f t="shared" si="137"/>
        <v>-6.5116279069767486</v>
      </c>
      <c r="L125" s="110">
        <v>60.3</v>
      </c>
      <c r="M125" s="63">
        <v>61.7</v>
      </c>
      <c r="N125" s="13">
        <f t="shared" si="138"/>
        <v>2.3217247097844207</v>
      </c>
      <c r="O125" s="63">
        <v>61.7</v>
      </c>
      <c r="P125" s="66">
        <v>60.2</v>
      </c>
      <c r="Q125" s="13">
        <f t="shared" si="139"/>
        <v>-2.4311183144246353</v>
      </c>
      <c r="R125" s="66">
        <v>60.2</v>
      </c>
      <c r="S125" s="66">
        <v>60.1</v>
      </c>
      <c r="T125" s="13">
        <f t="shared" si="140"/>
        <v>-0.16611295681063357</v>
      </c>
      <c r="U125" s="66">
        <v>60.1</v>
      </c>
      <c r="V125" s="68"/>
      <c r="AK125" s="111"/>
    </row>
    <row r="126" spans="1:43">
      <c r="A126" s="62" t="s">
        <v>140</v>
      </c>
      <c r="B126" s="10" t="s">
        <v>200</v>
      </c>
      <c r="C126" s="10"/>
      <c r="D126" s="11">
        <v>160.9</v>
      </c>
      <c r="E126" s="93" t="s">
        <v>30</v>
      </c>
      <c r="F126" s="69">
        <v>77.3</v>
      </c>
      <c r="G126" s="100">
        <v>77.2</v>
      </c>
      <c r="H126" s="13">
        <f t="shared" si="113"/>
        <v>-0.12936610608019963</v>
      </c>
      <c r="I126" s="100">
        <v>77.2</v>
      </c>
      <c r="J126" s="77">
        <v>76.7</v>
      </c>
      <c r="K126" s="14">
        <f t="shared" si="137"/>
        <v>-0.64766839378238339</v>
      </c>
      <c r="L126" s="77">
        <v>76.7</v>
      </c>
      <c r="M126" s="63">
        <v>78.3</v>
      </c>
      <c r="N126" s="13">
        <f t="shared" si="138"/>
        <v>2.0860495436766548</v>
      </c>
      <c r="O126" s="63">
        <v>78.3</v>
      </c>
      <c r="P126" s="66">
        <v>77.2</v>
      </c>
      <c r="Q126" s="13">
        <f t="shared" si="139"/>
        <v>-1.4048531289910526</v>
      </c>
      <c r="R126" s="66">
        <v>77.2</v>
      </c>
      <c r="S126" s="66">
        <v>76.5</v>
      </c>
      <c r="T126" s="13">
        <f t="shared" si="140"/>
        <v>-0.90673575129534034</v>
      </c>
      <c r="U126" s="66">
        <v>76.5</v>
      </c>
      <c r="V126" s="71">
        <v>74.3</v>
      </c>
      <c r="W126" s="13">
        <f t="shared" ref="W126:W127" si="141">(V126-U126)/U126*100</f>
        <v>-2.8758169934640558</v>
      </c>
      <c r="X126" s="71">
        <v>74.3</v>
      </c>
      <c r="Y126" s="34">
        <v>72.3</v>
      </c>
      <c r="Z126" s="13">
        <f t="shared" ref="Z126:Z127" si="142">(Y126-X126)/X126*100</f>
        <v>-2.6917900403768504</v>
      </c>
      <c r="AA126" s="34">
        <v>72.3</v>
      </c>
      <c r="AB126" s="66"/>
      <c r="AC126" s="13">
        <f t="shared" ref="AC126:AC127" si="143">(AB126-AA126)/AA126*100</f>
        <v>-100</v>
      </c>
      <c r="AD126" s="66"/>
      <c r="AE126" s="68"/>
      <c r="AF126" s="13" t="e">
        <f t="shared" ref="AF126:AF127" si="144">(AE126-AD126)/AD126*100</f>
        <v>#DIV/0!</v>
      </c>
      <c r="AG126" s="68"/>
      <c r="AH126" s="12"/>
      <c r="AI126" s="13" t="e">
        <f t="shared" ref="AI126" si="145">(AH126-AG126)/AG126*100</f>
        <v>#DIV/0!</v>
      </c>
      <c r="AJ126" s="12"/>
      <c r="AK126" s="69"/>
      <c r="AL126" s="13" t="e">
        <f t="shared" ref="AL126" si="146">(AK126-AJ126)/AJ126*100</f>
        <v>#DIV/0!</v>
      </c>
      <c r="AM126" s="12"/>
      <c r="AN126" s="12"/>
      <c r="AO126" s="14" t="e">
        <f t="shared" ref="AO126" si="147">(AN126-AM126)/AM126*100</f>
        <v>#DIV/0!</v>
      </c>
      <c r="AP126" s="4"/>
      <c r="AQ126" s="4"/>
    </row>
    <row r="127" spans="1:43">
      <c r="A127" s="62" t="s">
        <v>140</v>
      </c>
      <c r="B127" s="19" t="s">
        <v>201</v>
      </c>
      <c r="C127" s="19"/>
      <c r="D127" s="11">
        <v>152.30000000000001</v>
      </c>
      <c r="E127" s="93" t="s">
        <v>202</v>
      </c>
      <c r="F127" s="69">
        <v>43.9</v>
      </c>
      <c r="G127" s="100">
        <v>43.9</v>
      </c>
      <c r="H127" s="13">
        <f t="shared" si="113"/>
        <v>0</v>
      </c>
      <c r="I127" s="100">
        <v>43.9</v>
      </c>
      <c r="J127" s="34">
        <v>43.8</v>
      </c>
      <c r="K127" s="14">
        <f t="shared" si="137"/>
        <v>-0.22779043280182557</v>
      </c>
      <c r="L127" s="34">
        <v>43.8</v>
      </c>
      <c r="M127" s="66">
        <v>43.8</v>
      </c>
      <c r="N127" s="13">
        <f t="shared" si="138"/>
        <v>0</v>
      </c>
      <c r="O127" s="66">
        <v>43.8</v>
      </c>
      <c r="P127" s="66">
        <v>45</v>
      </c>
      <c r="Q127" s="13">
        <f t="shared" si="139"/>
        <v>2.7397260273972672</v>
      </c>
      <c r="R127" s="66">
        <v>45</v>
      </c>
      <c r="S127" s="66">
        <v>45</v>
      </c>
      <c r="T127" s="13">
        <f t="shared" si="140"/>
        <v>0</v>
      </c>
      <c r="U127" s="66">
        <v>45</v>
      </c>
      <c r="V127" s="68">
        <v>46.8</v>
      </c>
      <c r="W127" s="13">
        <f t="shared" si="141"/>
        <v>3.9999999999999938</v>
      </c>
      <c r="X127" s="68">
        <v>46.8</v>
      </c>
      <c r="Y127" s="77">
        <v>47.4</v>
      </c>
      <c r="Z127" s="13">
        <f t="shared" si="142"/>
        <v>1.282051282051285</v>
      </c>
      <c r="AA127" s="77">
        <v>47.4</v>
      </c>
      <c r="AB127" s="63">
        <v>47.7</v>
      </c>
      <c r="AC127" s="13">
        <f t="shared" si="143"/>
        <v>0.63291139240507233</v>
      </c>
      <c r="AD127" s="63" t="s">
        <v>139</v>
      </c>
      <c r="AE127" s="68">
        <v>51.7</v>
      </c>
      <c r="AF127" s="13" t="e">
        <f t="shared" si="144"/>
        <v>#VALUE!</v>
      </c>
      <c r="AK127" s="111"/>
    </row>
    <row r="128" spans="1:43">
      <c r="A128" s="62" t="s">
        <v>140</v>
      </c>
      <c r="B128" s="10" t="s">
        <v>203</v>
      </c>
      <c r="C128" s="10"/>
      <c r="D128" s="11">
        <v>163.69999999999999</v>
      </c>
      <c r="E128" s="93" t="s">
        <v>110</v>
      </c>
      <c r="F128" s="69">
        <v>50</v>
      </c>
      <c r="G128" s="100">
        <v>49.9</v>
      </c>
      <c r="H128" s="13">
        <f>(G128-F128)/F128*100</f>
        <v>-0.20000000000000281</v>
      </c>
      <c r="I128" s="100">
        <v>49.9</v>
      </c>
      <c r="J128" s="34">
        <v>49</v>
      </c>
      <c r="K128" s="14">
        <f>(J128-I128)/I128*100</f>
        <v>-1.8036072144288551</v>
      </c>
      <c r="L128" s="34">
        <v>49</v>
      </c>
      <c r="M128" s="66">
        <v>49</v>
      </c>
      <c r="N128" s="13">
        <f>(M128-L128)/L128*100</f>
        <v>0</v>
      </c>
      <c r="O128" s="66">
        <v>49</v>
      </c>
      <c r="P128" s="66">
        <v>48.9</v>
      </c>
      <c r="Q128" s="13">
        <f>(P128-O128)/O128*100</f>
        <v>-0.20408163265306412</v>
      </c>
      <c r="R128" s="66">
        <v>48.9</v>
      </c>
      <c r="S128" s="66">
        <v>48.2</v>
      </c>
      <c r="T128" s="13">
        <f>(S128-R128)/R128*100</f>
        <v>-1.4314928425357787</v>
      </c>
      <c r="U128" s="66">
        <v>48.2</v>
      </c>
      <c r="V128" s="68">
        <v>48.7</v>
      </c>
      <c r="W128" s="13">
        <f>(V128-U128)/U128*100</f>
        <v>1.0373443983402488</v>
      </c>
      <c r="X128" s="68">
        <v>48.7</v>
      </c>
      <c r="Y128" s="34">
        <v>48.1</v>
      </c>
      <c r="Z128" s="13">
        <f>(Y128-X128)/X128*100</f>
        <v>-1.2320328542094483</v>
      </c>
      <c r="AA128" s="34">
        <v>48.1</v>
      </c>
      <c r="AB128" s="66">
        <v>48.3</v>
      </c>
      <c r="AC128" s="13">
        <f>(AB128-AA128)/AA128*100</f>
        <v>0.41580041580040689</v>
      </c>
      <c r="AD128" s="66">
        <v>48.3</v>
      </c>
      <c r="AE128" s="65"/>
      <c r="AF128" s="13">
        <f>(AE128-AD128)/AD128*100</f>
        <v>-100</v>
      </c>
      <c r="AK128" s="111"/>
    </row>
    <row r="129" spans="1:43">
      <c r="A129" s="62" t="s">
        <v>140</v>
      </c>
      <c r="B129" s="10" t="s">
        <v>204</v>
      </c>
      <c r="C129" s="10"/>
      <c r="D129" s="11">
        <v>150</v>
      </c>
      <c r="E129" s="93" t="s">
        <v>56</v>
      </c>
      <c r="F129" s="69">
        <v>48.5</v>
      </c>
      <c r="G129" s="100">
        <v>48.5</v>
      </c>
      <c r="H129" s="13">
        <f t="shared" ref="H129:H138" si="148">(G129-F129)/F129*100</f>
        <v>0</v>
      </c>
      <c r="I129" s="100">
        <v>48.5</v>
      </c>
      <c r="J129" s="34">
        <v>48.2</v>
      </c>
      <c r="K129" s="14">
        <f>(J129-I129)/I129*100</f>
        <v>-0.61855670103092197</v>
      </c>
      <c r="L129" s="34">
        <v>48.2</v>
      </c>
      <c r="M129" s="66">
        <v>49.1</v>
      </c>
      <c r="N129" s="13">
        <f t="shared" ref="N129:N135" si="149">(M129-L129)/L129*100</f>
        <v>1.8672199170124451</v>
      </c>
      <c r="O129" s="66">
        <v>49.1</v>
      </c>
      <c r="P129" s="66">
        <v>48.4</v>
      </c>
      <c r="Q129" s="13">
        <f t="shared" ref="Q129:Q135" si="150">(P129-O129)/O129*100</f>
        <v>-1.4256619144602909</v>
      </c>
      <c r="R129" s="66">
        <v>48.4</v>
      </c>
      <c r="S129" s="69">
        <v>47</v>
      </c>
      <c r="T129" s="13">
        <f t="shared" ref="T129:T135" si="151">(S129-R129)/R129*100</f>
        <v>-2.8925619834710719</v>
      </c>
      <c r="U129" s="69">
        <v>47</v>
      </c>
      <c r="V129" s="68">
        <v>47.7</v>
      </c>
      <c r="W129" s="13">
        <f t="shared" ref="W129:W135" si="152">(V129-U129)/U129*100</f>
        <v>1.4893617021276655</v>
      </c>
      <c r="X129" s="68">
        <v>47.7</v>
      </c>
      <c r="Y129" s="34">
        <v>47.75</v>
      </c>
      <c r="Z129" s="13">
        <f t="shared" ref="Z129:Z135" si="153">(Y129-X129)/X129*100</f>
        <v>0.10482180293500452</v>
      </c>
      <c r="AA129" s="34">
        <v>47.75</v>
      </c>
      <c r="AB129" s="69">
        <v>48.5</v>
      </c>
      <c r="AC129" s="13">
        <f t="shared" ref="AC129:AC135" si="154">(AB129-AA129)/AA129*100</f>
        <v>1.5706806282722512</v>
      </c>
      <c r="AD129" s="69">
        <v>48.5</v>
      </c>
      <c r="AE129" s="68"/>
      <c r="AF129" s="13">
        <f t="shared" ref="AF129:AF135" si="155">(AE129-AD129)/AD129*100</f>
        <v>-100</v>
      </c>
      <c r="AK129" s="111"/>
    </row>
    <row r="130" spans="1:43">
      <c r="A130" s="62" t="s">
        <v>140</v>
      </c>
      <c r="B130" s="19" t="s">
        <v>205</v>
      </c>
      <c r="C130" s="19"/>
      <c r="D130" s="20">
        <v>163.19999999999999</v>
      </c>
      <c r="E130" s="93" t="s">
        <v>46</v>
      </c>
      <c r="F130" s="69"/>
      <c r="G130" s="100"/>
      <c r="H130" s="13" t="e">
        <f t="shared" si="148"/>
        <v>#DIV/0!</v>
      </c>
      <c r="I130" s="100"/>
      <c r="J130" s="34"/>
      <c r="K130" s="14" t="e">
        <f t="shared" ref="K130:K138" si="156">(J130-I130)/I130*100</f>
        <v>#DIV/0!</v>
      </c>
      <c r="L130" s="34"/>
      <c r="M130" s="77"/>
      <c r="N130" s="13" t="e">
        <f t="shared" si="149"/>
        <v>#DIV/0!</v>
      </c>
      <c r="O130" s="77"/>
      <c r="P130" s="66"/>
      <c r="Q130" s="13" t="e">
        <f t="shared" si="150"/>
        <v>#DIV/0!</v>
      </c>
      <c r="R130" s="66"/>
      <c r="S130" s="69"/>
      <c r="T130" s="13" t="e">
        <f t="shared" si="151"/>
        <v>#DIV/0!</v>
      </c>
      <c r="U130" s="69"/>
      <c r="V130" s="68"/>
      <c r="W130" s="13" t="e">
        <f t="shared" si="152"/>
        <v>#DIV/0!</v>
      </c>
      <c r="X130" s="68">
        <v>53.5</v>
      </c>
      <c r="Y130" s="34">
        <v>54</v>
      </c>
      <c r="Z130" s="13">
        <f t="shared" si="153"/>
        <v>0.93457943925233633</v>
      </c>
      <c r="AA130" s="34">
        <v>54</v>
      </c>
      <c r="AB130" s="69">
        <v>54</v>
      </c>
      <c r="AC130" s="13">
        <f t="shared" si="154"/>
        <v>0</v>
      </c>
      <c r="AD130" s="69">
        <v>54</v>
      </c>
      <c r="AE130" s="68">
        <v>50.2</v>
      </c>
      <c r="AF130" s="13">
        <f t="shared" si="155"/>
        <v>-7.0370370370370319</v>
      </c>
      <c r="AG130" s="68">
        <v>50.2</v>
      </c>
      <c r="AH130" s="69">
        <v>50.4</v>
      </c>
      <c r="AI130" s="13">
        <f t="shared" ref="AI130:AI135" si="157">(AH130-AG130)/AG130*100</f>
        <v>0.39840637450198352</v>
      </c>
      <c r="AJ130" s="69">
        <v>50.4</v>
      </c>
      <c r="AK130" s="69"/>
      <c r="AL130" s="13">
        <f t="shared" ref="AL130" si="158">(AK130-AJ130)/AJ130*100</f>
        <v>-100</v>
      </c>
      <c r="AM130" s="12"/>
      <c r="AN130" s="12"/>
      <c r="AO130" s="14" t="e">
        <f t="shared" ref="AO130" si="159">(AN130-AM130)/AM130*100</f>
        <v>#DIV/0!</v>
      </c>
      <c r="AP130" s="4"/>
      <c r="AQ130" s="4"/>
    </row>
    <row r="131" spans="1:43">
      <c r="A131" s="62" t="s">
        <v>140</v>
      </c>
      <c r="B131" s="19" t="s">
        <v>206</v>
      </c>
      <c r="C131" s="19"/>
      <c r="D131" s="11">
        <v>151.69999999999999</v>
      </c>
      <c r="E131" s="93" t="s">
        <v>96</v>
      </c>
      <c r="F131" s="69"/>
      <c r="G131" s="100"/>
      <c r="H131" s="13" t="e">
        <f t="shared" si="148"/>
        <v>#DIV/0!</v>
      </c>
      <c r="I131" s="100"/>
      <c r="J131" s="34"/>
      <c r="K131" s="14" t="e">
        <f t="shared" si="156"/>
        <v>#DIV/0!</v>
      </c>
      <c r="L131" s="34"/>
      <c r="M131" s="34"/>
      <c r="N131" s="13" t="e">
        <f t="shared" si="149"/>
        <v>#DIV/0!</v>
      </c>
      <c r="O131" s="34"/>
      <c r="P131" s="66"/>
      <c r="Q131" s="13" t="e">
        <f t="shared" si="150"/>
        <v>#DIV/0!</v>
      </c>
      <c r="R131" s="66"/>
      <c r="S131" s="66"/>
      <c r="T131" s="13" t="e">
        <f t="shared" si="151"/>
        <v>#DIV/0!</v>
      </c>
      <c r="U131" s="66"/>
      <c r="V131" s="68">
        <v>53</v>
      </c>
      <c r="W131" s="13" t="e">
        <f t="shared" si="152"/>
        <v>#DIV/0!</v>
      </c>
      <c r="X131" s="68">
        <v>53</v>
      </c>
      <c r="Y131" s="34">
        <v>51.9</v>
      </c>
      <c r="Z131" s="13">
        <f t="shared" si="153"/>
        <v>-2.0754716981132102</v>
      </c>
      <c r="AA131" s="34">
        <v>51.9</v>
      </c>
      <c r="AB131" s="34">
        <v>51.4</v>
      </c>
      <c r="AC131" s="13">
        <f t="shared" si="154"/>
        <v>-0.96339113680154154</v>
      </c>
      <c r="AD131" s="34">
        <v>51.4</v>
      </c>
      <c r="AE131" s="68">
        <v>51.5</v>
      </c>
      <c r="AF131" s="13">
        <f t="shared" si="155"/>
        <v>0.19455252918288216</v>
      </c>
      <c r="AG131" s="68">
        <v>51.5</v>
      </c>
      <c r="AH131" s="69">
        <v>51.5</v>
      </c>
      <c r="AI131" s="13">
        <f t="shared" si="157"/>
        <v>0</v>
      </c>
      <c r="AJ131" s="69">
        <v>51.5</v>
      </c>
      <c r="AK131" s="69"/>
    </row>
    <row r="132" spans="1:43">
      <c r="A132" s="62" t="s">
        <v>140</v>
      </c>
      <c r="B132" s="10" t="s">
        <v>207</v>
      </c>
      <c r="C132" s="10"/>
      <c r="D132" s="11">
        <v>163.4</v>
      </c>
      <c r="E132" s="93" t="s">
        <v>46</v>
      </c>
      <c r="F132" s="69">
        <v>61</v>
      </c>
      <c r="G132" s="101">
        <v>60.9</v>
      </c>
      <c r="H132" s="13">
        <f t="shared" si="148"/>
        <v>-0.16393442622951052</v>
      </c>
      <c r="I132" s="101">
        <v>60.9</v>
      </c>
      <c r="J132" s="34">
        <v>60.55</v>
      </c>
      <c r="K132" s="14">
        <f t="shared" si="156"/>
        <v>-0.57471264367816322</v>
      </c>
      <c r="L132" s="34">
        <v>60.55</v>
      </c>
      <c r="M132" s="66">
        <v>60.5</v>
      </c>
      <c r="N132" s="13">
        <f t="shared" si="149"/>
        <v>-8.2576383154413152E-2</v>
      </c>
      <c r="O132" s="66">
        <v>60.5</v>
      </c>
      <c r="P132" s="66">
        <v>60.3</v>
      </c>
      <c r="Q132" s="13">
        <f t="shared" si="150"/>
        <v>-0.33057851239669894</v>
      </c>
      <c r="R132" s="66">
        <v>60.3</v>
      </c>
      <c r="S132" s="66">
        <v>60.8</v>
      </c>
      <c r="T132" s="13">
        <f t="shared" si="151"/>
        <v>0.82918739635157546</v>
      </c>
      <c r="U132" s="66">
        <v>60.8</v>
      </c>
      <c r="V132" s="68">
        <v>60.8</v>
      </c>
      <c r="W132" s="13">
        <f t="shared" si="152"/>
        <v>0</v>
      </c>
      <c r="X132" s="68">
        <v>60.8</v>
      </c>
      <c r="Y132" s="34">
        <v>60.5</v>
      </c>
      <c r="Z132" s="13">
        <f t="shared" si="153"/>
        <v>-0.49342105263157432</v>
      </c>
      <c r="AA132" s="34">
        <v>60.5</v>
      </c>
      <c r="AB132" s="66">
        <v>60</v>
      </c>
      <c r="AC132" s="13">
        <f t="shared" si="154"/>
        <v>-0.82644628099173556</v>
      </c>
      <c r="AD132" s="66">
        <v>60</v>
      </c>
      <c r="AE132" s="68">
        <v>60.4</v>
      </c>
      <c r="AF132" s="13">
        <f t="shared" si="155"/>
        <v>0.6666666666666643</v>
      </c>
      <c r="AG132" s="68">
        <v>60.4</v>
      </c>
      <c r="AH132" s="69">
        <v>61</v>
      </c>
      <c r="AI132" s="13">
        <f t="shared" si="157"/>
        <v>0.99337748344371091</v>
      </c>
      <c r="AJ132" s="69">
        <v>61</v>
      </c>
      <c r="AK132" s="111"/>
    </row>
    <row r="133" spans="1:43">
      <c r="A133" s="62" t="s">
        <v>140</v>
      </c>
      <c r="B133" s="10" t="s">
        <v>208</v>
      </c>
      <c r="C133" s="10"/>
      <c r="D133" s="11">
        <v>155.5</v>
      </c>
      <c r="E133" s="93" t="s">
        <v>118</v>
      </c>
      <c r="F133" s="69">
        <v>58.1</v>
      </c>
      <c r="G133" s="100">
        <v>57.1</v>
      </c>
      <c r="H133" s="13">
        <f t="shared" si="148"/>
        <v>-1.7211703958691909</v>
      </c>
      <c r="I133" s="100">
        <v>57.1</v>
      </c>
      <c r="J133" s="34">
        <v>56.1</v>
      </c>
      <c r="K133" s="14">
        <f t="shared" si="156"/>
        <v>-1.7513134851138354</v>
      </c>
      <c r="L133" s="34">
        <v>56.1</v>
      </c>
      <c r="M133" s="66">
        <v>55.4</v>
      </c>
      <c r="N133" s="13">
        <f t="shared" si="149"/>
        <v>-1.2477718360071353</v>
      </c>
      <c r="O133" s="66">
        <v>55.4</v>
      </c>
      <c r="P133" s="66">
        <v>55</v>
      </c>
      <c r="Q133" s="13">
        <f t="shared" si="150"/>
        <v>-0.72202166064981688</v>
      </c>
      <c r="R133" s="66">
        <v>55</v>
      </c>
      <c r="S133" s="66">
        <v>54.5</v>
      </c>
      <c r="T133" s="13">
        <f t="shared" si="151"/>
        <v>-0.90909090909090906</v>
      </c>
      <c r="U133" s="66">
        <v>54.5</v>
      </c>
      <c r="V133" s="68">
        <v>52.7</v>
      </c>
      <c r="W133" s="13">
        <f t="shared" si="152"/>
        <v>-3.3027522935779761</v>
      </c>
      <c r="X133" s="68">
        <v>52.7</v>
      </c>
      <c r="Y133" s="34">
        <v>52.3</v>
      </c>
      <c r="Z133" s="13">
        <f t="shared" si="153"/>
        <v>-0.75901328273245861</v>
      </c>
      <c r="AA133" s="34">
        <v>52.3</v>
      </c>
      <c r="AB133" s="34">
        <v>52.1</v>
      </c>
      <c r="AC133" s="13">
        <f t="shared" si="154"/>
        <v>-0.38240917782025957</v>
      </c>
      <c r="AD133" s="34">
        <v>52.1</v>
      </c>
      <c r="AE133" s="68">
        <v>53.5</v>
      </c>
      <c r="AF133" s="13">
        <f t="shared" si="155"/>
        <v>2.6871401151631451</v>
      </c>
      <c r="AG133" s="68">
        <v>53.5</v>
      </c>
      <c r="AH133" s="69">
        <v>52.8</v>
      </c>
      <c r="AI133" s="13">
        <f t="shared" si="157"/>
        <v>-1.3084112149532763</v>
      </c>
      <c r="AJ133" s="69">
        <v>52.8</v>
      </c>
      <c r="AK133" s="69">
        <v>52.8</v>
      </c>
      <c r="AL133" s="13">
        <f t="shared" ref="AL133:AL135" si="160">(AK133-AJ133)/AJ133*100</f>
        <v>0</v>
      </c>
      <c r="AM133" s="12"/>
      <c r="AN133" s="12"/>
      <c r="AO133" s="14" t="e">
        <f t="shared" ref="AO133" si="161">(AN133-AM133)/AM133*100</f>
        <v>#DIV/0!</v>
      </c>
      <c r="AP133" s="4"/>
      <c r="AQ133" s="4"/>
    </row>
    <row r="134" spans="1:43">
      <c r="A134" s="62" t="s">
        <v>140</v>
      </c>
      <c r="B134" s="19" t="s">
        <v>209</v>
      </c>
      <c r="C134" s="19"/>
      <c r="D134" s="11">
        <v>150</v>
      </c>
      <c r="E134" s="93" t="s">
        <v>50</v>
      </c>
      <c r="F134" s="69"/>
      <c r="G134" s="100"/>
      <c r="H134" s="13" t="e">
        <f t="shared" si="148"/>
        <v>#DIV/0!</v>
      </c>
      <c r="I134" s="100"/>
      <c r="J134" s="77"/>
      <c r="K134" s="14" t="e">
        <f t="shared" si="156"/>
        <v>#DIV/0!</v>
      </c>
      <c r="L134" s="77"/>
      <c r="M134" s="63"/>
      <c r="N134" s="13" t="e">
        <f t="shared" si="149"/>
        <v>#DIV/0!</v>
      </c>
      <c r="O134" s="63"/>
      <c r="P134" s="66"/>
      <c r="Q134" s="13" t="e">
        <f t="shared" si="150"/>
        <v>#DIV/0!</v>
      </c>
      <c r="R134" s="66"/>
      <c r="S134" s="66"/>
      <c r="T134" s="13" t="e">
        <f t="shared" si="151"/>
        <v>#DIV/0!</v>
      </c>
      <c r="U134" s="66"/>
      <c r="V134" s="68">
        <v>41.5</v>
      </c>
      <c r="W134" s="13" t="e">
        <f t="shared" si="152"/>
        <v>#DIV/0!</v>
      </c>
      <c r="X134" s="68">
        <v>41.5</v>
      </c>
      <c r="Y134" s="77">
        <v>40.5</v>
      </c>
      <c r="Z134" s="13">
        <f t="shared" si="153"/>
        <v>-2.4096385542168677</v>
      </c>
      <c r="AA134" s="77">
        <v>40.5</v>
      </c>
      <c r="AB134" s="63">
        <v>36.1</v>
      </c>
      <c r="AC134" s="13">
        <f t="shared" si="154"/>
        <v>-10.864197530864194</v>
      </c>
      <c r="AD134" s="63">
        <v>36.1</v>
      </c>
      <c r="AE134" s="68">
        <v>35.15</v>
      </c>
      <c r="AF134" s="13">
        <f t="shared" si="155"/>
        <v>-2.6315789473684288</v>
      </c>
      <c r="AG134" s="68">
        <v>35.15</v>
      </c>
      <c r="AH134" s="69">
        <v>34</v>
      </c>
      <c r="AI134" s="13">
        <f t="shared" si="157"/>
        <v>-3.271692745376952</v>
      </c>
      <c r="AJ134" s="69">
        <v>34</v>
      </c>
      <c r="AK134" s="69" t="s">
        <v>159</v>
      </c>
      <c r="AL134" s="13" t="e">
        <f t="shared" si="160"/>
        <v>#VALUE!</v>
      </c>
      <c r="AM134" s="69" t="s">
        <v>159</v>
      </c>
    </row>
    <row r="135" spans="1:43">
      <c r="A135" s="62" t="s">
        <v>140</v>
      </c>
      <c r="B135" s="19" t="s">
        <v>115</v>
      </c>
      <c r="C135" s="19"/>
      <c r="D135" s="20">
        <v>138.69999999999999</v>
      </c>
      <c r="E135" s="93" t="s">
        <v>74</v>
      </c>
      <c r="F135" s="68">
        <v>48.5</v>
      </c>
      <c r="G135" s="100">
        <v>47.7</v>
      </c>
      <c r="H135" s="13">
        <f t="shared" si="148"/>
        <v>-1.6494845360824684</v>
      </c>
      <c r="I135" s="100">
        <v>47.7</v>
      </c>
      <c r="J135" s="34">
        <v>47</v>
      </c>
      <c r="K135" s="14">
        <f t="shared" si="156"/>
        <v>-1.4675052410901526</v>
      </c>
      <c r="L135" s="34"/>
      <c r="M135" s="66"/>
      <c r="N135" s="13" t="e">
        <f t="shared" si="149"/>
        <v>#DIV/0!</v>
      </c>
      <c r="O135" s="66"/>
      <c r="P135" s="66"/>
      <c r="Q135" s="13" t="e">
        <f t="shared" si="150"/>
        <v>#DIV/0!</v>
      </c>
      <c r="R135" s="66"/>
      <c r="S135" s="66"/>
      <c r="T135" s="13" t="e">
        <f t="shared" si="151"/>
        <v>#DIV/0!</v>
      </c>
      <c r="U135" s="66"/>
      <c r="V135" s="68"/>
      <c r="W135" s="13" t="e">
        <f t="shared" si="152"/>
        <v>#DIV/0!</v>
      </c>
      <c r="X135" s="68"/>
      <c r="Y135" s="77"/>
      <c r="Z135" s="13" t="e">
        <f t="shared" si="153"/>
        <v>#DIV/0!</v>
      </c>
      <c r="AA135" s="77"/>
      <c r="AB135" s="63"/>
      <c r="AC135" s="13" t="e">
        <f t="shared" si="154"/>
        <v>#DIV/0!</v>
      </c>
      <c r="AD135" s="63"/>
      <c r="AE135" s="68"/>
      <c r="AF135" s="13" t="e">
        <f t="shared" si="155"/>
        <v>#DIV/0!</v>
      </c>
      <c r="AG135" s="68"/>
      <c r="AI135" s="13" t="e">
        <f t="shared" si="157"/>
        <v>#DIV/0!</v>
      </c>
      <c r="AK135" s="4"/>
      <c r="AL135" s="13" t="e">
        <f t="shared" si="160"/>
        <v>#DIV/0!</v>
      </c>
      <c r="AM135" s="4"/>
      <c r="AN135" s="4"/>
      <c r="AO135" s="14" t="e">
        <f t="shared" ref="AO135" si="162">(AN135-AM135)/AM135*100</f>
        <v>#DIV/0!</v>
      </c>
      <c r="AP135" s="4"/>
      <c r="AQ135" s="4"/>
    </row>
    <row r="136" spans="1:43">
      <c r="A136" s="62" t="s">
        <v>140</v>
      </c>
      <c r="B136" s="19" t="s">
        <v>213</v>
      </c>
      <c r="C136" s="19"/>
      <c r="D136" s="11">
        <v>158</v>
      </c>
      <c r="E136" s="93" t="s">
        <v>44</v>
      </c>
      <c r="F136" s="69">
        <v>51</v>
      </c>
      <c r="G136" s="100">
        <v>51.9</v>
      </c>
      <c r="H136" s="13">
        <f t="shared" si="148"/>
        <v>1.7647058823529385</v>
      </c>
      <c r="I136" s="100">
        <v>51.9</v>
      </c>
      <c r="J136" s="34">
        <v>49.05</v>
      </c>
      <c r="K136" s="14">
        <f t="shared" si="156"/>
        <v>-5.4913294797687886</v>
      </c>
      <c r="L136" s="34">
        <v>49.05</v>
      </c>
      <c r="M136" s="66"/>
      <c r="O136" s="4"/>
      <c r="AK136" s="111"/>
    </row>
    <row r="137" spans="1:43">
      <c r="A137" s="62" t="s">
        <v>140</v>
      </c>
      <c r="B137" s="10" t="s">
        <v>127</v>
      </c>
      <c r="C137" s="10"/>
      <c r="D137" s="11">
        <v>149.5</v>
      </c>
      <c r="E137" s="93" t="s">
        <v>50</v>
      </c>
      <c r="F137" s="69">
        <v>57</v>
      </c>
      <c r="G137" s="100">
        <v>57.4</v>
      </c>
      <c r="H137" s="13">
        <f t="shared" si="148"/>
        <v>0.7017543859649098</v>
      </c>
      <c r="I137" s="100">
        <v>57.4</v>
      </c>
      <c r="J137" s="34"/>
      <c r="K137" s="14">
        <f t="shared" si="156"/>
        <v>-100</v>
      </c>
      <c r="L137" s="34"/>
      <c r="M137" s="66">
        <v>51.95</v>
      </c>
      <c r="N137" s="13" t="e">
        <f t="shared" ref="N137" si="163">(M137-L137)/L137*100</f>
        <v>#DIV/0!</v>
      </c>
      <c r="O137" s="66">
        <v>51.95</v>
      </c>
      <c r="P137" s="66"/>
      <c r="AK137" s="111"/>
    </row>
    <row r="138" spans="1:43">
      <c r="A138" s="62" t="s">
        <v>140</v>
      </c>
      <c r="B138" s="10" t="s">
        <v>120</v>
      </c>
      <c r="C138" s="10"/>
      <c r="D138" s="11">
        <v>164.7</v>
      </c>
      <c r="E138" s="93" t="s">
        <v>121</v>
      </c>
      <c r="F138" s="69">
        <v>59</v>
      </c>
      <c r="G138" s="101">
        <v>57.5</v>
      </c>
      <c r="H138" s="13">
        <f t="shared" si="148"/>
        <v>-2.5423728813559325</v>
      </c>
      <c r="I138" s="101">
        <v>57.5</v>
      </c>
      <c r="J138" s="34">
        <v>54.3</v>
      </c>
      <c r="K138" s="14">
        <f t="shared" si="156"/>
        <v>-5.565217391304353</v>
      </c>
      <c r="L138" s="34">
        <v>54.3</v>
      </c>
      <c r="M138" s="66">
        <v>49.6</v>
      </c>
      <c r="O138" s="4"/>
      <c r="AK138" s="111"/>
    </row>
    <row r="139" spans="1:43">
      <c r="A139" s="62" t="s">
        <v>129</v>
      </c>
      <c r="B139" s="112" t="s">
        <v>214</v>
      </c>
      <c r="C139" s="112"/>
      <c r="D139" s="11">
        <v>142.69999999999999</v>
      </c>
      <c r="E139" s="93" t="s">
        <v>212</v>
      </c>
      <c r="F139" s="69"/>
      <c r="G139" s="100"/>
      <c r="H139" s="13" t="e">
        <f>(G139-F139)/F139*100</f>
        <v>#DIV/0!</v>
      </c>
      <c r="I139" s="100"/>
      <c r="J139" s="77">
        <v>51.8</v>
      </c>
      <c r="K139" s="14" t="e">
        <f>(J139-I139)/I139*100</f>
        <v>#DIV/0!</v>
      </c>
      <c r="L139" s="77">
        <v>51.8</v>
      </c>
      <c r="M139" s="87">
        <v>50.65</v>
      </c>
      <c r="N139" s="13">
        <f>(M157-L139)/L139*100</f>
        <v>-100</v>
      </c>
      <c r="O139" s="87">
        <v>50.65</v>
      </c>
      <c r="AK139" s="111"/>
    </row>
    <row r="140" spans="1:43">
      <c r="A140" s="62" t="s">
        <v>129</v>
      </c>
      <c r="B140" s="10" t="s">
        <v>123</v>
      </c>
      <c r="C140" s="10"/>
      <c r="D140" s="11">
        <v>172.4</v>
      </c>
      <c r="E140" s="93" t="s">
        <v>95</v>
      </c>
      <c r="F140" s="69">
        <v>58.8</v>
      </c>
      <c r="G140" s="101">
        <v>60</v>
      </c>
      <c r="H140" s="13">
        <f t="shared" ref="H140" si="164">(G140-F140)/F140*100</f>
        <v>2.0408163265306172</v>
      </c>
      <c r="I140" s="101">
        <v>60</v>
      </c>
      <c r="J140" s="34">
        <v>62</v>
      </c>
      <c r="K140" s="14">
        <f t="shared" ref="K140" si="165">(J140-I140)/I140*100</f>
        <v>3.3333333333333335</v>
      </c>
      <c r="L140" s="34">
        <v>62</v>
      </c>
      <c r="M140" s="66">
        <v>63.6</v>
      </c>
      <c r="N140" s="13">
        <f t="shared" ref="N140" si="166">(M140-L140)/L140*100</f>
        <v>2.5806451612903252</v>
      </c>
      <c r="O140" s="66">
        <v>63.6</v>
      </c>
      <c r="P140" s="66"/>
      <c r="Q140" s="13">
        <f t="shared" ref="Q140" si="167">(P140-O140)/O140*100</f>
        <v>-100</v>
      </c>
      <c r="R140" s="66"/>
      <c r="S140" s="66"/>
      <c r="AK140" s="111"/>
    </row>
    <row r="141" spans="1:43">
      <c r="L141" s="4"/>
      <c r="M141" s="63"/>
      <c r="O141" s="4"/>
      <c r="AK141" s="111"/>
    </row>
    <row r="142" spans="1:43">
      <c r="L142" s="4"/>
      <c r="M142" s="63"/>
      <c r="O142" s="4"/>
      <c r="AK142" s="111"/>
    </row>
    <row r="143" spans="1:43">
      <c r="L143" s="4"/>
      <c r="M143" s="63"/>
      <c r="O143" s="4"/>
      <c r="AK143" s="111"/>
    </row>
    <row r="144" spans="1:43">
      <c r="L144" s="4"/>
      <c r="M144" s="63"/>
      <c r="O144" s="4"/>
      <c r="AK144" s="111"/>
    </row>
    <row r="145" spans="12:37">
      <c r="L145" s="4"/>
      <c r="M145" s="63"/>
      <c r="O145" s="4"/>
      <c r="AK145" s="111"/>
    </row>
    <row r="146" spans="12:37">
      <c r="L146" s="4"/>
      <c r="M146" s="63"/>
      <c r="O146" s="4"/>
      <c r="AK146" s="111"/>
    </row>
    <row r="147" spans="12:37">
      <c r="L147" s="4"/>
      <c r="M147" s="63"/>
      <c r="O147" s="4"/>
      <c r="AK147" s="111"/>
    </row>
    <row r="148" spans="12:37">
      <c r="L148" s="4"/>
      <c r="M148" s="63"/>
      <c r="O148" s="4"/>
      <c r="AK148" s="111"/>
    </row>
    <row r="149" spans="12:37">
      <c r="L149" s="4"/>
      <c r="M149" s="63"/>
      <c r="O149" s="4"/>
      <c r="AK149" s="111"/>
    </row>
    <row r="150" spans="12:37">
      <c r="L150" s="4"/>
      <c r="M150" s="63"/>
      <c r="O150" s="4"/>
      <c r="AK150" s="111"/>
    </row>
    <row r="151" spans="12:37">
      <c r="L151" s="4"/>
      <c r="M151" s="63"/>
      <c r="O151" s="4"/>
      <c r="AK151" s="111"/>
    </row>
    <row r="152" spans="12:37">
      <c r="O152" s="4"/>
      <c r="AK152" s="111"/>
    </row>
    <row r="153" spans="12:37">
      <c r="AK153" s="111"/>
    </row>
    <row r="154" spans="12:37">
      <c r="AK154" s="111"/>
    </row>
    <row r="155" spans="12:37">
      <c r="AK155" s="111"/>
    </row>
    <row r="156" spans="12:37">
      <c r="AK156" s="111"/>
    </row>
    <row r="157" spans="12:37">
      <c r="AK157" s="111"/>
    </row>
    <row r="158" spans="12:37">
      <c r="AK158" s="111"/>
    </row>
    <row r="159" spans="12:37">
      <c r="AK159" s="111"/>
    </row>
    <row r="160" spans="12:37">
      <c r="AK160" s="111"/>
    </row>
    <row r="161" spans="37:37">
      <c r="AK161" s="111"/>
    </row>
    <row r="162" spans="37:37">
      <c r="AK162" s="111"/>
    </row>
    <row r="163" spans="37:37">
      <c r="AK163" s="111"/>
    </row>
    <row r="164" spans="37:37">
      <c r="AK164" s="111"/>
    </row>
    <row r="165" spans="37:37">
      <c r="AK165" s="111"/>
    </row>
    <row r="166" spans="37:37">
      <c r="AK166" s="111"/>
    </row>
    <row r="167" spans="37:37">
      <c r="AK167" s="111"/>
    </row>
    <row r="168" spans="37:37">
      <c r="AK168" s="111"/>
    </row>
    <row r="169" spans="37:37">
      <c r="AK169" s="111"/>
    </row>
    <row r="170" spans="37:37">
      <c r="AK170" s="111"/>
    </row>
    <row r="171" spans="37:37">
      <c r="AK171" s="111"/>
    </row>
    <row r="172" spans="37:37">
      <c r="AK172" s="111"/>
    </row>
    <row r="173" spans="37:37">
      <c r="AK173" s="111"/>
    </row>
    <row r="174" spans="37:37">
      <c r="AK174" s="111"/>
    </row>
    <row r="175" spans="37:37">
      <c r="AK175" s="111"/>
    </row>
    <row r="176" spans="37:37">
      <c r="AK176" s="111"/>
    </row>
    <row r="177" spans="37:37">
      <c r="AK177" s="111"/>
    </row>
    <row r="178" spans="37:37">
      <c r="AK178" s="111"/>
    </row>
    <row r="179" spans="37:37">
      <c r="AK179" s="111"/>
    </row>
    <row r="180" spans="37:37">
      <c r="AK180" s="111"/>
    </row>
    <row r="181" spans="37:37">
      <c r="AK181" s="111"/>
    </row>
    <row r="182" spans="37:37">
      <c r="AK182" s="111"/>
    </row>
    <row r="183" spans="37:37">
      <c r="AK183" s="111"/>
    </row>
    <row r="184" spans="37:37">
      <c r="AK184" s="111"/>
    </row>
    <row r="185" spans="37:37">
      <c r="AK185" s="111"/>
    </row>
    <row r="186" spans="37:37">
      <c r="AK186" s="111"/>
    </row>
    <row r="187" spans="37:37">
      <c r="AK187" s="111"/>
    </row>
    <row r="188" spans="37:37">
      <c r="AK188" s="111"/>
    </row>
    <row r="189" spans="37:37">
      <c r="AK189" s="111"/>
    </row>
    <row r="190" spans="37:37">
      <c r="AK190" s="111"/>
    </row>
    <row r="191" spans="37:37">
      <c r="AK191" s="111"/>
    </row>
    <row r="192" spans="37:37">
      <c r="AK192" s="111"/>
    </row>
    <row r="193" spans="37:37">
      <c r="AK193" s="111"/>
    </row>
    <row r="194" spans="37:37">
      <c r="AK194" s="111"/>
    </row>
    <row r="195" spans="37:37">
      <c r="AK195" s="111"/>
    </row>
    <row r="196" spans="37:37">
      <c r="AK196" s="111"/>
    </row>
    <row r="197" spans="37:37">
      <c r="AK197" s="111"/>
    </row>
    <row r="198" spans="37:37">
      <c r="AK198" s="111"/>
    </row>
    <row r="199" spans="37:37">
      <c r="AK199" s="111"/>
    </row>
    <row r="200" spans="37:37">
      <c r="AK200" s="111"/>
    </row>
    <row r="201" spans="37:37">
      <c r="AK201" s="111"/>
    </row>
    <row r="202" spans="37:37">
      <c r="AK202" s="111"/>
    </row>
    <row r="203" spans="37:37">
      <c r="AK203" s="111"/>
    </row>
    <row r="204" spans="37:37">
      <c r="AK204" s="111"/>
    </row>
    <row r="205" spans="37:37">
      <c r="AK205" s="111"/>
    </row>
    <row r="206" spans="37:37">
      <c r="AK206" s="111"/>
    </row>
    <row r="207" spans="37:37">
      <c r="AK207" s="111"/>
    </row>
    <row r="208" spans="37:37">
      <c r="AK208" s="111"/>
    </row>
    <row r="209" spans="37:37">
      <c r="AK209" s="111"/>
    </row>
    <row r="210" spans="37:37">
      <c r="AK210" s="111"/>
    </row>
    <row r="211" spans="37:37">
      <c r="AK211" s="111"/>
    </row>
    <row r="212" spans="37:37">
      <c r="AK212" s="111"/>
    </row>
    <row r="213" spans="37:37">
      <c r="AK213" s="111"/>
    </row>
    <row r="214" spans="37:37">
      <c r="AK214" s="111"/>
    </row>
    <row r="215" spans="37:37">
      <c r="AK215" s="111"/>
    </row>
    <row r="216" spans="37:37">
      <c r="AK216" s="111"/>
    </row>
    <row r="217" spans="37:37">
      <c r="AK217" s="111"/>
    </row>
    <row r="218" spans="37:37">
      <c r="AK218" s="111"/>
    </row>
    <row r="219" spans="37:37">
      <c r="AK219" s="111"/>
    </row>
    <row r="220" spans="37:37">
      <c r="AK220" s="111"/>
    </row>
    <row r="221" spans="37:37">
      <c r="AK221" s="111"/>
    </row>
    <row r="222" spans="37:37">
      <c r="AK222" s="111"/>
    </row>
    <row r="223" spans="37:37">
      <c r="AK223" s="111"/>
    </row>
    <row r="224" spans="37:37">
      <c r="AK224" s="111"/>
    </row>
    <row r="225" spans="37:37">
      <c r="AK225" s="111"/>
    </row>
    <row r="226" spans="37:37">
      <c r="AK226" s="111"/>
    </row>
    <row r="227" spans="37:37">
      <c r="AK227" s="111"/>
    </row>
    <row r="228" spans="37:37">
      <c r="AK228" s="111"/>
    </row>
    <row r="229" spans="37:37">
      <c r="AK229" s="111"/>
    </row>
    <row r="230" spans="37:37">
      <c r="AK230" s="111"/>
    </row>
    <row r="231" spans="37:37">
      <c r="AK231" s="111"/>
    </row>
    <row r="232" spans="37:37">
      <c r="AK232" s="111"/>
    </row>
    <row r="233" spans="37:37">
      <c r="AK233" s="111"/>
    </row>
    <row r="234" spans="37:37">
      <c r="AK234" s="111"/>
    </row>
    <row r="235" spans="37:37">
      <c r="AK235" s="111"/>
    </row>
    <row r="236" spans="37:37">
      <c r="AK236" s="111"/>
    </row>
    <row r="237" spans="37:37">
      <c r="AK237" s="111"/>
    </row>
    <row r="246" spans="7:14">
      <c r="G246" s="102"/>
      <c r="H246" s="9"/>
      <c r="K246" s="51"/>
      <c r="N246" s="9"/>
    </row>
    <row r="247" spans="7:14">
      <c r="G247" s="85"/>
      <c r="H247" s="35"/>
      <c r="K247" s="35"/>
      <c r="L247" s="35"/>
      <c r="N247" s="35"/>
    </row>
    <row r="248" spans="7:14">
      <c r="G248" s="85"/>
      <c r="H248" s="35"/>
      <c r="K248" s="35"/>
      <c r="L248" s="35"/>
      <c r="N248" s="35"/>
    </row>
    <row r="249" spans="7:14">
      <c r="G249" s="85"/>
      <c r="H249" s="35"/>
      <c r="K249" s="35"/>
      <c r="L249" s="35"/>
      <c r="N249" s="35"/>
    </row>
    <row r="250" spans="7:14">
      <c r="G250" s="85"/>
      <c r="H250" s="35"/>
      <c r="K250" s="35"/>
      <c r="L250" s="35"/>
      <c r="N250" s="35"/>
    </row>
    <row r="251" spans="7:14">
      <c r="G251" s="85"/>
      <c r="H251" s="35"/>
      <c r="K251" s="35"/>
      <c r="L251" s="35"/>
      <c r="N251" s="35"/>
    </row>
    <row r="252" spans="7:14">
      <c r="G252" s="85"/>
      <c r="H252" s="35"/>
      <c r="K252" s="35"/>
      <c r="L252" s="35"/>
      <c r="N252" s="35"/>
    </row>
    <row r="253" spans="7:14">
      <c r="G253" s="85"/>
      <c r="H253" s="35"/>
      <c r="K253" s="35"/>
      <c r="L253" s="35"/>
      <c r="N253" s="35"/>
    </row>
    <row r="254" spans="7:14">
      <c r="G254" s="85"/>
      <c r="H254" s="35"/>
      <c r="K254" s="35"/>
      <c r="L254" s="35"/>
      <c r="N254" s="35"/>
    </row>
    <row r="255" spans="7:14">
      <c r="G255" s="85"/>
      <c r="H255" s="35"/>
      <c r="K255" s="35"/>
      <c r="L255" s="35"/>
      <c r="N255" s="35"/>
    </row>
    <row r="256" spans="7:14">
      <c r="G256" s="85"/>
      <c r="H256" s="35"/>
      <c r="K256" s="35"/>
      <c r="L256" s="35"/>
      <c r="N256" s="35"/>
    </row>
    <row r="257" spans="7:14">
      <c r="G257" s="85"/>
      <c r="H257" s="35"/>
      <c r="K257" s="35"/>
      <c r="L257" s="35"/>
      <c r="N257" s="35"/>
    </row>
    <row r="258" spans="7:14">
      <c r="G258" s="85"/>
      <c r="H258" s="35"/>
      <c r="K258" s="35"/>
      <c r="L258" s="35"/>
      <c r="N258" s="35"/>
    </row>
    <row r="259" spans="7:14">
      <c r="G259" s="85"/>
      <c r="H259" s="35"/>
      <c r="K259" s="35"/>
      <c r="L259" s="35"/>
      <c r="N259" s="35"/>
    </row>
    <row r="260" spans="7:14">
      <c r="G260" s="85"/>
      <c r="H260" s="35"/>
      <c r="K260" s="35"/>
      <c r="L260" s="35"/>
      <c r="N260" s="35"/>
    </row>
    <row r="261" spans="7:14">
      <c r="G261" s="85"/>
      <c r="H261" s="35"/>
      <c r="K261" s="35"/>
      <c r="L261" s="35"/>
      <c r="N261" s="35"/>
    </row>
    <row r="262" spans="7:14">
      <c r="G262" s="85"/>
      <c r="H262" s="35"/>
      <c r="K262" s="35"/>
      <c r="L262" s="35"/>
      <c r="N262" s="35"/>
    </row>
    <row r="263" spans="7:14">
      <c r="G263" s="85"/>
      <c r="H263" s="35"/>
      <c r="K263" s="35"/>
      <c r="L263" s="35"/>
      <c r="N263" s="35"/>
    </row>
    <row r="264" spans="7:14">
      <c r="G264" s="85"/>
      <c r="H264" s="35"/>
      <c r="K264" s="35"/>
      <c r="L264" s="35"/>
      <c r="N264" s="35"/>
    </row>
    <row r="265" spans="7:14">
      <c r="G265" s="85"/>
      <c r="H265" s="35"/>
      <c r="K265" s="35"/>
      <c r="L265" s="35"/>
      <c r="N265" s="35"/>
    </row>
    <row r="266" spans="7:14">
      <c r="G266" s="85"/>
      <c r="H266" s="35"/>
      <c r="K266" s="35"/>
      <c r="L266" s="35"/>
      <c r="N266" s="35"/>
    </row>
    <row r="267" spans="7:14">
      <c r="G267" s="85"/>
      <c r="H267" s="35"/>
      <c r="K267" s="35"/>
      <c r="L267" s="35"/>
      <c r="N267" s="35"/>
    </row>
    <row r="268" spans="7:14">
      <c r="G268" s="85"/>
      <c r="H268" s="35"/>
      <c r="K268" s="35"/>
      <c r="L268" s="35"/>
      <c r="N268" s="35"/>
    </row>
    <row r="269" spans="7:14">
      <c r="G269" s="85"/>
      <c r="H269" s="35"/>
      <c r="K269" s="35"/>
      <c r="L269" s="35"/>
      <c r="N269" s="35"/>
    </row>
    <row r="270" spans="7:14">
      <c r="G270" s="85"/>
      <c r="H270" s="35"/>
      <c r="K270" s="35"/>
      <c r="L270" s="35"/>
      <c r="N270" s="35"/>
    </row>
    <row r="271" spans="7:14">
      <c r="G271" s="85"/>
      <c r="H271" s="35"/>
      <c r="K271" s="35"/>
      <c r="L271" s="35"/>
      <c r="N271" s="35"/>
    </row>
    <row r="272" spans="7:14">
      <c r="G272" s="85"/>
      <c r="H272" s="35"/>
      <c r="K272" s="35"/>
      <c r="L272" s="35"/>
      <c r="N272" s="35"/>
    </row>
    <row r="273" spans="7:14">
      <c r="G273" s="85"/>
      <c r="H273" s="35"/>
      <c r="K273" s="35"/>
      <c r="L273" s="35"/>
      <c r="N273" s="35"/>
    </row>
    <row r="274" spans="7:14">
      <c r="G274" s="85"/>
      <c r="H274" s="35"/>
      <c r="K274" s="35"/>
      <c r="L274" s="35"/>
      <c r="N274" s="35"/>
    </row>
    <row r="275" spans="7:14">
      <c r="G275" s="85"/>
      <c r="H275" s="35"/>
      <c r="K275" s="35"/>
      <c r="L275" s="35"/>
      <c r="N275" s="35"/>
    </row>
    <row r="276" spans="7:14">
      <c r="G276" s="85"/>
      <c r="H276" s="35"/>
      <c r="K276" s="35"/>
      <c r="L276" s="35"/>
      <c r="N276" s="35"/>
    </row>
    <row r="277" spans="7:14">
      <c r="G277" s="85"/>
      <c r="H277" s="35"/>
      <c r="K277" s="35"/>
      <c r="L277" s="35"/>
      <c r="N277" s="35"/>
    </row>
    <row r="278" spans="7:14">
      <c r="G278" s="85"/>
      <c r="H278" s="35"/>
      <c r="K278" s="35"/>
      <c r="L278" s="35"/>
      <c r="N278" s="35"/>
    </row>
    <row r="279" spans="7:14">
      <c r="G279" s="85"/>
      <c r="H279" s="35"/>
      <c r="K279" s="35"/>
      <c r="L279" s="35"/>
      <c r="N279" s="35"/>
    </row>
    <row r="280" spans="7:14">
      <c r="G280" s="85"/>
      <c r="H280" s="35"/>
      <c r="K280" s="35"/>
      <c r="L280" s="35"/>
      <c r="N280" s="35"/>
    </row>
    <row r="281" spans="7:14">
      <c r="G281" s="85"/>
      <c r="H281" s="35"/>
      <c r="K281" s="35"/>
      <c r="L281" s="35"/>
      <c r="N281" s="35"/>
    </row>
    <row r="282" spans="7:14">
      <c r="G282" s="85"/>
      <c r="H282" s="35"/>
      <c r="K282" s="35"/>
      <c r="L282" s="35"/>
      <c r="N282" s="35"/>
    </row>
    <row r="283" spans="7:14">
      <c r="G283" s="85"/>
      <c r="H283" s="35"/>
      <c r="K283" s="35"/>
      <c r="L283" s="35"/>
      <c r="N283" s="35"/>
    </row>
    <row r="284" spans="7:14">
      <c r="G284" s="85"/>
      <c r="H284" s="35"/>
      <c r="K284" s="35"/>
      <c r="L284" s="35"/>
      <c r="N284" s="35"/>
    </row>
    <row r="285" spans="7:14">
      <c r="G285" s="85"/>
      <c r="H285" s="35"/>
      <c r="K285" s="35"/>
      <c r="L285" s="35"/>
      <c r="N285" s="35"/>
    </row>
    <row r="286" spans="7:14">
      <c r="G286" s="85"/>
      <c r="H286" s="35"/>
      <c r="K286" s="35"/>
      <c r="L286" s="35"/>
      <c r="N286" s="35"/>
    </row>
    <row r="287" spans="7:14">
      <c r="G287" s="85"/>
      <c r="H287" s="35"/>
      <c r="K287" s="35"/>
      <c r="L287" s="35"/>
      <c r="N287" s="35"/>
    </row>
    <row r="288" spans="7:14">
      <c r="G288" s="85"/>
      <c r="H288" s="35"/>
      <c r="K288" s="35"/>
      <c r="L288" s="35"/>
      <c r="N288" s="35"/>
    </row>
    <row r="289" spans="7:14">
      <c r="G289" s="85"/>
      <c r="H289" s="35"/>
      <c r="K289" s="35"/>
      <c r="L289" s="35"/>
      <c r="N289" s="35"/>
    </row>
    <row r="290" spans="7:14">
      <c r="G290" s="85"/>
      <c r="H290" s="35"/>
      <c r="K290" s="35"/>
      <c r="L290" s="35"/>
      <c r="N290" s="35"/>
    </row>
    <row r="291" spans="7:14">
      <c r="G291" s="85"/>
      <c r="H291" s="35"/>
      <c r="K291" s="35"/>
      <c r="L291" s="35"/>
      <c r="N291" s="35"/>
    </row>
    <row r="292" spans="7:14">
      <c r="G292" s="85"/>
      <c r="H292" s="35"/>
      <c r="K292" s="35"/>
      <c r="L292" s="35"/>
      <c r="N292" s="35"/>
    </row>
    <row r="293" spans="7:14">
      <c r="G293" s="85"/>
      <c r="H293" s="35"/>
      <c r="K293" s="35"/>
      <c r="L293" s="35"/>
      <c r="N293" s="35"/>
    </row>
    <row r="294" spans="7:14">
      <c r="G294" s="85"/>
      <c r="H294" s="35"/>
      <c r="K294" s="35"/>
      <c r="L294" s="35"/>
      <c r="N294" s="35"/>
    </row>
    <row r="295" spans="7:14">
      <c r="G295" s="85"/>
      <c r="H295" s="35"/>
      <c r="K295" s="35"/>
      <c r="L295" s="35"/>
      <c r="N295" s="35"/>
    </row>
    <row r="296" spans="7:14">
      <c r="G296" s="85"/>
      <c r="H296" s="35"/>
      <c r="K296" s="35"/>
      <c r="L296" s="35"/>
      <c r="N296" s="35"/>
    </row>
    <row r="297" spans="7:14">
      <c r="G297" s="85"/>
      <c r="H297" s="35"/>
      <c r="K297" s="35"/>
      <c r="L297" s="35"/>
      <c r="N297" s="35"/>
    </row>
    <row r="298" spans="7:14">
      <c r="G298" s="85"/>
      <c r="H298" s="35"/>
      <c r="K298" s="35"/>
      <c r="L298" s="35"/>
      <c r="N298" s="35"/>
    </row>
    <row r="299" spans="7:14">
      <c r="G299" s="85"/>
      <c r="H299" s="35"/>
      <c r="K299" s="35"/>
      <c r="L299" s="35"/>
      <c r="N299" s="35"/>
    </row>
    <row r="300" spans="7:14">
      <c r="G300" s="85"/>
      <c r="H300" s="35"/>
      <c r="K300" s="35"/>
      <c r="L300" s="35"/>
      <c r="N300" s="35"/>
    </row>
    <row r="301" spans="7:14">
      <c r="G301" s="85"/>
      <c r="H301" s="35"/>
      <c r="K301" s="35"/>
      <c r="L301" s="35"/>
      <c r="N301" s="35"/>
    </row>
    <row r="302" spans="7:14">
      <c r="G302" s="85"/>
      <c r="H302" s="35"/>
      <c r="K302" s="35"/>
      <c r="L302" s="35"/>
      <c r="N302" s="35"/>
    </row>
    <row r="303" spans="7:14">
      <c r="G303" s="85"/>
      <c r="H303" s="35"/>
      <c r="K303" s="35"/>
      <c r="L303" s="35"/>
      <c r="N303" s="35"/>
    </row>
    <row r="304" spans="7:14">
      <c r="G304" s="85"/>
      <c r="H304" s="35"/>
      <c r="K304" s="35"/>
      <c r="L304" s="35"/>
      <c r="N304" s="35"/>
    </row>
    <row r="305" spans="7:14">
      <c r="G305" s="85"/>
      <c r="H305" s="35"/>
      <c r="K305" s="35"/>
      <c r="L305" s="35"/>
      <c r="N305" s="35"/>
    </row>
    <row r="306" spans="7:14">
      <c r="G306" s="85"/>
      <c r="H306" s="35"/>
      <c r="K306" s="35"/>
      <c r="L306" s="35"/>
      <c r="N306" s="35"/>
    </row>
    <row r="307" spans="7:14">
      <c r="G307" s="85"/>
      <c r="H307" s="35"/>
      <c r="K307" s="35"/>
      <c r="L307" s="35"/>
      <c r="N307" s="35"/>
    </row>
    <row r="308" spans="7:14">
      <c r="G308" s="85"/>
      <c r="H308" s="35"/>
      <c r="K308" s="35"/>
      <c r="L308" s="35"/>
      <c r="N308" s="35"/>
    </row>
    <row r="309" spans="7:14">
      <c r="G309" s="85"/>
      <c r="H309" s="35"/>
      <c r="K309" s="35"/>
      <c r="L309" s="35"/>
      <c r="N309" s="35"/>
    </row>
    <row r="310" spans="7:14">
      <c r="G310" s="85"/>
      <c r="H310" s="35"/>
      <c r="K310" s="35"/>
      <c r="L310" s="35"/>
      <c r="N310" s="35"/>
    </row>
    <row r="311" spans="7:14">
      <c r="G311" s="85"/>
      <c r="H311" s="35"/>
      <c r="K311" s="35"/>
      <c r="L311" s="35"/>
      <c r="N311" s="35"/>
    </row>
    <row r="312" spans="7:14">
      <c r="G312" s="85"/>
      <c r="H312" s="35"/>
      <c r="K312" s="35"/>
      <c r="L312" s="35"/>
      <c r="N312" s="35"/>
    </row>
    <row r="313" spans="7:14">
      <c r="G313" s="85"/>
      <c r="H313" s="35"/>
      <c r="K313" s="35"/>
      <c r="L313" s="35"/>
      <c r="N313" s="35"/>
    </row>
    <row r="314" spans="7:14">
      <c r="G314" s="85"/>
      <c r="H314" s="35"/>
      <c r="K314" s="35"/>
      <c r="L314" s="35"/>
      <c r="N314" s="35"/>
    </row>
    <row r="315" spans="7:14">
      <c r="G315" s="85"/>
      <c r="H315" s="35"/>
      <c r="K315" s="35"/>
      <c r="L315" s="35"/>
      <c r="N315" s="35"/>
    </row>
    <row r="316" spans="7:14">
      <c r="G316" s="85"/>
      <c r="H316" s="35"/>
      <c r="K316" s="35"/>
      <c r="L316" s="35"/>
      <c r="N316" s="35"/>
    </row>
    <row r="317" spans="7:14">
      <c r="G317" s="85"/>
      <c r="H317" s="35"/>
      <c r="K317" s="35"/>
      <c r="L317" s="35"/>
      <c r="N317" s="35"/>
    </row>
    <row r="318" spans="7:14">
      <c r="G318" s="85"/>
      <c r="H318" s="35"/>
      <c r="K318" s="35"/>
      <c r="L318" s="35"/>
      <c r="N318" s="35"/>
    </row>
    <row r="319" spans="7:14">
      <c r="G319" s="85"/>
      <c r="H319" s="35"/>
      <c r="K319" s="35"/>
      <c r="L319" s="35"/>
      <c r="N319" s="35"/>
    </row>
    <row r="320" spans="7:14">
      <c r="G320" s="85"/>
      <c r="H320" s="35"/>
      <c r="K320" s="35"/>
      <c r="L320" s="35"/>
      <c r="N320" s="35"/>
    </row>
    <row r="321" spans="7:14">
      <c r="G321" s="85"/>
      <c r="H321" s="35"/>
      <c r="K321" s="35"/>
      <c r="L321" s="35"/>
      <c r="N321" s="35"/>
    </row>
    <row r="322" spans="7:14">
      <c r="G322" s="85"/>
      <c r="H322" s="35"/>
      <c r="K322" s="35"/>
      <c r="L322" s="35"/>
      <c r="N322" s="35"/>
    </row>
    <row r="323" spans="7:14">
      <c r="G323" s="85"/>
      <c r="H323" s="35"/>
      <c r="K323" s="35"/>
      <c r="L323" s="35"/>
      <c r="N323" s="35"/>
    </row>
    <row r="324" spans="7:14">
      <c r="G324" s="85"/>
      <c r="H324" s="35"/>
      <c r="K324" s="35"/>
      <c r="L324" s="35"/>
      <c r="N324" s="35"/>
    </row>
    <row r="325" spans="7:14">
      <c r="G325" s="85"/>
      <c r="H325" s="35"/>
      <c r="K325" s="35"/>
      <c r="L325" s="35"/>
      <c r="N325" s="35"/>
    </row>
    <row r="326" spans="7:14">
      <c r="G326" s="85"/>
      <c r="H326" s="35"/>
      <c r="K326" s="35"/>
      <c r="L326" s="35"/>
      <c r="N326" s="35"/>
    </row>
    <row r="327" spans="7:14">
      <c r="G327" s="85"/>
      <c r="H327" s="35"/>
      <c r="K327" s="35"/>
      <c r="L327" s="35"/>
      <c r="N327" s="35"/>
    </row>
    <row r="328" spans="7:14">
      <c r="G328" s="85"/>
      <c r="H328" s="35"/>
      <c r="K328" s="35"/>
      <c r="L328" s="35"/>
      <c r="N328" s="35"/>
    </row>
    <row r="329" spans="7:14">
      <c r="G329" s="85"/>
      <c r="H329" s="35"/>
      <c r="K329" s="35"/>
      <c r="L329" s="35"/>
      <c r="N329" s="35"/>
    </row>
    <row r="330" spans="7:14">
      <c r="G330" s="85"/>
      <c r="H330" s="35"/>
      <c r="K330" s="35"/>
      <c r="L330" s="35"/>
      <c r="N330" s="35"/>
    </row>
    <row r="331" spans="7:14">
      <c r="G331" s="85"/>
      <c r="H331" s="35"/>
      <c r="K331" s="35"/>
      <c r="L331" s="35"/>
      <c r="N331" s="35"/>
    </row>
    <row r="332" spans="7:14">
      <c r="G332" s="85"/>
      <c r="H332" s="35"/>
      <c r="K332" s="35"/>
      <c r="L332" s="35"/>
      <c r="N332" s="35"/>
    </row>
    <row r="333" spans="7:14">
      <c r="G333" s="85"/>
      <c r="H333" s="35"/>
      <c r="K333" s="35"/>
      <c r="L333" s="35"/>
      <c r="N333" s="35"/>
    </row>
    <row r="334" spans="7:14">
      <c r="G334" s="85"/>
      <c r="H334" s="35"/>
      <c r="K334" s="35"/>
      <c r="L334" s="35"/>
      <c r="N334" s="35"/>
    </row>
    <row r="335" spans="7:14">
      <c r="G335" s="85"/>
      <c r="H335" s="35"/>
      <c r="K335" s="35"/>
      <c r="L335" s="35"/>
      <c r="N335" s="35"/>
    </row>
    <row r="336" spans="7:14">
      <c r="G336" s="85"/>
      <c r="H336" s="35"/>
      <c r="K336" s="35"/>
      <c r="L336" s="35"/>
      <c r="N336" s="35"/>
    </row>
    <row r="337" spans="7:14">
      <c r="G337" s="85"/>
      <c r="H337" s="35"/>
      <c r="K337" s="35"/>
      <c r="L337" s="35"/>
      <c r="N337" s="35"/>
    </row>
    <row r="338" spans="7:14">
      <c r="G338" s="85"/>
      <c r="H338" s="35"/>
      <c r="K338" s="35"/>
      <c r="L338" s="35"/>
      <c r="N338" s="35"/>
    </row>
    <row r="339" spans="7:14">
      <c r="G339" s="85"/>
      <c r="H339" s="35"/>
      <c r="K339" s="35"/>
      <c r="L339" s="35"/>
      <c r="N339" s="35"/>
    </row>
    <row r="340" spans="7:14">
      <c r="G340" s="85"/>
      <c r="H340" s="35"/>
      <c r="K340" s="35"/>
      <c r="L340" s="35"/>
      <c r="N340" s="35"/>
    </row>
    <row r="341" spans="7:14">
      <c r="G341" s="85"/>
      <c r="H341" s="35"/>
      <c r="K341" s="35"/>
      <c r="L341" s="35"/>
      <c r="N341" s="35"/>
    </row>
    <row r="342" spans="7:14">
      <c r="G342" s="85"/>
      <c r="H342" s="35"/>
      <c r="K342" s="35"/>
      <c r="L342" s="35"/>
      <c r="N342" s="35"/>
    </row>
    <row r="343" spans="7:14">
      <c r="G343" s="85"/>
      <c r="H343" s="35"/>
      <c r="K343" s="35"/>
      <c r="L343" s="35"/>
      <c r="N343" s="35"/>
    </row>
    <row r="344" spans="7:14">
      <c r="G344" s="85"/>
      <c r="H344" s="35"/>
      <c r="K344" s="35"/>
      <c r="L344" s="35"/>
      <c r="N344" s="35"/>
    </row>
    <row r="345" spans="7:14">
      <c r="G345" s="85"/>
      <c r="H345" s="35"/>
      <c r="K345" s="35"/>
      <c r="L345" s="35"/>
      <c r="N345" s="35"/>
    </row>
    <row r="346" spans="7:14">
      <c r="G346" s="85"/>
      <c r="H346" s="35"/>
      <c r="K346" s="35"/>
      <c r="L346" s="35"/>
      <c r="N346" s="35"/>
    </row>
    <row r="347" spans="7:14">
      <c r="G347" s="85"/>
      <c r="H347" s="35"/>
      <c r="K347" s="35"/>
      <c r="L347" s="35"/>
      <c r="N347" s="35"/>
    </row>
    <row r="348" spans="7:14">
      <c r="G348" s="85"/>
      <c r="H348" s="35"/>
      <c r="K348" s="35"/>
      <c r="L348" s="35"/>
      <c r="N348" s="35"/>
    </row>
    <row r="349" spans="7:14">
      <c r="G349" s="85"/>
      <c r="H349" s="35"/>
      <c r="K349" s="35"/>
      <c r="L349" s="35"/>
      <c r="N349" s="35"/>
    </row>
    <row r="350" spans="7:14">
      <c r="G350" s="85"/>
      <c r="H350" s="35"/>
      <c r="K350" s="35"/>
      <c r="L350" s="35"/>
      <c r="N350" s="35"/>
    </row>
    <row r="351" spans="7:14">
      <c r="G351" s="85"/>
      <c r="H351" s="35"/>
      <c r="K351" s="35"/>
      <c r="L351" s="35"/>
      <c r="N351" s="35"/>
    </row>
    <row r="352" spans="7:14">
      <c r="G352" s="85"/>
      <c r="H352" s="35"/>
      <c r="K352" s="35"/>
      <c r="L352" s="35"/>
      <c r="N352" s="35"/>
    </row>
    <row r="353" spans="7:14">
      <c r="G353" s="85"/>
      <c r="H353" s="35"/>
      <c r="K353" s="35"/>
      <c r="L353" s="35"/>
      <c r="N353" s="35"/>
    </row>
    <row r="354" spans="7:14">
      <c r="G354" s="85"/>
      <c r="H354" s="35"/>
      <c r="K354" s="35"/>
      <c r="L354" s="35"/>
      <c r="N354" s="35"/>
    </row>
    <row r="355" spans="7:14">
      <c r="G355" s="85"/>
      <c r="H355" s="35"/>
      <c r="K355" s="35"/>
      <c r="L355" s="35"/>
      <c r="N355" s="35"/>
    </row>
    <row r="356" spans="7:14">
      <c r="G356" s="85"/>
      <c r="H356" s="35"/>
      <c r="K356" s="35"/>
      <c r="L356" s="35"/>
      <c r="N356" s="35"/>
    </row>
    <row r="357" spans="7:14">
      <c r="G357" s="85"/>
      <c r="H357" s="35"/>
      <c r="K357" s="35"/>
      <c r="L357" s="35"/>
      <c r="N357" s="35"/>
    </row>
    <row r="358" spans="7:14">
      <c r="G358" s="85"/>
      <c r="H358" s="35"/>
      <c r="K358" s="35"/>
      <c r="L358" s="35"/>
      <c r="N358" s="35"/>
    </row>
    <row r="359" spans="7:14">
      <c r="G359" s="85"/>
      <c r="H359" s="35"/>
      <c r="K359" s="35"/>
      <c r="L359" s="35"/>
      <c r="N359" s="35"/>
    </row>
    <row r="360" spans="7:14">
      <c r="G360" s="85"/>
      <c r="H360" s="35"/>
      <c r="K360" s="35"/>
      <c r="L360" s="35"/>
      <c r="N360" s="35"/>
    </row>
    <row r="361" spans="7:14">
      <c r="G361" s="85"/>
      <c r="H361" s="35"/>
      <c r="K361" s="35"/>
      <c r="L361" s="35"/>
      <c r="N361" s="35"/>
    </row>
    <row r="362" spans="7:14">
      <c r="G362" s="85"/>
      <c r="H362" s="35"/>
      <c r="K362" s="35"/>
      <c r="L362" s="35"/>
      <c r="N362" s="35"/>
    </row>
    <row r="363" spans="7:14">
      <c r="G363" s="85"/>
      <c r="H363" s="35"/>
      <c r="K363" s="35"/>
      <c r="L363" s="35"/>
      <c r="N363" s="35"/>
    </row>
    <row r="364" spans="7:14">
      <c r="G364" s="85"/>
      <c r="H364" s="35"/>
      <c r="K364" s="35"/>
      <c r="L364" s="35"/>
      <c r="N364" s="35"/>
    </row>
    <row r="365" spans="7:14">
      <c r="G365" s="85"/>
      <c r="H365" s="35"/>
      <c r="K365" s="35"/>
      <c r="L365" s="35"/>
      <c r="N365" s="35"/>
    </row>
    <row r="366" spans="7:14">
      <c r="G366" s="85"/>
      <c r="H366" s="35"/>
      <c r="K366" s="35"/>
      <c r="L366" s="35"/>
      <c r="N366" s="35"/>
    </row>
    <row r="367" spans="7:14">
      <c r="G367" s="85"/>
      <c r="H367" s="35"/>
      <c r="K367" s="35"/>
      <c r="L367" s="35"/>
      <c r="N367" s="35"/>
    </row>
    <row r="368" spans="7:14">
      <c r="G368" s="85"/>
      <c r="H368" s="35"/>
      <c r="K368" s="35"/>
      <c r="L368" s="35"/>
      <c r="N368" s="35"/>
    </row>
    <row r="369" spans="7:14">
      <c r="G369" s="85"/>
      <c r="H369" s="35"/>
      <c r="K369" s="35"/>
      <c r="L369" s="35"/>
      <c r="N369" s="35"/>
    </row>
    <row r="370" spans="7:14">
      <c r="G370" s="85"/>
      <c r="H370" s="35"/>
      <c r="K370" s="35"/>
      <c r="L370" s="35"/>
      <c r="N370" s="35"/>
    </row>
    <row r="371" spans="7:14">
      <c r="G371" s="85"/>
      <c r="H371" s="35"/>
      <c r="K371" s="35"/>
      <c r="L371" s="35"/>
      <c r="N371" s="35"/>
    </row>
    <row r="372" spans="7:14">
      <c r="G372" s="85"/>
      <c r="H372" s="35"/>
      <c r="K372" s="35"/>
      <c r="L372" s="35"/>
      <c r="N372" s="35"/>
    </row>
    <row r="373" spans="7:14">
      <c r="G373" s="85"/>
      <c r="H373" s="35"/>
      <c r="K373" s="35"/>
      <c r="L373" s="35"/>
      <c r="N373" s="35"/>
    </row>
    <row r="374" spans="7:14">
      <c r="G374" s="85"/>
      <c r="H374" s="35"/>
      <c r="K374" s="35"/>
      <c r="L374" s="35"/>
      <c r="N374" s="35"/>
    </row>
    <row r="375" spans="7:14">
      <c r="G375" s="85"/>
      <c r="H375" s="35"/>
      <c r="K375" s="35"/>
      <c r="L375" s="35"/>
      <c r="N375" s="35"/>
    </row>
    <row r="376" spans="7:14">
      <c r="G376" s="85"/>
      <c r="H376" s="35"/>
      <c r="K376" s="35"/>
      <c r="L376" s="35"/>
      <c r="N376" s="35"/>
    </row>
    <row r="377" spans="7:14">
      <c r="G377" s="85"/>
      <c r="H377" s="35"/>
      <c r="K377" s="35"/>
      <c r="L377" s="35"/>
      <c r="N377" s="35"/>
    </row>
  </sheetData>
  <sortState ref="A2:AS19">
    <sortCondition ref="A2"/>
  </sortState>
  <phoneticPr fontId="1" type="noConversion"/>
  <pageMargins left="0.7" right="0.7" top="0.75" bottom="0.75" header="0.3" footer="0.3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asus2</dc:creator>
  <cp:lastModifiedBy>1E</cp:lastModifiedBy>
  <dcterms:created xsi:type="dcterms:W3CDTF">2015-01-21T07:06:27Z</dcterms:created>
  <dcterms:modified xsi:type="dcterms:W3CDTF">2021-06-27T09:35:33Z</dcterms:modified>
</cp:coreProperties>
</file>