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FISH 460\Lab\"/>
    </mc:Choice>
  </mc:AlternateContent>
  <xr:revisionPtr revIDLastSave="0" documentId="13_ncr:1_{45BB86B4-FA9B-4C80-A0EF-F0624952FF0A}" xr6:coauthVersionLast="47" xr6:coauthVersionMax="47" xr10:uidLastSave="{00000000-0000-0000-0000-000000000000}"/>
  <bookViews>
    <workbookView xWindow="-110" yWindow="-110" windowWidth="19420" windowHeight="11500" firstSheet="1" activeTab="2" xr2:uid="{666E48EB-4E84-421F-99C3-E5B31CCA5177}"/>
  </bookViews>
  <sheets>
    <sheet name="Project Info" sheetId="1" r:id="rId1"/>
    <sheet name="Hemolymph" sheetId="2" r:id="rId2"/>
    <sheet name="Resazuri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D5" i="2"/>
  <c r="I9" i="3"/>
  <c r="I10" i="3"/>
  <c r="I11" i="3"/>
  <c r="I12" i="3"/>
  <c r="I13" i="3"/>
  <c r="H9" i="3"/>
  <c r="H10" i="3"/>
  <c r="H11" i="3"/>
  <c r="H12" i="3"/>
  <c r="H13" i="3"/>
  <c r="G9" i="3"/>
  <c r="G10" i="3"/>
  <c r="G11" i="3"/>
  <c r="G12" i="3"/>
  <c r="G13" i="3"/>
  <c r="G8" i="3"/>
  <c r="I8" i="3"/>
  <c r="H8" i="3"/>
  <c r="G2" i="3"/>
  <c r="I3" i="3"/>
  <c r="I4" i="3"/>
  <c r="I5" i="3"/>
  <c r="I6" i="3"/>
  <c r="I7" i="3"/>
  <c r="I2" i="3"/>
  <c r="H3" i="3"/>
  <c r="H4" i="3"/>
  <c r="H5" i="3"/>
  <c r="H6" i="3"/>
  <c r="H7" i="3"/>
  <c r="H2" i="3"/>
  <c r="G3" i="3"/>
  <c r="G4" i="3"/>
  <c r="G5" i="3"/>
  <c r="G6" i="3"/>
  <c r="G7" i="3"/>
  <c r="E17" i="2"/>
  <c r="D17" i="2"/>
  <c r="E13" i="2"/>
  <c r="D13" i="2"/>
  <c r="E11" i="2"/>
  <c r="D11" i="2"/>
  <c r="E9" i="2"/>
  <c r="D9" i="2"/>
  <c r="E5" i="2"/>
  <c r="D2" i="2"/>
</calcChain>
</file>

<file path=xl/sharedStrings.xml><?xml version="1.0" encoding="utf-8"?>
<sst xmlns="http://schemas.openxmlformats.org/spreadsheetml/2006/main" count="60" uniqueCount="31">
  <si>
    <t>Treatment</t>
  </si>
  <si>
    <t>High temp - environemntal dose</t>
  </si>
  <si>
    <t>High temp - high dose</t>
  </si>
  <si>
    <t>Ibuprofen concentration (μg/L)</t>
  </si>
  <si>
    <t>Ambient temp - environmental dose</t>
  </si>
  <si>
    <t>High temp - no dose</t>
  </si>
  <si>
    <t>Control/Ambient - no dose</t>
  </si>
  <si>
    <t>Temperature (C)</t>
  </si>
  <si>
    <t>Hemolymph</t>
  </si>
  <si>
    <t>Indivdual</t>
  </si>
  <si>
    <t>Glucose level</t>
  </si>
  <si>
    <t>Ambient temp - high dose</t>
  </si>
  <si>
    <t>Weight (sample)</t>
  </si>
  <si>
    <t>Average glucose level</t>
  </si>
  <si>
    <t>SD glucose level</t>
  </si>
  <si>
    <t>Resazurin</t>
  </si>
  <si>
    <t>60 minutes</t>
  </si>
  <si>
    <t>90 minutes</t>
  </si>
  <si>
    <t>Week 1</t>
  </si>
  <si>
    <t>Week 2</t>
  </si>
  <si>
    <t>30 minutes</t>
  </si>
  <si>
    <t>Weight (g)</t>
  </si>
  <si>
    <t>Normalized 30 min (fluorescence/g)</t>
  </si>
  <si>
    <t>Normalized 60 min (fluorescence/g)</t>
  </si>
  <si>
    <t>Normalized 90 min (fluorescence/g)</t>
  </si>
  <si>
    <t>30 min</t>
  </si>
  <si>
    <t>60 min</t>
  </si>
  <si>
    <t>90 min</t>
  </si>
  <si>
    <t>Ambient temp - low dose</t>
  </si>
  <si>
    <t>High temp - low dose</t>
  </si>
  <si>
    <t>Used for plots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</si>
</sst>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Glucose Levels in Ibuprofen Treatments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Hemolymph!$D$1</c:f>
              <c:strCache>
                <c:ptCount val="1"/>
                <c:pt idx="0">
                  <c:v>Average glucose 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123-4845-A57A-09BF8217F9F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123-4845-A57A-09BF8217F9F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123-4845-A57A-09BF8217F9F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123-4845-A57A-09BF8217F9F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123-4845-A57A-09BF8217F9F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123-4845-A57A-09BF8217F9FF}"/>
              </c:ext>
            </c:extLst>
          </c:dPt>
          <c:errBars>
            <c:errBarType val="both"/>
            <c:errValType val="cust"/>
            <c:noEndCap val="0"/>
            <c:plus>
              <c:numRef>
                <c:f>(Hemolymph!$E$2,Hemolymph!$E$5,Hemolymph!$E$9,Hemolymph!$E$11,Hemolymph!$E$13,Hemolymph!$E$17)</c:f>
                <c:numCache>
                  <c:formatCode>General</c:formatCode>
                  <c:ptCount val="6"/>
                  <c:pt idx="0">
                    <c:v>0.21714352967440095</c:v>
                  </c:pt>
                  <c:pt idx="1">
                    <c:v>5.7690119006799864E-2</c:v>
                  </c:pt>
                  <c:pt idx="2">
                    <c:v>3.4792036584230787E-2</c:v>
                  </c:pt>
                  <c:pt idx="3">
                    <c:v>4.141909083498576E-2</c:v>
                  </c:pt>
                  <c:pt idx="4">
                    <c:v>1.6062923200199267E-2</c:v>
                  </c:pt>
                  <c:pt idx="5">
                    <c:v>6.3319307328588384E-2</c:v>
                  </c:pt>
                </c:numCache>
              </c:numRef>
            </c:plus>
            <c:minus>
              <c:numRef>
                <c:f>(Hemolymph!$E$2,Hemolymph!$E$5,Hemolymph!$E$9,Hemolymph!$E$11,Hemolymph!$E$13,Hemolymph!$E$17)</c:f>
                <c:numCache>
                  <c:formatCode>General</c:formatCode>
                  <c:ptCount val="6"/>
                  <c:pt idx="0">
                    <c:v>0.21714352967440095</c:v>
                  </c:pt>
                  <c:pt idx="1">
                    <c:v>5.7690119006799864E-2</c:v>
                  </c:pt>
                  <c:pt idx="2">
                    <c:v>3.4792036584230787E-2</c:v>
                  </c:pt>
                  <c:pt idx="3">
                    <c:v>4.141909083498576E-2</c:v>
                  </c:pt>
                  <c:pt idx="4">
                    <c:v>1.6062923200199267E-2</c:v>
                  </c:pt>
                  <c:pt idx="5">
                    <c:v>6.3319307328588384E-2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(Hemolymph!$A$2,Hemolymph!$A$5,Hemolymph!$A$9,Hemolymph!$A$11,Hemolymph!$A$13,Hemolymph!$A$17)</c:f>
              <c:strCache>
                <c:ptCount val="6"/>
                <c:pt idx="0">
                  <c:v>Control/Ambient - no dose</c:v>
                </c:pt>
                <c:pt idx="1">
                  <c:v>Ambient temp - low dose</c:v>
                </c:pt>
                <c:pt idx="2">
                  <c:v>Ambient temp - high dose</c:v>
                </c:pt>
                <c:pt idx="3">
                  <c:v>High temp - no dose</c:v>
                </c:pt>
                <c:pt idx="4">
                  <c:v>High temp - low dose</c:v>
                </c:pt>
                <c:pt idx="5">
                  <c:v>High temp - high dose</c:v>
                </c:pt>
              </c:strCache>
            </c:strRef>
          </c:cat>
          <c:val>
            <c:numRef>
              <c:f>(Hemolymph!$D$2,Hemolymph!$D$5,Hemolymph!$D$9,Hemolymph!$D$11,Hemolymph!$D$13,Hemolymph!$D$17)</c:f>
              <c:numCache>
                <c:formatCode>General</c:formatCode>
                <c:ptCount val="6"/>
                <c:pt idx="0">
                  <c:v>0.30834114333333335</c:v>
                </c:pt>
                <c:pt idx="1">
                  <c:v>7.1110590000000001E-2</c:v>
                </c:pt>
                <c:pt idx="2">
                  <c:v>0.13378631499999999</c:v>
                </c:pt>
                <c:pt idx="3">
                  <c:v>7.5210869999999999E-2</c:v>
                </c:pt>
                <c:pt idx="4">
                  <c:v>0.18767572499999999</c:v>
                </c:pt>
                <c:pt idx="5">
                  <c:v>0.20446735666666668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23-4845-A57A-09BF8217F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9599263"/>
        <c:axId val="1489006175"/>
      </c:barChart>
      <c:catAx>
        <c:axId val="1479599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006175"/>
        <c:crosses val="autoZero"/>
        <c:auto val="1"/>
        <c:lblAlgn val="ctr"/>
        <c:lblOffset val="100"/>
        <c:noMultiLvlLbl val="0"/>
      </c:catAx>
      <c:valAx>
        <c:axId val="14890061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Hemolymph</a:t>
                </a:r>
                <a:r>
                  <a:rPr lang="en-US" baseline="0"/>
                  <a:t> Glucose Level (mg/dL)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59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Resazurin Measurements of Crabs in Ibuprofen Treatments Over</a:t>
            </a:r>
            <a:r>
              <a:rPr lang="en-US" baseline="0"/>
              <a:t> Time (Week 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Resazurin!$B$2</c:f>
              <c:strCache>
                <c:ptCount val="1"/>
                <c:pt idx="0">
                  <c:v>Control/Ambient - no dose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Resazurin!$K$3:$M$3</c:f>
              <c:strCache>
                <c:ptCount val="3"/>
                <c:pt idx="0">
                  <c:v>30 min</c:v>
                </c:pt>
                <c:pt idx="1">
                  <c:v>60 min</c:v>
                </c:pt>
                <c:pt idx="2">
                  <c:v>90 min</c:v>
                </c:pt>
              </c:strCache>
            </c:strRef>
          </c:cat>
          <c:val>
            <c:numRef>
              <c:f>Resazurin!$G$2:$I$2</c:f>
              <c:numCache>
                <c:formatCode>General</c:formatCode>
                <c:ptCount val="3"/>
                <c:pt idx="0">
                  <c:v>286.9928400954654</c:v>
                </c:pt>
                <c:pt idx="1">
                  <c:v>409.30787589498806</c:v>
                </c:pt>
                <c:pt idx="2">
                  <c:v>538.78281622911697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1-44BF-9CB4-1904293EB368}"/>
            </c:ext>
          </c:extLst>
        </c:ser>
        <c:ser>
          <c:idx val="1"/>
          <c:order val="1"/>
          <c:tx>
            <c:strRef>
              <c:f>Resazurin!$B$3</c:f>
              <c:strCache>
                <c:ptCount val="1"/>
                <c:pt idx="0">
                  <c:v>Ambient temp - low dose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Resazurin!$K$3:$M$3</c:f>
              <c:strCache>
                <c:ptCount val="3"/>
                <c:pt idx="0">
                  <c:v>30 min</c:v>
                </c:pt>
                <c:pt idx="1">
                  <c:v>60 min</c:v>
                </c:pt>
                <c:pt idx="2">
                  <c:v>90 min</c:v>
                </c:pt>
              </c:strCache>
            </c:strRef>
          </c:cat>
          <c:val>
            <c:numRef>
              <c:f>Resazurin!$G$3:$I$3</c:f>
              <c:numCache>
                <c:formatCode>General</c:formatCode>
                <c:ptCount val="3"/>
                <c:pt idx="0">
                  <c:v>234.49447748513168</c:v>
                </c:pt>
                <c:pt idx="1">
                  <c:v>305.8623619371283</c:v>
                </c:pt>
                <c:pt idx="2">
                  <c:v>379.77909940526763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1-44BF-9CB4-1904293EB368}"/>
            </c:ext>
          </c:extLst>
        </c:ser>
        <c:ser>
          <c:idx val="2"/>
          <c:order val="2"/>
          <c:tx>
            <c:strRef>
              <c:f>Resazurin!$B$4</c:f>
              <c:strCache>
                <c:ptCount val="1"/>
                <c:pt idx="0">
                  <c:v>Ambient temp - high dose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Resazurin!$K$3:$M$3</c:f>
              <c:strCache>
                <c:ptCount val="3"/>
                <c:pt idx="0">
                  <c:v>30 min</c:v>
                </c:pt>
                <c:pt idx="1">
                  <c:v>60 min</c:v>
                </c:pt>
                <c:pt idx="2">
                  <c:v>90 min</c:v>
                </c:pt>
              </c:strCache>
            </c:strRef>
          </c:cat>
          <c:val>
            <c:numRef>
              <c:f>Resazurin!$G$4:$I$4</c:f>
              <c:numCache>
                <c:formatCode>General</c:formatCode>
                <c:ptCount val="3"/>
                <c:pt idx="0">
                  <c:v>244.9479485609308</c:v>
                </c:pt>
                <c:pt idx="1">
                  <c:v>363.13533374157993</c:v>
                </c:pt>
                <c:pt idx="2">
                  <c:v>481.93508879363134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71-44BF-9CB4-1904293EB368}"/>
            </c:ext>
          </c:extLst>
        </c:ser>
        <c:ser>
          <c:idx val="3"/>
          <c:order val="3"/>
          <c:tx>
            <c:strRef>
              <c:f>Resazurin!$B$5</c:f>
              <c:strCache>
                <c:ptCount val="1"/>
                <c:pt idx="0">
                  <c:v>High temp - no dose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Resazurin!$K$3:$M$3</c:f>
              <c:strCache>
                <c:ptCount val="3"/>
                <c:pt idx="0">
                  <c:v>30 min</c:v>
                </c:pt>
                <c:pt idx="1">
                  <c:v>60 min</c:v>
                </c:pt>
                <c:pt idx="2">
                  <c:v>90 min</c:v>
                </c:pt>
              </c:strCache>
            </c:strRef>
          </c:cat>
          <c:val>
            <c:numRef>
              <c:f>Resazurin!$G$5:$I$5</c:f>
              <c:numCache>
                <c:formatCode>General</c:formatCode>
                <c:ptCount val="3"/>
                <c:pt idx="0">
                  <c:v>301.11038536903988</c:v>
                </c:pt>
                <c:pt idx="1">
                  <c:v>436.9693011103854</c:v>
                </c:pt>
                <c:pt idx="2">
                  <c:v>621.1626387981712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71-44BF-9CB4-1904293EB368}"/>
            </c:ext>
          </c:extLst>
        </c:ser>
        <c:ser>
          <c:idx val="4"/>
          <c:order val="4"/>
          <c:tx>
            <c:strRef>
              <c:f>Resazurin!$B$6</c:f>
              <c:strCache>
                <c:ptCount val="1"/>
                <c:pt idx="0">
                  <c:v>High temp - low dose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Resazurin!$K$3:$M$3</c:f>
              <c:strCache>
                <c:ptCount val="3"/>
                <c:pt idx="0">
                  <c:v>30 min</c:v>
                </c:pt>
                <c:pt idx="1">
                  <c:v>60 min</c:v>
                </c:pt>
                <c:pt idx="2">
                  <c:v>90 min</c:v>
                </c:pt>
              </c:strCache>
            </c:strRef>
          </c:cat>
          <c:val>
            <c:numRef>
              <c:f>Resazurin!$G$6:$I$6</c:f>
              <c:numCache>
                <c:formatCode>General</c:formatCode>
                <c:ptCount val="3"/>
                <c:pt idx="0">
                  <c:v>62.582869265446831</c:v>
                </c:pt>
                <c:pt idx="1">
                  <c:v>74.781225139220368</c:v>
                </c:pt>
                <c:pt idx="2">
                  <c:v>84.85812781755503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71-44BF-9CB4-1904293EB368}"/>
            </c:ext>
          </c:extLst>
        </c:ser>
        <c:ser>
          <c:idx val="5"/>
          <c:order val="5"/>
          <c:tx>
            <c:strRef>
              <c:f>Resazurin!$B$7</c:f>
              <c:strCache>
                <c:ptCount val="1"/>
                <c:pt idx="0">
                  <c:v>High temp - high dose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Resazurin!$K$3:$M$3</c:f>
              <c:strCache>
                <c:ptCount val="3"/>
                <c:pt idx="0">
                  <c:v>30 min</c:v>
                </c:pt>
                <c:pt idx="1">
                  <c:v>60 min</c:v>
                </c:pt>
                <c:pt idx="2">
                  <c:v>90 min</c:v>
                </c:pt>
              </c:strCache>
            </c:strRef>
          </c:cat>
          <c:val>
            <c:numRef>
              <c:f>Resazurin!$G$7:$I$7</c:f>
              <c:numCache>
                <c:formatCode>General</c:formatCode>
                <c:ptCount val="3"/>
                <c:pt idx="0">
                  <c:v>268.38966202783303</c:v>
                </c:pt>
                <c:pt idx="1">
                  <c:v>411.53081510934396</c:v>
                </c:pt>
                <c:pt idx="2">
                  <c:v>526.83896620278335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71-44BF-9CB4-1904293EB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766975"/>
        <c:axId val="730768895"/>
      </c:lineChart>
      <c:catAx>
        <c:axId val="730766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68895"/>
        <c:crosses val="autoZero"/>
        <c:auto val="1"/>
        <c:lblAlgn val="ctr"/>
        <c:lblOffset val="100"/>
        <c:noMultiLvlLbl val="0"/>
      </c:catAx>
      <c:valAx>
        <c:axId val="73076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O2 Consumption (fluorescence/gram)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6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Resazurin Measurements of Crabs in Ibuprofen Treatments Over Time (Week 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Resazurin!$B$8</c:f>
              <c:strCache>
                <c:ptCount val="1"/>
                <c:pt idx="0">
                  <c:v>Control/Ambient - no dose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Resazurin!$K$3:$M$3</c:f>
              <c:strCache>
                <c:ptCount val="3"/>
                <c:pt idx="0">
                  <c:v>30 min</c:v>
                </c:pt>
                <c:pt idx="1">
                  <c:v>60 min</c:v>
                </c:pt>
                <c:pt idx="2">
                  <c:v>90 min</c:v>
                </c:pt>
              </c:strCache>
            </c:strRef>
          </c:cat>
          <c:val>
            <c:numRef>
              <c:f>Resazurin!$G$8:$I$8</c:f>
              <c:numCache>
                <c:formatCode>General</c:formatCode>
                <c:ptCount val="3"/>
                <c:pt idx="0">
                  <c:v>211.42552055525894</c:v>
                </c:pt>
                <c:pt idx="1">
                  <c:v>306.99412706887347</c:v>
                </c:pt>
                <c:pt idx="2">
                  <c:v>394.55419113721302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FB-42C0-A396-831E065E035B}"/>
            </c:ext>
          </c:extLst>
        </c:ser>
        <c:ser>
          <c:idx val="1"/>
          <c:order val="1"/>
          <c:tx>
            <c:strRef>
              <c:f>Resazurin!$B$9</c:f>
              <c:strCache>
                <c:ptCount val="1"/>
                <c:pt idx="0">
                  <c:v>Ambient temp - low dose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Resazurin!$K$3:$M$3</c:f>
              <c:strCache>
                <c:ptCount val="3"/>
                <c:pt idx="0">
                  <c:v>30 min</c:v>
                </c:pt>
                <c:pt idx="1">
                  <c:v>60 min</c:v>
                </c:pt>
                <c:pt idx="2">
                  <c:v>90 min</c:v>
                </c:pt>
              </c:strCache>
            </c:strRef>
          </c:cat>
          <c:val>
            <c:numRef>
              <c:f>Resazurin!$G$9:$I$9</c:f>
              <c:numCache>
                <c:formatCode>General</c:formatCode>
                <c:ptCount val="3"/>
                <c:pt idx="0">
                  <c:v>176.06284658040664</c:v>
                </c:pt>
                <c:pt idx="1">
                  <c:v>273.10536044362289</c:v>
                </c:pt>
                <c:pt idx="2">
                  <c:v>355.82255083179297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FB-42C0-A396-831E065E035B}"/>
            </c:ext>
          </c:extLst>
        </c:ser>
        <c:ser>
          <c:idx val="2"/>
          <c:order val="2"/>
          <c:tx>
            <c:strRef>
              <c:f>Resazurin!$B$10</c:f>
              <c:strCache>
                <c:ptCount val="1"/>
                <c:pt idx="0">
                  <c:v>Ambient temp - high dose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Resazurin!$K$3:$M$3</c:f>
              <c:strCache>
                <c:ptCount val="3"/>
                <c:pt idx="0">
                  <c:v>30 min</c:v>
                </c:pt>
                <c:pt idx="1">
                  <c:v>60 min</c:v>
                </c:pt>
                <c:pt idx="2">
                  <c:v>90 min</c:v>
                </c:pt>
              </c:strCache>
            </c:strRef>
          </c:cat>
          <c:val>
            <c:numRef>
              <c:f>Resazurin!$G$10:$I$10</c:f>
              <c:numCache>
                <c:formatCode>General</c:formatCode>
                <c:ptCount val="3"/>
                <c:pt idx="0">
                  <c:v>185.41033434650456</c:v>
                </c:pt>
                <c:pt idx="1">
                  <c:v>309.01722391084093</c:v>
                </c:pt>
                <c:pt idx="2">
                  <c:v>427.22053360351237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FB-42C0-A396-831E065E035B}"/>
            </c:ext>
          </c:extLst>
        </c:ser>
        <c:ser>
          <c:idx val="3"/>
          <c:order val="3"/>
          <c:tx>
            <c:strRef>
              <c:f>Resazurin!$B$11</c:f>
              <c:strCache>
                <c:ptCount val="1"/>
                <c:pt idx="0">
                  <c:v>High temp - no dose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Resazurin!$K$3:$M$3</c:f>
              <c:strCache>
                <c:ptCount val="3"/>
                <c:pt idx="0">
                  <c:v>30 min</c:v>
                </c:pt>
                <c:pt idx="1">
                  <c:v>60 min</c:v>
                </c:pt>
                <c:pt idx="2">
                  <c:v>90 min</c:v>
                </c:pt>
              </c:strCache>
            </c:strRef>
          </c:cat>
          <c:val>
            <c:numRef>
              <c:f>Resazurin!$G$11:$I$11</c:f>
              <c:numCache>
                <c:formatCode>General</c:formatCode>
                <c:ptCount val="3"/>
                <c:pt idx="0">
                  <c:v>133.76383763837637</c:v>
                </c:pt>
                <c:pt idx="1">
                  <c:v>170.6642066420664</c:v>
                </c:pt>
                <c:pt idx="2">
                  <c:v>215.86715867158671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FB-42C0-A396-831E065E035B}"/>
            </c:ext>
          </c:extLst>
        </c:ser>
        <c:ser>
          <c:idx val="4"/>
          <c:order val="4"/>
          <c:tx>
            <c:strRef>
              <c:f>Resazurin!$B$12</c:f>
              <c:strCache>
                <c:ptCount val="1"/>
                <c:pt idx="0">
                  <c:v>High temp - low dose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Resazurin!$K$3:$M$3</c:f>
              <c:strCache>
                <c:ptCount val="3"/>
                <c:pt idx="0">
                  <c:v>30 min</c:v>
                </c:pt>
                <c:pt idx="1">
                  <c:v>60 min</c:v>
                </c:pt>
                <c:pt idx="2">
                  <c:v>90 min</c:v>
                </c:pt>
              </c:strCache>
            </c:strRef>
          </c:cat>
          <c:val>
            <c:numRef>
              <c:f>Resazurin!$G$12:$I$12</c:f>
              <c:numCache>
                <c:formatCode>General</c:formatCode>
                <c:ptCount val="3"/>
                <c:pt idx="0">
                  <c:v>105.11756569847857</c:v>
                </c:pt>
                <c:pt idx="1">
                  <c:v>136.58367911479945</c:v>
                </c:pt>
                <c:pt idx="2">
                  <c:v>169.43291839557401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FB-42C0-A396-831E065E035B}"/>
            </c:ext>
          </c:extLst>
        </c:ser>
        <c:ser>
          <c:idx val="5"/>
          <c:order val="5"/>
          <c:tx>
            <c:strRef>
              <c:f>Resazurin!$B$13</c:f>
              <c:strCache>
                <c:ptCount val="1"/>
                <c:pt idx="0">
                  <c:v>High temp - high dose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Resazurin!$K$3:$M$3</c:f>
              <c:strCache>
                <c:ptCount val="3"/>
                <c:pt idx="0">
                  <c:v>30 min</c:v>
                </c:pt>
                <c:pt idx="1">
                  <c:v>60 min</c:v>
                </c:pt>
                <c:pt idx="2">
                  <c:v>90 min</c:v>
                </c:pt>
              </c:strCache>
            </c:strRef>
          </c:cat>
          <c:val>
            <c:numRef>
              <c:f>Resazurin!$G$13:$I$13</c:f>
              <c:numCache>
                <c:formatCode>General</c:formatCode>
                <c:ptCount val="3"/>
                <c:pt idx="0">
                  <c:v>92.927912538435251</c:v>
                </c:pt>
                <c:pt idx="1">
                  <c:v>126.7509395285275</c:v>
                </c:pt>
                <c:pt idx="2">
                  <c:v>152.37444482405192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FB-42C0-A396-831E065E0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929040"/>
        <c:axId val="486926160"/>
      </c:lineChart>
      <c:catAx>
        <c:axId val="48692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26160"/>
        <c:crosses val="autoZero"/>
        <c:auto val="1"/>
        <c:lblAlgn val="ctr"/>
        <c:lblOffset val="100"/>
        <c:noMultiLvlLbl val="0"/>
      </c:catAx>
      <c:valAx>
        <c:axId val="4869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O2</a:t>
                </a:r>
                <a:r>
                  <a:rPr lang="en-US" baseline="0"/>
                  <a:t> Consumption (fluorescence/gram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2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Week 2 Ambient Temperature Resazurin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Resazurin!$B$8</c:f>
              <c:strCache>
                <c:ptCount val="1"/>
                <c:pt idx="0">
                  <c:v>Control/Ambient - no dose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684536386418357"/>
                  <c:y val="8.569544741367250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Resazurin!$K$3:$M$3</c:f>
              <c:strCache>
                <c:ptCount val="3"/>
                <c:pt idx="0">
                  <c:v>30 min</c:v>
                </c:pt>
                <c:pt idx="1">
                  <c:v>60 min</c:v>
                </c:pt>
                <c:pt idx="2">
                  <c:v>90 min</c:v>
                </c:pt>
              </c:strCache>
            </c:strRef>
          </c:cat>
          <c:val>
            <c:numRef>
              <c:f>Resazurin!$G$8:$I$8</c:f>
              <c:numCache>
                <c:formatCode>General</c:formatCode>
                <c:ptCount val="3"/>
                <c:pt idx="0">
                  <c:v>211.42552055525894</c:v>
                </c:pt>
                <c:pt idx="1">
                  <c:v>306.99412706887347</c:v>
                </c:pt>
                <c:pt idx="2">
                  <c:v>394.55419113721302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F9-4FE1-A04F-4A14340EBD1B}"/>
            </c:ext>
          </c:extLst>
        </c:ser>
        <c:ser>
          <c:idx val="1"/>
          <c:order val="1"/>
          <c:tx>
            <c:strRef>
              <c:f>Resazurin!$B$9</c:f>
              <c:strCache>
                <c:ptCount val="1"/>
                <c:pt idx="0">
                  <c:v>Ambient temp - low dose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57191292811164"/>
                  <c:y val="6.80620093763115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Resazurin!$K$3:$M$3</c:f>
              <c:strCache>
                <c:ptCount val="3"/>
                <c:pt idx="0">
                  <c:v>30 min</c:v>
                </c:pt>
                <c:pt idx="1">
                  <c:v>60 min</c:v>
                </c:pt>
                <c:pt idx="2">
                  <c:v>90 min</c:v>
                </c:pt>
              </c:strCache>
            </c:strRef>
          </c:cat>
          <c:val>
            <c:numRef>
              <c:f>Resazurin!$G$9:$I$9</c:f>
              <c:numCache>
                <c:formatCode>General</c:formatCode>
                <c:ptCount val="3"/>
                <c:pt idx="0">
                  <c:v>176.06284658040664</c:v>
                </c:pt>
                <c:pt idx="1">
                  <c:v>273.10536044362289</c:v>
                </c:pt>
                <c:pt idx="2">
                  <c:v>355.82255083179297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F9-4FE1-A04F-4A14340EBD1B}"/>
            </c:ext>
          </c:extLst>
        </c:ser>
        <c:ser>
          <c:idx val="2"/>
          <c:order val="2"/>
          <c:tx>
            <c:strRef>
              <c:f>Resazurin!$B$10</c:f>
              <c:strCache>
                <c:ptCount val="1"/>
                <c:pt idx="0">
                  <c:v>Ambient temp - high dose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096817519204626"/>
                  <c:y val="-5.96546335453135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Resazurin!$K$3:$M$3</c:f>
              <c:strCache>
                <c:ptCount val="3"/>
                <c:pt idx="0">
                  <c:v>30 min</c:v>
                </c:pt>
                <c:pt idx="1">
                  <c:v>60 min</c:v>
                </c:pt>
                <c:pt idx="2">
                  <c:v>90 min</c:v>
                </c:pt>
              </c:strCache>
            </c:strRef>
          </c:cat>
          <c:val>
            <c:numRef>
              <c:f>Resazurin!$G$10:$I$10</c:f>
              <c:numCache>
                <c:formatCode>General</c:formatCode>
                <c:ptCount val="3"/>
                <c:pt idx="0">
                  <c:v>185.41033434650456</c:v>
                </c:pt>
                <c:pt idx="1">
                  <c:v>309.01722391084093</c:v>
                </c:pt>
                <c:pt idx="2">
                  <c:v>427.22053360351237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F9-4FE1-A04F-4A14340EB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305424"/>
        <c:axId val="381298224"/>
      </c:lineChart>
      <c:catAx>
        <c:axId val="38130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98224"/>
        <c:crosses val="autoZero"/>
        <c:auto val="1"/>
        <c:lblAlgn val="ctr"/>
        <c:lblOffset val="100"/>
        <c:noMultiLvlLbl val="0"/>
      </c:catAx>
      <c:valAx>
        <c:axId val="381298224"/>
        <c:scaling>
          <c:orientation val="minMax"/>
          <c:max val="7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O2 Consumption (fluorescence/gram)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0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Week 2 High Temperature Resazurin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Resazurin!$B$11</c:f>
              <c:strCache>
                <c:ptCount val="1"/>
                <c:pt idx="0">
                  <c:v>High temp - no dose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2543239283457384E-2"/>
                  <c:y val="-6.77822973720148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Resazurin!$K$3:$M$3</c:f>
              <c:strCache>
                <c:ptCount val="3"/>
                <c:pt idx="0">
                  <c:v>30 min</c:v>
                </c:pt>
                <c:pt idx="1">
                  <c:v>60 min</c:v>
                </c:pt>
                <c:pt idx="2">
                  <c:v>90 min</c:v>
                </c:pt>
              </c:strCache>
            </c:strRef>
          </c:cat>
          <c:val>
            <c:numRef>
              <c:f>Resazurin!$G$11:$I$11</c:f>
              <c:numCache>
                <c:formatCode>General</c:formatCode>
                <c:ptCount val="3"/>
                <c:pt idx="0">
                  <c:v>133.76383763837637</c:v>
                </c:pt>
                <c:pt idx="1">
                  <c:v>170.6642066420664</c:v>
                </c:pt>
                <c:pt idx="2">
                  <c:v>215.86715867158671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66-4946-BC94-84C2788DCBE8}"/>
            </c:ext>
          </c:extLst>
        </c:ser>
        <c:ser>
          <c:idx val="1"/>
          <c:order val="1"/>
          <c:tx>
            <c:strRef>
              <c:f>Resazurin!$B$12</c:f>
              <c:strCache>
                <c:ptCount val="1"/>
                <c:pt idx="0">
                  <c:v>High temp - low dose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821542658701401"/>
                  <c:y val="2.936612664896650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Resazurin!$K$3:$M$3</c:f>
              <c:strCache>
                <c:ptCount val="3"/>
                <c:pt idx="0">
                  <c:v>30 min</c:v>
                </c:pt>
                <c:pt idx="1">
                  <c:v>60 min</c:v>
                </c:pt>
                <c:pt idx="2">
                  <c:v>90 min</c:v>
                </c:pt>
              </c:strCache>
            </c:strRef>
          </c:cat>
          <c:val>
            <c:numRef>
              <c:f>Resazurin!$G$12:$I$12</c:f>
              <c:numCache>
                <c:formatCode>General</c:formatCode>
                <c:ptCount val="3"/>
                <c:pt idx="0">
                  <c:v>105.11756569847857</c:v>
                </c:pt>
                <c:pt idx="1">
                  <c:v>136.58367911479945</c:v>
                </c:pt>
                <c:pt idx="2">
                  <c:v>169.43291839557401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66-4946-BC94-84C2788DCBE8}"/>
            </c:ext>
          </c:extLst>
        </c:ser>
        <c:ser>
          <c:idx val="2"/>
          <c:order val="2"/>
          <c:tx>
            <c:strRef>
              <c:f>Resazurin!$B$13</c:f>
              <c:strCache>
                <c:ptCount val="1"/>
                <c:pt idx="0">
                  <c:v>High temp - high dose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031910479381883"/>
                  <c:y val="4.72284978999081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Resazurin!$K$3:$M$3</c:f>
              <c:strCache>
                <c:ptCount val="3"/>
                <c:pt idx="0">
                  <c:v>30 min</c:v>
                </c:pt>
                <c:pt idx="1">
                  <c:v>60 min</c:v>
                </c:pt>
                <c:pt idx="2">
                  <c:v>90 min</c:v>
                </c:pt>
              </c:strCache>
            </c:strRef>
          </c:cat>
          <c:val>
            <c:numRef>
              <c:f>Resazurin!$G$13:$I$13</c:f>
              <c:numCache>
                <c:formatCode>General</c:formatCode>
                <c:ptCount val="3"/>
                <c:pt idx="0">
                  <c:v>92.927912538435251</c:v>
                </c:pt>
                <c:pt idx="1">
                  <c:v>126.7509395285275</c:v>
                </c:pt>
                <c:pt idx="2">
                  <c:v>152.37444482405192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66-4946-BC94-84C2788DC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408144"/>
        <c:axId val="381391824"/>
      </c:lineChart>
      <c:catAx>
        <c:axId val="38140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91824"/>
        <c:crosses val="autoZero"/>
        <c:auto val="1"/>
        <c:lblAlgn val="ctr"/>
        <c:lblOffset val="100"/>
        <c:noMultiLvlLbl val="0"/>
      </c:catAx>
      <c:valAx>
        <c:axId val="381391824"/>
        <c:scaling>
          <c:orientation val="minMax"/>
          <c:max val="7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O2 Consumption (fluorescence/gram)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0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Week 1 Ambient</a:t>
            </a:r>
            <a:r>
              <a:rPr lang="en-US" b="1" baseline="0"/>
              <a:t> Temperature Resazurin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Resazurin!$B$2</c:f>
              <c:strCache>
                <c:ptCount val="1"/>
                <c:pt idx="0">
                  <c:v>Control/Ambient - no dose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581346330162327"/>
                  <c:y val="-1.45225369207457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Resazurin!$K$3:$M$3</c:f>
              <c:strCache>
                <c:ptCount val="3"/>
                <c:pt idx="0">
                  <c:v>30 min</c:v>
                </c:pt>
                <c:pt idx="1">
                  <c:v>60 min</c:v>
                </c:pt>
                <c:pt idx="2">
                  <c:v>90 min</c:v>
                </c:pt>
              </c:strCache>
            </c:strRef>
          </c:cat>
          <c:val>
            <c:numRef>
              <c:f>Resazurin!$G$2:$I$2</c:f>
              <c:numCache>
                <c:formatCode>General</c:formatCode>
                <c:ptCount val="3"/>
                <c:pt idx="0">
                  <c:v>286.9928400954654</c:v>
                </c:pt>
                <c:pt idx="1">
                  <c:v>409.30787589498806</c:v>
                </c:pt>
                <c:pt idx="2">
                  <c:v>538.78281622911697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B-4FA6-BEBD-4792E031144B}"/>
            </c:ext>
          </c:extLst>
        </c:ser>
        <c:ser>
          <c:idx val="1"/>
          <c:order val="1"/>
          <c:tx>
            <c:strRef>
              <c:f>Resazurin!$B$3</c:f>
              <c:strCache>
                <c:ptCount val="1"/>
                <c:pt idx="0">
                  <c:v>Ambient temp - low dose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634980969187684"/>
                  <c:y val="6.35152922374084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Resazurin!$K$3:$M$3</c:f>
              <c:strCache>
                <c:ptCount val="3"/>
                <c:pt idx="0">
                  <c:v>30 min</c:v>
                </c:pt>
                <c:pt idx="1">
                  <c:v>60 min</c:v>
                </c:pt>
                <c:pt idx="2">
                  <c:v>90 min</c:v>
                </c:pt>
              </c:strCache>
            </c:strRef>
          </c:cat>
          <c:val>
            <c:numRef>
              <c:f>Resazurin!$G$3:$I$3</c:f>
              <c:numCache>
                <c:formatCode>General</c:formatCode>
                <c:ptCount val="3"/>
                <c:pt idx="0">
                  <c:v>234.49447748513168</c:v>
                </c:pt>
                <c:pt idx="1">
                  <c:v>305.8623619371283</c:v>
                </c:pt>
                <c:pt idx="2">
                  <c:v>379.77909940526763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1B-4FA6-BEBD-4792E031144B}"/>
            </c:ext>
          </c:extLst>
        </c:ser>
        <c:ser>
          <c:idx val="2"/>
          <c:order val="2"/>
          <c:tx>
            <c:strRef>
              <c:f>Resazurin!$B$4</c:f>
              <c:strCache>
                <c:ptCount val="1"/>
                <c:pt idx="0">
                  <c:v>Ambient temp - high dose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116602846480721"/>
                  <c:y val="7.252825124953825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Resazurin!$K$3:$M$3</c:f>
              <c:strCache>
                <c:ptCount val="3"/>
                <c:pt idx="0">
                  <c:v>30 min</c:v>
                </c:pt>
                <c:pt idx="1">
                  <c:v>60 min</c:v>
                </c:pt>
                <c:pt idx="2">
                  <c:v>90 min</c:v>
                </c:pt>
              </c:strCache>
            </c:strRef>
          </c:cat>
          <c:val>
            <c:numRef>
              <c:f>Resazurin!$G$4:$I$4</c:f>
              <c:numCache>
                <c:formatCode>General</c:formatCode>
                <c:ptCount val="3"/>
                <c:pt idx="0">
                  <c:v>244.9479485609308</c:v>
                </c:pt>
                <c:pt idx="1">
                  <c:v>363.13533374157993</c:v>
                </c:pt>
                <c:pt idx="2">
                  <c:v>481.93508879363134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1B-4FA6-BEBD-4792E0311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325584"/>
        <c:axId val="381326544"/>
      </c:lineChart>
      <c:catAx>
        <c:axId val="38132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26544"/>
        <c:crosses val="autoZero"/>
        <c:auto val="1"/>
        <c:lblAlgn val="ctr"/>
        <c:lblOffset val="100"/>
        <c:noMultiLvlLbl val="0"/>
      </c:catAx>
      <c:valAx>
        <c:axId val="381326544"/>
        <c:scaling>
          <c:orientation val="minMax"/>
          <c:max val="7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O2 Consumption (fluorescence/gram)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2558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Week 1 High Temperature Resazurin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Resazurin!$B$5</c:f>
              <c:strCache>
                <c:ptCount val="1"/>
                <c:pt idx="0">
                  <c:v>High temp - no dose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822791803997014"/>
                  <c:y val="-9.584174795246355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Resazurin!$K$3:$M$3</c:f>
              <c:strCache>
                <c:ptCount val="3"/>
                <c:pt idx="0">
                  <c:v>30 min</c:v>
                </c:pt>
                <c:pt idx="1">
                  <c:v>60 min</c:v>
                </c:pt>
                <c:pt idx="2">
                  <c:v>90 min</c:v>
                </c:pt>
              </c:strCache>
            </c:strRef>
          </c:cat>
          <c:val>
            <c:numRef>
              <c:f>Resazurin!$G$5:$I$5</c:f>
              <c:numCache>
                <c:formatCode>General</c:formatCode>
                <c:ptCount val="3"/>
                <c:pt idx="0">
                  <c:v>301.11038536903988</c:v>
                </c:pt>
                <c:pt idx="1">
                  <c:v>436.9693011103854</c:v>
                </c:pt>
                <c:pt idx="2">
                  <c:v>621.1626387981712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DC-4E19-AD3B-11F32D64FABA}"/>
            </c:ext>
          </c:extLst>
        </c:ser>
        <c:ser>
          <c:idx val="1"/>
          <c:order val="1"/>
          <c:tx>
            <c:strRef>
              <c:f>Resazurin!$B$6</c:f>
              <c:strCache>
                <c:ptCount val="1"/>
                <c:pt idx="0">
                  <c:v>High temp - low dose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403117748643658"/>
                  <c:y val="5.051025729423118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Resazurin!$K$3:$M$3</c:f>
              <c:strCache>
                <c:ptCount val="3"/>
                <c:pt idx="0">
                  <c:v>30 min</c:v>
                </c:pt>
                <c:pt idx="1">
                  <c:v>60 min</c:v>
                </c:pt>
                <c:pt idx="2">
                  <c:v>90 min</c:v>
                </c:pt>
              </c:strCache>
            </c:strRef>
          </c:cat>
          <c:val>
            <c:numRef>
              <c:f>Resazurin!$G$6:$I$6</c:f>
              <c:numCache>
                <c:formatCode>General</c:formatCode>
                <c:ptCount val="3"/>
                <c:pt idx="0">
                  <c:v>62.582869265446831</c:v>
                </c:pt>
                <c:pt idx="1">
                  <c:v>74.781225139220368</c:v>
                </c:pt>
                <c:pt idx="2">
                  <c:v>84.85812781755503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DC-4E19-AD3B-11F32D64FABA}"/>
            </c:ext>
          </c:extLst>
        </c:ser>
        <c:ser>
          <c:idx val="2"/>
          <c:order val="2"/>
          <c:tx>
            <c:strRef>
              <c:f>Resazurin!$B$7</c:f>
              <c:strCache>
                <c:ptCount val="1"/>
                <c:pt idx="0">
                  <c:v>High temp - high dose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865934957791364"/>
                  <c:y val="-2.161676706100033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Resazurin!$K$3:$M$3</c:f>
              <c:strCache>
                <c:ptCount val="3"/>
                <c:pt idx="0">
                  <c:v>30 min</c:v>
                </c:pt>
                <c:pt idx="1">
                  <c:v>60 min</c:v>
                </c:pt>
                <c:pt idx="2">
                  <c:v>90 min</c:v>
                </c:pt>
              </c:strCache>
            </c:strRef>
          </c:cat>
          <c:val>
            <c:numRef>
              <c:f>Resazurin!$G$7:$I$7</c:f>
              <c:numCache>
                <c:formatCode>General</c:formatCode>
                <c:ptCount val="3"/>
                <c:pt idx="0">
                  <c:v>268.38966202783303</c:v>
                </c:pt>
                <c:pt idx="1">
                  <c:v>411.53081510934396</c:v>
                </c:pt>
                <c:pt idx="2">
                  <c:v>526.83896620278335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DC-4E19-AD3B-11F32D64F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303504"/>
        <c:axId val="381304464"/>
      </c:lineChart>
      <c:catAx>
        <c:axId val="38130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04464"/>
        <c:crosses val="autoZero"/>
        <c:auto val="1"/>
        <c:lblAlgn val="ctr"/>
        <c:lblOffset val="100"/>
        <c:noMultiLvlLbl val="0"/>
      </c:catAx>
      <c:valAx>
        <c:axId val="381304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O2 Consumption (fluorescence/gram)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0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19</xdr:row>
      <xdr:rowOff>74468</xdr:rowOff>
    </xdr:from>
    <xdr:to>
      <xdr:col>5</xdr:col>
      <xdr:colOff>92364</xdr:colOff>
      <xdr:row>37</xdr:row>
      <xdr:rowOff>51954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F8437-C61D-3587-ED8A-6F4536976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149990</xdr:colOff>
      <xdr:row>13</xdr:row>
      <xdr:rowOff>133788</xdr:rowOff>
    </xdr:from>
    <xdr:to>
      <xdr:col>6</xdr:col>
      <xdr:colOff>1942910</xdr:colOff>
      <xdr:row>32</xdr:row>
      <xdr:rowOff>21896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BC5130-6169-877B-B1C4-9583BA9EA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2047758</xdr:colOff>
      <xdr:row>13</xdr:row>
      <xdr:rowOff>149139</xdr:rowOff>
    </xdr:from>
    <xdr:to>
      <xdr:col>12</xdr:col>
      <xdr:colOff>477815</xdr:colOff>
      <xdr:row>31</xdr:row>
      <xdr:rowOff>167736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322CA7-E8E5-908B-C0E8-25FAE5A85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1337467</xdr:colOff>
      <xdr:row>54</xdr:row>
      <xdr:rowOff>73206</xdr:rowOff>
    </xdr:from>
    <xdr:to>
      <xdr:col>10</xdr:col>
      <xdr:colOff>345236</xdr:colOff>
      <xdr:row>71</xdr:row>
      <xdr:rowOff>118392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2E961EB-DB29-A29D-A728-E19E484BD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53267</xdr:colOff>
      <xdr:row>53</xdr:row>
      <xdr:rowOff>151878</xdr:rowOff>
    </xdr:from>
    <xdr:to>
      <xdr:col>6</xdr:col>
      <xdr:colOff>1260230</xdr:colOff>
      <xdr:row>71</xdr:row>
      <xdr:rowOff>37321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42EB360-7D66-3C11-79AA-83F2FE813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1270000</xdr:colOff>
      <xdr:row>35</xdr:row>
      <xdr:rowOff>107627</xdr:rowOff>
    </xdr:from>
    <xdr:to>
      <xdr:col>10</xdr:col>
      <xdr:colOff>247543</xdr:colOff>
      <xdr:row>54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53802F8-C5D4-BA61-F0FF-DA7C7D870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56697</xdr:colOff>
      <xdr:row>35</xdr:row>
      <xdr:rowOff>92360</xdr:rowOff>
    </xdr:from>
    <xdr:to>
      <xdr:col>6</xdr:col>
      <xdr:colOff>1277865</xdr:colOff>
      <xdr:row>53</xdr:row>
      <xdr:rowOff>175759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ACAC0F2-B23A-FB07-0258-361206054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A5C18-79BD-4AB0-9ABB-CFFBAFB5B9E6}">
  <dimension ref="A1:D7"/>
  <sheetViews>
    <sheetView workbookViewId="0">
      <selection activeCell="D1" sqref="D1:D7"/>
    </sheetView>
  </sheetViews>
  <sheetFormatPr defaultRowHeight="14.5" x14ac:dyDescent="0.35"/>
  <cols>
    <col min="1" max="1" width="29.7265625" bestFit="1" customWidth="1"/>
    <col min="2" max="2" width="25.6328125" bestFit="1" customWidth="1"/>
    <col min="3" max="3" width="14.1796875" bestFit="1" customWidth="1"/>
    <col min="4" max="4" width="18.1796875" bestFit="1" customWidth="1"/>
    <col min="5" max="7" width="14.54296875" bestFit="1" customWidth="1"/>
  </cols>
  <sheetData>
    <row r="1" spans="1:4" x14ac:dyDescent="0.35">
      <c r="A1" t="s">
        <v>0</v>
      </c>
      <c r="B1" t="s">
        <v>3</v>
      </c>
      <c r="C1" t="s">
        <v>7</v>
      </c>
      <c r="D1" t="s">
        <v>12</v>
      </c>
    </row>
    <row r="2" spans="1:4" x14ac:dyDescent="0.35">
      <c r="A2" t="s">
        <v>6</v>
      </c>
      <c r="B2">
        <v>0</v>
      </c>
      <c r="C2">
        <v>13</v>
      </c>
      <c r="D2">
        <v>1.6759999999999999</v>
      </c>
    </row>
    <row r="3" spans="1:4" x14ac:dyDescent="0.35">
      <c r="A3" t="s">
        <v>4</v>
      </c>
      <c r="B3">
        <v>6.25</v>
      </c>
      <c r="C3">
        <v>13</v>
      </c>
      <c r="D3">
        <v>1.177</v>
      </c>
    </row>
    <row r="4" spans="1:4" x14ac:dyDescent="0.35">
      <c r="A4" t="s">
        <v>11</v>
      </c>
      <c r="B4">
        <v>31.25</v>
      </c>
      <c r="C4">
        <v>13</v>
      </c>
      <c r="D4">
        <v>1.633</v>
      </c>
    </row>
    <row r="5" spans="1:4" x14ac:dyDescent="0.35">
      <c r="A5" t="s">
        <v>5</v>
      </c>
      <c r="B5">
        <v>0</v>
      </c>
      <c r="C5">
        <v>27</v>
      </c>
      <c r="D5">
        <v>1.5309999999999999</v>
      </c>
    </row>
    <row r="6" spans="1:4" x14ac:dyDescent="0.35">
      <c r="A6" t="s">
        <v>1</v>
      </c>
      <c r="B6">
        <v>6.25</v>
      </c>
      <c r="C6">
        <v>27</v>
      </c>
      <c r="D6">
        <v>3.7709999999999999</v>
      </c>
    </row>
    <row r="7" spans="1:4" x14ac:dyDescent="0.35">
      <c r="A7" t="s">
        <v>2</v>
      </c>
      <c r="B7">
        <v>31.25</v>
      </c>
      <c r="C7">
        <v>27</v>
      </c>
      <c r="D7">
        <v>1.5089999999999999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89D58-7A09-4CD6-8ADD-8A648E2D9A76}">
  <dimension ref="A1:H19"/>
  <sheetViews>
    <sheetView topLeftCell="A9" zoomScale="93" workbookViewId="0">
      <selection activeCell="H1" sqref="H1:M5"/>
    </sheetView>
  </sheetViews>
  <sheetFormatPr defaultRowHeight="14.5" x14ac:dyDescent="0.35"/>
  <cols>
    <col min="1" max="1" width="22.08984375" bestFit="1" customWidth="1"/>
    <col min="2" max="2" width="8" bestFit="1" customWidth="1"/>
    <col min="3" max="3" width="11.54296875" bestFit="1" customWidth="1"/>
    <col min="4" max="4" width="18.1796875" bestFit="1" customWidth="1"/>
    <col min="5" max="5" width="13.90625" bestFit="1" customWidth="1"/>
    <col min="8" max="8" width="22.08984375" bestFit="1" customWidth="1"/>
    <col min="9" max="9" width="20.6328125" bestFit="1" customWidth="1"/>
    <col min="10" max="10" width="21.81640625" bestFit="1" customWidth="1"/>
    <col min="11" max="11" width="17.26953125" bestFit="1" customWidth="1"/>
    <col min="12" max="12" width="18.08984375" bestFit="1" customWidth="1"/>
    <col min="13" max="13" width="18.7265625" bestFit="1" customWidth="1"/>
  </cols>
  <sheetData>
    <row r="1" spans="1:8" x14ac:dyDescent="0.35">
      <c r="A1" s="2" t="s">
        <v>8</v>
      </c>
      <c r="B1" t="s">
        <v>9</v>
      </c>
      <c r="C1" t="s">
        <v>10</v>
      </c>
      <c r="D1" t="s">
        <v>13</v>
      </c>
      <c r="E1" t="s">
        <v>14</v>
      </c>
    </row>
    <row r="2" spans="1:8" x14ac:dyDescent="0.35">
      <c r="A2" t="s">
        <v>6</v>
      </c>
      <c r="B2" s="1">
        <v>1</v>
      </c>
      <c r="C2" s="1">
        <v>0.55904405000000001</v>
      </c>
      <c r="D2" s="1">
        <f>AVERAGE(C2:C4)</f>
        <v>0.30834114333333335</v>
      </c>
      <c r="E2" s="1">
        <f>STDEV(C2:C4)</f>
        <v>0.21714352967440095</v>
      </c>
      <c r="H2" s="1"/>
    </row>
    <row r="3" spans="1:8" x14ac:dyDescent="0.35">
      <c r="A3" t="s">
        <v>6</v>
      </c>
      <c r="B3" s="1">
        <v>2</v>
      </c>
      <c r="C3" s="1">
        <v>0.18650422</v>
      </c>
    </row>
    <row r="4" spans="1:8" x14ac:dyDescent="0.35">
      <c r="A4" t="s">
        <v>6</v>
      </c>
      <c r="B4" s="1">
        <v>3</v>
      </c>
      <c r="C4" s="1">
        <v>0.17947515999999999</v>
      </c>
    </row>
    <row r="5" spans="1:8" x14ac:dyDescent="0.35">
      <c r="A5" t="s">
        <v>28</v>
      </c>
      <c r="B5">
        <v>1</v>
      </c>
      <c r="C5">
        <v>2.4835989999999999E-2</v>
      </c>
      <c r="D5">
        <f>AVERAGE(C5:C8)</f>
        <v>7.1110590000000001E-2</v>
      </c>
      <c r="E5">
        <f>STDEV(C5:C8)</f>
        <v>5.7690119006799864E-2</v>
      </c>
    </row>
    <row r="6" spans="1:8" x14ac:dyDescent="0.35">
      <c r="A6" t="s">
        <v>28</v>
      </c>
      <c r="B6">
        <v>2</v>
      </c>
      <c r="C6">
        <v>0.12558575</v>
      </c>
    </row>
    <row r="7" spans="1:8" x14ac:dyDescent="0.35">
      <c r="A7" t="s">
        <v>28</v>
      </c>
      <c r="B7">
        <v>3</v>
      </c>
      <c r="C7">
        <v>1.780694E-2</v>
      </c>
    </row>
    <row r="8" spans="1:8" x14ac:dyDescent="0.35">
      <c r="A8" t="s">
        <v>28</v>
      </c>
      <c r="B8">
        <v>4</v>
      </c>
      <c r="C8">
        <v>0.11621368</v>
      </c>
    </row>
    <row r="9" spans="1:8" x14ac:dyDescent="0.35">
      <c r="A9" t="s">
        <v>11</v>
      </c>
      <c r="B9" s="1">
        <v>1</v>
      </c>
      <c r="C9" s="1">
        <v>0.158388</v>
      </c>
      <c r="D9" s="1">
        <f>AVERAGE(C9:C10)</f>
        <v>0.13378631499999999</v>
      </c>
      <c r="E9" s="1">
        <f>STDEV(C9:C10)</f>
        <v>3.4792036584230787E-2</v>
      </c>
    </row>
    <row r="10" spans="1:8" x14ac:dyDescent="0.35">
      <c r="A10" t="s">
        <v>11</v>
      </c>
      <c r="B10" s="1">
        <v>2</v>
      </c>
      <c r="C10" s="1">
        <v>0.10918463</v>
      </c>
    </row>
    <row r="11" spans="1:8" x14ac:dyDescent="0.35">
      <c r="A11" t="s">
        <v>5</v>
      </c>
      <c r="B11">
        <v>1</v>
      </c>
      <c r="C11">
        <v>0.10449859</v>
      </c>
      <c r="D11">
        <f>AVERAGE(C11:C12)</f>
        <v>7.5210869999999999E-2</v>
      </c>
      <c r="E11">
        <f>STDEV(C11:C12)</f>
        <v>4.141909083498576E-2</v>
      </c>
    </row>
    <row r="12" spans="1:8" x14ac:dyDescent="0.35">
      <c r="A12" t="s">
        <v>5</v>
      </c>
      <c r="B12">
        <v>2</v>
      </c>
      <c r="C12">
        <v>4.5923150000000003E-2</v>
      </c>
    </row>
    <row r="13" spans="1:8" x14ac:dyDescent="0.35">
      <c r="A13" t="s">
        <v>29</v>
      </c>
      <c r="B13" s="1">
        <v>1</v>
      </c>
      <c r="C13" s="5">
        <v>0.19821931000000001</v>
      </c>
      <c r="D13" s="1">
        <f>AVERAGE(C13:C16)</f>
        <v>0.18767572499999999</v>
      </c>
      <c r="E13" s="1">
        <f>STDEV(C13:C16)</f>
        <v>1.6062923200199267E-2</v>
      </c>
    </row>
    <row r="14" spans="1:8" x14ac:dyDescent="0.35">
      <c r="A14" t="s">
        <v>29</v>
      </c>
      <c r="B14" s="1">
        <v>2</v>
      </c>
      <c r="C14" s="1">
        <v>0.20290533999999999</v>
      </c>
    </row>
    <row r="15" spans="1:8" x14ac:dyDescent="0.35">
      <c r="A15" t="s">
        <v>29</v>
      </c>
      <c r="B15" s="1">
        <v>3</v>
      </c>
      <c r="C15" s="1">
        <v>0.18181818</v>
      </c>
    </row>
    <row r="16" spans="1:8" x14ac:dyDescent="0.35">
      <c r="A16" t="s">
        <v>29</v>
      </c>
      <c r="B16" s="1">
        <v>4</v>
      </c>
      <c r="C16" s="1">
        <v>0.16776007000000001</v>
      </c>
    </row>
    <row r="17" spans="1:5" x14ac:dyDescent="0.35">
      <c r="A17" t="s">
        <v>2</v>
      </c>
      <c r="B17">
        <v>1</v>
      </c>
      <c r="C17">
        <v>0.25210872000000001</v>
      </c>
      <c r="D17">
        <f>AVERAGE(C17:C19)</f>
        <v>0.20446735666666668</v>
      </c>
      <c r="E17">
        <f>STDEV(C17:C19)</f>
        <v>6.3319307328588384E-2</v>
      </c>
    </row>
    <row r="18" spans="1:5" x14ac:dyDescent="0.35">
      <c r="A18" t="s">
        <v>2</v>
      </c>
      <c r="B18">
        <v>2</v>
      </c>
      <c r="C18">
        <v>0.22867854000000001</v>
      </c>
    </row>
    <row r="19" spans="1:5" x14ac:dyDescent="0.35">
      <c r="A19" t="s">
        <v>2</v>
      </c>
      <c r="B19">
        <v>3</v>
      </c>
      <c r="C19">
        <v>0.13261481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7D05D-B9A4-4C4A-84EA-80ECA516F039}">
  <dimension ref="A1:M13"/>
  <sheetViews>
    <sheetView tabSelected="1" topLeftCell="B1" zoomScale="65" zoomScaleNormal="61" workbookViewId="0">
      <selection activeCell="M9" sqref="M9"/>
    </sheetView>
  </sheetViews>
  <sheetFormatPr defaultRowHeight="14.5" x14ac:dyDescent="0.35"/>
  <cols>
    <col min="2" max="2" width="22.08984375" bestFit="1" customWidth="1"/>
    <col min="3" max="5" width="10.08984375" bestFit="1" customWidth="1"/>
    <col min="6" max="6" width="9.1796875" bestFit="1" customWidth="1"/>
    <col min="7" max="9" width="31" bestFit="1" customWidth="1"/>
    <col min="11" max="11" width="11.90625" bestFit="1" customWidth="1"/>
    <col min="12" max="13" width="6.26953125" bestFit="1" customWidth="1"/>
  </cols>
  <sheetData>
    <row r="1" spans="1:13" x14ac:dyDescent="0.35">
      <c r="A1" s="2" t="s">
        <v>15</v>
      </c>
      <c r="B1" s="3" t="s">
        <v>0</v>
      </c>
      <c r="C1" s="3" t="s">
        <v>20</v>
      </c>
      <c r="D1" s="3" t="s">
        <v>16</v>
      </c>
      <c r="E1" s="3" t="s">
        <v>17</v>
      </c>
      <c r="F1" s="3" t="s">
        <v>21</v>
      </c>
      <c r="G1" s="3" t="s">
        <v>22</v>
      </c>
      <c r="H1" s="3" t="s">
        <v>23</v>
      </c>
      <c r="I1" s="3" t="s">
        <v>24</v>
      </c>
    </row>
    <row r="2" spans="1:13" x14ac:dyDescent="0.35">
      <c r="A2" s="4" t="s">
        <v>18</v>
      </c>
      <c r="B2" s="4" t="s">
        <v>6</v>
      </c>
      <c r="C2" s="4">
        <v>481</v>
      </c>
      <c r="D2" s="4">
        <v>686</v>
      </c>
      <c r="E2" s="4">
        <v>903</v>
      </c>
      <c r="F2" s="4">
        <v>1.6759999999999999</v>
      </c>
      <c r="G2" s="4">
        <f>C2/F2</f>
        <v>286.9928400954654</v>
      </c>
      <c r="H2" s="4">
        <f>D2/F2</f>
        <v>409.30787589498806</v>
      </c>
      <c r="I2" s="4">
        <f>E2/F2</f>
        <v>538.78281622911697</v>
      </c>
      <c r="K2" t="s">
        <v>30</v>
      </c>
    </row>
    <row r="3" spans="1:13" x14ac:dyDescent="0.35">
      <c r="A3" s="4"/>
      <c r="B3" s="4" t="s">
        <v>28</v>
      </c>
      <c r="C3" s="4">
        <v>276</v>
      </c>
      <c r="D3" s="4">
        <v>360</v>
      </c>
      <c r="E3" s="4">
        <v>447</v>
      </c>
      <c r="F3" s="4">
        <v>1.177</v>
      </c>
      <c r="G3" s="4">
        <f>C3/F3</f>
        <v>234.49447748513168</v>
      </c>
      <c r="H3" s="4">
        <f t="shared" ref="H3:H13" si="0">D3/F3</f>
        <v>305.8623619371283</v>
      </c>
      <c r="I3" s="4">
        <f t="shared" ref="I3:I13" si="1">E3/F3</f>
        <v>379.77909940526763</v>
      </c>
      <c r="K3" t="s">
        <v>25</v>
      </c>
      <c r="L3" t="s">
        <v>26</v>
      </c>
      <c r="M3" t="s">
        <v>27</v>
      </c>
    </row>
    <row r="4" spans="1:13" x14ac:dyDescent="0.35">
      <c r="A4" s="4"/>
      <c r="B4" s="4" t="s">
        <v>11</v>
      </c>
      <c r="C4" s="4">
        <v>400</v>
      </c>
      <c r="D4" s="4">
        <v>593</v>
      </c>
      <c r="E4" s="4">
        <v>787</v>
      </c>
      <c r="F4" s="4">
        <v>1.633</v>
      </c>
      <c r="G4" s="4">
        <f t="shared" ref="G4:G7" si="2">C4/F4</f>
        <v>244.9479485609308</v>
      </c>
      <c r="H4" s="4">
        <f t="shared" si="0"/>
        <v>363.13533374157993</v>
      </c>
      <c r="I4" s="4">
        <f t="shared" si="1"/>
        <v>481.93508879363134</v>
      </c>
    </row>
    <row r="5" spans="1:13" x14ac:dyDescent="0.35">
      <c r="A5" s="4"/>
      <c r="B5" s="4" t="s">
        <v>5</v>
      </c>
      <c r="C5" s="4">
        <v>461</v>
      </c>
      <c r="D5" s="4">
        <v>669</v>
      </c>
      <c r="E5" s="4">
        <v>951</v>
      </c>
      <c r="F5" s="4">
        <v>1.5309999999999999</v>
      </c>
      <c r="G5" s="4">
        <f t="shared" si="2"/>
        <v>301.11038536903988</v>
      </c>
      <c r="H5" s="4">
        <f t="shared" si="0"/>
        <v>436.9693011103854</v>
      </c>
      <c r="I5" s="4">
        <f t="shared" si="1"/>
        <v>621.1626387981712</v>
      </c>
    </row>
    <row r="6" spans="1:13" x14ac:dyDescent="0.35">
      <c r="A6" s="4"/>
      <c r="B6" s="4" t="s">
        <v>29</v>
      </c>
      <c r="C6" s="4">
        <v>236</v>
      </c>
      <c r="D6" s="4">
        <v>282</v>
      </c>
      <c r="E6" s="4">
        <v>320</v>
      </c>
      <c r="F6" s="4">
        <v>3.7709999999999999</v>
      </c>
      <c r="G6" s="4">
        <f t="shared" si="2"/>
        <v>62.582869265446831</v>
      </c>
      <c r="H6" s="4">
        <f t="shared" si="0"/>
        <v>74.781225139220368</v>
      </c>
      <c r="I6" s="4">
        <f t="shared" si="1"/>
        <v>84.85812781755503</v>
      </c>
    </row>
    <row r="7" spans="1:13" x14ac:dyDescent="0.35">
      <c r="A7" s="4"/>
      <c r="B7" s="4" t="s">
        <v>2</v>
      </c>
      <c r="C7" s="4">
        <v>405</v>
      </c>
      <c r="D7" s="4">
        <v>621</v>
      </c>
      <c r="E7" s="4">
        <v>795</v>
      </c>
      <c r="F7" s="4">
        <v>1.5089999999999999</v>
      </c>
      <c r="G7" s="4">
        <f t="shared" si="2"/>
        <v>268.38966202783303</v>
      </c>
      <c r="H7" s="4">
        <f t="shared" si="0"/>
        <v>411.53081510934396</v>
      </c>
      <c r="I7" s="4">
        <f t="shared" si="1"/>
        <v>526.83896620278335</v>
      </c>
    </row>
    <row r="8" spans="1:13" x14ac:dyDescent="0.35">
      <c r="A8" t="s">
        <v>19</v>
      </c>
      <c r="B8" t="s">
        <v>6</v>
      </c>
      <c r="C8">
        <v>396</v>
      </c>
      <c r="D8">
        <v>575</v>
      </c>
      <c r="E8">
        <v>739</v>
      </c>
      <c r="F8">
        <v>1.873</v>
      </c>
      <c r="G8">
        <f>C8/F8</f>
        <v>211.42552055525894</v>
      </c>
      <c r="H8">
        <f t="shared" si="0"/>
        <v>306.99412706887347</v>
      </c>
      <c r="I8">
        <f t="shared" si="1"/>
        <v>394.55419113721302</v>
      </c>
    </row>
    <row r="9" spans="1:13" x14ac:dyDescent="0.35">
      <c r="B9" t="s">
        <v>28</v>
      </c>
      <c r="C9">
        <v>381</v>
      </c>
      <c r="D9">
        <v>591</v>
      </c>
      <c r="E9">
        <v>770</v>
      </c>
      <c r="F9">
        <v>2.1640000000000001</v>
      </c>
      <c r="G9">
        <f>C9/F9</f>
        <v>176.06284658040664</v>
      </c>
      <c r="H9">
        <f t="shared" si="0"/>
        <v>273.10536044362289</v>
      </c>
      <c r="I9">
        <f t="shared" si="1"/>
        <v>355.82255083179297</v>
      </c>
    </row>
    <row r="10" spans="1:13" x14ac:dyDescent="0.35">
      <c r="B10" t="s">
        <v>11</v>
      </c>
      <c r="C10">
        <v>549</v>
      </c>
      <c r="D10">
        <v>915</v>
      </c>
      <c r="E10">
        <v>1265</v>
      </c>
      <c r="F10">
        <v>2.9609999999999999</v>
      </c>
      <c r="G10">
        <f t="shared" ref="G10:G13" si="3">C10/F10</f>
        <v>185.41033434650456</v>
      </c>
      <c r="H10">
        <f t="shared" si="0"/>
        <v>309.01722391084093</v>
      </c>
      <c r="I10">
        <f t="shared" si="1"/>
        <v>427.22053360351237</v>
      </c>
    </row>
    <row r="11" spans="1:13" x14ac:dyDescent="0.35">
      <c r="B11" t="s">
        <v>5</v>
      </c>
      <c r="C11">
        <v>290</v>
      </c>
      <c r="D11">
        <v>370</v>
      </c>
      <c r="E11">
        <v>468</v>
      </c>
      <c r="F11">
        <v>2.1680000000000001</v>
      </c>
      <c r="G11">
        <f t="shared" si="3"/>
        <v>133.76383763837637</v>
      </c>
      <c r="H11">
        <f t="shared" si="0"/>
        <v>170.6642066420664</v>
      </c>
      <c r="I11">
        <f t="shared" si="1"/>
        <v>215.86715867158671</v>
      </c>
    </row>
    <row r="12" spans="1:13" x14ac:dyDescent="0.35">
      <c r="B12" t="s">
        <v>29</v>
      </c>
      <c r="C12">
        <v>304</v>
      </c>
      <c r="D12">
        <v>395</v>
      </c>
      <c r="E12">
        <v>490</v>
      </c>
      <c r="F12">
        <v>2.8919999999999999</v>
      </c>
      <c r="G12">
        <f t="shared" si="3"/>
        <v>105.11756569847857</v>
      </c>
      <c r="H12">
        <f t="shared" si="0"/>
        <v>136.58367911479945</v>
      </c>
      <c r="I12">
        <f t="shared" si="1"/>
        <v>169.43291839557401</v>
      </c>
    </row>
    <row r="13" spans="1:13" x14ac:dyDescent="0.35">
      <c r="B13" t="s">
        <v>2</v>
      </c>
      <c r="C13">
        <v>272</v>
      </c>
      <c r="D13">
        <v>371</v>
      </c>
      <c r="E13">
        <v>446</v>
      </c>
      <c r="F13">
        <v>2.927</v>
      </c>
      <c r="G13">
        <f t="shared" si="3"/>
        <v>92.927912538435251</v>
      </c>
      <c r="H13">
        <f t="shared" si="0"/>
        <v>126.7509395285275</v>
      </c>
      <c r="I13">
        <f t="shared" si="1"/>
        <v>152.37444482405192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Info</vt:lpstr>
      <vt:lpstr>Hemolymph</vt:lpstr>
      <vt:lpstr>Resazurin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athao15</dc:creator>
  <cp:lastModifiedBy>Alexias Thao</cp:lastModifiedBy>
  <dcterms:created xsi:type="dcterms:W3CDTF">2025-04-28T20:33:28Z</dcterms:created>
  <dcterms:modified xsi:type="dcterms:W3CDTF">2025-06-02T22:46:41Z</dcterms:modified>
</cp:coreProperties>
</file>