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nilla_hotpot_eval" sheetId="1" r:id="rId4"/>
  </sheets>
  <definedNames>
    <definedName hidden="1" localSheetId="0" name="_xlnm._FilterDatabase">vanilla_hotpot_eval!$M$1:$M$101</definedName>
  </definedNames>
  <calcPr/>
</workbook>
</file>

<file path=xl/sharedStrings.xml><?xml version="1.0" encoding="utf-8"?>
<sst xmlns="http://schemas.openxmlformats.org/spreadsheetml/2006/main" count="545" uniqueCount="357">
  <si>
    <t>question</t>
  </si>
  <si>
    <t>ground_truth</t>
  </si>
  <si>
    <t>rag_response</t>
  </si>
  <si>
    <t>rag_response_iter</t>
  </si>
  <si>
    <t>level</t>
  </si>
  <si>
    <t>correct_or_not</t>
  </si>
  <si>
    <t>correct_or_not_iter</t>
  </si>
  <si>
    <t>correct_or_not_rerank</t>
  </si>
  <si>
    <t>correct_or_not_refl</t>
  </si>
  <si>
    <t>correct_or_not_refl+rerank</t>
  </si>
  <si>
    <t>correct_or_not_tree</t>
  </si>
  <si>
    <t>refl same as rerank</t>
  </si>
  <si>
    <t>Which magazine was started first Arthur's Magazine or First for Women?</t>
  </si>
  <si>
    <t>Arthur's Magazine</t>
  </si>
  <si>
    <t>Arthur's Magazine was started before First for Women.</t>
  </si>
  <si>
    <t>Arthur's Magazine was started first.</t>
  </si>
  <si>
    <t>medium</t>
  </si>
  <si>
    <t>The Oberoi family is part of a hotel company that has a head office in what city?</t>
  </si>
  <si>
    <t>Delhi</t>
  </si>
  <si>
    <t>The Oberoi family is part of a hotel company that has a head office in Delhi.</t>
  </si>
  <si>
    <t>Musician and satirist Allie Goertz wrote a song about the "The Simpsons" character Milhouse, who Matt Groening named after who?</t>
  </si>
  <si>
    <t>President Richard Nixon</t>
  </si>
  <si>
    <t>President Richard Nixon's middle name.</t>
  </si>
  <si>
    <t>hard</t>
  </si>
  <si>
    <t>What nationality was James Henry Miller's wife?</t>
  </si>
  <si>
    <t>American</t>
  </si>
  <si>
    <t>Australian</t>
  </si>
  <si>
    <t>Cadmium Chloride is slightly soluble in this chemical, it is also called what?</t>
  </si>
  <si>
    <t>alcohol</t>
  </si>
  <si>
    <t>Cadmium Chloride is slightly soluble in alcohol, it is also called ethyl alcohol or ethanol.</t>
  </si>
  <si>
    <t>Cadmium chloride is also known as CdCl•5H2O.</t>
  </si>
  <si>
    <t>Which tennis player won more Grand Slam titles, Henri Leconte or Jonathan Stark?</t>
  </si>
  <si>
    <t>Jonathan Stark</t>
  </si>
  <si>
    <t>Jonathan Stark won more Grand Slam titles than Henri Leconte.</t>
  </si>
  <si>
    <t>Steffi Graf won more Grand Slam titles than both Henri Leconte and Jonathan Stark. She won a total of 22 Grand Slam singles titles, while Leconte won one French Open men's doubles title and Stark won two Grand Slam doubles titles.</t>
  </si>
  <si>
    <t>Which genus of moth in the world's seventh-largest country contains only one species?</t>
  </si>
  <si>
    <t>Crambidae</t>
  </si>
  <si>
    <t>Indogrammodes is the genus of moth in the world's seventh-largest country that contains only one species.</t>
  </si>
  <si>
    <t>Indogrammodes</t>
  </si>
  <si>
    <t>Who was once considered the best kick boxer in the world, however he has been involved in a number of controversies relating to his "unsportsmanlike conducts" in the sport and crimes of violence outside of the ring.</t>
  </si>
  <si>
    <t>Badr Hari</t>
  </si>
  <si>
    <t>Badr Hari was once considered the best kickboxer in the world, however he has been involved in a number of controversies relating to his "unsportsmanlike conducts" in the sport and crimes of violence outside of the ring.</t>
  </si>
  <si>
    <t>easy</t>
  </si>
  <si>
    <t>The Dutch-Belgian television series that "House of Anubis" was based on first aired in what year?</t>
  </si>
  <si>
    <t>The Dutch-Belgian television series that "House of Anubis" was based on first aired in September 2006.</t>
  </si>
  <si>
    <t>What is the length of the track where the 2013 Liqui Moly Bathurst 12 Hour was staged?</t>
  </si>
  <si>
    <t>6.213 km long</t>
  </si>
  <si>
    <t>The length of the track where the 2013 Liqui Moly Bathurst 12 Hour was staged is 6.213 kilometers.</t>
  </si>
  <si>
    <t>The length of the track where the 2013 Liqui Moly Bathurst 12 Hour was staged is not explicitly stated in the given passages. However, it can be inferred that the race was held at the Mount Panorama Circuit, which has a length of 6.213 kilometers (3.861 miles). This information can be found in Passage 1, Passage 2, and Passage 3.</t>
  </si>
  <si>
    <t>Fast Cars, Danger, Fire and Knives includes guest appearances from which hip hop record executive?</t>
  </si>
  <si>
    <t>Jaime Meline</t>
  </si>
  <si>
    <t>El-P</t>
  </si>
  <si>
    <t>Gunmen from Laredo starred which narrator of "Frontier"?</t>
  </si>
  <si>
    <t>Walter Darwin Coy</t>
  </si>
  <si>
    <t>George Montgomery</t>
  </si>
  <si>
    <t>Based on the given passages, it can be inferred that Passage 1 and Passage 3 are referring to the same film, "Gunmen from Laredo". Therefore, the narrator of "Frontier" in this film would be Robert Knapp.</t>
  </si>
  <si>
    <t>Where did the form of music played by Die Rhöner Säuwäntzt originate?</t>
  </si>
  <si>
    <t>United States</t>
  </si>
  <si>
    <t>The form of music played by Die Rhöner Säuwäntzt originated in Hessen, Germany.</t>
  </si>
  <si>
    <t>The form of music played by Die Rhöner Säuwäntzt originated in the United States in the first half of the 20th century and became popular again in the UK in the 1950s.</t>
  </si>
  <si>
    <t>In which American football game was Malcolm Smith named Most Valuable player?</t>
  </si>
  <si>
    <t>Super Bowl XLVIII</t>
  </si>
  <si>
    <t>What U.S Highway gives access to Zilpo Road, and is also known as Midland Trail?</t>
  </si>
  <si>
    <t>US 60</t>
  </si>
  <si>
    <t>U.S. Highway 60</t>
  </si>
  <si>
    <t>The 1988 American comedy film, The Great Outdoors, starred a four-time Academy Award nominee, who received a star on the Hollywood Walk of Fame in what year?</t>
  </si>
  <si>
    <t>The 1988 American comedy film, The Great Outdoors, starred a four-time Academy Award nominee, who received a star on the Hollywood Walk of Fame in 1994.</t>
  </si>
  <si>
    <t>The actress who starred in The Great Outdoors, Annette Bening, received a star on the Hollywood Walk of Fame in 2006.</t>
  </si>
  <si>
    <t>What are the names of the current members of  American heavy metal band who wrote the music for  Hurt Locker The Musical?</t>
  </si>
  <si>
    <t>Hetfield and Ulrich, longtime lead guitarist Kirk Hammett, and bassist Robert Trujillo.</t>
  </si>
  <si>
    <t>The current members of the American heavy metal band who wrote the music for Hurt Locker The Musical are James Hetfield, Lars Ulrich, Kirk Hammett, and Robert Trujillo.</t>
  </si>
  <si>
    <t>The current members of Metallica are James Hetfield, Lars Ulrich, Kirk Hammett, and Robert Trujillo.</t>
  </si>
  <si>
    <t>Human Error" is the season finale of the third season of a tv show that aired on what network?</t>
  </si>
  <si>
    <t>Fox</t>
  </si>
  <si>
    <t>Syfy</t>
  </si>
  <si>
    <t>The tv show "House" aired on the Fox network.</t>
  </si>
  <si>
    <t>Dua Lipa, an English singer, songwriter and model, the album spawned the number-one single "New Rules" is a song by English singer Dua Lipa from her eponymous debut studio album, released in what year?</t>
  </si>
  <si>
    <t>American politician Joe Heck ran unsuccessfully against Democrat Catherine Cortez Masto, a woman who previously served as the 32nd Attorney General of where?</t>
  </si>
  <si>
    <t>Nevada</t>
  </si>
  <si>
    <t>Which state does the drug stores, of which the CEO is Warren Bryant, are located?</t>
  </si>
  <si>
    <t>Hawaii</t>
  </si>
  <si>
    <t>California</t>
  </si>
  <si>
    <t>The drug stores are located in California and Hawaii.</t>
  </si>
  <si>
    <t>Which  American politician did Donahue replaced</t>
  </si>
  <si>
    <t>Kelli Ward</t>
  </si>
  <si>
    <t>Sue Donahue</t>
  </si>
  <si>
    <t>Which band was founded first, Hole, the rock band that Courtney Love was a frontwoman of, or The Wolfhounds?</t>
  </si>
  <si>
    <t>The Wolfhounds</t>
  </si>
  <si>
    <t>Hole, the rock band that Courtney Love was a frontwoman of, was founded before The Wolfhounds.</t>
  </si>
  <si>
    <t>The Wolfhounds were founded first in 1985, while Hole was formed in 1989.</t>
  </si>
  <si>
    <t>How old is the female main protagonist of Catching Fire?</t>
  </si>
  <si>
    <t>16-year-old</t>
  </si>
  <si>
    <t>The female main protagonist of "Catching Fire" is 17 years old.</t>
  </si>
  <si>
    <t>The female main protagonist of Catching Fire, Katniss Everdeen, is 16 years old. This information is mentioned in Passage 4, which states that the protagonist is 16 years old and lives in the future, post-apocalyptic nation of Panem.</t>
  </si>
  <si>
    <t>Chang Ucchin was born in korea during a time that ended with the conclusion of what?</t>
  </si>
  <si>
    <t>World War II</t>
  </si>
  <si>
    <t>Japanese rule of Korea</t>
  </si>
  <si>
    <t>The conclusion of World War II in 1945.</t>
  </si>
  <si>
    <t>Who is the director of the 2003 film which has scenes in it filmed at the Quality Cafe in Los Angeles?</t>
  </si>
  <si>
    <t>Todd Phillips</t>
  </si>
  <si>
    <t>The director of the 2003 film that has scenes filmed at the Quality Cafe in Los Angeles is Antoine Fuqua.</t>
  </si>
  <si>
    <t>The director of the 2003 film with scenes filmed at the Quality Cafe in Los Angeles is not mentioned in either passage.</t>
  </si>
  <si>
    <t>New Faces of 1952 is a musical revue with songs and comedy skits, it helped jump start the career of which young performer, and American actress?</t>
  </si>
  <si>
    <t>Carol Lawrence</t>
  </si>
  <si>
    <t>New Faces of 1952 helped jump start the career of Eartha Kitt, an American actress.</t>
  </si>
  <si>
    <t>The young performer and American actress whose career was jump started by New Faces of 1952 is Eartha Kitt.</t>
  </si>
  <si>
    <t>Were Pavel Urysohn and Leonid Levin known for the same type of work?</t>
  </si>
  <si>
    <t>no</t>
  </si>
  <si>
    <t>Pavel Urysohn and Leonid Levin were not known for the same type of work.</t>
  </si>
  <si>
    <t>No, Pavel Urysohn was known for his contributions in dimension theory and topology, while Leonid Levin is known for his work in computer science. They were not known for the same type of work.</t>
  </si>
  <si>
    <t>Are both The New Pornographers and Kings of Leon American rock bands?</t>
  </si>
  <si>
    <t>Yes, both The New Pornographers and Kings of Leon are American rock bands.</t>
  </si>
  <si>
    <t>No, only Kings of Leon is an American rock band. The New Pornographers is a Canadian indie rock band.</t>
  </si>
  <si>
    <t>750 7th Avenue and 101 Park Avenue, are located in which city?</t>
  </si>
  <si>
    <t>New York City</t>
  </si>
  <si>
    <t>Which actress played the part of fictitious character Kimberly Ann Hart, in the franchise built around a live action superhero television series taking much of its footage from the Japanese tokusatsu 'Super Sentai'?</t>
  </si>
  <si>
    <t>Amy Jo Johnson</t>
  </si>
  <si>
    <t>The actress who played the part of fictitious character Kimberly Ann Hart in the franchise built around a live action superhero television series taking much of its footage from the Japanese tokusatsu 'Super Sentai' is Amy Jo Johnson.</t>
  </si>
  <si>
    <t>Who was born first, Pablo Trapero or Aleksander Ford?</t>
  </si>
  <si>
    <t>Aleksander Ford</t>
  </si>
  <si>
    <t>Aleksander Ford was born before Pablo Trapero.</t>
  </si>
  <si>
    <t>Aleksander Ford was born first.</t>
  </si>
  <si>
    <t>Are Jane and First for Women both women's magazines?</t>
  </si>
  <si>
    <t>yes</t>
  </si>
  <si>
    <t>Yes, Jane and First for Women are both women's magazines.</t>
  </si>
  <si>
    <t>Yes, both Jane and First for Women are women's magazines.</t>
  </si>
  <si>
    <t>What profession does Nicholas Ray and Elia Kazan have in common?</t>
  </si>
  <si>
    <t>director</t>
  </si>
  <si>
    <t>Both Nicholas Ray and Elia Kazan were film directors.</t>
  </si>
  <si>
    <t>Where is the company that purchased Aixam based in?</t>
  </si>
  <si>
    <t>Roseau, Minnesota, USA</t>
  </si>
  <si>
    <t>The company that purchased Aixam is based in the United States.</t>
  </si>
  <si>
    <t>The company that purchased Aixam, Polaris Industries, is based in Roseau, Minnesota, USA.</t>
  </si>
  <si>
    <t>Which documentary is about Finnish rock groups, Adam Clayton Powell or The Saimaa Gesture?</t>
  </si>
  <si>
    <t>The Saimaa Gesture</t>
  </si>
  <si>
    <t>The Saimaa Gesture is about Finnish rock groups.</t>
  </si>
  <si>
    <t>The Saimaa Gesture is the documentary about Finnish rock groups.</t>
  </si>
  <si>
    <t>Who was inducted into the Rock and Roll Hall of Fame, David Lee Roth or Cia Berg?</t>
  </si>
  <si>
    <t>David Lee Roth</t>
  </si>
  <si>
    <t>David Lee Roth was inducted into the Rock and Roll Hall of Fame.</t>
  </si>
  <si>
    <t>Zimbabwe's Guwe Secondary School has a sister school in what New York cunty?</t>
  </si>
  <si>
    <t>Nassau County</t>
  </si>
  <si>
    <t>Carle Place</t>
  </si>
  <si>
    <t xml:space="preserve">The Royal Commission into Drug Trafficking (1977–1979) or Woodward Royal Commission was a royal commission initiated by the New South Wales Government to investigate drug trafficking in New South Wales, Australia, especially links between the New South Wales Police and Mafia, The Honoured Society, is a Calabrian 'Ndrangheta criminal confederation, started in Melbourne and currently active in all of which country?  </t>
  </si>
  <si>
    <t>Australia</t>
  </si>
  <si>
    <t>The 337th Flight Test Squadron (337 FLTS) was most recently part of the 46th Test Wing and based at McClellan Air Force Base, a former United States Air Force base located in the North Highlands area of Sacramento County, in which US state?</t>
  </si>
  <si>
    <t>The axial turbojet Pirna 014 was designed by engineers from this German aircraft and aircraft engine manufacturer based in which city?</t>
  </si>
  <si>
    <t>Dessau</t>
  </si>
  <si>
    <t>The axial turbojet Pirna 014 was designed by engineers from Junkers Flugzeug- und Motorenwerke AG, based in Dessau, Germany.</t>
  </si>
  <si>
    <t>The axial turbojet Pirna 014 was designed by engineers from MTU Aero Engines AG, based in Munich, Germany.</t>
  </si>
  <si>
    <t xml:space="preserve">Which faith is designated to the University of Providence, private university accredited by the NW association of Schools and Colleges and located in a third largest city in Montana after being passed by Missoula? </t>
  </si>
  <si>
    <t>Roman Catholic</t>
  </si>
  <si>
    <t>The faith designated to the University of Providence is Roman Catholic.</t>
  </si>
  <si>
    <t>The University of Providence is designated as a Roman Catholic university.</t>
  </si>
  <si>
    <t>Pauline Henry was known as the vocalist of a very popular cover song. Which album was this song from?</t>
  </si>
  <si>
    <t>The Joshua Tree</t>
  </si>
  <si>
    <t>The song "I Still Haven't Found What I'm Looking For" that Pauline Henry was known for as the vocalist was from the album "The Chimes" by the band The Chimes.</t>
  </si>
  <si>
    <t>The song "I Still Haven't Found What I'm Looking For" was from the album "The Joshua Tree" by U2.</t>
  </si>
  <si>
    <t>Guitars for Wounded Warriors is an album that was recorded in the village in which New York county?</t>
  </si>
  <si>
    <t>Ulster County</t>
  </si>
  <si>
    <t>New Paltz</t>
  </si>
  <si>
    <t>What American country music singer-songwriter, born in May of 1942, sang a duet with her ex-husband the same year that he released the song "The Battle?"</t>
  </si>
  <si>
    <t>Tammy Wynette</t>
  </si>
  <si>
    <t>Bonnie Owens</t>
  </si>
  <si>
    <t>Tammy Wynette.</t>
  </si>
  <si>
    <t>Who was born first, Francis Nethersole or Elizabeth Stuart?</t>
  </si>
  <si>
    <t>Sir Francis Nethersole</t>
  </si>
  <si>
    <t>Elizabeth Stuart was born first.</t>
  </si>
  <si>
    <t>Based on the information provided, it is not possible to determine who was born first between Francis Nethersole and Elizabeth Stuart. Both individuals were born in the late 16th century, with Nethersole's birth year being 1587 and Stuart's being 1596. Without specific birth dates, it is impossible to determine who was born first.</t>
  </si>
  <si>
    <t>What does the Hacker-Pschorr Brewery have to limit in order to comply with German regulations?</t>
  </si>
  <si>
    <t>ingredients in beer</t>
  </si>
  <si>
    <t>The Hacker-Pschorr Brewery would have to limit the ingredients in their beer to comply with German regulations, specifically the Reinheitsgebot Purity Law.</t>
  </si>
  <si>
    <t>The Hacker-Pschorr Brewery would have to limit the ingredients in their beer in order to comply with German regulations, specifically the Reinheitsgebot Purity Law of 1516.</t>
  </si>
  <si>
    <t>Don Barry Mason was the founder of the Psychedelic Shamanistic Institute (PSI), which other member that's Welsh, that died on 10 April 2016?</t>
  </si>
  <si>
    <t>Dennis Howard Marks</t>
  </si>
  <si>
    <t>Matthew Barry Mason</t>
  </si>
  <si>
    <t>The passage does not mention any member of the PSI who is Welsh and died on April 10, 2016. Therefore, the answer to the question is not provided in the given passages.</t>
  </si>
  <si>
    <t>What male actor starred in The Messenger?</t>
  </si>
  <si>
    <t>Robert Sheehan</t>
  </si>
  <si>
    <t>The male actor who starred in The Messenger is Robert Sheehan.</t>
  </si>
  <si>
    <t>Are Gin and tonic and Paloma both cocktails based on tequila?</t>
  </si>
  <si>
    <t>Gin and tonic is a cocktail made with gin and tonic water, while Paloma is a tequila-based cocktail.</t>
  </si>
  <si>
    <t>No, only the Paloma is a cocktail based on tequila. Gin and tonic is a cocktail based on gin.</t>
  </si>
  <si>
    <t>Who is older Glenn Hughes or Ross Lynch?</t>
  </si>
  <si>
    <t>Glenn Hughes</t>
  </si>
  <si>
    <t>Glenn Hughes is older than Ross Lynch.</t>
  </si>
  <si>
    <t>In what year was the creator of the current arrangement of the "Simpson's Theme" born?</t>
  </si>
  <si>
    <t>Alf Heiberg Clausen, the creator of the current arrangement of the "Simpsons" Theme, was born on March 28, 1941.</t>
  </si>
  <si>
    <t>Alf Clausen, the creator of the current arrangement of the "Simpson's Theme", was born on March 28, 1941.</t>
  </si>
  <si>
    <t>The Southern Railway runs from Vienna to Graz and the border with Slovenia at Spielfeld via the first mountain railway built in Europe to use what kind of track?</t>
  </si>
  <si>
    <t>standard gauge track</t>
  </si>
  <si>
    <t>Standard gauge track.</t>
  </si>
  <si>
    <t>The Southern Railway runs from Vienna to Graz and the border with Slovenia at Spielfeld via the Semmering railway, which was the first mountain railway in Europe built with a standard gauge track.</t>
  </si>
  <si>
    <t>In what show did Cynthia Nixon receive the 2004 Primetime Emmy Award for Outstanding Supporting Actress in a Comedy Series and a Screen Actors Guild Award for her performance?</t>
  </si>
  <si>
    <t>Sex and the City</t>
  </si>
  <si>
    <t>Cynthia Nixon received the 2004 Primetime Emmy Award for Outstanding Supporting Actress in a Comedy Series and a Screen Actors Guild Award for her performance in the HBO series "Sex and the City".</t>
  </si>
  <si>
    <t>Cynthia Nixon received the 2004 Primetime Emmy Award for Outstanding Supporting Actress in a Comedy Series and a Screen Actors Guild Award for her performance in the HBO series "Sex and the City" (1998-2004).</t>
  </si>
  <si>
    <t>Lee Jun-fan played what character in "The Green Hornet" television series?</t>
  </si>
  <si>
    <t>Kato</t>
  </si>
  <si>
    <t>Lee Jun-fan played the character of Kato in "The Green Hornet" television series.</t>
  </si>
  <si>
    <t>The 1895/96 Football League season was the eighth in Football League history with Everton, their Goodison Park home, is a football stadium located in Walton, Liverpool, in which country?</t>
  </si>
  <si>
    <t>England</t>
  </si>
  <si>
    <t>A Head Full of Dreams Tour is the seventh tour by Coldplay, and which had it's first show at a stadium that is known as Estadio Unico and is owned by who?</t>
  </si>
  <si>
    <t>Province of Buenos Aires</t>
  </si>
  <si>
    <t>The Estadio Ciudad de La Plata, also known as Estadio Único, is owned by the Province of Buenos Aires, administered jointly by the provincial government, the Municipality of La Plata, and the football clubs Estudiantes de La Plata and Gimnasia y Esgrima de La Plata.</t>
  </si>
  <si>
    <t>The first show of the A Head Full of Dreams Tour was held at the Estadio Ciudad de La Plata in La Plata, Argentina, on 31 March 2016. The stadium is owned by the city of La Plata.</t>
  </si>
  <si>
    <t>Roger Avary (born August 23, 1965) is a Canadian film and television producer, screenwriter and director in the American mass media industry, he wrote the screenplay for Beowulf, a 2007 British-American 3D motion capture epic fantasy film, directed by who?</t>
  </si>
  <si>
    <t>Robert Zemeckis</t>
  </si>
  <si>
    <t>Robert Zemeckis.</t>
  </si>
  <si>
    <t>The American Pre-Code comedy film featuring an American actress, dancer, and singer, widely known for performing in films and RKO's musical films, was released in what year?</t>
  </si>
  <si>
    <t>The American Pre-Code comedy film featuring an American actress, dancer, and singer, widely known for performing in films and RKO's musical films, was released in 1932.</t>
  </si>
  <si>
    <t>The answer is not provided in the given passages.</t>
  </si>
  <si>
    <t>An edited version of "Just the Two of Us" reached number two on the "Billboard" Hot 100 behind a song written and composed by Donna Weiss and Jackie DeShannon which spend how many weeks at No. 1 on the "Billboard" hot 100?</t>
  </si>
  <si>
    <t>nine</t>
  </si>
  <si>
    <t>Nine weeks</t>
  </si>
  <si>
    <t>Nine weeks.</t>
  </si>
  <si>
    <t>Which band has more members, Saint Motel or Curve?</t>
  </si>
  <si>
    <t>Saint Motel</t>
  </si>
  <si>
    <t>Saint Motel has more members than Curve.</t>
  </si>
  <si>
    <t>Saint Motel has more members.</t>
  </si>
  <si>
    <t xml:space="preserve">"Funnybot" is the second episode of the fifteenth season of which American animated television series, created by Trey Parker and Matt Stone?  </t>
  </si>
  <si>
    <t>South Park</t>
  </si>
  <si>
    <t>"South Park"</t>
  </si>
  <si>
    <t xml:space="preserve">Which private research university is located in Chestnut Hill, Massachusetts Boston College or Stanford University? </t>
  </si>
  <si>
    <t>Boston College</t>
  </si>
  <si>
    <t>What American stage, film, and television actor  who also appeared in a large number of musicals, played Samson in the 1949 film "Samson and Delilah".</t>
  </si>
  <si>
    <t>Victor John Mature</t>
  </si>
  <si>
    <t>Victor Mature played Samson in the 1949 film "Samson and Delilah".</t>
  </si>
  <si>
    <t>Victor Mature</t>
  </si>
  <si>
    <t>Iqaluit Airport and Canadian North are based out of what country?</t>
  </si>
  <si>
    <t>Canada</t>
  </si>
  <si>
    <t>In what political party was the man who officially opened he Royal Spa Centre in 1972?</t>
  </si>
  <si>
    <t>Conservative</t>
  </si>
  <si>
    <t>The man who officially opened the Royal Spa Centre in 1972 was Anthony Eden, who was a member of the British Conservative Party.</t>
  </si>
  <si>
    <t>Which Oscar-nominated film was written by the screenwriter who wrote a 1991 romantic drama based upon a screenplay by Sooni Taraporevala?</t>
  </si>
  <si>
    <t>Salaam Bombay</t>
  </si>
  <si>
    <t>The Oscar-nominated film "Salaam Bombay" was written by the screenwriter who also wrote a 1991 romantic drama based upon a screenplay by Sooni Taraporevala.</t>
  </si>
  <si>
    <t>The Namesake</t>
  </si>
  <si>
    <t>Are both Tim McIlrath and Spike Slawson American punk rock musicians?</t>
  </si>
  <si>
    <t>Yes, both Tim McIlrath and Spike Slawson are American punk rock musicians.</t>
  </si>
  <si>
    <t>The Golden Globe Award winner for best actor from "Roseanne" starred along what actress in Gigantic?</t>
  </si>
  <si>
    <t>Zooey Deschanel</t>
  </si>
  <si>
    <t>The Golden Globe Award winner for best actor from "Roseanne" starred along Zooey Deschanel in Gigantic.</t>
  </si>
  <si>
    <t>John Goodman starred alongside Zooey Deschanel in Gigantic.</t>
  </si>
  <si>
    <t xml:space="preserve">The expert mentor to the celebrities that perform on "Splash!" won the 2009 FINA World Championionship in the individual event at what age? </t>
  </si>
  <si>
    <t>Thomas Michael Jager won the 2009 FINA World Championship in the individual event at the age of 44.</t>
  </si>
  <si>
    <t>The expert mentor to the celebrities that perform on "Splash!" did not compete in the 2009 FINA World Championships. Therefore, it is not possible to determine their age at the time of the competition.</t>
  </si>
  <si>
    <t>Still Da Baddest is the fourth studio album by American rapper Trina, following the poor chart performance, "I Got a Thang for You" featuring which American singer/songwriter, record producer, business woman, and television personality, and was born in Oakland, California?</t>
  </si>
  <si>
    <t>Keyshia Cole</t>
  </si>
  <si>
    <t>What profession does Am Rong and Alexandre Rockwell have in common?</t>
  </si>
  <si>
    <t>filmmaker</t>
  </si>
  <si>
    <t>Both Am Rong and Alexandre Rockwell share a profession in filmmaking.</t>
  </si>
  <si>
    <t>Both Am Rong and Alexandre Rockwell have professions in the film industry. Am Rong is a filmmaker and spokesperson for the Khmer Republic during the Cambodian Civil War, while Alexandre Rockwell is the grandson of a Russian animator and has a family background in acting and filmmaking.</t>
  </si>
  <si>
    <t>El Nuevo Cojo and Golf Magazine are both special interest publications but which one is owned by Time Inc?</t>
  </si>
  <si>
    <t>Golf Magazine</t>
  </si>
  <si>
    <t>Golf Magazine is owned by Time Inc.</t>
  </si>
  <si>
    <t>Who funds the bowling team that includes the school bus driver for Springfield Elementary School?</t>
  </si>
  <si>
    <t>Mr. Burns</t>
  </si>
  <si>
    <t>Mr. Burns funds the bowling team that includes the school bus driver for Springfield Elementary School.</t>
  </si>
  <si>
    <t>What city are George Washington University Hospital and MedStar Washington Hospital Center located in?</t>
  </si>
  <si>
    <t>Washington, D.C.</t>
  </si>
  <si>
    <t>what is the connection between Peter O'Meara and Norman Dike?</t>
  </si>
  <si>
    <t>Band of Brothers</t>
  </si>
  <si>
    <t>Peter O'Meara portrayed Norman Dike in the HBO miniseries "Band of Brothers."</t>
  </si>
  <si>
    <t>The connection between Peter O'Meara and Norman Dike is that O'Meara portrayed Dike in the HBO miniseries "Band of Brothers."</t>
  </si>
  <si>
    <t>What author has contributed to such works as "New Statesmen", "The Nation", and "The Atlantic", among others, while also being being associated with Dysteleology?</t>
  </si>
  <si>
    <t>Christopher Hitchens</t>
  </si>
  <si>
    <t>The author who has contributed to works such as "New Statesmen", "The Nation", and "The Atlantic", among others, and is associated with Dysteleology is Douglas Greybill Adair.</t>
  </si>
  <si>
    <t>Based on the given passages, it is not possible to determine the author who has contributed to "New Statesmen", "The Nation", and "The Atlantic" while also being associated with Dysteleology. None of the passages mention these works or the concept of Dysteleology.</t>
  </si>
  <si>
    <t>Who developed the prototype pacemaker used by the 34th President of the USA?</t>
  </si>
  <si>
    <t>R Adams Cowley</t>
  </si>
  <si>
    <t>R Adams Cowley developed the prototype pacemaker used by the 34th President of the USA.</t>
  </si>
  <si>
    <t>Based on the given passages, it is not possible to determine who developed the prototype pacemaker used by the 34th President of the USA. None of the passages mention a prototype pacemaker or the 34th President of the USA.</t>
  </si>
  <si>
    <t>Which publishing company has published Bizarre and a sister publication devoted to the anomalous phenomena popularised by Charles Fort?</t>
  </si>
  <si>
    <t>Dennis Publishing</t>
  </si>
  <si>
    <t>Dennis Publishing Ltd.</t>
  </si>
  <si>
    <t>Who performed the lead single on the album Friends in Low Places, No Fences, that reached #1 on Billboard?</t>
  </si>
  <si>
    <t>Garth Brooks</t>
  </si>
  <si>
    <t>Garth Brooks performed the lead single on the album "Friends in Low Places", "No Fences", that reached #1 on Billboard.</t>
  </si>
  <si>
    <t>Hate to Feel is the tenth track on what Alice in Chains' album that peaked as number six on the Billboard 200?</t>
  </si>
  <si>
    <t>Dirt</t>
  </si>
  <si>
    <t>"Hate to Feel" is the tenth track on Alice in Chains' album "Dirt" that peaked at number six on the Billboard 200.</t>
  </si>
  <si>
    <t>The lead singer and guitarist in the Portland, Oregon rock band consisting of John Gourley, Zach Carothers, Kyle O'Quin, Jason Sechrist and Eric Howk, goes by what alias?</t>
  </si>
  <si>
    <t>The Fantastic The</t>
  </si>
  <si>
    <t>The lead singer and guitarist in the Portland, Oregon rock band consisting of John Gourley, Zach Carothers, Kyle O'Quin, Jason Sechrist and Eric Howk goes by the alias The Fantastic The.</t>
  </si>
  <si>
    <t>The lead singer and guitarist in the Portland, Oregon rock band goes by the alias The Fantastic The.</t>
  </si>
  <si>
    <t>What year was the winner of the 2016 Marrakesh ePrix born?</t>
  </si>
  <si>
    <t>The winner of the 2016 Marrakesh ePrix, Sébastien Buemi, was born in 1988.</t>
  </si>
  <si>
    <t>Sébastien Buemi, the winner of the 2016 Marrakesh ePrix, was born on October 31, 1988.</t>
  </si>
  <si>
    <t>South Korean actor Kim Yool-ho starred in what 2016 movie directed by Yeon Sang-ho Yeon Sang-ho and starring actors Gong Yoo, Jung Yu-mi, and Ma Dong-seok?</t>
  </si>
  <si>
    <t>Train to Busan</t>
  </si>
  <si>
    <t>The 2016 movie is "Train to Busan".</t>
  </si>
  <si>
    <t>According to the 2006 census what is the population of the city in which James Iroha Uchechukwu was born ?</t>
  </si>
  <si>
    <t>The population of the city in which James Iroha Uchechukwu was born, according to the 2006 Nigerian census, was 722,664.</t>
  </si>
  <si>
    <t>The population of the city in which James Iroha Uchechukwu was born is not mentioned in any of the given passages. The only city mentioned in the passages is Enugu, which had a population of 722,664 according to the 2006 Nigerian census. However, it is not specified if this is the city in which James Iroha Uchechukwu was born. Therefore, the answer to the question cannot be determined from the given passages.</t>
  </si>
  <si>
    <t>What actor in the film D.C. Cab also had a role in the TV series Barney Miller?</t>
  </si>
  <si>
    <t>Max Gail</t>
  </si>
  <si>
    <t>The actor who had a role in both D.C. Cab and Barney Miller is Steve Landesberg.</t>
  </si>
  <si>
    <t>Which industry do Richard Hawley and Chicago's Catherine belong to?</t>
  </si>
  <si>
    <t>rock band</t>
  </si>
  <si>
    <t>The music industry.</t>
  </si>
  <si>
    <t>Are Pam Veasey and Jon Jost both American?</t>
  </si>
  <si>
    <t>Yes.</t>
  </si>
  <si>
    <t>Yes, both Pam Veasey and Jon Jost are American.</t>
  </si>
  <si>
    <t>Maurice Hines and his brother were famous for what?</t>
  </si>
  <si>
    <t>dancer Gregory Hines</t>
  </si>
  <si>
    <t>Maurice Hines and his brother were famous for their contributions to the performing arts, including acting, singing, and choreography.</t>
  </si>
  <si>
    <t>Dancing and choreography.</t>
  </si>
  <si>
    <t>Are the New Orleans Outfall Canals the same length as the Augusta Canal?</t>
  </si>
  <si>
    <t>The New Orleans Outfall Canals are not the same length as the Augusta Canal.</t>
  </si>
  <si>
    <t>No, the New Orleans Outfall Canals are not the same length as the Augusta Canal. The New Orleans Outfall Canals are about 2 km long, while the Augusta Canal is approximately 13 miles (20.9 km) long.</t>
  </si>
  <si>
    <t>In which stadium do the teams owned by Myra Kraft's husband play?</t>
  </si>
  <si>
    <t>Gillette Stadium</t>
  </si>
  <si>
    <t>The teams owned by Myra Kraft's husband, Robert Kraft, play in Gillette Stadium, which is located in Foxborough, Massachusetts.</t>
  </si>
  <si>
    <t>What southern California based band covered Blue Öyster Cult's Godzilla?</t>
  </si>
  <si>
    <t>Fu Manchu</t>
  </si>
  <si>
    <t>The Smashing Pumpkins.</t>
  </si>
  <si>
    <t>The Swedish-British entertainment studio executive and film executive producer, who was the Executive producer for a 2016 American action thriller film directed by Babak Najafi, currently serve?</t>
  </si>
  <si>
    <t>CEO of Lionsgate UK &amp; Europe</t>
  </si>
  <si>
    <t>Zygi Kamasa currently serves as CEO of Lionsgate UK &amp; Europe.</t>
  </si>
  <si>
    <t>Zygi Kamasa.</t>
  </si>
  <si>
    <t>an Emmy Award winner and two-time Tony Award winner, was on the episode 15 of the third season of "Chuck". what is her name ?</t>
  </si>
  <si>
    <t>Swoosie Kurtz</t>
  </si>
  <si>
    <t>Emmy Rossum</t>
  </si>
  <si>
    <t>Emmanuelle Grey "Emmy" Rossum</t>
  </si>
  <si>
    <t>What is the current name of the Atlanta Mansion built for the daughter of the 41st Mayor of Atlanta, Georgia?</t>
  </si>
  <si>
    <t>Lullwater Estate</t>
  </si>
  <si>
    <t>The current name of the Atlanta Mansion is Lullwater Estate.</t>
  </si>
  <si>
    <t>Who invented the type of script used in autographs?</t>
  </si>
  <si>
    <t>the Sumerians</t>
  </si>
  <si>
    <t>The Sumerians invented the type of script used in autographs.</t>
  </si>
  <si>
    <t>Approximately what percentage of the global population is made up of the ethnic group Princess Fragrant was produced to improve relations with?</t>
  </si>
  <si>
    <t>Approximately 17% of the global population is made up of the ethnic group Princess Fragrant was produced to improve relations with.</t>
  </si>
  <si>
    <t>Based on the given passages, it is not possible to accurately determine the percentage of the global population that is made up of the ethnic group Princess Fragrant was produced to improve relations with. The passages only mention the Han Chinese and Uighur ethnic groups, and do not provide information about the global population of these groups. Additionally, the given passages do not mention the Fezara ethnic group, so it is not relevant to the question.</t>
  </si>
  <si>
    <t>The Boren-McCurdy proposals were partially brought about by which Oklahoma politician in 1992?</t>
  </si>
  <si>
    <t>David Lyle Boren</t>
  </si>
  <si>
    <t>David Boren</t>
  </si>
  <si>
    <t>The Thoen Stone is on display at a museum in what county?</t>
  </si>
  <si>
    <t>Lawrence County</t>
  </si>
  <si>
    <t>The Thoen Stone is on display at a museum in Deadwood, South Dakota.</t>
  </si>
  <si>
    <t>The Thoen Stone is on display at the Adams Museum &amp; House in Deadwood, South Dakota, which is located in Lawrence County.</t>
  </si>
  <si>
    <t>Is Children's National Medical Center or MedStar Washington Hospital Center the largest private hospital in Washington, D.C.?</t>
  </si>
  <si>
    <t>MedStar Washington Hospital Center</t>
  </si>
  <si>
    <t>Children's National Medical Center</t>
  </si>
  <si>
    <t>MedStar Washington Hospital Center is the largest private hospital in Washington, D.C.</t>
  </si>
  <si>
    <t>RAG Formulation</t>
  </si>
  <si>
    <t>Question level</t>
  </si>
  <si>
    <t>Naive iteration</t>
  </si>
  <si>
    <t>Vanilla</t>
  </si>
  <si>
    <t>Vanilla + Rerank</t>
  </si>
  <si>
    <t>Reflective iter</t>
  </si>
  <si>
    <t>Refl + Rerank</t>
  </si>
  <si>
    <t>Tree-RAG</t>
  </si>
  <si>
    <t>Tree-RAG + Re-rank</t>
  </si>
  <si>
    <t>?</t>
  </si>
  <si>
    <t>Rerank =&gt; 20 retrievals + 3 eventual</t>
  </si>
  <si>
    <r>
      <rPr>
        <rFont val="Arial"/>
        <color theme="1"/>
      </rPr>
      <t xml:space="preserve">results on hits@K and </t>
    </r>
    <r>
      <rPr>
        <rFont val="Arial"/>
        <b/>
        <color theme="1"/>
      </rPr>
      <t>not generation</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</si>
</sst>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0.0%"/>
  </numFmts>
  <fonts count="7">
    <font>
      <sz val="10.0"/>
      <color rgb="FF000000"/>
      <name val="Arial"/>
      <scheme val="minor"/>
    </font>
    <font>
      <color theme="1"/>
      <name val="Arial"/>
      <scheme val="minor"/>
    </font>
    <font>
      <color theme="1"/>
      <name val="Arial"/>
    </font>
    <font>
      <b/>
      <color theme="1"/>
      <name val="Arial"/>
    </font>
    <font>
      <b/>
      <color theme="1"/>
      <name val="Arial"/>
      <scheme val="minor"/>
    </font>
    <font/>
    <font>
      <sz val="11.0"/>
      <color rgb="FF000000"/>
      <name val="Arial"/>
    </font>
  </fonts>
  <fills count="2">
    <fill>
      <patternFill patternType="none"/>
    </fill>
    <fill>
      <patternFill patternType="lightGray"/>
    </fill>
  </fills>
  <borders count="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vertical="bottom"/>
    </xf>
    <xf borderId="0" fillId="0" fontId="1" numFmtId="0" xfId="0" applyFont="1"/>
    <xf borderId="0" fillId="0" fontId="2" numFmtId="0" xfId="0" applyAlignment="1" applyFont="1">
      <alignment horizontal="right" readingOrder="0" vertical="bottom"/>
    </xf>
    <xf borderId="0" fillId="0" fontId="1" numFmtId="164" xfId="0" applyAlignment="1" applyFont="1" applyNumberFormat="1">
      <alignment readingOrder="0"/>
    </xf>
    <xf borderId="0" fillId="0" fontId="1" numFmtId="3" xfId="0" applyAlignment="1" applyFont="1" applyNumberFormat="1">
      <alignment readingOrder="0"/>
    </xf>
    <xf borderId="0" fillId="0" fontId="1" numFmtId="9" xfId="0" applyAlignment="1" applyFont="1" applyNumberFormat="1">
      <alignment readingOrder="0"/>
    </xf>
    <xf borderId="0" fillId="0" fontId="1" numFmtId="165" xfId="0" applyFont="1" applyNumberFormat="1"/>
    <xf borderId="1" fillId="0" fontId="1" numFmtId="0" xfId="0" applyBorder="1" applyFont="1"/>
    <xf borderId="2" fillId="0" fontId="4" numFmtId="0" xfId="0" applyAlignment="1" applyBorder="1" applyFont="1">
      <alignment horizontal="center" readingOrder="0"/>
    </xf>
    <xf borderId="3" fillId="0" fontId="5" numFmtId="0" xfId="0" applyBorder="1" applyFont="1"/>
    <xf borderId="4" fillId="0" fontId="5" numFmtId="0" xfId="0" applyBorder="1" applyFont="1"/>
    <xf borderId="5" fillId="0" fontId="3" numFmtId="0" xfId="0" applyAlignment="1" applyBorder="1" applyFont="1">
      <alignment readingOrder="0" shrinkToFit="0" vertical="bottom" wrapText="0"/>
    </xf>
    <xf borderId="6" fillId="0" fontId="3" numFmtId="0" xfId="0" applyAlignment="1" applyBorder="1" applyFont="1">
      <alignment readingOrder="0" shrinkToFit="0" vertical="bottom" wrapText="0"/>
    </xf>
    <xf borderId="6" fillId="0" fontId="3" numFmtId="0" xfId="0" applyAlignment="1" applyBorder="1" applyFont="1">
      <alignment readingOrder="0" vertical="bottom"/>
    </xf>
    <xf borderId="6" fillId="0" fontId="4" numFmtId="0" xfId="0" applyAlignment="1" applyBorder="1" applyFont="1">
      <alignment readingOrder="0"/>
    </xf>
    <xf borderId="6" fillId="0" fontId="2" numFmtId="0" xfId="0" applyAlignment="1" applyBorder="1" applyFont="1">
      <alignment vertical="bottom"/>
    </xf>
    <xf borderId="6" fillId="0" fontId="2" numFmtId="165" xfId="0" applyAlignment="1" applyBorder="1" applyFont="1" applyNumberFormat="1">
      <alignment vertical="bottom"/>
    </xf>
    <xf borderId="6" fillId="0" fontId="2" numFmtId="165" xfId="0" applyAlignment="1" applyBorder="1" applyFont="1" applyNumberFormat="1">
      <alignment horizontal="right" vertical="bottom"/>
    </xf>
    <xf borderId="6" fillId="0" fontId="1" numFmtId="0" xfId="0" applyAlignment="1" applyBorder="1" applyFont="1">
      <alignment readingOrder="0"/>
    </xf>
    <xf borderId="5" fillId="0" fontId="2" numFmtId="0" xfId="0" applyAlignment="1" applyBorder="1" applyFont="1">
      <alignment vertical="bottom"/>
    </xf>
    <xf borderId="5" fillId="0" fontId="2" numFmtId="165" xfId="0" applyAlignment="1" applyBorder="1" applyFont="1" applyNumberFormat="1">
      <alignment vertical="bottom"/>
    </xf>
    <xf borderId="5" fillId="0" fontId="2" numFmtId="165" xfId="0" applyAlignment="1" applyBorder="1" applyFont="1" applyNumberFormat="1">
      <alignment horizontal="right" vertical="bottom"/>
    </xf>
    <xf borderId="5" fillId="0" fontId="1" numFmtId="0" xfId="0" applyAlignment="1" applyBorder="1" applyFont="1">
      <alignment readingOrder="0"/>
    </xf>
    <xf borderId="7" fillId="0" fontId="6" numFmtId="0" xfId="0" applyAlignment="1" applyBorder="1" applyFont="1">
      <alignment horizontal="left" readingOrder="0" shrinkToFit="0" wrapText="1"/>
    </xf>
    <xf borderId="7" fillId="0" fontId="6" numFmtId="10" xfId="0" applyAlignment="1" applyBorder="1" applyFont="1" applyNumberForma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Vanilla RAG</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vanilla_hotpot_eval!$F$121:$F$123</c:f>
            </c:strRef>
          </c:cat>
          <c:val>
            <c:numRef>
              <c:f>vanilla_hotpot_eval!$G$121:$G$123</c:f>
              <c:numCache/>
            </c:numRef>
          </c:val>
        </c:ser>
        <c:ser>
          <c:idx val="1"/>
          <c:order val="1"/>
          <c:tx>
            <c:strRef>
              <c:f>vanilla_hotpot_eval!$H$119:$H$120</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vanilla_hotpot_eval!$F$121:$F$123</c:f>
            </c:strRef>
          </c:cat>
          <c:val>
            <c:numRef>
              <c:f>vanilla_hotpot_eval!$H$121:$H$123</c:f>
              <c:numCache/>
            </c:numRef>
          </c:val>
        </c:ser>
        <c:ser>
          <c:idx val="2"/>
          <c:order val="2"/>
          <c:tx>
            <c:v>Reflective iteration</c:v>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vanilla_hotpot_eval!$F$121:$F$123</c:f>
            </c:strRef>
          </c:cat>
          <c:val>
            <c:numRef>
              <c:f>vanilla_hotpot_eval!$I$121:$I$123</c:f>
              <c:numCache/>
            </c:numRef>
          </c:val>
        </c:ser>
        <c:ser>
          <c:idx val="3"/>
          <c:order val="3"/>
          <c:tx>
            <c:strRef>
              <c:f>vanilla_hotpot_eval!$J$119:$J$120</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vanilla_hotpot_eval!$F$121:$F$123</c:f>
            </c:strRef>
          </c:cat>
          <c:val>
            <c:numRef>
              <c:f>vanilla_hotpot_eval!$J$121:$J$123</c:f>
              <c:numCache/>
            </c:numRef>
          </c:val>
        </c:ser>
        <c:ser>
          <c:idx val="4"/>
          <c:order val="4"/>
          <c:tx>
            <c:strRef>
              <c:f>vanilla_hotpot_eval!$K$119:$K$120</c:f>
            </c:strRef>
          </c:tx>
          <c:cat>
            <c:strRef>
              <c:f>vanilla_hotpot_eval!$F$121:$F$123</c:f>
            </c:strRef>
          </c:cat>
          <c:val>
            <c:numRef>
              <c:f>vanilla_hotpot_eval!$K$121:$K$123</c:f>
              <c:numCache/>
            </c:numRef>
          </c:val>
        </c:ser>
        <c:ser>
          <c:idx val="5"/>
          <c:order val="5"/>
          <c:tx>
            <c:strRef>
              <c:f>vanilla_hotpot_eval!$L$119:$L$120</c:f>
            </c:strRef>
          </c:tx>
          <c:cat>
            <c:strRef>
              <c:f>vanilla_hotpot_eval!$F$121:$F$123</c:f>
            </c:strRef>
          </c:cat>
          <c:val>
            <c:numRef>
              <c:f>vanilla_hotpot_eval!$L$121:$L$123</c:f>
              <c:numCache/>
            </c:numRef>
          </c:val>
        </c:ser>
        <c:ser>
          <c:idx val="6"/>
          <c:order val="6"/>
          <c:tx>
            <c:strRef>
              <c:f>vanilla_hotpot_eval!$M$119:$M$120</c:f>
            </c:strRef>
          </c:tx>
          <c:cat>
            <c:strRef>
              <c:f>vanilla_hotpot_eval!$F$121:$F$123</c:f>
            </c:strRef>
          </c:cat>
          <c:val>
            <c:numRef>
              <c:f>vanilla_hotpot_eval!$M$121:$M$123</c:f>
              <c:numCache/>
            </c:numRef>
          </c:val>
        </c:ser>
        <c:axId val="914839075"/>
        <c:axId val="391558654"/>
      </c:barChart>
      <c:catAx>
        <c:axId val="9148390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91558654"/>
      </c:catAx>
      <c:valAx>
        <c:axId val="391558654"/>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483907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Vanilla RAG</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vanilla_hotpot_eval!$F$140:$F$142</c:f>
            </c:strRef>
          </c:cat>
          <c:val>
            <c:numRef>
              <c:f>vanilla_hotpot_eval!$G$140:$G$142</c:f>
              <c:numCache/>
            </c:numRef>
          </c:val>
        </c:ser>
        <c:ser>
          <c:idx val="1"/>
          <c:order val="1"/>
          <c:tx>
            <c:strRef>
              <c:f>vanilla_hotpot_eval!$H$139</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vanilla_hotpot_eval!$F$140:$F$142</c:f>
            </c:strRef>
          </c:cat>
          <c:val>
            <c:numRef>
              <c:f>vanilla_hotpot_eval!$H$140:$H$142</c:f>
              <c:numCache/>
            </c:numRef>
          </c:val>
        </c:ser>
        <c:ser>
          <c:idx val="2"/>
          <c:order val="2"/>
          <c:tx>
            <c:v>Reflective iteration</c:v>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vanilla_hotpot_eval!$F$140:$F$142</c:f>
            </c:strRef>
          </c:cat>
          <c:val>
            <c:numRef>
              <c:f>vanilla_hotpot_eval!$I$140:$I$142</c:f>
              <c:numCache/>
            </c:numRef>
          </c:val>
        </c:ser>
        <c:ser>
          <c:idx val="3"/>
          <c:order val="3"/>
          <c:tx>
            <c:strRef>
              <c:f>vanilla_hotpot_eval!$J$139</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vanilla_hotpot_eval!$F$140:$F$142</c:f>
            </c:strRef>
          </c:cat>
          <c:val>
            <c:numRef>
              <c:f>vanilla_hotpot_eval!$J$140:$J$142</c:f>
              <c:numCache/>
            </c:numRef>
          </c:val>
        </c:ser>
        <c:axId val="1059208677"/>
        <c:axId val="1092239776"/>
      </c:barChart>
      <c:catAx>
        <c:axId val="10592086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Question level</a:t>
                </a:r>
              </a:p>
            </c:rich>
          </c:tx>
          <c:overlay val="0"/>
        </c:title>
        <c:numFmt formatCode="General" sourceLinked="1"/>
        <c:majorTickMark val="none"/>
        <c:minorTickMark val="none"/>
        <c:spPr/>
        <c:txPr>
          <a:bodyPr/>
          <a:lstStyle/>
          <a:p>
            <a:pPr lvl="0">
              <a:defRPr b="0">
                <a:solidFill>
                  <a:srgbClr val="000000"/>
                </a:solidFill>
                <a:latin typeface="+mn-lt"/>
              </a:defRPr>
            </a:pPr>
          </a:p>
        </c:txPr>
        <c:crossAx val="1092239776"/>
      </c:catAx>
      <c:valAx>
        <c:axId val="1092239776"/>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920867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1304925</xdr:colOff>
      <xdr:row>117</xdr:row>
      <xdr:rowOff>28575</xdr:rowOff>
    </xdr:from>
    <xdr:ext cx="7534275" cy="4124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485775</xdr:colOff>
      <xdr:row>136</xdr:row>
      <xdr:rowOff>161925</xdr:rowOff>
    </xdr:from>
    <xdr:ext cx="8982075" cy="5543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9.38"/>
    <col customWidth="1" min="4" max="4" width="14.13"/>
    <col customWidth="1" min="7" max="7" width="15.5"/>
    <col customWidth="1" min="11" max="11" width="18.0"/>
  </cols>
  <sheetData>
    <row r="1">
      <c r="B1" s="1" t="s">
        <v>0</v>
      </c>
      <c r="C1" s="1" t="s">
        <v>1</v>
      </c>
      <c r="D1" s="1" t="s">
        <v>2</v>
      </c>
      <c r="E1" s="2" t="s">
        <v>3</v>
      </c>
      <c r="F1" s="1" t="s">
        <v>4</v>
      </c>
      <c r="G1" s="1" t="s">
        <v>5</v>
      </c>
      <c r="H1" s="1" t="s">
        <v>6</v>
      </c>
      <c r="I1" s="2" t="s">
        <v>7</v>
      </c>
      <c r="J1" s="1" t="s">
        <v>8</v>
      </c>
      <c r="K1" s="3" t="s">
        <v>9</v>
      </c>
      <c r="L1" s="4" t="s">
        <v>10</v>
      </c>
      <c r="M1" s="1" t="s">
        <v>11</v>
      </c>
    </row>
    <row r="2">
      <c r="A2" s="1">
        <v>0.0</v>
      </c>
      <c r="B2" s="1" t="s">
        <v>12</v>
      </c>
      <c r="C2" s="1" t="s">
        <v>13</v>
      </c>
      <c r="D2" s="1" t="s">
        <v>14</v>
      </c>
      <c r="E2" s="5" t="s">
        <v>15</v>
      </c>
      <c r="F2" s="1" t="s">
        <v>16</v>
      </c>
      <c r="G2" s="6">
        <v>1.0</v>
      </c>
      <c r="H2" s="7">
        <v>1.0</v>
      </c>
      <c r="I2" s="7">
        <v>1.0</v>
      </c>
      <c r="J2" s="7">
        <v>1.0</v>
      </c>
      <c r="K2" s="7">
        <v>1.0</v>
      </c>
      <c r="L2" s="7">
        <v>1.0</v>
      </c>
      <c r="N2" s="8">
        <f>COUNTIF(M2:M101, FALSE)</f>
        <v>0</v>
      </c>
    </row>
    <row r="3">
      <c r="A3" s="1">
        <v>1.0</v>
      </c>
      <c r="B3" s="1" t="s">
        <v>17</v>
      </c>
      <c r="C3" s="1" t="s">
        <v>18</v>
      </c>
      <c r="D3" s="1" t="s">
        <v>19</v>
      </c>
      <c r="E3" s="5" t="s">
        <v>18</v>
      </c>
      <c r="F3" s="1" t="s">
        <v>16</v>
      </c>
      <c r="G3" s="6">
        <v>1.0</v>
      </c>
      <c r="H3" s="7">
        <v>1.0</v>
      </c>
      <c r="I3" s="7">
        <v>1.0</v>
      </c>
      <c r="J3" s="7">
        <v>1.0</v>
      </c>
      <c r="K3" s="7">
        <v>1.0</v>
      </c>
      <c r="L3" s="7">
        <v>1.0</v>
      </c>
    </row>
    <row r="4">
      <c r="A4" s="1">
        <v>2.0</v>
      </c>
      <c r="B4" s="1" t="s">
        <v>20</v>
      </c>
      <c r="C4" s="1" t="s">
        <v>21</v>
      </c>
      <c r="D4" s="1" t="s">
        <v>21</v>
      </c>
      <c r="E4" s="5" t="s">
        <v>22</v>
      </c>
      <c r="F4" s="1" t="s">
        <v>23</v>
      </c>
      <c r="G4" s="6">
        <v>1.0</v>
      </c>
      <c r="H4" s="7">
        <v>1.0</v>
      </c>
      <c r="I4" s="7">
        <v>1.0</v>
      </c>
      <c r="J4" s="7">
        <v>1.0</v>
      </c>
      <c r="K4" s="7">
        <v>1.0</v>
      </c>
      <c r="L4" s="7">
        <v>1.0</v>
      </c>
    </row>
    <row r="5">
      <c r="A5" s="1">
        <v>3.0</v>
      </c>
      <c r="B5" s="1" t="s">
        <v>24</v>
      </c>
      <c r="C5" s="1" t="s">
        <v>25</v>
      </c>
      <c r="D5" s="1" t="s">
        <v>26</v>
      </c>
      <c r="E5" s="5" t="s">
        <v>26</v>
      </c>
      <c r="F5" s="1" t="s">
        <v>16</v>
      </c>
      <c r="G5" s="6">
        <v>0.0</v>
      </c>
      <c r="H5" s="7">
        <v>0.0</v>
      </c>
      <c r="I5" s="7">
        <v>0.0</v>
      </c>
      <c r="J5" s="7">
        <v>0.0</v>
      </c>
      <c r="K5" s="7">
        <v>0.0</v>
      </c>
      <c r="L5" s="7">
        <v>0.0</v>
      </c>
    </row>
    <row r="6">
      <c r="A6" s="1">
        <v>4.0</v>
      </c>
      <c r="B6" s="1" t="s">
        <v>27</v>
      </c>
      <c r="C6" s="1" t="s">
        <v>28</v>
      </c>
      <c r="D6" s="1" t="s">
        <v>29</v>
      </c>
      <c r="E6" s="5" t="s">
        <v>30</v>
      </c>
      <c r="F6" s="1" t="s">
        <v>16</v>
      </c>
      <c r="G6" s="6">
        <v>1.0</v>
      </c>
      <c r="H6" s="7">
        <v>0.0</v>
      </c>
      <c r="I6" s="7">
        <v>1.0</v>
      </c>
      <c r="J6" s="7">
        <v>1.0</v>
      </c>
      <c r="K6" s="7">
        <v>1.0</v>
      </c>
      <c r="L6" s="7">
        <v>1.0</v>
      </c>
    </row>
    <row r="7">
      <c r="A7" s="1">
        <v>5.0</v>
      </c>
      <c r="B7" s="1" t="s">
        <v>31</v>
      </c>
      <c r="C7" s="1" t="s">
        <v>32</v>
      </c>
      <c r="D7" s="1" t="s">
        <v>33</v>
      </c>
      <c r="E7" s="5" t="s">
        <v>34</v>
      </c>
      <c r="F7" s="1" t="s">
        <v>16</v>
      </c>
      <c r="G7" s="6">
        <v>1.0</v>
      </c>
      <c r="H7" s="7">
        <v>0.0</v>
      </c>
      <c r="I7" s="7">
        <v>1.0</v>
      </c>
      <c r="J7" s="7">
        <v>1.0</v>
      </c>
      <c r="K7" s="7">
        <v>1.0</v>
      </c>
      <c r="L7" s="7">
        <v>1.0</v>
      </c>
    </row>
    <row r="8">
      <c r="A8" s="1">
        <v>6.0</v>
      </c>
      <c r="B8" s="1" t="s">
        <v>35</v>
      </c>
      <c r="C8" s="1" t="s">
        <v>36</v>
      </c>
      <c r="D8" s="1" t="s">
        <v>37</v>
      </c>
      <c r="E8" s="5" t="s">
        <v>38</v>
      </c>
      <c r="F8" s="1" t="s">
        <v>23</v>
      </c>
      <c r="G8" s="6">
        <v>0.0</v>
      </c>
      <c r="H8" s="7">
        <v>0.0</v>
      </c>
      <c r="I8" s="7">
        <v>0.0</v>
      </c>
      <c r="J8" s="7">
        <v>0.0</v>
      </c>
      <c r="K8" s="7">
        <v>0.0</v>
      </c>
      <c r="L8" s="7">
        <v>0.0</v>
      </c>
    </row>
    <row r="9">
      <c r="A9" s="1">
        <v>7.0</v>
      </c>
      <c r="B9" s="1" t="s">
        <v>39</v>
      </c>
      <c r="C9" s="1" t="s">
        <v>40</v>
      </c>
      <c r="D9" s="1" t="s">
        <v>41</v>
      </c>
      <c r="E9" s="5" t="s">
        <v>40</v>
      </c>
      <c r="F9" s="1" t="s">
        <v>42</v>
      </c>
      <c r="G9" s="6">
        <v>1.0</v>
      </c>
      <c r="H9" s="7">
        <v>1.0</v>
      </c>
      <c r="I9" s="7">
        <v>1.0</v>
      </c>
      <c r="J9" s="7">
        <v>1.0</v>
      </c>
      <c r="K9" s="7">
        <v>1.0</v>
      </c>
      <c r="L9" s="7">
        <v>1.0</v>
      </c>
    </row>
    <row r="10">
      <c r="A10" s="1">
        <v>8.0</v>
      </c>
      <c r="B10" s="1" t="s">
        <v>43</v>
      </c>
      <c r="C10" s="1">
        <v>2006.0</v>
      </c>
      <c r="D10" s="1" t="s">
        <v>44</v>
      </c>
      <c r="E10" s="5" t="s">
        <v>44</v>
      </c>
      <c r="F10" s="1" t="s">
        <v>16</v>
      </c>
      <c r="G10" s="6">
        <v>1.0</v>
      </c>
      <c r="H10" s="7">
        <v>1.0</v>
      </c>
      <c r="I10" s="7">
        <v>1.0</v>
      </c>
      <c r="J10" s="7">
        <v>1.0</v>
      </c>
      <c r="K10" s="7">
        <v>1.0</v>
      </c>
      <c r="L10" s="7">
        <v>1.0</v>
      </c>
    </row>
    <row r="11">
      <c r="A11" s="1">
        <v>9.0</v>
      </c>
      <c r="B11" s="1" t="s">
        <v>45</v>
      </c>
      <c r="C11" s="1" t="s">
        <v>46</v>
      </c>
      <c r="D11" s="1" t="s">
        <v>47</v>
      </c>
      <c r="E11" s="5" t="s">
        <v>48</v>
      </c>
      <c r="F11" s="1" t="s">
        <v>23</v>
      </c>
      <c r="G11" s="6">
        <v>1.0</v>
      </c>
      <c r="H11" s="7">
        <v>1.0</v>
      </c>
      <c r="I11" s="7">
        <v>1.0</v>
      </c>
      <c r="J11" s="7">
        <v>1.0</v>
      </c>
      <c r="K11" s="7">
        <v>1.0</v>
      </c>
      <c r="L11" s="7">
        <v>1.0</v>
      </c>
    </row>
    <row r="12">
      <c r="A12" s="1">
        <v>10.0</v>
      </c>
      <c r="B12" s="1" t="s">
        <v>49</v>
      </c>
      <c r="C12" s="1" t="s">
        <v>50</v>
      </c>
      <c r="D12" s="1" t="s">
        <v>51</v>
      </c>
      <c r="E12" s="5" t="s">
        <v>51</v>
      </c>
      <c r="F12" s="1" t="s">
        <v>16</v>
      </c>
      <c r="G12" s="6">
        <v>1.0</v>
      </c>
      <c r="H12" s="9">
        <v>1.0</v>
      </c>
      <c r="I12" s="6">
        <v>1.0</v>
      </c>
      <c r="J12" s="7">
        <v>1.0</v>
      </c>
      <c r="K12" s="7">
        <v>1.0</v>
      </c>
      <c r="L12" s="7">
        <v>1.0</v>
      </c>
    </row>
    <row r="13">
      <c r="A13" s="1">
        <v>11.0</v>
      </c>
      <c r="B13" s="1" t="s">
        <v>52</v>
      </c>
      <c r="C13" s="1" t="s">
        <v>53</v>
      </c>
      <c r="D13" s="1" t="s">
        <v>54</v>
      </c>
      <c r="E13" s="5" t="s">
        <v>55</v>
      </c>
      <c r="F13" s="1" t="s">
        <v>16</v>
      </c>
      <c r="G13" s="6">
        <v>0.0</v>
      </c>
      <c r="H13" s="7">
        <v>0.0</v>
      </c>
      <c r="I13" s="7">
        <v>1.0</v>
      </c>
      <c r="J13" s="7">
        <v>1.0</v>
      </c>
      <c r="K13" s="7">
        <v>1.0</v>
      </c>
      <c r="L13" s="7">
        <v>1.0</v>
      </c>
    </row>
    <row r="14">
      <c r="A14" s="1">
        <v>12.0</v>
      </c>
      <c r="B14" s="1" t="s">
        <v>56</v>
      </c>
      <c r="C14" s="1" t="s">
        <v>57</v>
      </c>
      <c r="D14" s="1" t="s">
        <v>58</v>
      </c>
      <c r="E14" s="5" t="s">
        <v>59</v>
      </c>
      <c r="F14" s="1" t="s">
        <v>16</v>
      </c>
      <c r="G14" s="6">
        <v>0.0</v>
      </c>
      <c r="H14" s="7">
        <v>1.0</v>
      </c>
      <c r="I14" s="7">
        <v>0.0</v>
      </c>
      <c r="J14" s="7">
        <v>1.0</v>
      </c>
      <c r="K14" s="7">
        <v>0.0</v>
      </c>
      <c r="L14" s="7">
        <v>1.0</v>
      </c>
    </row>
    <row r="15">
      <c r="A15" s="1">
        <v>13.0</v>
      </c>
      <c r="B15" s="1" t="s">
        <v>60</v>
      </c>
      <c r="C15" s="1" t="s">
        <v>61</v>
      </c>
      <c r="D15" s="1" t="s">
        <v>61</v>
      </c>
      <c r="E15" s="5" t="s">
        <v>61</v>
      </c>
      <c r="F15" s="1" t="s">
        <v>42</v>
      </c>
      <c r="G15" s="6">
        <v>1.0</v>
      </c>
      <c r="H15" s="7">
        <v>1.0</v>
      </c>
      <c r="I15" s="7">
        <v>1.0</v>
      </c>
      <c r="J15" s="7">
        <v>1.0</v>
      </c>
      <c r="K15" s="7">
        <v>1.0</v>
      </c>
      <c r="L15" s="7">
        <v>1.0</v>
      </c>
    </row>
    <row r="16">
      <c r="A16" s="1">
        <v>14.0</v>
      </c>
      <c r="B16" s="1" t="s">
        <v>62</v>
      </c>
      <c r="C16" s="1" t="s">
        <v>63</v>
      </c>
      <c r="D16" s="1" t="s">
        <v>64</v>
      </c>
      <c r="E16" s="5" t="s">
        <v>64</v>
      </c>
      <c r="F16" s="1" t="s">
        <v>23</v>
      </c>
      <c r="G16" s="6">
        <v>1.0</v>
      </c>
      <c r="H16" s="7">
        <v>1.0</v>
      </c>
      <c r="I16" s="7">
        <v>1.0</v>
      </c>
      <c r="J16" s="7">
        <v>1.0</v>
      </c>
      <c r="K16" s="7">
        <v>1.0</v>
      </c>
      <c r="L16" s="7">
        <v>1.0</v>
      </c>
    </row>
    <row r="17">
      <c r="A17" s="1">
        <v>15.0</v>
      </c>
      <c r="B17" s="1" t="s">
        <v>65</v>
      </c>
      <c r="C17" s="1">
        <v>2006.0</v>
      </c>
      <c r="D17" s="1" t="s">
        <v>66</v>
      </c>
      <c r="E17" s="5" t="s">
        <v>67</v>
      </c>
      <c r="F17" s="1" t="s">
        <v>16</v>
      </c>
      <c r="G17" s="6">
        <v>0.0</v>
      </c>
      <c r="H17" s="7">
        <v>1.0</v>
      </c>
      <c r="I17" s="7">
        <v>0.0</v>
      </c>
      <c r="J17" s="7">
        <v>0.0</v>
      </c>
      <c r="K17" s="7">
        <v>0.0</v>
      </c>
      <c r="L17" s="7">
        <v>0.0</v>
      </c>
    </row>
    <row r="18">
      <c r="A18" s="1">
        <v>16.0</v>
      </c>
      <c r="B18" s="1" t="s">
        <v>68</v>
      </c>
      <c r="C18" s="1" t="s">
        <v>69</v>
      </c>
      <c r="D18" s="1" t="s">
        <v>70</v>
      </c>
      <c r="E18" s="5" t="s">
        <v>71</v>
      </c>
      <c r="F18" s="1" t="s">
        <v>42</v>
      </c>
      <c r="G18" s="6">
        <v>1.0</v>
      </c>
      <c r="H18" s="7">
        <v>1.0</v>
      </c>
      <c r="I18" s="7">
        <v>0.0</v>
      </c>
      <c r="J18" s="7">
        <v>1.0</v>
      </c>
      <c r="K18" s="7">
        <v>0.0</v>
      </c>
      <c r="L18" s="7">
        <v>1.0</v>
      </c>
    </row>
    <row r="19">
      <c r="A19" s="1">
        <v>17.0</v>
      </c>
      <c r="B19" s="1" t="s">
        <v>72</v>
      </c>
      <c r="C19" s="1" t="s">
        <v>73</v>
      </c>
      <c r="D19" s="1" t="s">
        <v>74</v>
      </c>
      <c r="E19" s="5" t="s">
        <v>75</v>
      </c>
      <c r="F19" s="1" t="s">
        <v>16</v>
      </c>
      <c r="G19" s="6">
        <v>0.0</v>
      </c>
      <c r="H19" s="7">
        <v>1.0</v>
      </c>
      <c r="I19" s="7">
        <v>0.0</v>
      </c>
      <c r="J19" s="7">
        <v>1.0</v>
      </c>
      <c r="K19" s="7">
        <v>1.0</v>
      </c>
      <c r="L19" s="7">
        <v>1.0</v>
      </c>
    </row>
    <row r="20">
      <c r="A20" s="1">
        <v>18.0</v>
      </c>
      <c r="B20" s="1" t="s">
        <v>76</v>
      </c>
      <c r="C20" s="1">
        <v>2017.0</v>
      </c>
      <c r="D20" s="1">
        <v>2017.0</v>
      </c>
      <c r="E20" s="7">
        <v>2017.0</v>
      </c>
      <c r="F20" s="1" t="s">
        <v>42</v>
      </c>
      <c r="G20" s="6">
        <v>1.0</v>
      </c>
      <c r="H20" s="7">
        <v>1.0</v>
      </c>
      <c r="I20" s="7">
        <v>1.0</v>
      </c>
      <c r="J20" s="7">
        <v>1.0</v>
      </c>
      <c r="K20" s="7">
        <v>1.0</v>
      </c>
      <c r="L20" s="7">
        <v>1.0</v>
      </c>
    </row>
    <row r="21">
      <c r="A21" s="1">
        <v>19.0</v>
      </c>
      <c r="B21" s="1" t="s">
        <v>77</v>
      </c>
      <c r="C21" s="1" t="s">
        <v>78</v>
      </c>
      <c r="D21" s="1" t="s">
        <v>78</v>
      </c>
      <c r="E21" s="5" t="s">
        <v>78</v>
      </c>
      <c r="F21" s="1" t="s">
        <v>42</v>
      </c>
      <c r="G21" s="6">
        <v>1.0</v>
      </c>
      <c r="H21" s="7">
        <v>1.0</v>
      </c>
      <c r="I21" s="7">
        <v>1.0</v>
      </c>
      <c r="J21" s="7">
        <v>1.0</v>
      </c>
      <c r="K21" s="7">
        <v>1.0</v>
      </c>
      <c r="L21" s="7">
        <v>1.0</v>
      </c>
    </row>
    <row r="22">
      <c r="A22" s="1">
        <v>20.0</v>
      </c>
      <c r="B22" s="1" t="s">
        <v>79</v>
      </c>
      <c r="C22" s="1" t="s">
        <v>80</v>
      </c>
      <c r="D22" s="1" t="s">
        <v>81</v>
      </c>
      <c r="E22" s="5" t="s">
        <v>82</v>
      </c>
      <c r="F22" s="1" t="s">
        <v>16</v>
      </c>
      <c r="G22" s="6">
        <v>0.0</v>
      </c>
      <c r="H22" s="7">
        <v>1.0</v>
      </c>
      <c r="I22" s="7">
        <v>1.0</v>
      </c>
      <c r="J22" s="7">
        <v>1.0</v>
      </c>
      <c r="K22" s="7">
        <v>1.0</v>
      </c>
      <c r="L22" s="7">
        <v>1.0</v>
      </c>
    </row>
    <row r="23">
      <c r="A23" s="1">
        <v>21.0</v>
      </c>
      <c r="B23" s="1" t="s">
        <v>83</v>
      </c>
      <c r="C23" s="1" t="s">
        <v>84</v>
      </c>
      <c r="D23" s="1" t="s">
        <v>84</v>
      </c>
      <c r="E23" s="5" t="s">
        <v>85</v>
      </c>
      <c r="F23" s="1" t="s">
        <v>42</v>
      </c>
      <c r="G23" s="6">
        <v>1.0</v>
      </c>
      <c r="H23" s="7">
        <v>0.0</v>
      </c>
      <c r="I23" s="7">
        <v>1.0</v>
      </c>
      <c r="J23" s="7">
        <v>1.0</v>
      </c>
      <c r="K23" s="7">
        <v>1.0</v>
      </c>
      <c r="L23" s="7">
        <v>1.0</v>
      </c>
    </row>
    <row r="24">
      <c r="A24" s="1">
        <v>22.0</v>
      </c>
      <c r="B24" s="1" t="s">
        <v>86</v>
      </c>
      <c r="C24" s="1" t="s">
        <v>87</v>
      </c>
      <c r="D24" s="1" t="s">
        <v>88</v>
      </c>
      <c r="E24" s="5" t="s">
        <v>89</v>
      </c>
      <c r="F24" s="1" t="s">
        <v>16</v>
      </c>
      <c r="G24" s="6">
        <v>0.0</v>
      </c>
      <c r="H24" s="7">
        <v>1.0</v>
      </c>
      <c r="I24" s="7">
        <v>1.0</v>
      </c>
      <c r="J24" s="7">
        <v>1.0</v>
      </c>
      <c r="K24" s="7">
        <v>1.0</v>
      </c>
      <c r="L24" s="7">
        <v>1.0</v>
      </c>
    </row>
    <row r="25">
      <c r="A25" s="1">
        <v>23.0</v>
      </c>
      <c r="B25" s="1" t="s">
        <v>90</v>
      </c>
      <c r="C25" s="1" t="s">
        <v>91</v>
      </c>
      <c r="D25" s="1" t="s">
        <v>92</v>
      </c>
      <c r="E25" s="5" t="s">
        <v>93</v>
      </c>
      <c r="F25" s="1" t="s">
        <v>16</v>
      </c>
      <c r="G25" s="6">
        <v>0.0</v>
      </c>
      <c r="H25" s="7">
        <v>1.0</v>
      </c>
      <c r="I25" s="7">
        <v>0.0</v>
      </c>
      <c r="J25" s="7">
        <v>1.0</v>
      </c>
      <c r="K25" s="7">
        <v>1.0</v>
      </c>
      <c r="L25" s="7">
        <v>1.0</v>
      </c>
    </row>
    <row r="26">
      <c r="A26" s="1">
        <v>24.0</v>
      </c>
      <c r="B26" s="1" t="s">
        <v>94</v>
      </c>
      <c r="C26" s="1" t="s">
        <v>95</v>
      </c>
      <c r="D26" s="1" t="s">
        <v>96</v>
      </c>
      <c r="E26" s="5" t="s">
        <v>97</v>
      </c>
      <c r="F26" s="1" t="s">
        <v>16</v>
      </c>
      <c r="G26" s="6">
        <v>1.0</v>
      </c>
      <c r="H26" s="7">
        <v>1.0</v>
      </c>
      <c r="I26" s="7">
        <v>1.0</v>
      </c>
      <c r="J26" s="7">
        <v>1.0</v>
      </c>
      <c r="K26" s="7">
        <v>0.0</v>
      </c>
      <c r="L26" s="7">
        <v>1.0</v>
      </c>
    </row>
    <row r="27">
      <c r="A27" s="1">
        <v>25.0</v>
      </c>
      <c r="B27" s="1" t="s">
        <v>98</v>
      </c>
      <c r="C27" s="1" t="s">
        <v>99</v>
      </c>
      <c r="D27" s="1" t="s">
        <v>100</v>
      </c>
      <c r="E27" s="5" t="s">
        <v>101</v>
      </c>
      <c r="F27" s="1" t="s">
        <v>23</v>
      </c>
      <c r="G27" s="6">
        <v>0.0</v>
      </c>
      <c r="H27" s="7">
        <v>0.0</v>
      </c>
      <c r="I27" s="7">
        <v>0.0</v>
      </c>
      <c r="J27" s="7">
        <v>0.0</v>
      </c>
      <c r="K27" s="7">
        <v>0.0</v>
      </c>
      <c r="L27" s="7">
        <v>0.0</v>
      </c>
    </row>
    <row r="28">
      <c r="A28" s="1">
        <v>26.0</v>
      </c>
      <c r="B28" s="1" t="s">
        <v>102</v>
      </c>
      <c r="C28" s="1" t="s">
        <v>103</v>
      </c>
      <c r="D28" s="1" t="s">
        <v>104</v>
      </c>
      <c r="E28" s="5" t="s">
        <v>105</v>
      </c>
      <c r="F28" s="1" t="s">
        <v>42</v>
      </c>
      <c r="G28" s="6">
        <v>0.0</v>
      </c>
      <c r="H28" s="7">
        <v>0.0</v>
      </c>
      <c r="I28" s="7">
        <v>0.0</v>
      </c>
      <c r="J28" s="7">
        <v>0.0</v>
      </c>
      <c r="K28" s="7">
        <v>0.0</v>
      </c>
      <c r="L28" s="7">
        <v>0.0</v>
      </c>
    </row>
    <row r="29">
      <c r="A29" s="1">
        <v>27.0</v>
      </c>
      <c r="B29" s="1" t="s">
        <v>106</v>
      </c>
      <c r="C29" s="1" t="s">
        <v>107</v>
      </c>
      <c r="D29" s="1" t="s">
        <v>108</v>
      </c>
      <c r="E29" s="5" t="s">
        <v>109</v>
      </c>
      <c r="F29" s="1" t="s">
        <v>16</v>
      </c>
      <c r="G29" s="6">
        <v>1.0</v>
      </c>
      <c r="H29" s="7">
        <v>1.0</v>
      </c>
      <c r="I29" s="7">
        <v>1.0</v>
      </c>
      <c r="J29" s="7">
        <v>1.0</v>
      </c>
      <c r="K29" s="7">
        <v>1.0</v>
      </c>
      <c r="L29" s="7">
        <v>0.0</v>
      </c>
    </row>
    <row r="30">
      <c r="A30" s="1">
        <v>28.0</v>
      </c>
      <c r="B30" s="1" t="s">
        <v>110</v>
      </c>
      <c r="C30" s="1" t="s">
        <v>107</v>
      </c>
      <c r="D30" s="1" t="s">
        <v>111</v>
      </c>
      <c r="E30" s="5" t="s">
        <v>112</v>
      </c>
      <c r="F30" s="1" t="s">
        <v>23</v>
      </c>
      <c r="G30" s="6">
        <v>0.0</v>
      </c>
      <c r="H30" s="7">
        <v>1.0</v>
      </c>
      <c r="I30" s="7">
        <v>0.0</v>
      </c>
      <c r="J30" s="7">
        <v>0.0</v>
      </c>
      <c r="K30" s="7">
        <v>1.0</v>
      </c>
      <c r="L30" s="7">
        <v>1.0</v>
      </c>
    </row>
    <row r="31">
      <c r="A31" s="1">
        <v>29.0</v>
      </c>
      <c r="B31" s="1" t="s">
        <v>113</v>
      </c>
      <c r="C31" s="1" t="s">
        <v>114</v>
      </c>
      <c r="D31" s="1" t="s">
        <v>114</v>
      </c>
      <c r="E31" s="5" t="s">
        <v>114</v>
      </c>
      <c r="F31" s="1" t="s">
        <v>42</v>
      </c>
      <c r="G31" s="6">
        <v>1.0</v>
      </c>
      <c r="H31" s="7">
        <v>1.0</v>
      </c>
      <c r="I31" s="7">
        <v>1.0</v>
      </c>
      <c r="J31" s="7">
        <v>1.0</v>
      </c>
      <c r="K31" s="7">
        <v>1.0</v>
      </c>
      <c r="L31" s="7">
        <v>1.0</v>
      </c>
    </row>
    <row r="32">
      <c r="A32" s="1">
        <v>30.0</v>
      </c>
      <c r="B32" s="1" t="s">
        <v>115</v>
      </c>
      <c r="C32" s="1" t="s">
        <v>116</v>
      </c>
      <c r="D32" s="1" t="s">
        <v>116</v>
      </c>
      <c r="E32" s="5" t="s">
        <v>117</v>
      </c>
      <c r="F32" s="1" t="s">
        <v>42</v>
      </c>
      <c r="G32" s="6">
        <v>1.0</v>
      </c>
      <c r="H32" s="7">
        <v>1.0</v>
      </c>
      <c r="I32" s="7">
        <v>1.0</v>
      </c>
      <c r="J32" s="7">
        <v>1.0</v>
      </c>
      <c r="K32" s="7">
        <v>1.0</v>
      </c>
      <c r="L32" s="7">
        <v>1.0</v>
      </c>
    </row>
    <row r="33">
      <c r="A33" s="1">
        <v>31.0</v>
      </c>
      <c r="B33" s="1" t="s">
        <v>118</v>
      </c>
      <c r="C33" s="1" t="s">
        <v>119</v>
      </c>
      <c r="D33" s="1" t="s">
        <v>120</v>
      </c>
      <c r="E33" s="5" t="s">
        <v>121</v>
      </c>
      <c r="F33" s="1" t="s">
        <v>23</v>
      </c>
      <c r="G33" s="6">
        <v>1.0</v>
      </c>
      <c r="H33" s="7">
        <v>1.0</v>
      </c>
      <c r="I33" s="7">
        <v>1.0</v>
      </c>
      <c r="J33" s="7">
        <v>1.0</v>
      </c>
      <c r="K33" s="7">
        <v>1.0</v>
      </c>
      <c r="L33" s="7">
        <v>1.0</v>
      </c>
    </row>
    <row r="34">
      <c r="A34" s="1">
        <v>32.0</v>
      </c>
      <c r="B34" s="1" t="s">
        <v>122</v>
      </c>
      <c r="C34" s="1" t="s">
        <v>123</v>
      </c>
      <c r="D34" s="1" t="s">
        <v>124</v>
      </c>
      <c r="E34" s="5" t="s">
        <v>125</v>
      </c>
      <c r="F34" s="1" t="s">
        <v>16</v>
      </c>
      <c r="G34" s="6">
        <v>1.0</v>
      </c>
      <c r="H34" s="7">
        <v>1.0</v>
      </c>
      <c r="I34" s="7">
        <v>1.0</v>
      </c>
      <c r="J34" s="7">
        <v>1.0</v>
      </c>
      <c r="K34" s="7">
        <v>1.0</v>
      </c>
      <c r="L34" s="7">
        <v>1.0</v>
      </c>
    </row>
    <row r="35">
      <c r="A35" s="1">
        <v>33.0</v>
      </c>
      <c r="B35" s="1" t="s">
        <v>126</v>
      </c>
      <c r="C35" s="1" t="s">
        <v>127</v>
      </c>
      <c r="D35" s="1" t="s">
        <v>128</v>
      </c>
      <c r="E35" s="5" t="s">
        <v>128</v>
      </c>
      <c r="F35" s="1" t="s">
        <v>16</v>
      </c>
      <c r="G35" s="6">
        <v>1.0</v>
      </c>
      <c r="H35" s="7">
        <v>1.0</v>
      </c>
      <c r="I35" s="7">
        <v>1.0</v>
      </c>
      <c r="J35" s="7">
        <v>1.0</v>
      </c>
      <c r="K35" s="7">
        <v>1.0</v>
      </c>
      <c r="L35" s="7">
        <v>1.0</v>
      </c>
    </row>
    <row r="36">
      <c r="A36" s="1">
        <v>34.0</v>
      </c>
      <c r="B36" s="1" t="s">
        <v>129</v>
      </c>
      <c r="C36" s="1" t="s">
        <v>130</v>
      </c>
      <c r="D36" s="1" t="s">
        <v>131</v>
      </c>
      <c r="E36" s="5" t="s">
        <v>132</v>
      </c>
      <c r="F36" s="1" t="s">
        <v>16</v>
      </c>
      <c r="G36" s="6">
        <v>0.0</v>
      </c>
      <c r="H36" s="7">
        <v>1.0</v>
      </c>
      <c r="I36" s="7">
        <v>0.0</v>
      </c>
      <c r="J36" s="7">
        <v>0.0</v>
      </c>
      <c r="K36" s="7">
        <v>0.0</v>
      </c>
      <c r="L36" s="7">
        <v>0.0</v>
      </c>
    </row>
    <row r="37">
      <c r="A37" s="1">
        <v>35.0</v>
      </c>
      <c r="B37" s="1" t="s">
        <v>133</v>
      </c>
      <c r="C37" s="1" t="s">
        <v>134</v>
      </c>
      <c r="D37" s="1" t="s">
        <v>135</v>
      </c>
      <c r="E37" s="5" t="s">
        <v>136</v>
      </c>
      <c r="F37" s="1" t="s">
        <v>16</v>
      </c>
      <c r="G37" s="6">
        <v>1.0</v>
      </c>
      <c r="H37" s="7">
        <v>1.0</v>
      </c>
      <c r="I37" s="7">
        <v>1.0</v>
      </c>
      <c r="J37" s="7">
        <v>1.0</v>
      </c>
      <c r="K37" s="7">
        <v>1.0</v>
      </c>
      <c r="L37" s="7">
        <v>1.0</v>
      </c>
    </row>
    <row r="38">
      <c r="A38" s="1">
        <v>36.0</v>
      </c>
      <c r="B38" s="1" t="s">
        <v>137</v>
      </c>
      <c r="C38" s="1" t="s">
        <v>138</v>
      </c>
      <c r="D38" s="1" t="s">
        <v>139</v>
      </c>
      <c r="E38" s="5" t="s">
        <v>139</v>
      </c>
      <c r="F38" s="1" t="s">
        <v>16</v>
      </c>
      <c r="G38" s="6">
        <v>1.0</v>
      </c>
      <c r="H38" s="7">
        <v>1.0</v>
      </c>
      <c r="I38" s="7">
        <v>1.0</v>
      </c>
      <c r="J38" s="7">
        <v>1.0</v>
      </c>
      <c r="K38" s="7">
        <v>1.0</v>
      </c>
      <c r="L38" s="7">
        <v>1.0</v>
      </c>
    </row>
    <row r="39">
      <c r="A39" s="1">
        <v>37.0</v>
      </c>
      <c r="B39" s="1" t="s">
        <v>140</v>
      </c>
      <c r="C39" s="1" t="s">
        <v>141</v>
      </c>
      <c r="D39" s="1" t="s">
        <v>142</v>
      </c>
      <c r="E39" s="5" t="s">
        <v>141</v>
      </c>
      <c r="F39" s="1" t="s">
        <v>16</v>
      </c>
      <c r="G39" s="6">
        <v>1.0</v>
      </c>
      <c r="H39" s="7">
        <v>1.0</v>
      </c>
      <c r="I39" s="7">
        <v>1.0</v>
      </c>
      <c r="J39" s="7">
        <v>1.0</v>
      </c>
      <c r="K39" s="7">
        <v>1.0</v>
      </c>
      <c r="L39" s="7">
        <v>1.0</v>
      </c>
    </row>
    <row r="40">
      <c r="A40" s="1">
        <v>38.0</v>
      </c>
      <c r="B40" s="1" t="s">
        <v>143</v>
      </c>
      <c r="C40" s="1" t="s">
        <v>144</v>
      </c>
      <c r="D40" s="1" t="s">
        <v>144</v>
      </c>
      <c r="E40" s="5" t="s">
        <v>144</v>
      </c>
      <c r="F40" s="1" t="s">
        <v>42</v>
      </c>
      <c r="G40" s="6">
        <v>1.0</v>
      </c>
      <c r="H40" s="7">
        <v>1.0</v>
      </c>
      <c r="I40" s="7">
        <v>0.0</v>
      </c>
      <c r="J40" s="7">
        <v>1.0</v>
      </c>
      <c r="K40" s="7">
        <v>1.0</v>
      </c>
      <c r="L40" s="7">
        <v>1.0</v>
      </c>
    </row>
    <row r="41">
      <c r="A41" s="1">
        <v>39.0</v>
      </c>
      <c r="B41" s="1" t="s">
        <v>145</v>
      </c>
      <c r="C41" s="1" t="s">
        <v>81</v>
      </c>
      <c r="D41" s="1" t="s">
        <v>81</v>
      </c>
      <c r="E41" s="5" t="s">
        <v>81</v>
      </c>
      <c r="F41" s="1" t="s">
        <v>42</v>
      </c>
      <c r="G41" s="6">
        <v>1.0</v>
      </c>
      <c r="H41" s="7">
        <v>1.0</v>
      </c>
      <c r="I41" s="7">
        <v>1.0</v>
      </c>
      <c r="J41" s="7">
        <v>1.0</v>
      </c>
      <c r="K41" s="7">
        <v>1.0</v>
      </c>
      <c r="L41" s="7">
        <v>1.0</v>
      </c>
    </row>
    <row r="42">
      <c r="A42" s="1">
        <v>40.0</v>
      </c>
      <c r="B42" s="1" t="s">
        <v>146</v>
      </c>
      <c r="C42" s="1" t="s">
        <v>147</v>
      </c>
      <c r="D42" s="1" t="s">
        <v>148</v>
      </c>
      <c r="E42" s="5" t="s">
        <v>149</v>
      </c>
      <c r="F42" s="1" t="s">
        <v>16</v>
      </c>
      <c r="G42" s="6">
        <v>1.0</v>
      </c>
      <c r="H42" s="7">
        <v>0.0</v>
      </c>
      <c r="I42" s="7">
        <v>1.0</v>
      </c>
      <c r="J42" s="7">
        <v>0.0</v>
      </c>
      <c r="K42" s="7">
        <v>0.0</v>
      </c>
      <c r="L42" s="7">
        <v>1.0</v>
      </c>
    </row>
    <row r="43">
      <c r="A43" s="1">
        <v>41.0</v>
      </c>
      <c r="B43" s="1" t="s">
        <v>150</v>
      </c>
      <c r="C43" s="1" t="s">
        <v>151</v>
      </c>
      <c r="D43" s="1" t="s">
        <v>152</v>
      </c>
      <c r="E43" s="5" t="s">
        <v>153</v>
      </c>
      <c r="F43" s="1" t="s">
        <v>42</v>
      </c>
      <c r="G43" s="6">
        <v>1.0</v>
      </c>
      <c r="H43" s="7">
        <v>1.0</v>
      </c>
      <c r="I43" s="7">
        <v>1.0</v>
      </c>
      <c r="J43" s="7">
        <v>1.0</v>
      </c>
      <c r="K43" s="7">
        <v>1.0</v>
      </c>
      <c r="L43" s="7">
        <v>1.0</v>
      </c>
    </row>
    <row r="44">
      <c r="A44" s="1">
        <v>42.0</v>
      </c>
      <c r="B44" s="1" t="s">
        <v>154</v>
      </c>
      <c r="C44" s="1" t="s">
        <v>155</v>
      </c>
      <c r="D44" s="1" t="s">
        <v>156</v>
      </c>
      <c r="E44" s="5" t="s">
        <v>157</v>
      </c>
      <c r="F44" s="1" t="s">
        <v>16</v>
      </c>
      <c r="G44" s="6">
        <v>0.0</v>
      </c>
      <c r="H44" s="7">
        <v>1.0</v>
      </c>
      <c r="I44" s="7">
        <v>0.0</v>
      </c>
      <c r="J44" s="7">
        <v>0.0</v>
      </c>
      <c r="K44" s="7">
        <v>0.0</v>
      </c>
      <c r="L44" s="7">
        <v>0.0</v>
      </c>
    </row>
    <row r="45">
      <c r="A45" s="1">
        <v>43.0</v>
      </c>
      <c r="B45" s="1" t="s">
        <v>158</v>
      </c>
      <c r="C45" s="1" t="s">
        <v>159</v>
      </c>
      <c r="D45" s="1" t="s">
        <v>160</v>
      </c>
      <c r="E45" s="5" t="s">
        <v>160</v>
      </c>
      <c r="F45" s="1" t="s">
        <v>23</v>
      </c>
      <c r="G45" s="6">
        <v>0.0</v>
      </c>
      <c r="H45" s="7">
        <v>0.0</v>
      </c>
      <c r="I45" s="7">
        <v>0.0</v>
      </c>
      <c r="J45" s="7">
        <v>0.0</v>
      </c>
      <c r="K45" s="7">
        <v>0.0</v>
      </c>
      <c r="L45" s="7">
        <v>0.0</v>
      </c>
    </row>
    <row r="46">
      <c r="A46" s="1">
        <v>44.0</v>
      </c>
      <c r="B46" s="1" t="s">
        <v>161</v>
      </c>
      <c r="C46" s="1" t="s">
        <v>162</v>
      </c>
      <c r="D46" s="1" t="s">
        <v>163</v>
      </c>
      <c r="E46" s="5" t="s">
        <v>164</v>
      </c>
      <c r="F46" s="1" t="s">
        <v>16</v>
      </c>
      <c r="G46" s="6">
        <v>0.0</v>
      </c>
      <c r="H46" s="7">
        <v>1.0</v>
      </c>
      <c r="I46" s="7">
        <v>1.0</v>
      </c>
      <c r="J46" s="7">
        <v>1.0</v>
      </c>
      <c r="K46" s="7">
        <v>1.0</v>
      </c>
      <c r="L46" s="7">
        <v>1.0</v>
      </c>
    </row>
    <row r="47">
      <c r="A47" s="1">
        <v>45.0</v>
      </c>
      <c r="B47" s="1" t="s">
        <v>165</v>
      </c>
      <c r="C47" s="1" t="s">
        <v>166</v>
      </c>
      <c r="D47" s="1" t="s">
        <v>167</v>
      </c>
      <c r="E47" s="5" t="s">
        <v>168</v>
      </c>
      <c r="F47" s="1" t="s">
        <v>23</v>
      </c>
      <c r="G47" s="6">
        <v>0.0</v>
      </c>
      <c r="H47" s="7">
        <v>0.0</v>
      </c>
      <c r="I47" s="7">
        <v>0.0</v>
      </c>
      <c r="J47" s="7">
        <v>1.0</v>
      </c>
      <c r="K47" s="7">
        <v>1.0</v>
      </c>
      <c r="L47" s="7">
        <v>1.0</v>
      </c>
    </row>
    <row r="48">
      <c r="A48" s="1">
        <v>46.0</v>
      </c>
      <c r="B48" s="1" t="s">
        <v>169</v>
      </c>
      <c r="C48" s="1" t="s">
        <v>170</v>
      </c>
      <c r="D48" s="1" t="s">
        <v>171</v>
      </c>
      <c r="E48" s="5" t="s">
        <v>172</v>
      </c>
      <c r="F48" s="1" t="s">
        <v>23</v>
      </c>
      <c r="G48" s="6">
        <v>1.0</v>
      </c>
      <c r="H48" s="7">
        <v>1.0</v>
      </c>
      <c r="I48" s="7">
        <v>1.0</v>
      </c>
      <c r="J48" s="7">
        <v>1.0</v>
      </c>
      <c r="K48" s="7">
        <v>1.0</v>
      </c>
      <c r="L48" s="7">
        <v>1.0</v>
      </c>
    </row>
    <row r="49">
      <c r="A49" s="1">
        <v>47.0</v>
      </c>
      <c r="B49" s="1" t="s">
        <v>173</v>
      </c>
      <c r="C49" s="1" t="s">
        <v>174</v>
      </c>
      <c r="D49" s="1" t="s">
        <v>175</v>
      </c>
      <c r="E49" s="5" t="s">
        <v>176</v>
      </c>
      <c r="F49" s="1" t="s">
        <v>42</v>
      </c>
      <c r="G49" s="6">
        <v>0.0</v>
      </c>
      <c r="H49" s="7">
        <v>0.0</v>
      </c>
      <c r="I49" s="7">
        <v>0.0</v>
      </c>
      <c r="J49" s="7">
        <v>0.0</v>
      </c>
      <c r="K49" s="7">
        <v>0.0</v>
      </c>
      <c r="L49" s="7">
        <v>0.0</v>
      </c>
    </row>
    <row r="50">
      <c r="A50" s="1">
        <v>48.0</v>
      </c>
      <c r="B50" s="1" t="s">
        <v>177</v>
      </c>
      <c r="C50" s="1" t="s">
        <v>178</v>
      </c>
      <c r="D50" s="1" t="s">
        <v>178</v>
      </c>
      <c r="E50" s="5" t="s">
        <v>179</v>
      </c>
      <c r="F50" s="1" t="s">
        <v>42</v>
      </c>
      <c r="G50" s="6">
        <v>1.0</v>
      </c>
      <c r="H50" s="7">
        <v>1.0</v>
      </c>
      <c r="I50" s="7">
        <v>0.0</v>
      </c>
      <c r="J50" s="7">
        <v>1.0</v>
      </c>
      <c r="K50" s="7">
        <v>1.0</v>
      </c>
      <c r="L50" s="7">
        <v>1.0</v>
      </c>
    </row>
    <row r="51">
      <c r="A51" s="1">
        <v>49.0</v>
      </c>
      <c r="B51" s="1" t="s">
        <v>180</v>
      </c>
      <c r="C51" s="1" t="s">
        <v>107</v>
      </c>
      <c r="D51" s="1" t="s">
        <v>181</v>
      </c>
      <c r="E51" s="5" t="s">
        <v>182</v>
      </c>
      <c r="F51" s="1" t="s">
        <v>16</v>
      </c>
      <c r="G51" s="6">
        <v>1.0</v>
      </c>
      <c r="H51" s="7">
        <v>1.0</v>
      </c>
      <c r="I51" s="7">
        <v>1.0</v>
      </c>
      <c r="J51" s="7">
        <v>1.0</v>
      </c>
      <c r="K51" s="7">
        <v>1.0</v>
      </c>
      <c r="L51" s="7">
        <v>0.0</v>
      </c>
    </row>
    <row r="52">
      <c r="A52" s="1">
        <v>50.0</v>
      </c>
      <c r="B52" s="1" t="s">
        <v>183</v>
      </c>
      <c r="C52" s="1" t="s">
        <v>184</v>
      </c>
      <c r="D52" s="1" t="s">
        <v>185</v>
      </c>
      <c r="E52" s="5" t="s">
        <v>185</v>
      </c>
      <c r="F52" s="1" t="s">
        <v>23</v>
      </c>
      <c r="G52" s="6">
        <v>1.0</v>
      </c>
      <c r="H52" s="7">
        <v>1.0</v>
      </c>
      <c r="I52" s="7">
        <v>1.0</v>
      </c>
      <c r="J52" s="7">
        <v>1.0</v>
      </c>
      <c r="K52" s="7">
        <v>1.0</v>
      </c>
      <c r="L52" s="7">
        <v>1.0</v>
      </c>
    </row>
    <row r="53">
      <c r="A53" s="1">
        <v>51.0</v>
      </c>
      <c r="B53" s="1" t="s">
        <v>186</v>
      </c>
      <c r="C53" s="10">
        <v>15063.0</v>
      </c>
      <c r="D53" s="1" t="s">
        <v>187</v>
      </c>
      <c r="E53" s="5" t="s">
        <v>188</v>
      </c>
      <c r="F53" s="1" t="s">
        <v>23</v>
      </c>
      <c r="G53" s="6">
        <v>1.0</v>
      </c>
      <c r="H53" s="7">
        <v>1.0</v>
      </c>
      <c r="I53" s="7">
        <v>1.0</v>
      </c>
      <c r="J53" s="7">
        <v>1.0</v>
      </c>
      <c r="K53" s="7">
        <v>1.0</v>
      </c>
      <c r="L53" s="7">
        <v>1.0</v>
      </c>
    </row>
    <row r="54">
      <c r="A54" s="1">
        <v>52.0</v>
      </c>
      <c r="B54" s="1" t="s">
        <v>189</v>
      </c>
      <c r="C54" s="1" t="s">
        <v>190</v>
      </c>
      <c r="D54" s="1" t="s">
        <v>191</v>
      </c>
      <c r="E54" s="5" t="s">
        <v>192</v>
      </c>
      <c r="F54" s="1" t="s">
        <v>23</v>
      </c>
      <c r="G54" s="6">
        <v>1.0</v>
      </c>
      <c r="H54" s="7">
        <v>1.0</v>
      </c>
      <c r="I54" s="7">
        <v>1.0</v>
      </c>
      <c r="J54" s="7">
        <v>1.0</v>
      </c>
      <c r="K54" s="7">
        <v>1.0</v>
      </c>
      <c r="L54" s="7">
        <v>1.0</v>
      </c>
    </row>
    <row r="55">
      <c r="A55" s="1">
        <v>53.0</v>
      </c>
      <c r="B55" s="1" t="s">
        <v>193</v>
      </c>
      <c r="C55" s="1" t="s">
        <v>194</v>
      </c>
      <c r="D55" s="1" t="s">
        <v>195</v>
      </c>
      <c r="E55" s="5" t="s">
        <v>196</v>
      </c>
      <c r="F55" s="1" t="s">
        <v>42</v>
      </c>
      <c r="G55" s="6">
        <v>1.0</v>
      </c>
      <c r="H55" s="7">
        <v>1.0</v>
      </c>
      <c r="I55" s="7">
        <v>1.0</v>
      </c>
      <c r="J55" s="7">
        <v>1.0</v>
      </c>
      <c r="K55" s="7">
        <v>1.0</v>
      </c>
      <c r="L55" s="7">
        <v>1.0</v>
      </c>
    </row>
    <row r="56">
      <c r="A56" s="1">
        <v>54.0</v>
      </c>
      <c r="B56" s="1" t="s">
        <v>197</v>
      </c>
      <c r="C56" s="1" t="s">
        <v>198</v>
      </c>
      <c r="D56" s="1" t="s">
        <v>198</v>
      </c>
      <c r="E56" s="5" t="s">
        <v>199</v>
      </c>
      <c r="F56" s="1" t="s">
        <v>16</v>
      </c>
      <c r="G56" s="6">
        <v>1.0</v>
      </c>
      <c r="H56" s="7">
        <v>1.0</v>
      </c>
      <c r="I56" s="7">
        <v>1.0</v>
      </c>
      <c r="J56" s="7">
        <v>1.0</v>
      </c>
      <c r="K56" s="7">
        <v>1.0</v>
      </c>
      <c r="L56" s="7">
        <v>1.0</v>
      </c>
    </row>
    <row r="57">
      <c r="A57" s="1">
        <v>55.0</v>
      </c>
      <c r="B57" s="1" t="s">
        <v>200</v>
      </c>
      <c r="C57" s="1" t="s">
        <v>201</v>
      </c>
      <c r="D57" s="1" t="s">
        <v>201</v>
      </c>
      <c r="E57" s="5" t="s">
        <v>201</v>
      </c>
      <c r="F57" s="1" t="s">
        <v>42</v>
      </c>
      <c r="G57" s="6">
        <v>1.0</v>
      </c>
      <c r="H57" s="7">
        <v>1.0</v>
      </c>
      <c r="I57" s="7">
        <v>1.0</v>
      </c>
      <c r="J57" s="7">
        <v>1.0</v>
      </c>
      <c r="K57" s="7">
        <v>1.0</v>
      </c>
      <c r="L57" s="7">
        <v>1.0</v>
      </c>
    </row>
    <row r="58">
      <c r="A58" s="1">
        <v>56.0</v>
      </c>
      <c r="B58" s="1" t="s">
        <v>202</v>
      </c>
      <c r="C58" s="1" t="s">
        <v>203</v>
      </c>
      <c r="D58" s="1" t="s">
        <v>204</v>
      </c>
      <c r="E58" s="5" t="s">
        <v>205</v>
      </c>
      <c r="F58" s="1" t="s">
        <v>16</v>
      </c>
      <c r="G58" s="6">
        <v>0.0</v>
      </c>
      <c r="H58" s="7">
        <v>0.0</v>
      </c>
      <c r="I58" s="7">
        <v>0.0</v>
      </c>
      <c r="J58" s="7">
        <v>0.0</v>
      </c>
      <c r="K58" s="7">
        <v>0.0</v>
      </c>
      <c r="L58" s="7">
        <v>1.0</v>
      </c>
    </row>
    <row r="59">
      <c r="A59" s="1">
        <v>57.0</v>
      </c>
      <c r="B59" s="1" t="s">
        <v>206</v>
      </c>
      <c r="C59" s="1" t="s">
        <v>207</v>
      </c>
      <c r="D59" s="1" t="s">
        <v>207</v>
      </c>
      <c r="E59" s="5" t="s">
        <v>208</v>
      </c>
      <c r="F59" s="1" t="s">
        <v>42</v>
      </c>
      <c r="G59" s="6">
        <v>1.0</v>
      </c>
      <c r="H59" s="7">
        <v>1.0</v>
      </c>
      <c r="I59" s="7">
        <v>1.0</v>
      </c>
      <c r="J59" s="7">
        <v>1.0</v>
      </c>
      <c r="K59" s="7">
        <v>1.0</v>
      </c>
      <c r="L59" s="7">
        <v>1.0</v>
      </c>
    </row>
    <row r="60">
      <c r="A60" s="1">
        <v>58.0</v>
      </c>
      <c r="B60" s="1" t="s">
        <v>209</v>
      </c>
      <c r="C60" s="1">
        <v>1932.0</v>
      </c>
      <c r="D60" s="1" t="s">
        <v>210</v>
      </c>
      <c r="E60" s="5" t="s">
        <v>211</v>
      </c>
      <c r="F60" s="1" t="s">
        <v>16</v>
      </c>
      <c r="G60" s="6">
        <v>0.0</v>
      </c>
      <c r="H60" s="7">
        <v>0.0</v>
      </c>
      <c r="I60" s="7">
        <v>1.0</v>
      </c>
      <c r="J60" s="7">
        <v>1.0</v>
      </c>
      <c r="K60" s="7">
        <v>0.0</v>
      </c>
      <c r="L60" s="7">
        <v>1.0</v>
      </c>
    </row>
    <row r="61">
      <c r="A61" s="1">
        <v>59.0</v>
      </c>
      <c r="B61" s="1" t="s">
        <v>212</v>
      </c>
      <c r="C61" s="1" t="s">
        <v>213</v>
      </c>
      <c r="D61" s="1" t="s">
        <v>214</v>
      </c>
      <c r="E61" s="5" t="s">
        <v>215</v>
      </c>
      <c r="F61" s="1" t="s">
        <v>16</v>
      </c>
      <c r="G61" s="6">
        <v>1.0</v>
      </c>
      <c r="H61" s="7">
        <v>1.0</v>
      </c>
      <c r="I61" s="7">
        <v>1.0</v>
      </c>
      <c r="J61" s="7">
        <v>1.0</v>
      </c>
      <c r="K61" s="7">
        <v>1.0</v>
      </c>
      <c r="L61" s="7">
        <v>1.0</v>
      </c>
    </row>
    <row r="62">
      <c r="A62" s="1">
        <v>60.0</v>
      </c>
      <c r="B62" s="1" t="s">
        <v>216</v>
      </c>
      <c r="C62" s="1" t="s">
        <v>217</v>
      </c>
      <c r="D62" s="1" t="s">
        <v>218</v>
      </c>
      <c r="E62" s="5" t="s">
        <v>219</v>
      </c>
      <c r="F62" s="1" t="s">
        <v>23</v>
      </c>
      <c r="G62" s="6">
        <v>1.0</v>
      </c>
      <c r="H62" s="7">
        <v>1.0</v>
      </c>
      <c r="I62" s="7">
        <v>1.0</v>
      </c>
      <c r="J62" s="7">
        <v>1.0</v>
      </c>
      <c r="K62" s="7">
        <v>1.0</v>
      </c>
      <c r="L62" s="7">
        <v>1.0</v>
      </c>
    </row>
    <row r="63">
      <c r="A63" s="1">
        <v>61.0</v>
      </c>
      <c r="B63" s="1" t="s">
        <v>220</v>
      </c>
      <c r="C63" s="1" t="s">
        <v>221</v>
      </c>
      <c r="D63" s="1" t="s">
        <v>222</v>
      </c>
      <c r="E63" s="5" t="s">
        <v>222</v>
      </c>
      <c r="F63" s="1" t="s">
        <v>42</v>
      </c>
      <c r="G63" s="6">
        <v>1.0</v>
      </c>
      <c r="H63" s="7">
        <v>1.0</v>
      </c>
      <c r="I63" s="7">
        <v>1.0</v>
      </c>
      <c r="J63" s="7">
        <v>1.0</v>
      </c>
      <c r="K63" s="7">
        <v>1.0</v>
      </c>
      <c r="L63" s="7">
        <v>1.0</v>
      </c>
    </row>
    <row r="64">
      <c r="A64" s="1">
        <v>62.0</v>
      </c>
      <c r="B64" s="1" t="s">
        <v>223</v>
      </c>
      <c r="C64" s="1" t="s">
        <v>224</v>
      </c>
      <c r="D64" s="1" t="s">
        <v>224</v>
      </c>
      <c r="E64" s="5" t="s">
        <v>224</v>
      </c>
      <c r="F64" s="1" t="s">
        <v>42</v>
      </c>
      <c r="G64" s="6">
        <v>1.0</v>
      </c>
      <c r="H64" s="7">
        <v>1.0</v>
      </c>
      <c r="I64" s="7">
        <v>1.0</v>
      </c>
      <c r="J64" s="7">
        <v>1.0</v>
      </c>
      <c r="K64" s="7">
        <v>1.0</v>
      </c>
      <c r="L64" s="7">
        <v>1.0</v>
      </c>
    </row>
    <row r="65">
      <c r="A65" s="1">
        <v>63.0</v>
      </c>
      <c r="B65" s="1" t="s">
        <v>225</v>
      </c>
      <c r="C65" s="1" t="s">
        <v>226</v>
      </c>
      <c r="D65" s="1" t="s">
        <v>227</v>
      </c>
      <c r="E65" s="5" t="s">
        <v>228</v>
      </c>
      <c r="F65" s="1" t="s">
        <v>42</v>
      </c>
      <c r="G65" s="6">
        <v>1.0</v>
      </c>
      <c r="H65" s="7">
        <v>1.0</v>
      </c>
      <c r="I65" s="7">
        <v>1.0</v>
      </c>
      <c r="J65" s="7">
        <v>1.0</v>
      </c>
      <c r="K65" s="7">
        <v>1.0</v>
      </c>
      <c r="L65" s="7">
        <v>1.0</v>
      </c>
    </row>
    <row r="66">
      <c r="A66" s="1">
        <v>64.0</v>
      </c>
      <c r="B66" s="1" t="s">
        <v>229</v>
      </c>
      <c r="C66" s="1" t="s">
        <v>230</v>
      </c>
      <c r="D66" s="1" t="s">
        <v>230</v>
      </c>
      <c r="E66" s="5" t="s">
        <v>230</v>
      </c>
      <c r="F66" s="1" t="s">
        <v>42</v>
      </c>
      <c r="G66" s="6">
        <v>1.0</v>
      </c>
      <c r="H66" s="7">
        <v>1.0</v>
      </c>
      <c r="I66" s="7">
        <v>1.0</v>
      </c>
      <c r="J66" s="7">
        <v>1.0</v>
      </c>
      <c r="K66" s="7">
        <v>1.0</v>
      </c>
      <c r="L66" s="7">
        <v>1.0</v>
      </c>
    </row>
    <row r="67">
      <c r="A67" s="1">
        <v>65.0</v>
      </c>
      <c r="B67" s="1" t="s">
        <v>231</v>
      </c>
      <c r="C67" s="1" t="s">
        <v>232</v>
      </c>
      <c r="D67" s="1" t="s">
        <v>232</v>
      </c>
      <c r="E67" s="5" t="s">
        <v>233</v>
      </c>
      <c r="F67" s="1" t="s">
        <v>16</v>
      </c>
      <c r="G67" s="6">
        <v>1.0</v>
      </c>
      <c r="H67" s="7">
        <v>1.0</v>
      </c>
      <c r="I67" s="7">
        <v>1.0</v>
      </c>
      <c r="J67" s="7">
        <v>1.0</v>
      </c>
      <c r="K67" s="7">
        <v>1.0</v>
      </c>
      <c r="L67" s="7">
        <v>1.0</v>
      </c>
    </row>
    <row r="68">
      <c r="A68" s="1">
        <v>66.0</v>
      </c>
      <c r="B68" s="1" t="s">
        <v>234</v>
      </c>
      <c r="C68" s="1" t="s">
        <v>235</v>
      </c>
      <c r="D68" s="1" t="s">
        <v>236</v>
      </c>
      <c r="E68" s="5" t="s">
        <v>237</v>
      </c>
      <c r="F68" s="1" t="s">
        <v>16</v>
      </c>
      <c r="G68" s="6">
        <v>1.0</v>
      </c>
      <c r="H68" s="7">
        <v>0.0</v>
      </c>
      <c r="I68" s="7">
        <v>1.0</v>
      </c>
      <c r="J68" s="7">
        <v>0.0</v>
      </c>
      <c r="K68" s="7">
        <v>1.0</v>
      </c>
      <c r="L68" s="7">
        <v>1.0</v>
      </c>
    </row>
    <row r="69">
      <c r="A69" s="1">
        <v>67.0</v>
      </c>
      <c r="B69" s="1" t="s">
        <v>238</v>
      </c>
      <c r="C69" s="1" t="s">
        <v>123</v>
      </c>
      <c r="D69" s="1" t="s">
        <v>239</v>
      </c>
      <c r="E69" s="5" t="s">
        <v>239</v>
      </c>
      <c r="F69" s="1" t="s">
        <v>16</v>
      </c>
      <c r="G69" s="6">
        <v>1.0</v>
      </c>
      <c r="H69" s="7">
        <v>1.0</v>
      </c>
      <c r="I69" s="7">
        <v>1.0</v>
      </c>
      <c r="J69" s="7">
        <v>1.0</v>
      </c>
      <c r="K69" s="7">
        <v>1.0</v>
      </c>
      <c r="L69" s="7">
        <v>1.0</v>
      </c>
    </row>
    <row r="70">
      <c r="A70" s="1">
        <v>68.0</v>
      </c>
      <c r="B70" s="1" t="s">
        <v>240</v>
      </c>
      <c r="C70" s="1" t="s">
        <v>241</v>
      </c>
      <c r="D70" s="1" t="s">
        <v>242</v>
      </c>
      <c r="E70" s="5" t="s">
        <v>243</v>
      </c>
      <c r="F70" s="1" t="s">
        <v>16</v>
      </c>
      <c r="G70" s="6">
        <v>1.0</v>
      </c>
      <c r="H70" s="7">
        <v>1.0</v>
      </c>
      <c r="I70" s="7">
        <v>1.0</v>
      </c>
      <c r="J70" s="7">
        <v>1.0</v>
      </c>
      <c r="K70" s="7">
        <v>1.0</v>
      </c>
      <c r="L70" s="7">
        <v>1.0</v>
      </c>
    </row>
    <row r="71">
      <c r="A71" s="1">
        <v>69.0</v>
      </c>
      <c r="B71" s="1" t="s">
        <v>244</v>
      </c>
      <c r="C71" s="1">
        <v>15.0</v>
      </c>
      <c r="D71" s="1" t="s">
        <v>245</v>
      </c>
      <c r="E71" s="5" t="s">
        <v>246</v>
      </c>
      <c r="F71" s="1" t="s">
        <v>16</v>
      </c>
      <c r="G71" s="6">
        <v>0.0</v>
      </c>
      <c r="H71" s="7">
        <v>0.0</v>
      </c>
      <c r="I71" s="7">
        <v>1.0</v>
      </c>
      <c r="J71" s="7">
        <v>0.0</v>
      </c>
      <c r="K71" s="7">
        <v>1.0</v>
      </c>
      <c r="L71" s="7">
        <v>0.0</v>
      </c>
    </row>
    <row r="72">
      <c r="A72" s="1">
        <v>70.0</v>
      </c>
      <c r="B72" s="1" t="s">
        <v>247</v>
      </c>
      <c r="C72" s="1" t="s">
        <v>248</v>
      </c>
      <c r="D72" s="1" t="s">
        <v>248</v>
      </c>
      <c r="E72" s="5" t="s">
        <v>248</v>
      </c>
      <c r="F72" s="1" t="s">
        <v>42</v>
      </c>
      <c r="G72" s="6">
        <v>1.0</v>
      </c>
      <c r="H72" s="7">
        <v>1.0</v>
      </c>
      <c r="I72" s="7">
        <v>1.0</v>
      </c>
      <c r="J72" s="7">
        <v>1.0</v>
      </c>
      <c r="K72" s="7">
        <v>1.0</v>
      </c>
      <c r="L72" s="7">
        <v>1.0</v>
      </c>
    </row>
    <row r="73">
      <c r="A73" s="1">
        <v>71.0</v>
      </c>
      <c r="B73" s="1" t="s">
        <v>249</v>
      </c>
      <c r="C73" s="1" t="s">
        <v>250</v>
      </c>
      <c r="D73" s="1" t="s">
        <v>251</v>
      </c>
      <c r="E73" s="5" t="s">
        <v>252</v>
      </c>
      <c r="F73" s="1" t="s">
        <v>16</v>
      </c>
      <c r="G73" s="6">
        <v>1.0</v>
      </c>
      <c r="H73" s="7">
        <v>1.0</v>
      </c>
      <c r="I73" s="7">
        <v>1.0</v>
      </c>
      <c r="J73" s="7">
        <v>1.0</v>
      </c>
      <c r="K73" s="7">
        <v>1.0</v>
      </c>
      <c r="L73" s="7">
        <v>1.0</v>
      </c>
    </row>
    <row r="74">
      <c r="A74" s="1">
        <v>72.0</v>
      </c>
      <c r="B74" s="1" t="s">
        <v>253</v>
      </c>
      <c r="C74" s="1" t="s">
        <v>254</v>
      </c>
      <c r="D74" s="1" t="s">
        <v>255</v>
      </c>
      <c r="E74" s="5" t="s">
        <v>255</v>
      </c>
      <c r="F74" s="1" t="s">
        <v>16</v>
      </c>
      <c r="G74" s="6">
        <v>1.0</v>
      </c>
      <c r="H74" s="7">
        <v>1.0</v>
      </c>
      <c r="I74" s="7">
        <v>1.0</v>
      </c>
      <c r="J74" s="7">
        <v>1.0</v>
      </c>
      <c r="K74" s="7">
        <v>1.0</v>
      </c>
      <c r="L74" s="7">
        <v>1.0</v>
      </c>
    </row>
    <row r="75">
      <c r="A75" s="1">
        <v>73.0</v>
      </c>
      <c r="B75" s="1" t="s">
        <v>256</v>
      </c>
      <c r="C75" s="1" t="s">
        <v>257</v>
      </c>
      <c r="D75" s="1" t="s">
        <v>258</v>
      </c>
      <c r="E75" s="5" t="s">
        <v>258</v>
      </c>
      <c r="F75" s="1" t="s">
        <v>16</v>
      </c>
      <c r="G75" s="6">
        <v>1.0</v>
      </c>
      <c r="H75" s="7">
        <v>1.0</v>
      </c>
      <c r="I75" s="7">
        <v>1.0</v>
      </c>
      <c r="J75" s="7">
        <v>1.0</v>
      </c>
      <c r="K75" s="7">
        <v>1.0</v>
      </c>
      <c r="L75" s="7">
        <v>1.0</v>
      </c>
    </row>
    <row r="76">
      <c r="A76" s="1">
        <v>74.0</v>
      </c>
      <c r="B76" s="1" t="s">
        <v>259</v>
      </c>
      <c r="C76" s="1" t="s">
        <v>260</v>
      </c>
      <c r="D76" s="1" t="s">
        <v>260</v>
      </c>
      <c r="E76" s="5" t="s">
        <v>260</v>
      </c>
      <c r="F76" s="1" t="s">
        <v>16</v>
      </c>
      <c r="G76" s="6">
        <v>1.0</v>
      </c>
      <c r="H76" s="7">
        <v>1.0</v>
      </c>
      <c r="I76" s="7">
        <v>1.0</v>
      </c>
      <c r="J76" s="7">
        <v>1.0</v>
      </c>
      <c r="K76" s="7">
        <v>1.0</v>
      </c>
      <c r="L76" s="7">
        <v>1.0</v>
      </c>
    </row>
    <row r="77">
      <c r="A77" s="1">
        <v>75.0</v>
      </c>
      <c r="B77" s="1" t="s">
        <v>261</v>
      </c>
      <c r="C77" s="1" t="s">
        <v>262</v>
      </c>
      <c r="D77" s="1" t="s">
        <v>263</v>
      </c>
      <c r="E77" s="5" t="s">
        <v>264</v>
      </c>
      <c r="F77" s="1" t="s">
        <v>42</v>
      </c>
      <c r="G77" s="6">
        <v>1.0</v>
      </c>
      <c r="H77" s="7">
        <v>1.0</v>
      </c>
      <c r="I77" s="7">
        <v>1.0</v>
      </c>
      <c r="J77" s="7">
        <v>1.0</v>
      </c>
      <c r="K77" s="7">
        <v>1.0</v>
      </c>
      <c r="L77" s="7">
        <v>1.0</v>
      </c>
    </row>
    <row r="78">
      <c r="A78" s="1">
        <v>76.0</v>
      </c>
      <c r="B78" s="1" t="s">
        <v>265</v>
      </c>
      <c r="C78" s="1" t="s">
        <v>266</v>
      </c>
      <c r="D78" s="1" t="s">
        <v>267</v>
      </c>
      <c r="E78" s="5" t="s">
        <v>268</v>
      </c>
      <c r="F78" s="1" t="s">
        <v>16</v>
      </c>
      <c r="G78" s="6">
        <v>0.0</v>
      </c>
      <c r="H78" s="7">
        <v>0.0</v>
      </c>
      <c r="I78" s="7">
        <v>0.0</v>
      </c>
      <c r="J78" s="7">
        <v>0.0</v>
      </c>
      <c r="K78" s="7">
        <v>1.0</v>
      </c>
      <c r="L78" s="7">
        <v>0.0</v>
      </c>
    </row>
    <row r="79">
      <c r="A79" s="1">
        <v>77.0</v>
      </c>
      <c r="B79" s="1" t="s">
        <v>269</v>
      </c>
      <c r="C79" s="1" t="s">
        <v>270</v>
      </c>
      <c r="D79" s="1" t="s">
        <v>271</v>
      </c>
      <c r="E79" s="5" t="s">
        <v>272</v>
      </c>
      <c r="F79" s="1" t="s">
        <v>16</v>
      </c>
      <c r="G79" s="6">
        <v>1.0</v>
      </c>
      <c r="H79" s="7">
        <v>0.0</v>
      </c>
      <c r="I79" s="7">
        <v>0.0</v>
      </c>
      <c r="J79" s="7">
        <v>0.0</v>
      </c>
      <c r="K79" s="7">
        <v>1.0</v>
      </c>
      <c r="L79" s="7">
        <v>1.0</v>
      </c>
    </row>
    <row r="80">
      <c r="A80" s="1">
        <v>78.0</v>
      </c>
      <c r="B80" s="1" t="s">
        <v>273</v>
      </c>
      <c r="C80" s="1" t="s">
        <v>274</v>
      </c>
      <c r="D80" s="1" t="s">
        <v>275</v>
      </c>
      <c r="E80" s="5" t="s">
        <v>275</v>
      </c>
      <c r="F80" s="1" t="s">
        <v>16</v>
      </c>
      <c r="G80" s="6">
        <v>1.0</v>
      </c>
      <c r="H80" s="7">
        <v>1.0</v>
      </c>
      <c r="I80" s="7">
        <v>1.0</v>
      </c>
      <c r="J80" s="7">
        <v>1.0</v>
      </c>
      <c r="K80" s="7">
        <v>1.0</v>
      </c>
      <c r="L80" s="7">
        <v>1.0</v>
      </c>
    </row>
    <row r="81">
      <c r="A81" s="1">
        <v>79.0</v>
      </c>
      <c r="B81" s="1" t="s">
        <v>276</v>
      </c>
      <c r="C81" s="1" t="s">
        <v>277</v>
      </c>
      <c r="D81" s="1" t="s">
        <v>278</v>
      </c>
      <c r="E81" s="5" t="s">
        <v>277</v>
      </c>
      <c r="F81" s="1" t="s">
        <v>16</v>
      </c>
      <c r="G81" s="6">
        <v>1.0</v>
      </c>
      <c r="H81" s="7">
        <v>1.0</v>
      </c>
      <c r="I81" s="7">
        <v>1.0</v>
      </c>
      <c r="J81" s="7">
        <v>1.0</v>
      </c>
      <c r="K81" s="7">
        <v>1.0</v>
      </c>
      <c r="L81" s="7">
        <v>1.0</v>
      </c>
    </row>
    <row r="82">
      <c r="A82" s="1">
        <v>80.0</v>
      </c>
      <c r="B82" s="1" t="s">
        <v>279</v>
      </c>
      <c r="C82" s="1" t="s">
        <v>280</v>
      </c>
      <c r="D82" s="1" t="s">
        <v>281</v>
      </c>
      <c r="E82" s="5" t="s">
        <v>280</v>
      </c>
      <c r="F82" s="1" t="s">
        <v>16</v>
      </c>
      <c r="G82" s="6">
        <v>1.0</v>
      </c>
      <c r="H82" s="7">
        <v>1.0</v>
      </c>
      <c r="I82" s="7">
        <v>1.0</v>
      </c>
      <c r="J82" s="7">
        <v>1.0</v>
      </c>
      <c r="K82" s="7">
        <v>1.0</v>
      </c>
      <c r="L82" s="7">
        <v>1.0</v>
      </c>
    </row>
    <row r="83">
      <c r="A83" s="1">
        <v>81.0</v>
      </c>
      <c r="B83" s="1" t="s">
        <v>282</v>
      </c>
      <c r="C83" s="1" t="s">
        <v>283</v>
      </c>
      <c r="D83" s="1" t="s">
        <v>284</v>
      </c>
      <c r="E83" s="5" t="s">
        <v>285</v>
      </c>
      <c r="F83" s="1" t="s">
        <v>16</v>
      </c>
      <c r="G83" s="6">
        <v>1.0</v>
      </c>
      <c r="H83" s="7">
        <v>1.0</v>
      </c>
      <c r="I83" s="7">
        <v>1.0</v>
      </c>
      <c r="J83" s="7">
        <v>1.0</v>
      </c>
      <c r="K83" s="7">
        <v>1.0</v>
      </c>
      <c r="L83" s="7">
        <v>1.0</v>
      </c>
    </row>
    <row r="84">
      <c r="A84" s="1">
        <v>82.0</v>
      </c>
      <c r="B84" s="1" t="s">
        <v>286</v>
      </c>
      <c r="C84" s="1">
        <v>1988.0</v>
      </c>
      <c r="D84" s="1" t="s">
        <v>287</v>
      </c>
      <c r="E84" s="5" t="s">
        <v>288</v>
      </c>
      <c r="F84" s="1" t="s">
        <v>16</v>
      </c>
      <c r="G84" s="6">
        <v>1.0</v>
      </c>
      <c r="H84" s="7">
        <v>1.0</v>
      </c>
      <c r="I84" s="7">
        <v>1.0</v>
      </c>
      <c r="J84" s="7">
        <v>1.0</v>
      </c>
      <c r="K84" s="7">
        <v>1.0</v>
      </c>
      <c r="L84" s="7">
        <v>0.0</v>
      </c>
    </row>
    <row r="85">
      <c r="A85" s="1">
        <v>83.0</v>
      </c>
      <c r="B85" s="1" t="s">
        <v>289</v>
      </c>
      <c r="C85" s="1" t="s">
        <v>290</v>
      </c>
      <c r="D85" s="1" t="s">
        <v>290</v>
      </c>
      <c r="E85" s="5" t="s">
        <v>291</v>
      </c>
      <c r="F85" s="1" t="s">
        <v>42</v>
      </c>
      <c r="G85" s="6">
        <v>1.0</v>
      </c>
      <c r="H85" s="7">
        <v>1.0</v>
      </c>
      <c r="I85" s="7">
        <v>1.0</v>
      </c>
      <c r="J85" s="7">
        <v>1.0</v>
      </c>
      <c r="K85" s="7">
        <v>1.0</v>
      </c>
      <c r="L85" s="7">
        <v>1.0</v>
      </c>
    </row>
    <row r="86">
      <c r="A86" s="1">
        <v>84.0</v>
      </c>
      <c r="B86" s="1" t="s">
        <v>292</v>
      </c>
      <c r="C86" s="11">
        <v>722664.0</v>
      </c>
      <c r="D86" s="1" t="s">
        <v>293</v>
      </c>
      <c r="E86" s="5" t="s">
        <v>294</v>
      </c>
      <c r="F86" s="1" t="s">
        <v>16</v>
      </c>
      <c r="G86" s="6">
        <v>1.0</v>
      </c>
      <c r="H86" s="7">
        <v>1.0</v>
      </c>
      <c r="I86" s="7">
        <v>1.0</v>
      </c>
      <c r="J86" s="7">
        <v>1.0</v>
      </c>
      <c r="K86" s="7">
        <v>1.0</v>
      </c>
      <c r="L86" s="7">
        <v>1.0</v>
      </c>
    </row>
    <row r="87">
      <c r="A87" s="1">
        <v>85.0</v>
      </c>
      <c r="B87" s="1" t="s">
        <v>295</v>
      </c>
      <c r="C87" s="1" t="s">
        <v>296</v>
      </c>
      <c r="D87" s="1" t="s">
        <v>296</v>
      </c>
      <c r="E87" s="5" t="s">
        <v>297</v>
      </c>
      <c r="F87" s="1" t="s">
        <v>16</v>
      </c>
      <c r="G87" s="6">
        <v>1.0</v>
      </c>
      <c r="H87" s="7">
        <v>0.0</v>
      </c>
      <c r="I87" s="7">
        <v>1.0</v>
      </c>
      <c r="J87" s="7">
        <v>0.0</v>
      </c>
      <c r="K87" s="7">
        <v>1.0</v>
      </c>
      <c r="L87" s="7">
        <v>0.0</v>
      </c>
    </row>
    <row r="88">
      <c r="A88" s="1">
        <v>86.0</v>
      </c>
      <c r="B88" s="1" t="s">
        <v>298</v>
      </c>
      <c r="C88" s="1" t="s">
        <v>299</v>
      </c>
      <c r="D88" s="1" t="s">
        <v>300</v>
      </c>
      <c r="E88" s="5" t="s">
        <v>300</v>
      </c>
      <c r="F88" s="1" t="s">
        <v>42</v>
      </c>
      <c r="G88" s="6">
        <v>0.0</v>
      </c>
      <c r="H88" s="7">
        <v>0.0</v>
      </c>
      <c r="I88" s="7">
        <v>0.0</v>
      </c>
      <c r="J88" s="7">
        <v>0.0</v>
      </c>
      <c r="K88" s="7">
        <v>0.0</v>
      </c>
      <c r="L88" s="7">
        <v>0.0</v>
      </c>
    </row>
    <row r="89">
      <c r="A89" s="1">
        <v>87.0</v>
      </c>
      <c r="B89" s="1" t="s">
        <v>301</v>
      </c>
      <c r="C89" s="1" t="s">
        <v>123</v>
      </c>
      <c r="D89" s="1" t="s">
        <v>302</v>
      </c>
      <c r="E89" s="5" t="s">
        <v>303</v>
      </c>
      <c r="F89" s="1" t="s">
        <v>16</v>
      </c>
      <c r="G89" s="6">
        <v>1.0</v>
      </c>
      <c r="H89" s="7">
        <v>1.0</v>
      </c>
      <c r="I89" s="7">
        <v>1.0</v>
      </c>
      <c r="J89" s="7">
        <v>1.0</v>
      </c>
      <c r="K89" s="7">
        <v>1.0</v>
      </c>
      <c r="L89" s="7">
        <v>1.0</v>
      </c>
    </row>
    <row r="90">
      <c r="A90" s="1">
        <v>88.0</v>
      </c>
      <c r="B90" s="1" t="s">
        <v>304</v>
      </c>
      <c r="C90" s="1" t="s">
        <v>305</v>
      </c>
      <c r="D90" s="1" t="s">
        <v>306</v>
      </c>
      <c r="E90" s="5" t="s">
        <v>307</v>
      </c>
      <c r="F90" s="1" t="s">
        <v>23</v>
      </c>
      <c r="G90" s="6">
        <v>0.0</v>
      </c>
      <c r="H90" s="7">
        <v>1.0</v>
      </c>
      <c r="I90" s="7">
        <v>0.0</v>
      </c>
      <c r="J90" s="7">
        <v>1.0</v>
      </c>
      <c r="K90" s="7">
        <v>1.0</v>
      </c>
      <c r="L90" s="7">
        <v>1.0</v>
      </c>
    </row>
    <row r="91">
      <c r="A91" s="1">
        <v>89.0</v>
      </c>
      <c r="B91" s="1" t="s">
        <v>308</v>
      </c>
      <c r="C91" s="1" t="s">
        <v>123</v>
      </c>
      <c r="D91" s="1" t="s">
        <v>309</v>
      </c>
      <c r="E91" s="5" t="s">
        <v>310</v>
      </c>
      <c r="F91" s="1" t="s">
        <v>23</v>
      </c>
      <c r="G91" s="6">
        <v>0.0</v>
      </c>
      <c r="H91" s="7">
        <v>0.0</v>
      </c>
      <c r="I91" s="7">
        <v>0.0</v>
      </c>
      <c r="J91" s="7">
        <v>0.0</v>
      </c>
      <c r="K91" s="7">
        <v>0.0</v>
      </c>
      <c r="L91" s="7">
        <v>0.0</v>
      </c>
    </row>
    <row r="92">
      <c r="A92" s="1">
        <v>90.0</v>
      </c>
      <c r="B92" s="1" t="s">
        <v>311</v>
      </c>
      <c r="C92" s="1" t="s">
        <v>312</v>
      </c>
      <c r="D92" s="1" t="s">
        <v>312</v>
      </c>
      <c r="E92" s="5" t="s">
        <v>313</v>
      </c>
      <c r="F92" s="1" t="s">
        <v>16</v>
      </c>
      <c r="G92" s="6">
        <v>1.0</v>
      </c>
      <c r="H92" s="7">
        <v>1.0</v>
      </c>
      <c r="I92" s="7">
        <v>1.0</v>
      </c>
      <c r="J92" s="7">
        <v>1.0</v>
      </c>
      <c r="K92" s="7">
        <v>1.0</v>
      </c>
      <c r="L92" s="7">
        <v>1.0</v>
      </c>
    </row>
    <row r="93">
      <c r="A93" s="1">
        <v>91.0</v>
      </c>
      <c r="B93" s="1" t="s">
        <v>314</v>
      </c>
      <c r="C93" s="1" t="s">
        <v>315</v>
      </c>
      <c r="D93" s="1" t="s">
        <v>315</v>
      </c>
      <c r="E93" s="5" t="s">
        <v>316</v>
      </c>
      <c r="F93" s="1" t="s">
        <v>16</v>
      </c>
      <c r="G93" s="6">
        <v>1.0</v>
      </c>
      <c r="H93" s="7">
        <v>0.0</v>
      </c>
      <c r="I93" s="7">
        <v>1.0</v>
      </c>
      <c r="J93" s="7">
        <v>0.0</v>
      </c>
      <c r="K93" s="7">
        <v>0.0</v>
      </c>
      <c r="L93" s="7">
        <v>1.0</v>
      </c>
    </row>
    <row r="94">
      <c r="A94" s="1">
        <v>92.0</v>
      </c>
      <c r="B94" s="1" t="s">
        <v>317</v>
      </c>
      <c r="C94" s="1" t="s">
        <v>318</v>
      </c>
      <c r="D94" s="1" t="s">
        <v>319</v>
      </c>
      <c r="E94" s="5" t="s">
        <v>320</v>
      </c>
      <c r="F94" s="1" t="s">
        <v>42</v>
      </c>
      <c r="G94" s="6">
        <v>1.0</v>
      </c>
      <c r="H94" s="7">
        <v>0.0</v>
      </c>
      <c r="I94" s="7">
        <v>1.0</v>
      </c>
      <c r="J94" s="7">
        <v>1.0</v>
      </c>
      <c r="K94" s="7">
        <v>1.0</v>
      </c>
      <c r="L94" s="7">
        <v>1.0</v>
      </c>
    </row>
    <row r="95">
      <c r="A95" s="1">
        <v>93.0</v>
      </c>
      <c r="B95" s="1" t="s">
        <v>321</v>
      </c>
      <c r="C95" s="1" t="s">
        <v>322</v>
      </c>
      <c r="D95" s="1" t="s">
        <v>323</v>
      </c>
      <c r="E95" s="5" t="s">
        <v>324</v>
      </c>
      <c r="F95" s="1" t="s">
        <v>42</v>
      </c>
      <c r="G95" s="6">
        <v>0.0</v>
      </c>
      <c r="H95" s="7">
        <v>0.0</v>
      </c>
      <c r="I95" s="7">
        <v>1.0</v>
      </c>
      <c r="J95" s="7">
        <v>1.0</v>
      </c>
      <c r="K95" s="7">
        <v>1.0</v>
      </c>
      <c r="L95" s="7">
        <v>1.0</v>
      </c>
    </row>
    <row r="96">
      <c r="A96" s="1">
        <v>94.0</v>
      </c>
      <c r="B96" s="1" t="s">
        <v>325</v>
      </c>
      <c r="C96" s="1" t="s">
        <v>326</v>
      </c>
      <c r="D96" s="1" t="s">
        <v>326</v>
      </c>
      <c r="E96" s="5" t="s">
        <v>327</v>
      </c>
      <c r="F96" s="1" t="s">
        <v>16</v>
      </c>
      <c r="G96" s="6">
        <v>1.0</v>
      </c>
      <c r="H96" s="7">
        <v>1.0</v>
      </c>
      <c r="I96" s="7">
        <v>1.0</v>
      </c>
      <c r="J96" s="7">
        <v>1.0</v>
      </c>
      <c r="K96" s="7">
        <v>1.0</v>
      </c>
      <c r="L96" s="7">
        <v>1.0</v>
      </c>
    </row>
    <row r="97">
      <c r="A97" s="1">
        <v>95.0</v>
      </c>
      <c r="B97" s="1" t="s">
        <v>328</v>
      </c>
      <c r="C97" s="1" t="s">
        <v>329</v>
      </c>
      <c r="D97" s="1" t="s">
        <v>330</v>
      </c>
      <c r="E97" s="5" t="s">
        <v>330</v>
      </c>
      <c r="F97" s="1" t="s">
        <v>16</v>
      </c>
      <c r="G97" s="6">
        <v>1.0</v>
      </c>
      <c r="H97" s="7">
        <v>1.0</v>
      </c>
      <c r="I97" s="7">
        <v>1.0</v>
      </c>
      <c r="J97" s="7">
        <v>1.0</v>
      </c>
      <c r="K97" s="7">
        <v>0.0</v>
      </c>
      <c r="L97" s="7">
        <v>1.0</v>
      </c>
    </row>
    <row r="98">
      <c r="A98" s="1">
        <v>96.0</v>
      </c>
      <c r="B98" s="1" t="s">
        <v>331</v>
      </c>
      <c r="C98" s="12">
        <v>0.17</v>
      </c>
      <c r="D98" s="1" t="s">
        <v>332</v>
      </c>
      <c r="E98" s="5" t="s">
        <v>333</v>
      </c>
      <c r="F98" s="1" t="s">
        <v>16</v>
      </c>
      <c r="G98" s="6">
        <v>0.0</v>
      </c>
      <c r="H98" s="7">
        <v>0.0</v>
      </c>
      <c r="I98" s="7">
        <v>1.0</v>
      </c>
      <c r="J98" s="7">
        <v>0.0</v>
      </c>
      <c r="K98" s="7">
        <v>0.0</v>
      </c>
      <c r="L98" s="7">
        <v>0.0</v>
      </c>
    </row>
    <row r="99">
      <c r="A99" s="1">
        <v>97.0</v>
      </c>
      <c r="B99" s="1" t="s">
        <v>334</v>
      </c>
      <c r="C99" s="1" t="s">
        <v>335</v>
      </c>
      <c r="D99" s="1" t="s">
        <v>336</v>
      </c>
      <c r="E99" s="5" t="s">
        <v>336</v>
      </c>
      <c r="F99" s="1" t="s">
        <v>16</v>
      </c>
      <c r="G99" s="6">
        <v>1.0</v>
      </c>
      <c r="H99" s="7">
        <v>1.0</v>
      </c>
      <c r="I99" s="7">
        <v>0.0</v>
      </c>
      <c r="J99" s="7">
        <v>1.0</v>
      </c>
      <c r="K99" s="7">
        <v>1.0</v>
      </c>
      <c r="L99" s="7">
        <v>1.0</v>
      </c>
    </row>
    <row r="100">
      <c r="A100" s="1">
        <v>98.0</v>
      </c>
      <c r="B100" s="1" t="s">
        <v>337</v>
      </c>
      <c r="C100" s="1" t="s">
        <v>338</v>
      </c>
      <c r="D100" s="1" t="s">
        <v>339</v>
      </c>
      <c r="E100" s="5" t="s">
        <v>340</v>
      </c>
      <c r="F100" s="1" t="s">
        <v>16</v>
      </c>
      <c r="G100" s="6">
        <v>1.0</v>
      </c>
      <c r="H100" s="7">
        <v>1.0</v>
      </c>
      <c r="I100" s="7">
        <v>1.0</v>
      </c>
      <c r="J100" s="7">
        <v>1.0</v>
      </c>
      <c r="K100" s="7">
        <v>1.0</v>
      </c>
      <c r="L100" s="7">
        <v>1.0</v>
      </c>
    </row>
    <row r="101">
      <c r="A101" s="1">
        <v>99.0</v>
      </c>
      <c r="B101" s="1" t="s">
        <v>341</v>
      </c>
      <c r="C101" s="1" t="s">
        <v>342</v>
      </c>
      <c r="D101" s="1" t="s">
        <v>343</v>
      </c>
      <c r="E101" s="5" t="s">
        <v>344</v>
      </c>
      <c r="F101" s="1" t="s">
        <v>16</v>
      </c>
      <c r="G101" s="6">
        <v>0.0</v>
      </c>
      <c r="H101" s="7">
        <v>1.0</v>
      </c>
      <c r="I101" s="7">
        <v>1.0</v>
      </c>
      <c r="J101" s="7">
        <v>1.0</v>
      </c>
      <c r="K101" s="7">
        <v>1.0</v>
      </c>
      <c r="L101" s="7">
        <v>1.0</v>
      </c>
    </row>
    <row r="102">
      <c r="G102" s="8">
        <f t="shared" ref="G102:L102" si="1">SUM(G2:G101)</f>
        <v>72</v>
      </c>
      <c r="H102" s="8">
        <f t="shared" si="1"/>
        <v>75</v>
      </c>
      <c r="I102" s="8">
        <f t="shared" si="1"/>
        <v>76</v>
      </c>
      <c r="J102" s="8">
        <f t="shared" si="1"/>
        <v>79</v>
      </c>
      <c r="K102" s="8">
        <f t="shared" si="1"/>
        <v>80</v>
      </c>
      <c r="L102" s="8">
        <f t="shared" si="1"/>
        <v>82</v>
      </c>
    </row>
    <row r="103">
      <c r="G103" s="13">
        <f t="shared" ref="G103:L103" si="2">G102/100</f>
        <v>0.72</v>
      </c>
      <c r="H103" s="13">
        <f t="shared" si="2"/>
        <v>0.75</v>
      </c>
      <c r="I103" s="13">
        <f t="shared" si="2"/>
        <v>0.76</v>
      </c>
      <c r="J103" s="13">
        <f t="shared" si="2"/>
        <v>0.79</v>
      </c>
      <c r="K103" s="13">
        <f t="shared" si="2"/>
        <v>0.8</v>
      </c>
      <c r="L103" s="13">
        <f t="shared" si="2"/>
        <v>0.82</v>
      </c>
    </row>
    <row r="104">
      <c r="N104" s="8">
        <f>SUMIF(F2:F101, "medium", J2:J101)</f>
        <v>44</v>
      </c>
      <c r="O104" s="8">
        <f>SUMIF(F2:F101, "medium", M2:M101)</f>
        <v>0</v>
      </c>
    </row>
    <row r="108">
      <c r="M108" s="8">
        <f t="shared" ref="M108:M110" si="3">COUNTIF(F2:F101, D111)</f>
        <v>27</v>
      </c>
    </row>
    <row r="109">
      <c r="D109" s="14"/>
      <c r="E109" s="15" t="s">
        <v>345</v>
      </c>
      <c r="F109" s="16"/>
      <c r="G109" s="16"/>
      <c r="H109" s="16"/>
      <c r="I109" s="16"/>
      <c r="J109" s="16"/>
      <c r="K109" s="17"/>
      <c r="M109" s="8">
        <f t="shared" si="3"/>
        <v>56</v>
      </c>
    </row>
    <row r="110">
      <c r="D110" s="18" t="s">
        <v>346</v>
      </c>
      <c r="E110" s="19" t="s">
        <v>347</v>
      </c>
      <c r="F110" s="20" t="s">
        <v>348</v>
      </c>
      <c r="G110" s="21" t="s">
        <v>349</v>
      </c>
      <c r="H110" s="21" t="s">
        <v>350</v>
      </c>
      <c r="I110" s="21" t="s">
        <v>351</v>
      </c>
      <c r="J110" s="21" t="s">
        <v>352</v>
      </c>
      <c r="K110" s="21" t="s">
        <v>353</v>
      </c>
      <c r="M110" s="8">
        <f t="shared" si="3"/>
        <v>16</v>
      </c>
    </row>
    <row r="111">
      <c r="D111" s="22" t="s">
        <v>42</v>
      </c>
      <c r="E111" s="23">
        <f t="shared" ref="E111:E113" si="4">SUMIF($F$2:$F$101, D111, $H$2:$H$101)/COUNTIF($F$2:$F$101, D111)</f>
        <v>0.7777777778</v>
      </c>
      <c r="F111" s="24">
        <f t="shared" ref="F111:F113" si="5">SUMIF($F$2:$F$101, D111, $G$2:$G$101)/COUNTIF($F$2:$F$101, D111)</f>
        <v>0.8518518519</v>
      </c>
      <c r="G111" s="24">
        <f t="shared" ref="G111:G113" si="6">SUMIF($F$2:$F$101, D111, $I$2:$I$101)/COUNTIF($F$2:$F$101, D111)</f>
        <v>0.7777777778</v>
      </c>
      <c r="H111" s="24">
        <f t="shared" ref="H111:H113" si="7">SUMIF($F$2:$F$101, D111, $J$2:$J$101)/COUNTIF($F$2:$F$101, D111)</f>
        <v>0.8888888889</v>
      </c>
      <c r="I111" s="24">
        <f t="shared" ref="I111:I113" si="8">SUMIF($F$2:$F$101, D111, $K$2:$K$101)/COUNTIF($F$2:$F$101, D111)</f>
        <v>0.8518518519</v>
      </c>
      <c r="J111" s="24">
        <f t="shared" ref="J111:J113" si="9">SUMIF($F$2:$F$101, D111, $L$2:$L$101)/COUNTIF($F$2:$F$101, D111)</f>
        <v>0.8888888889</v>
      </c>
      <c r="K111" s="25" t="s">
        <v>354</v>
      </c>
    </row>
    <row r="112">
      <c r="D112" s="22" t="s">
        <v>16</v>
      </c>
      <c r="E112" s="23">
        <f t="shared" si="4"/>
        <v>0.7543859649</v>
      </c>
      <c r="F112" s="24">
        <f t="shared" si="5"/>
        <v>0.701754386</v>
      </c>
      <c r="G112" s="24">
        <f t="shared" si="6"/>
        <v>0.8070175439</v>
      </c>
      <c r="H112" s="24">
        <f t="shared" si="7"/>
        <v>0.7719298246</v>
      </c>
      <c r="I112" s="24">
        <f t="shared" si="8"/>
        <v>0.7894736842</v>
      </c>
      <c r="J112" s="24">
        <f t="shared" si="9"/>
        <v>0.8070175439</v>
      </c>
      <c r="K112" s="25" t="s">
        <v>354</v>
      </c>
    </row>
    <row r="113">
      <c r="D113" s="26" t="s">
        <v>23</v>
      </c>
      <c r="E113" s="27">
        <f t="shared" si="4"/>
        <v>0.6875</v>
      </c>
      <c r="F113" s="28">
        <f t="shared" si="5"/>
        <v>0.5625</v>
      </c>
      <c r="G113" s="28">
        <f t="shared" si="6"/>
        <v>0.5625</v>
      </c>
      <c r="H113" s="28">
        <f t="shared" si="7"/>
        <v>0.6875</v>
      </c>
      <c r="I113" s="28">
        <f t="shared" si="8"/>
        <v>0.75</v>
      </c>
      <c r="J113" s="28">
        <f t="shared" si="9"/>
        <v>0.75</v>
      </c>
      <c r="K113" s="29" t="s">
        <v>354</v>
      </c>
    </row>
    <row r="116">
      <c r="H116" s="1" t="s">
        <v>355</v>
      </c>
    </row>
    <row r="119">
      <c r="F119" s="14"/>
      <c r="G119" s="15" t="s">
        <v>345</v>
      </c>
      <c r="H119" s="16"/>
      <c r="I119" s="16"/>
      <c r="J119" s="16"/>
      <c r="K119" s="16"/>
      <c r="L119" s="16"/>
      <c r="M119" s="17"/>
    </row>
    <row r="120">
      <c r="F120" s="18" t="s">
        <v>346</v>
      </c>
      <c r="G120" s="1" t="s">
        <v>348</v>
      </c>
      <c r="H120" s="1" t="s">
        <v>347</v>
      </c>
      <c r="I120" s="1" t="s">
        <v>350</v>
      </c>
      <c r="J120" s="1" t="s">
        <v>352</v>
      </c>
    </row>
    <row r="121">
      <c r="F121" s="22" t="s">
        <v>42</v>
      </c>
      <c r="G121" s="13">
        <v>0.8518518518518519</v>
      </c>
      <c r="H121" s="13">
        <v>0.7777777777777778</v>
      </c>
      <c r="I121" s="13">
        <v>0.8888888888888888</v>
      </c>
      <c r="J121" s="13">
        <v>0.8888888888888888</v>
      </c>
    </row>
    <row r="122">
      <c r="F122" s="22" t="s">
        <v>16</v>
      </c>
      <c r="G122" s="13">
        <v>0.7017543859649122</v>
      </c>
      <c r="H122" s="13">
        <v>0.7543859649122807</v>
      </c>
      <c r="I122" s="13">
        <v>0.7719298245614035</v>
      </c>
      <c r="J122" s="13">
        <v>0.8070175438596491</v>
      </c>
    </row>
    <row r="123">
      <c r="F123" s="26" t="s">
        <v>23</v>
      </c>
      <c r="G123" s="13">
        <v>0.625</v>
      </c>
      <c r="H123" s="13">
        <v>0.6875</v>
      </c>
      <c r="I123" s="13">
        <v>0.6875</v>
      </c>
      <c r="J123" s="13">
        <v>0.75</v>
      </c>
    </row>
    <row r="130">
      <c r="G130" s="1" t="s">
        <v>356</v>
      </c>
    </row>
    <row r="131">
      <c r="F131" s="14"/>
      <c r="G131" s="15" t="s">
        <v>345</v>
      </c>
      <c r="H131" s="16"/>
      <c r="I131" s="16"/>
      <c r="J131" s="16"/>
      <c r="K131" s="16"/>
      <c r="L131" s="16"/>
      <c r="M131" s="17"/>
    </row>
    <row r="132">
      <c r="F132" s="18" t="s">
        <v>346</v>
      </c>
      <c r="G132" s="1" t="s">
        <v>348</v>
      </c>
      <c r="H132" s="1" t="s">
        <v>347</v>
      </c>
      <c r="I132" s="1" t="s">
        <v>350</v>
      </c>
      <c r="J132" s="1" t="s">
        <v>352</v>
      </c>
    </row>
    <row r="133">
      <c r="F133" s="22" t="s">
        <v>42</v>
      </c>
      <c r="G133" s="30">
        <v>44.4</v>
      </c>
      <c r="H133" s="30">
        <v>37.03</v>
      </c>
      <c r="I133" s="30">
        <v>48.14</v>
      </c>
      <c r="J133" s="30">
        <v>51.9</v>
      </c>
    </row>
    <row r="134">
      <c r="F134" s="22" t="s">
        <v>16</v>
      </c>
      <c r="G134" s="30">
        <v>63.2</v>
      </c>
      <c r="H134" s="30">
        <v>66.7</v>
      </c>
      <c r="I134" s="30">
        <v>66.7</v>
      </c>
      <c r="J134" s="30">
        <v>77.2</v>
      </c>
    </row>
    <row r="135">
      <c r="F135" s="26" t="s">
        <v>23</v>
      </c>
      <c r="G135" s="30">
        <v>62.5</v>
      </c>
      <c r="H135" s="30">
        <v>68.75</v>
      </c>
      <c r="I135" s="30">
        <v>62.5</v>
      </c>
      <c r="J135" s="30">
        <v>68.75</v>
      </c>
    </row>
    <row r="138">
      <c r="F138" s="14"/>
      <c r="G138" s="15" t="s">
        <v>345</v>
      </c>
      <c r="H138" s="16"/>
      <c r="I138" s="16"/>
      <c r="J138" s="16"/>
      <c r="K138" s="16"/>
      <c r="L138" s="16"/>
      <c r="M138" s="17"/>
    </row>
    <row r="139">
      <c r="F139" s="18" t="s">
        <v>346</v>
      </c>
      <c r="G139" s="1" t="s">
        <v>348</v>
      </c>
      <c r="H139" s="1" t="s">
        <v>347</v>
      </c>
      <c r="I139" s="1" t="s">
        <v>350</v>
      </c>
      <c r="J139" s="1" t="s">
        <v>352</v>
      </c>
    </row>
    <row r="140">
      <c r="F140" s="22" t="s">
        <v>42</v>
      </c>
      <c r="G140" s="31">
        <f t="shared" ref="G140:J140" si="10">G133/100</f>
        <v>0.444</v>
      </c>
      <c r="H140" s="31">
        <f t="shared" si="10"/>
        <v>0.3703</v>
      </c>
      <c r="I140" s="31">
        <f t="shared" si="10"/>
        <v>0.4814</v>
      </c>
      <c r="J140" s="31">
        <f t="shared" si="10"/>
        <v>0.519</v>
      </c>
    </row>
    <row r="141">
      <c r="F141" s="22" t="s">
        <v>16</v>
      </c>
      <c r="G141" s="31">
        <f t="shared" ref="G141:J141" si="11">G134/100</f>
        <v>0.632</v>
      </c>
      <c r="H141" s="31">
        <f t="shared" si="11"/>
        <v>0.667</v>
      </c>
      <c r="I141" s="31">
        <f t="shared" si="11"/>
        <v>0.667</v>
      </c>
      <c r="J141" s="31">
        <f t="shared" si="11"/>
        <v>0.772</v>
      </c>
    </row>
    <row r="142">
      <c r="F142" s="26" t="s">
        <v>23</v>
      </c>
      <c r="G142" s="31">
        <f t="shared" ref="G142:J142" si="12">G135/100</f>
        <v>0.625</v>
      </c>
      <c r="H142" s="31">
        <f t="shared" si="12"/>
        <v>0.6875</v>
      </c>
      <c r="I142" s="31">
        <f t="shared" si="12"/>
        <v>0.625</v>
      </c>
      <c r="J142" s="31">
        <f t="shared" si="12"/>
        <v>0.6875</v>
      </c>
    </row>
  </sheetData>
  <autoFilter ref="$M$1:$M$101"/>
  <mergeCells count="4">
    <mergeCell ref="E109:K109"/>
    <mergeCell ref="G119:M119"/>
    <mergeCell ref="G131:M131"/>
    <mergeCell ref="G138:M138"/>
  </mergeCells>
  <drawing r:id="rId1"/>
</worksheet>
</file>