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python_sandbox/gender_pay_gap/"/>
    </mc:Choice>
  </mc:AlternateContent>
  <xr:revisionPtr revIDLastSave="0" documentId="13_ncr:1_{1F025768-BAA1-0744-B0FA-834B7B29769F}" xr6:coauthVersionLast="47" xr6:coauthVersionMax="47" xr10:uidLastSave="{00000000-0000-0000-0000-000000000000}"/>
  <bookViews>
    <workbookView xWindow="1060" yWindow="500" windowWidth="25820" windowHeight="16300" activeTab="3" xr2:uid="{00000000-000D-0000-FFFF-FFFF00000000}"/>
  </bookViews>
  <sheets>
    <sheet name="data" sheetId="1" r:id="rId1"/>
    <sheet name="Sheet1" sheetId="5" r:id="rId2"/>
    <sheet name="hourly wage diff" sheetId="3" r:id="rId3"/>
    <sheet name="company make up" sheetId="2" r:id="rId4"/>
    <sheet name="hypothesi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L6" i="2"/>
  <c r="K3" i="2"/>
  <c r="L3" i="2"/>
  <c r="K4" i="2"/>
  <c r="L4" i="2"/>
  <c r="K5" i="2"/>
  <c r="L5" i="2"/>
  <c r="L2" i="2"/>
  <c r="K2" i="2"/>
</calcChain>
</file>

<file path=xl/sharedStrings.xml><?xml version="1.0" encoding="utf-8"?>
<sst xmlns="http://schemas.openxmlformats.org/spreadsheetml/2006/main" count="56" uniqueCount="32">
  <si>
    <t>EmployerName</t>
  </si>
  <si>
    <t>EmployerId</t>
  </si>
  <si>
    <t>DiffMeanHourlyPercent</t>
  </si>
  <si>
    <t>DiffMedianHourlyPercent</t>
  </si>
  <si>
    <t>DiffMeanBonusPercent</t>
  </si>
  <si>
    <t>DiffMedianBonusPercent</t>
  </si>
  <si>
    <t>MaleBonusPercent</t>
  </si>
  <si>
    <t>FemaleBonusPercent</t>
  </si>
  <si>
    <t>MaleLowerQuartile</t>
  </si>
  <si>
    <t>FemaleLowerQuartile</t>
  </si>
  <si>
    <t>MaleLowerMiddleQuartile</t>
  </si>
  <si>
    <t>FemaleLowerMiddleQuartile</t>
  </si>
  <si>
    <t>MaleUpperMiddleQuartile</t>
  </si>
  <si>
    <t>FemaleUpperMiddleQuartile</t>
  </si>
  <si>
    <t>MaleTopQuartile</t>
  </si>
  <si>
    <t>FemaleTopQuartile</t>
  </si>
  <si>
    <t>year</t>
  </si>
  <si>
    <t>TRAINLINE.COM LIMITED</t>
  </si>
  <si>
    <t>EmployerSize</t>
  </si>
  <si>
    <t>500 to 999</t>
  </si>
  <si>
    <t>Female</t>
  </si>
  <si>
    <t>Male</t>
  </si>
  <si>
    <t>why has the wage differential increased?</t>
  </si>
  <si>
    <t>* we lost clare</t>
  </si>
  <si>
    <t>* we've hired more senior (ie. Higher earning) men</t>
  </si>
  <si>
    <t>* we've lost more senior (ie. Higher earning) women</t>
  </si>
  <si>
    <t>interesting context</t>
  </si>
  <si>
    <t>Looked at some "similar" companies - caveat, very unscientific!</t>
  </si>
  <si>
    <t>all their hourly wage gaps DECREASE</t>
  </si>
  <si>
    <t>however, this decrease could be for a wide range of reasons - not necessarily all due to positive progress</t>
  </si>
  <si>
    <t>eg. High earning male employees leaving</t>
  </si>
  <si>
    <t>rather than actual progressive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</si>
</sst>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'hourly wage diff'!$B$1</c:f>
              <c:strCache>
                <c:ptCount val="1"/>
                <c:pt idx="0">
                  <c:v>DiffMeanHourlyPercent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'hourly wage diff'!$B$2:$B$6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20</c:v>
                </c:pt>
                <c:pt idx="3">
                  <c:v>26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5844-898F-41B3BC1100DE}"/>
            </c:ext>
          </c:extLst>
        </c:ser>
        <c:ser>
          <c:idx val="1"/>
          <c:order val="1"/>
          <c:tx>
            <c:strRef>
              <c:f>'hourly wage diff'!$C$1</c:f>
              <c:strCache>
                <c:ptCount val="1"/>
                <c:pt idx="0">
                  <c:v>DiffMedianHourlyPercent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'hourly wage diff'!$C$2:$C$6</c:f>
              <c:numCache>
                <c:formatCode>General</c:formatCode>
                <c:ptCount val="5"/>
                <c:pt idx="0">
                  <c:v>23</c:v>
                </c:pt>
                <c:pt idx="1">
                  <c:v>26</c:v>
                </c:pt>
                <c:pt idx="2">
                  <c:v>22</c:v>
                </c:pt>
                <c:pt idx="3">
                  <c:v>31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5-5844-898F-41B3BC11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25039"/>
        <c:axId val="623318719"/>
      </c:lineChart>
      <c:catAx>
        <c:axId val="590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8719"/>
        <c:crosses val="autoZero"/>
        <c:auto val="1"/>
        <c:lblAlgn val="ctr"/>
        <c:lblOffset val="100"/>
        <c:noMultiLvlLbl val="0"/>
      </c:catAx>
      <c:valAx>
        <c:axId val="6233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in pence</a:t>
                </a:r>
                <a:r>
                  <a:rPr lang="en-GB" baseline="0"/>
                  <a:t> *less* earned by a women per hour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up'!$B$1</c:f>
              <c:strCache>
                <c:ptCount val="1"/>
                <c:pt idx="0">
                  <c:v>MaleLowerQuartile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up'!$B$2:$B$6</c:f>
              <c:numCache>
                <c:formatCode>General</c:formatCode>
                <c:ptCount val="5"/>
                <c:pt idx="0">
                  <c:v>62</c:v>
                </c:pt>
                <c:pt idx="1">
                  <c:v>56</c:v>
                </c:pt>
                <c:pt idx="2">
                  <c:v>55</c:v>
                </c:pt>
                <c:pt idx="3">
                  <c:v>53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C145-AA66-DE8784CC785E}"/>
            </c:ext>
          </c:extLst>
        </c:ser>
        <c:ser>
          <c:idx val="1"/>
          <c:order val="1"/>
          <c:tx>
            <c:strRef>
              <c:f>'company make up'!$C$1</c:f>
              <c:strCache>
                <c:ptCount val="1"/>
                <c:pt idx="0">
                  <c:v>FemaleLowerQuartile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up'!$C$2:$C$6</c:f>
              <c:numCache>
                <c:formatCode>General</c:formatCode>
                <c:ptCount val="5"/>
                <c:pt idx="0">
                  <c:v>38</c:v>
                </c:pt>
                <c:pt idx="1">
                  <c:v>44</c:v>
                </c:pt>
                <c:pt idx="2">
                  <c:v>45</c:v>
                </c:pt>
                <c:pt idx="3">
                  <c:v>47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C145-AA66-DE8784CC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up'!$D$1</c:f>
              <c:strCache>
                <c:ptCount val="1"/>
                <c:pt idx="0">
                  <c:v>MaleLowerMiddleQuartile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up'!$D$2:$D$6</c:f>
              <c:numCache>
                <c:formatCode>General</c:formatCode>
                <c:ptCount val="5"/>
                <c:pt idx="0">
                  <c:v>61</c:v>
                </c:pt>
                <c:pt idx="1">
                  <c:v>58</c:v>
                </c:pt>
                <c:pt idx="2">
                  <c:v>62</c:v>
                </c:pt>
                <c:pt idx="3">
                  <c:v>56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CB4B-B5A0-F19473BA3115}"/>
            </c:ext>
          </c:extLst>
        </c:ser>
        <c:ser>
          <c:idx val="1"/>
          <c:order val="1"/>
          <c:tx>
            <c:strRef>
              <c:f>'company make up'!$E$1</c:f>
              <c:strCache>
                <c:ptCount val="1"/>
                <c:pt idx="0">
                  <c:v>FemaleLowerMiddleQuartile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up'!$E$2:$E$6</c:f>
              <c:numCache>
                <c:formatCode>General</c:formatCode>
                <c:ptCount val="5"/>
                <c:pt idx="0">
                  <c:v>39</c:v>
                </c:pt>
                <c:pt idx="1">
                  <c:v>42</c:v>
                </c:pt>
                <c:pt idx="2">
                  <c:v>38</c:v>
                </c:pt>
                <c:pt idx="3">
                  <c:v>44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CB4B-B5A0-F19473BA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up'!$F$1</c:f>
              <c:strCache>
                <c:ptCount val="1"/>
                <c:pt idx="0">
                  <c:v>MaleUpperMiddleQuartile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up'!$F$2:$F$6</c:f>
              <c:numCache>
                <c:formatCode>General</c:formatCode>
                <c:ptCount val="5"/>
                <c:pt idx="0">
                  <c:v>74</c:v>
                </c:pt>
                <c:pt idx="1">
                  <c:v>70</c:v>
                </c:pt>
                <c:pt idx="2">
                  <c:v>67</c:v>
                </c:pt>
                <c:pt idx="3">
                  <c:v>68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2446-A192-CA4DA82DF0BB}"/>
            </c:ext>
          </c:extLst>
        </c:ser>
        <c:ser>
          <c:idx val="1"/>
          <c:order val="1"/>
          <c:tx>
            <c:strRef>
              <c:f>'company make up'!$G$1</c:f>
              <c:strCache>
                <c:ptCount val="1"/>
                <c:pt idx="0">
                  <c:v>FemaleUpperMiddleQuartile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up'!$G$2:$G$6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33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6-2446-A192-CA4DA82D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up'!$H$1</c:f>
              <c:strCache>
                <c:ptCount val="1"/>
                <c:pt idx="0">
                  <c:v>MaleTopQuartile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up'!$H$2:$H$6</c:f>
              <c:numCache>
                <c:formatCode>General</c:formatCode>
                <c:ptCount val="5"/>
                <c:pt idx="0">
                  <c:v>81</c:v>
                </c:pt>
                <c:pt idx="1">
                  <c:v>82</c:v>
                </c:pt>
                <c:pt idx="2">
                  <c:v>79</c:v>
                </c:pt>
                <c:pt idx="3">
                  <c:v>84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C47-8DA3-BDFE9B7B58FC}"/>
            </c:ext>
          </c:extLst>
        </c:ser>
        <c:ser>
          <c:idx val="1"/>
          <c:order val="1"/>
          <c:tx>
            <c:strRef>
              <c:f>'company make up'!$I$1</c:f>
              <c:strCache>
                <c:ptCount val="1"/>
                <c:pt idx="0">
                  <c:v>FemaleTopQuartile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up'!$I$2:$I$6</c:f>
              <c:numCache>
                <c:formatCode>General</c:formatCode>
                <c:ptCount val="5"/>
                <c:pt idx="0">
                  <c:v>19</c:v>
                </c:pt>
                <c:pt idx="1">
                  <c:v>18</c:v>
                </c:pt>
                <c:pt idx="2">
                  <c:v>21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5-4C47-8DA3-BDFE9B7B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gender breakdown of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up'!$K$1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up'!$K$2:$K$6</c:f>
              <c:numCache>
                <c:formatCode>0</c:formatCode>
                <c:ptCount val="5"/>
                <c:pt idx="0">
                  <c:v>69.5</c:v>
                </c:pt>
                <c:pt idx="1">
                  <c:v>66.5</c:v>
                </c:pt>
                <c:pt idx="2">
                  <c:v>65.75</c:v>
                </c:pt>
                <c:pt idx="3">
                  <c:v>65.25</c:v>
                </c:pt>
                <c:pt idx="4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BF4B-AE04-3EEE24A5D9DC}"/>
            </c:ext>
          </c:extLst>
        </c:ser>
        <c:ser>
          <c:idx val="1"/>
          <c:order val="1"/>
          <c:tx>
            <c:strRef>
              <c:f>'company make up'!$L$1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up'!$L$2:$L$6</c:f>
              <c:numCache>
                <c:formatCode>0</c:formatCode>
                <c:ptCount val="5"/>
                <c:pt idx="0">
                  <c:v>30.5</c:v>
                </c:pt>
                <c:pt idx="1">
                  <c:v>33.5</c:v>
                </c:pt>
                <c:pt idx="2">
                  <c:v>34.25</c:v>
                </c:pt>
                <c:pt idx="3">
                  <c:v>34.75</c:v>
                </c:pt>
                <c:pt idx="4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BF4B-AE04-3EEE24A5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0</xdr:row>
      <xdr:rowOff>190500</xdr:rowOff>
    </xdr:from>
    <xdr:to>
      <xdr:col>9</xdr:col>
      <xdr:colOff>533400</xdr:colOff>
      <xdr:row>43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C38C6F-D2DA-856F-643E-2FB3FD9B7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190500"/>
          <a:ext cx="7683500" cy="8686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20</xdr:col>
      <xdr:colOff>774700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B191A0-00BF-0DE3-6A84-6D97717B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500" y="203200"/>
          <a:ext cx="8204200" cy="269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711200</xdr:colOff>
      <xdr:row>16</xdr:row>
      <xdr:rowOff>114300</xdr:rowOff>
    </xdr:from>
    <xdr:to>
      <xdr:col>20</xdr:col>
      <xdr:colOff>596900</xdr:colOff>
      <xdr:row>25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3CCC05-82CF-DC1A-FC24-4B497D06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6200" y="3365500"/>
          <a:ext cx="8140700" cy="1752600"/>
        </a:xfrm>
        <a:prstGeom prst="rect">
          <a:avLst/>
        </a:prstGeom>
      </xdr:spPr>
    </xdr:pic>
    <xdr:clientData/>
  </xdr:twoCellAnchor>
  <xdr:twoCellAnchor editAs="oneCell">
    <xdr:from>
      <xdr:col>10</xdr:col>
      <xdr:colOff>774700</xdr:colOff>
      <xdr:row>27</xdr:row>
      <xdr:rowOff>88900</xdr:rowOff>
    </xdr:from>
    <xdr:to>
      <xdr:col>20</xdr:col>
      <xdr:colOff>698500</xdr:colOff>
      <xdr:row>37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FEA2E5-33A5-8277-4747-A6CC1DE86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5575300"/>
          <a:ext cx="8178800" cy="2057400"/>
        </a:xfrm>
        <a:prstGeom prst="rect">
          <a:avLst/>
        </a:prstGeom>
      </xdr:spPr>
    </xdr:pic>
    <xdr:clientData/>
  </xdr:twoCellAnchor>
  <xdr:twoCellAnchor editAs="oneCell">
    <xdr:from>
      <xdr:col>21</xdr:col>
      <xdr:colOff>330200</xdr:colOff>
      <xdr:row>1</xdr:row>
      <xdr:rowOff>12700</xdr:rowOff>
    </xdr:from>
    <xdr:to>
      <xdr:col>32</xdr:col>
      <xdr:colOff>812800</xdr:colOff>
      <xdr:row>20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D3AA80-A784-7686-4C36-9CE8A1D51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65700" y="215900"/>
          <a:ext cx="9563100" cy="396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9</xdr:row>
      <xdr:rowOff>12700</xdr:rowOff>
    </xdr:from>
    <xdr:to>
      <xdr:col>6</xdr:col>
      <xdr:colOff>698500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4C18-C162-27B2-D408-A795B3AC0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127000</xdr:rowOff>
    </xdr:from>
    <xdr:to>
      <xdr:col>8</xdr:col>
      <xdr:colOff>444500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5F40E-CEDF-E524-E870-690FF0D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127000</xdr:rowOff>
    </xdr:from>
    <xdr:to>
      <xdr:col>17</xdr:col>
      <xdr:colOff>330200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BEFF1-5051-F94C-9F0D-010AF82B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27</xdr:row>
      <xdr:rowOff>38100</xdr:rowOff>
    </xdr:from>
    <xdr:to>
      <xdr:col>8</xdr:col>
      <xdr:colOff>406400</xdr:colOff>
      <xdr:row>46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1B872-93F4-7344-9CA1-1B227504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330200</xdr:colOff>
      <xdr:row>46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3EC78-0F3F-0343-A6D9-2EDC1A75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26</xdr:col>
      <xdr:colOff>330200</xdr:colOff>
      <xdr:row>26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F6F11-F093-D142-91B5-457AE5B9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A6" sqref="A6"/>
    </sheetView>
  </sheetViews>
  <sheetFormatPr baseColWidth="10" defaultRowHeight="16" x14ac:dyDescent="0.2"/>
  <cols>
    <col min="1" max="1" width="22" bestFit="1" customWidth="1"/>
    <col min="3" max="3" width="12.33203125" bestFit="1" customWidth="1"/>
    <col min="4" max="4" width="22.5" bestFit="1" customWidth="1"/>
    <col min="5" max="5" width="20.33203125" bestFit="1" customWidth="1"/>
    <col min="6" max="6" width="22" bestFit="1" customWidth="1"/>
    <col min="7" max="7" width="16.6640625" bestFit="1" customWidth="1"/>
  </cols>
  <sheetData>
    <row r="1" spans="1:18" s="1" customFormat="1" x14ac:dyDescent="0.2">
      <c r="A1" s="1" t="s">
        <v>16</v>
      </c>
      <c r="B1" s="1" t="s">
        <v>0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>
        <v>201718</v>
      </c>
      <c r="B2" t="s">
        <v>17</v>
      </c>
      <c r="C2">
        <v>12885</v>
      </c>
      <c r="D2" t="s">
        <v>19</v>
      </c>
      <c r="E2">
        <v>16</v>
      </c>
      <c r="F2">
        <v>23</v>
      </c>
      <c r="G2">
        <v>13</v>
      </c>
      <c r="H2">
        <v>-37</v>
      </c>
      <c r="I2">
        <v>7</v>
      </c>
      <c r="J2">
        <v>8</v>
      </c>
      <c r="K2">
        <v>62</v>
      </c>
      <c r="L2">
        <v>38</v>
      </c>
      <c r="M2">
        <v>61</v>
      </c>
      <c r="N2">
        <v>39</v>
      </c>
      <c r="O2">
        <v>74</v>
      </c>
      <c r="P2">
        <v>26</v>
      </c>
      <c r="Q2">
        <v>81</v>
      </c>
      <c r="R2">
        <v>19</v>
      </c>
    </row>
    <row r="3" spans="1:18" x14ac:dyDescent="0.2">
      <c r="A3">
        <v>201819</v>
      </c>
      <c r="B3" t="s">
        <v>17</v>
      </c>
      <c r="C3">
        <v>12885</v>
      </c>
      <c r="D3" t="s">
        <v>19</v>
      </c>
      <c r="E3">
        <v>22</v>
      </c>
      <c r="F3">
        <v>26</v>
      </c>
      <c r="G3">
        <v>27</v>
      </c>
      <c r="H3">
        <v>16</v>
      </c>
      <c r="I3">
        <v>8</v>
      </c>
      <c r="J3">
        <v>9</v>
      </c>
      <c r="K3">
        <v>56</v>
      </c>
      <c r="L3">
        <v>44</v>
      </c>
      <c r="M3">
        <v>58</v>
      </c>
      <c r="N3">
        <v>42</v>
      </c>
      <c r="O3">
        <v>70</v>
      </c>
      <c r="P3">
        <v>30</v>
      </c>
      <c r="Q3">
        <v>82</v>
      </c>
      <c r="R3">
        <v>18</v>
      </c>
    </row>
    <row r="4" spans="1:18" x14ac:dyDescent="0.2">
      <c r="A4">
        <v>201920</v>
      </c>
      <c r="B4" t="s">
        <v>17</v>
      </c>
      <c r="C4">
        <v>12885</v>
      </c>
      <c r="D4" t="s">
        <v>19</v>
      </c>
      <c r="E4">
        <v>20</v>
      </c>
      <c r="F4">
        <v>22</v>
      </c>
      <c r="G4">
        <v>14</v>
      </c>
      <c r="H4">
        <v>8</v>
      </c>
      <c r="I4">
        <v>18</v>
      </c>
      <c r="J4">
        <v>18</v>
      </c>
      <c r="K4">
        <v>55</v>
      </c>
      <c r="L4">
        <v>45</v>
      </c>
      <c r="M4">
        <v>62</v>
      </c>
      <c r="N4">
        <v>38</v>
      </c>
      <c r="O4">
        <v>67</v>
      </c>
      <c r="P4">
        <v>33</v>
      </c>
      <c r="Q4">
        <v>79</v>
      </c>
      <c r="R4">
        <v>21</v>
      </c>
    </row>
    <row r="5" spans="1:18" x14ac:dyDescent="0.2">
      <c r="A5">
        <v>202021</v>
      </c>
      <c r="B5" t="s">
        <v>17</v>
      </c>
      <c r="C5">
        <v>12885</v>
      </c>
      <c r="D5" t="s">
        <v>19</v>
      </c>
      <c r="E5">
        <v>26</v>
      </c>
      <c r="F5">
        <v>31</v>
      </c>
      <c r="G5">
        <v>67</v>
      </c>
      <c r="H5">
        <v>58</v>
      </c>
      <c r="I5">
        <v>2</v>
      </c>
      <c r="J5">
        <v>2</v>
      </c>
      <c r="K5">
        <v>53</v>
      </c>
      <c r="L5">
        <v>47</v>
      </c>
      <c r="M5">
        <v>56</v>
      </c>
      <c r="N5">
        <v>44</v>
      </c>
      <c r="O5">
        <v>68</v>
      </c>
      <c r="P5">
        <v>32</v>
      </c>
      <c r="Q5">
        <v>84</v>
      </c>
      <c r="R5">
        <v>16</v>
      </c>
    </row>
    <row r="6" spans="1:18" x14ac:dyDescent="0.2">
      <c r="A6">
        <v>202122</v>
      </c>
      <c r="B6" t="s">
        <v>17</v>
      </c>
      <c r="C6">
        <v>12885</v>
      </c>
      <c r="D6" t="s">
        <v>19</v>
      </c>
      <c r="E6">
        <v>30</v>
      </c>
      <c r="F6">
        <v>33</v>
      </c>
      <c r="G6">
        <v>33</v>
      </c>
      <c r="H6">
        <v>10</v>
      </c>
      <c r="I6">
        <v>18</v>
      </c>
      <c r="J6">
        <v>13</v>
      </c>
      <c r="K6">
        <v>49</v>
      </c>
      <c r="L6">
        <v>51</v>
      </c>
      <c r="M6">
        <v>58</v>
      </c>
      <c r="N6">
        <v>42</v>
      </c>
      <c r="O6">
        <v>73</v>
      </c>
      <c r="P6">
        <v>27</v>
      </c>
      <c r="Q6">
        <v>83</v>
      </c>
      <c r="R6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1EEA-3D5D-5A48-ABA6-C5CC9D7B2ABB}">
  <dimension ref="A1"/>
  <sheetViews>
    <sheetView workbookViewId="0">
      <selection activeCell="N41" sqref="N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J18" sqref="J18"/>
    </sheetView>
  </sheetViews>
  <sheetFormatPr baseColWidth="10" defaultRowHeight="16" x14ac:dyDescent="0.2"/>
  <cols>
    <col min="1" max="1" width="7.1640625" bestFit="1" customWidth="1"/>
    <col min="2" max="2" width="22.5" bestFit="1" customWidth="1"/>
    <col min="3" max="3" width="20.33203125" bestFit="1" customWidth="1"/>
    <col min="4" max="4" width="22" bestFit="1" customWidth="1"/>
    <col min="5" max="5" width="16.6640625" bestFit="1" customWidth="1"/>
  </cols>
  <sheetData>
    <row r="1" spans="1:7" x14ac:dyDescent="0.2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>
        <v>201718</v>
      </c>
      <c r="B2">
        <v>16</v>
      </c>
      <c r="C2">
        <v>23</v>
      </c>
      <c r="D2">
        <v>13</v>
      </c>
      <c r="E2">
        <v>-37</v>
      </c>
      <c r="F2">
        <v>7</v>
      </c>
      <c r="G2">
        <v>8</v>
      </c>
    </row>
    <row r="3" spans="1:7" x14ac:dyDescent="0.2">
      <c r="A3">
        <v>201819</v>
      </c>
      <c r="B3">
        <v>22</v>
      </c>
      <c r="C3">
        <v>26</v>
      </c>
      <c r="D3">
        <v>27</v>
      </c>
      <c r="E3">
        <v>16</v>
      </c>
      <c r="F3">
        <v>8</v>
      </c>
      <c r="G3">
        <v>9</v>
      </c>
    </row>
    <row r="4" spans="1:7" x14ac:dyDescent="0.2">
      <c r="A4">
        <v>201920</v>
      </c>
      <c r="B4">
        <v>20</v>
      </c>
      <c r="C4">
        <v>22</v>
      </c>
      <c r="D4">
        <v>14</v>
      </c>
      <c r="E4">
        <v>8</v>
      </c>
      <c r="F4">
        <v>18</v>
      </c>
      <c r="G4">
        <v>18</v>
      </c>
    </row>
    <row r="5" spans="1:7" x14ac:dyDescent="0.2">
      <c r="A5">
        <v>202021</v>
      </c>
      <c r="B5">
        <v>26</v>
      </c>
      <c r="C5">
        <v>31</v>
      </c>
      <c r="D5">
        <v>67</v>
      </c>
      <c r="E5">
        <v>58</v>
      </c>
      <c r="F5">
        <v>2</v>
      </c>
      <c r="G5">
        <v>2</v>
      </c>
    </row>
    <row r="6" spans="1:7" x14ac:dyDescent="0.2">
      <c r="A6">
        <v>202122</v>
      </c>
      <c r="B6">
        <v>30</v>
      </c>
      <c r="C6">
        <v>33</v>
      </c>
      <c r="D6">
        <v>33</v>
      </c>
      <c r="E6">
        <v>10</v>
      </c>
      <c r="F6">
        <v>18</v>
      </c>
      <c r="G6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abSelected="1" zoomScale="82" workbookViewId="0">
      <selection activeCell="T29" sqref="T29"/>
    </sheetView>
  </sheetViews>
  <sheetFormatPr baseColWidth="10" defaultRowHeight="16" x14ac:dyDescent="0.2"/>
  <sheetData>
    <row r="1" spans="1:12" x14ac:dyDescent="0.2">
      <c r="A1" s="1" t="s">
        <v>16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K1" s="1" t="s">
        <v>20</v>
      </c>
      <c r="L1" s="1" t="s">
        <v>21</v>
      </c>
    </row>
    <row r="2" spans="1:12" x14ac:dyDescent="0.2">
      <c r="A2">
        <v>201718</v>
      </c>
      <c r="B2">
        <v>62</v>
      </c>
      <c r="C2">
        <v>38</v>
      </c>
      <c r="D2">
        <v>61</v>
      </c>
      <c r="E2">
        <v>39</v>
      </c>
      <c r="F2">
        <v>74</v>
      </c>
      <c r="G2">
        <v>26</v>
      </c>
      <c r="H2">
        <v>81</v>
      </c>
      <c r="I2">
        <v>19</v>
      </c>
      <c r="K2" s="2">
        <f>AVERAGE(B2,D2,F2,H2)</f>
        <v>69.5</v>
      </c>
      <c r="L2" s="2">
        <f>AVERAGE(C2,E2,G2,I2)</f>
        <v>30.5</v>
      </c>
    </row>
    <row r="3" spans="1:12" x14ac:dyDescent="0.2">
      <c r="A3">
        <v>201819</v>
      </c>
      <c r="B3">
        <v>56</v>
      </c>
      <c r="C3">
        <v>44</v>
      </c>
      <c r="D3">
        <v>58</v>
      </c>
      <c r="E3">
        <v>42</v>
      </c>
      <c r="F3">
        <v>70</v>
      </c>
      <c r="G3">
        <v>30</v>
      </c>
      <c r="H3">
        <v>82</v>
      </c>
      <c r="I3">
        <v>18</v>
      </c>
      <c r="K3" s="2">
        <f t="shared" ref="K3:K5" si="0">AVERAGE(B3,D3,F3,H3)</f>
        <v>66.5</v>
      </c>
      <c r="L3" s="2">
        <f t="shared" ref="L3:L5" si="1">AVERAGE(C3,E3,G3,I3)</f>
        <v>33.5</v>
      </c>
    </row>
    <row r="4" spans="1:12" x14ac:dyDescent="0.2">
      <c r="A4">
        <v>201920</v>
      </c>
      <c r="B4">
        <v>55</v>
      </c>
      <c r="C4">
        <v>45</v>
      </c>
      <c r="D4">
        <v>62</v>
      </c>
      <c r="E4">
        <v>38</v>
      </c>
      <c r="F4">
        <v>67</v>
      </c>
      <c r="G4">
        <v>33</v>
      </c>
      <c r="H4">
        <v>79</v>
      </c>
      <c r="I4">
        <v>21</v>
      </c>
      <c r="K4" s="2">
        <f t="shared" si="0"/>
        <v>65.75</v>
      </c>
      <c r="L4" s="2">
        <f t="shared" si="1"/>
        <v>34.25</v>
      </c>
    </row>
    <row r="5" spans="1:12" x14ac:dyDescent="0.2">
      <c r="A5">
        <v>202021</v>
      </c>
      <c r="B5">
        <v>53</v>
      </c>
      <c r="C5">
        <v>47</v>
      </c>
      <c r="D5">
        <v>56</v>
      </c>
      <c r="E5">
        <v>44</v>
      </c>
      <c r="F5">
        <v>68</v>
      </c>
      <c r="G5">
        <v>32</v>
      </c>
      <c r="H5">
        <v>84</v>
      </c>
      <c r="I5">
        <v>16</v>
      </c>
      <c r="K5" s="2">
        <f t="shared" si="0"/>
        <v>65.25</v>
      </c>
      <c r="L5" s="2">
        <f t="shared" si="1"/>
        <v>34.75</v>
      </c>
    </row>
    <row r="6" spans="1:12" x14ac:dyDescent="0.2">
      <c r="A6">
        <v>202122</v>
      </c>
      <c r="B6">
        <v>49</v>
      </c>
      <c r="C6">
        <v>51</v>
      </c>
      <c r="D6">
        <v>58</v>
      </c>
      <c r="E6">
        <v>42</v>
      </c>
      <c r="F6">
        <v>73</v>
      </c>
      <c r="G6">
        <v>27</v>
      </c>
      <c r="H6">
        <v>83</v>
      </c>
      <c r="I6">
        <v>17</v>
      </c>
      <c r="K6" s="2">
        <f t="shared" ref="K6" si="2">AVERAGE(B6,D6,F6,H6)</f>
        <v>65.75</v>
      </c>
      <c r="L6" s="2">
        <f t="shared" ref="L6" si="3">AVERAGE(C6,E6,G6,I6)</f>
        <v>34.25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E39F-B7FB-B14F-A366-2A290D375378}">
  <dimension ref="A1:G7"/>
  <sheetViews>
    <sheetView workbookViewId="0">
      <selection activeCell="G8" sqref="G8"/>
    </sheetView>
  </sheetViews>
  <sheetFormatPr baseColWidth="10" defaultRowHeight="16" x14ac:dyDescent="0.2"/>
  <sheetData>
    <row r="1" spans="1:7" x14ac:dyDescent="0.2">
      <c r="A1" s="1" t="s">
        <v>22</v>
      </c>
      <c r="G1" t="s">
        <v>26</v>
      </c>
    </row>
    <row r="2" spans="1:7" x14ac:dyDescent="0.2">
      <c r="A2" t="s">
        <v>23</v>
      </c>
      <c r="G2" t="s">
        <v>27</v>
      </c>
    </row>
    <row r="3" spans="1:7" x14ac:dyDescent="0.2">
      <c r="A3" t="s">
        <v>24</v>
      </c>
      <c r="G3" t="s">
        <v>28</v>
      </c>
    </row>
    <row r="4" spans="1:7" x14ac:dyDescent="0.2">
      <c r="A4" t="s">
        <v>25</v>
      </c>
    </row>
    <row r="5" spans="1:7" x14ac:dyDescent="0.2">
      <c r="G5" t="s">
        <v>29</v>
      </c>
    </row>
    <row r="6" spans="1:7" x14ac:dyDescent="0.2">
      <c r="G6" t="s">
        <v>30</v>
      </c>
    </row>
    <row r="7" spans="1:7" x14ac:dyDescent="0.2">
      <c r="G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hourly wage diff</vt:lpstr>
      <vt:lpstr>company make up</vt:lpstr>
      <vt:lpstr>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Akiko Toda</cp:lastModifiedBy>
  <dcterms:modified xsi:type="dcterms:W3CDTF">2022-04-04T12:52:09Z</dcterms:modified>
</cp:coreProperties>
</file>