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c1a71b5f43e92cfe/Desktop/Desktop_V2/PyCharm Projects/DSC_640/Term Project/Executive Summary/"/>
    </mc:Choice>
  </mc:AlternateContent>
  <xr:revisionPtr revIDLastSave="53" documentId="11_F25DC773A252ABDACC1048EB79D8404A5ADE58EE" xr6:coauthVersionLast="47" xr6:coauthVersionMax="47" xr10:uidLastSave="{18E09480-05BF-406F-8279-EE9023521136}"/>
  <bookViews>
    <workbookView xWindow="-120" yWindow="-120" windowWidth="38640" windowHeight="21240" activeTab="3" xr2:uid="{00000000-000D-0000-FFFF-FFFF00000000}"/>
  </bookViews>
  <sheets>
    <sheet name="Plane vs Vehicle" sheetId="2" r:id="rId1"/>
    <sheet name="Fatalities by Phase" sheetId="3" r:id="rId2"/>
    <sheet name="Fatalities by Continent" sheetId="4" r:id="rId3"/>
    <sheet name="Top 10 Fatalities By Airline" sheetId="5" r:id="rId4"/>
    <sheet name="Plan Incl vs Exc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3" i="5"/>
  <c r="F4" i="5"/>
  <c r="F5" i="5"/>
  <c r="F6" i="5"/>
  <c r="F7" i="5"/>
  <c r="F8" i="5"/>
  <c r="F9" i="5"/>
  <c r="F10" i="5"/>
  <c r="F2" i="5"/>
  <c r="E1" i="5"/>
  <c r="G9" i="4"/>
  <c r="G8" i="4"/>
  <c r="G7" i="4"/>
  <c r="G6" i="4"/>
  <c r="G5" i="4"/>
  <c r="G4" i="4"/>
  <c r="G3" i="4"/>
  <c r="G2" i="4"/>
  <c r="G6" i="3"/>
  <c r="G5" i="3"/>
  <c r="G4" i="3"/>
  <c r="G3" i="3"/>
  <c r="G2" i="3"/>
</calcChain>
</file>

<file path=xl/sharedStrings.xml><?xml version="1.0" encoding="utf-8"?>
<sst xmlns="http://schemas.openxmlformats.org/spreadsheetml/2006/main" count="39" uniqueCount="35">
  <si>
    <t>Year</t>
  </si>
  <si>
    <t>Fatalities Including suicide, sabotage, hijackings</t>
  </si>
  <si>
    <t>Motor Vehicle Fatalities</t>
  </si>
  <si>
    <t>Type</t>
  </si>
  <si>
    <t>Total</t>
  </si>
  <si>
    <t>En Route</t>
  </si>
  <si>
    <t>Approach</t>
  </si>
  <si>
    <t>Initial Climb</t>
  </si>
  <si>
    <t>Landing</t>
  </si>
  <si>
    <t>Takeoff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</si>
  <si>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</si>
  <si>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</si>
  <si>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</si>
  <si>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</si>
  <si>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</si>
  <si>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</si>
  <si>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</si>
  <si>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</si>
  <si>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Airline</t>
  </si>
  <si>
    <t>Total Fatalities</t>
  </si>
  <si>
    <t>Total Incidents</t>
  </si>
  <si>
    <t>China Airlines</t>
  </si>
  <si>
    <t>Malaysia Airlines</t>
  </si>
  <si>
    <t>Japan Airlines</t>
  </si>
  <si>
    <t>American*</t>
  </si>
  <si>
    <t>Air India*</t>
  </si>
  <si>
    <t>Delta / Northwest*</t>
  </si>
  <si>
    <t>United / Continental*</t>
  </si>
  <si>
    <t>Korean Air</t>
  </si>
  <si>
    <t>Air France</t>
  </si>
  <si>
    <t>avail_seat_km_per_week</t>
  </si>
  <si>
    <t>Ratio Fatalities/SeatKm</t>
  </si>
  <si>
    <t>Fatalities Excluding suicide, sabotage, hijackings</t>
  </si>
  <si>
    <t>fatal accidents 
per mln flights</t>
  </si>
  <si>
    <t>Avianca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</si>
</sst>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2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0051-FD36-4AF5-9E1B-26CB11596998}">
  <dimension ref="A1:C12"/>
  <sheetViews>
    <sheetView showGridLines="0" workbookViewId="0">
      <selection activeCell="B4" sqref="B4"/>
    </sheetView>
  </sheetViews>
  <sheetFormatPr defaultRowHeight="15" x14ac:dyDescent="0.25"/>
  <cols>
    <col min="2" max="2" width="18.140625" customWidth="1"/>
    <col min="3" max="3" width="18.85546875" customWidth="1"/>
  </cols>
  <sheetData>
    <row r="1" spans="1:3" ht="84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2010</v>
      </c>
      <c r="B2">
        <v>943</v>
      </c>
      <c r="C2">
        <v>32999</v>
      </c>
    </row>
    <row r="3" spans="1:3" x14ac:dyDescent="0.25">
      <c r="A3">
        <v>2011</v>
      </c>
      <c r="B3">
        <v>525</v>
      </c>
      <c r="C3">
        <v>32479</v>
      </c>
    </row>
    <row r="4" spans="1:3" x14ac:dyDescent="0.25">
      <c r="A4">
        <v>2012</v>
      </c>
      <c r="B4">
        <v>478</v>
      </c>
      <c r="C4">
        <v>33782</v>
      </c>
    </row>
    <row r="5" spans="1:3" x14ac:dyDescent="0.25">
      <c r="A5">
        <v>2013</v>
      </c>
      <c r="B5">
        <v>265</v>
      </c>
      <c r="C5">
        <v>32893</v>
      </c>
    </row>
    <row r="6" spans="1:3" x14ac:dyDescent="0.25">
      <c r="A6">
        <v>2014</v>
      </c>
      <c r="B6">
        <v>990</v>
      </c>
      <c r="C6">
        <v>32744</v>
      </c>
    </row>
    <row r="7" spans="1:3" x14ac:dyDescent="0.25">
      <c r="A7">
        <v>2015</v>
      </c>
      <c r="B7">
        <v>560</v>
      </c>
      <c r="C7">
        <v>35484</v>
      </c>
    </row>
    <row r="8" spans="1:3" x14ac:dyDescent="0.25">
      <c r="A8">
        <v>2016</v>
      </c>
      <c r="B8">
        <v>325</v>
      </c>
      <c r="C8">
        <v>37806</v>
      </c>
    </row>
    <row r="9" spans="1:3" x14ac:dyDescent="0.25">
      <c r="A9">
        <v>2017</v>
      </c>
      <c r="B9">
        <v>59</v>
      </c>
      <c r="C9">
        <v>37473</v>
      </c>
    </row>
    <row r="10" spans="1:3" x14ac:dyDescent="0.25">
      <c r="A10">
        <v>2018</v>
      </c>
      <c r="B10">
        <v>562</v>
      </c>
      <c r="C10">
        <v>36835</v>
      </c>
    </row>
    <row r="11" spans="1:3" x14ac:dyDescent="0.25">
      <c r="A11">
        <v>2019</v>
      </c>
      <c r="B11">
        <v>287</v>
      </c>
      <c r="C11">
        <v>36355</v>
      </c>
    </row>
    <row r="12" spans="1:3" x14ac:dyDescent="0.25">
      <c r="A12">
        <v>2020</v>
      </c>
      <c r="B12">
        <v>318</v>
      </c>
      <c r="C12">
        <v>38824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6C63-BDAB-4E31-945F-7C7DE05E9689}">
  <dimension ref="A1:G6"/>
  <sheetViews>
    <sheetView showGridLines="0" workbookViewId="0">
      <selection activeCell="F16" sqref="F16"/>
    </sheetView>
  </sheetViews>
  <sheetFormatPr defaultRowHeight="15" x14ac:dyDescent="0.25"/>
  <cols>
    <col min="1" max="1" width="24.5703125" bestFit="1" customWidth="1"/>
  </cols>
  <sheetData>
    <row r="1" spans="1:7" x14ac:dyDescent="0.25">
      <c r="A1" s="2" t="s">
        <v>3</v>
      </c>
      <c r="B1" s="3">
        <v>2021</v>
      </c>
      <c r="C1" s="3">
        <v>2020</v>
      </c>
      <c r="D1" s="3">
        <v>2019</v>
      </c>
      <c r="E1" s="3">
        <v>2018</v>
      </c>
      <c r="F1" s="3">
        <v>2017</v>
      </c>
      <c r="G1" s="4" t="s">
        <v>4</v>
      </c>
    </row>
    <row r="2" spans="1:7" x14ac:dyDescent="0.25">
      <c r="A2" s="5" t="s">
        <v>5</v>
      </c>
      <c r="B2" s="6">
        <v>3</v>
      </c>
      <c r="C2" s="6">
        <v>2</v>
      </c>
      <c r="D2" s="6">
        <v>10</v>
      </c>
      <c r="E2" s="6">
        <v>9</v>
      </c>
      <c r="F2" s="6">
        <v>3</v>
      </c>
      <c r="G2" s="5">
        <f>SUM(B2:F2)</f>
        <v>27</v>
      </c>
    </row>
    <row r="3" spans="1:7" x14ac:dyDescent="0.25">
      <c r="A3" s="5" t="s">
        <v>6</v>
      </c>
      <c r="B3" s="6">
        <v>4</v>
      </c>
      <c r="C3" s="6">
        <v>3</v>
      </c>
      <c r="D3" s="6">
        <v>3</v>
      </c>
      <c r="E3" s="6">
        <v>2</v>
      </c>
      <c r="F3" s="6">
        <v>3</v>
      </c>
      <c r="G3" s="5">
        <f t="shared" ref="G3:G6" si="0">SUM(B3:F3)</f>
        <v>15</v>
      </c>
    </row>
    <row r="4" spans="1:7" x14ac:dyDescent="0.25">
      <c r="A4" s="5" t="s">
        <v>7</v>
      </c>
      <c r="B4" s="6">
        <v>3</v>
      </c>
      <c r="C4" s="6">
        <v>1</v>
      </c>
      <c r="D4" s="6">
        <v>0</v>
      </c>
      <c r="E4" s="6">
        <v>1</v>
      </c>
      <c r="F4" s="6">
        <v>2</v>
      </c>
      <c r="G4" s="5">
        <f t="shared" si="0"/>
        <v>7</v>
      </c>
    </row>
    <row r="5" spans="1:7" x14ac:dyDescent="0.25">
      <c r="A5" s="5" t="s">
        <v>8</v>
      </c>
      <c r="B5" s="6">
        <v>1</v>
      </c>
      <c r="C5" s="6">
        <v>2</v>
      </c>
      <c r="D5">
        <v>4</v>
      </c>
      <c r="E5">
        <v>2</v>
      </c>
      <c r="F5">
        <v>2</v>
      </c>
      <c r="G5" s="5">
        <f t="shared" si="0"/>
        <v>11</v>
      </c>
    </row>
    <row r="6" spans="1:7" x14ac:dyDescent="0.25">
      <c r="A6" t="s">
        <v>9</v>
      </c>
      <c r="B6">
        <v>0</v>
      </c>
      <c r="C6">
        <v>0</v>
      </c>
      <c r="D6">
        <v>3</v>
      </c>
      <c r="E6">
        <v>0</v>
      </c>
      <c r="F6">
        <v>0</v>
      </c>
      <c r="G6" s="5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7DE4-4257-4A03-B127-0293CCFA6A92}">
  <dimension ref="A1:G9"/>
  <sheetViews>
    <sheetView showGridLines="0" workbookViewId="0">
      <selection activeCell="D18" sqref="D18"/>
    </sheetView>
  </sheetViews>
  <sheetFormatPr defaultRowHeight="15" x14ac:dyDescent="0.25"/>
  <cols>
    <col min="1" max="1" width="24.5703125" bestFit="1" customWidth="1"/>
  </cols>
  <sheetData>
    <row r="1" spans="1:7" x14ac:dyDescent="0.25">
      <c r="A1" s="2" t="s">
        <v>3</v>
      </c>
      <c r="B1" s="3">
        <v>2021</v>
      </c>
      <c r="C1" s="3">
        <v>2020</v>
      </c>
      <c r="D1" s="3">
        <v>2019</v>
      </c>
      <c r="E1" s="3">
        <v>2018</v>
      </c>
      <c r="F1" s="3">
        <v>2017</v>
      </c>
      <c r="G1" s="4" t="s">
        <v>4</v>
      </c>
    </row>
    <row r="2" spans="1:7" x14ac:dyDescent="0.25">
      <c r="A2" s="5" t="s">
        <v>10</v>
      </c>
      <c r="B2" s="6">
        <v>3</v>
      </c>
      <c r="C2" s="6">
        <v>3</v>
      </c>
      <c r="D2" s="6">
        <v>2</v>
      </c>
      <c r="E2" s="6">
        <v>4</v>
      </c>
      <c r="F2" s="6">
        <v>3</v>
      </c>
      <c r="G2" s="5">
        <f>SUM(B2:F2)</f>
        <v>15</v>
      </c>
    </row>
    <row r="3" spans="1:7" x14ac:dyDescent="0.25">
      <c r="A3" s="5" t="s">
        <v>11</v>
      </c>
      <c r="B3" s="6">
        <v>4</v>
      </c>
      <c r="C3" s="6">
        <v>3</v>
      </c>
      <c r="D3" s="6">
        <v>3</v>
      </c>
      <c r="E3" s="6">
        <v>4</v>
      </c>
      <c r="F3" s="6">
        <v>2</v>
      </c>
      <c r="G3" s="5">
        <f t="shared" ref="G3:G9" si="0">SUM(B3:F3)</f>
        <v>16</v>
      </c>
    </row>
    <row r="4" spans="1:7" x14ac:dyDescent="0.25">
      <c r="A4" s="5" t="s">
        <v>12</v>
      </c>
      <c r="B4" s="6">
        <v>0</v>
      </c>
      <c r="C4" s="6">
        <v>0</v>
      </c>
      <c r="D4" s="6">
        <v>1</v>
      </c>
      <c r="E4" s="6">
        <v>1</v>
      </c>
      <c r="F4" s="6">
        <v>0</v>
      </c>
      <c r="G4" s="5">
        <f t="shared" si="0"/>
        <v>2</v>
      </c>
    </row>
    <row r="5" spans="1:7" x14ac:dyDescent="0.25">
      <c r="A5" s="5" t="s">
        <v>13</v>
      </c>
      <c r="B5" s="6">
        <v>2</v>
      </c>
      <c r="C5" s="6">
        <v>1</v>
      </c>
      <c r="D5">
        <v>11</v>
      </c>
      <c r="E5">
        <v>1</v>
      </c>
      <c r="F5">
        <v>3</v>
      </c>
      <c r="G5" s="5">
        <f t="shared" si="0"/>
        <v>18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5">
        <f t="shared" si="0"/>
        <v>0</v>
      </c>
    </row>
    <row r="7" spans="1:7" x14ac:dyDescent="0.25">
      <c r="A7" t="s">
        <v>15</v>
      </c>
      <c r="B7">
        <v>0</v>
      </c>
      <c r="C7">
        <v>0</v>
      </c>
      <c r="D7">
        <v>0</v>
      </c>
      <c r="E7">
        <v>1</v>
      </c>
      <c r="F7">
        <v>1</v>
      </c>
      <c r="G7" s="5">
        <f t="shared" si="0"/>
        <v>2</v>
      </c>
    </row>
    <row r="8" spans="1:7" x14ac:dyDescent="0.25">
      <c r="A8" t="s">
        <v>16</v>
      </c>
      <c r="B8">
        <v>0</v>
      </c>
      <c r="C8">
        <v>0</v>
      </c>
      <c r="D8">
        <v>0</v>
      </c>
      <c r="E8">
        <v>1</v>
      </c>
      <c r="F8">
        <v>0</v>
      </c>
      <c r="G8" s="5">
        <f t="shared" si="0"/>
        <v>1</v>
      </c>
    </row>
    <row r="9" spans="1:7" x14ac:dyDescent="0.25">
      <c r="A9" t="s">
        <v>17</v>
      </c>
      <c r="B9">
        <v>2</v>
      </c>
      <c r="C9">
        <v>1</v>
      </c>
      <c r="D9">
        <v>3</v>
      </c>
      <c r="E9">
        <v>2</v>
      </c>
      <c r="F9">
        <v>1</v>
      </c>
      <c r="G9" s="5">
        <f t="shared" si="0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21B8-F920-49C7-BDBB-FDEEC8DA68E6}">
  <dimension ref="A1:F11"/>
  <sheetViews>
    <sheetView showGridLines="0" tabSelected="1" workbookViewId="0">
      <selection activeCell="D10" sqref="D10"/>
    </sheetView>
  </sheetViews>
  <sheetFormatPr defaultRowHeight="15" x14ac:dyDescent="0.25"/>
  <cols>
    <col min="1" max="1" width="20.42578125" bestFit="1" customWidth="1"/>
    <col min="2" max="2" width="18.7109375" customWidth="1"/>
    <col min="3" max="3" width="14.140625" bestFit="1" customWidth="1"/>
    <col min="4" max="4" width="23.85546875" bestFit="1" customWidth="1"/>
    <col min="5" max="5" width="23.85546875" customWidth="1"/>
    <col min="6" max="6" width="23.85546875" bestFit="1" customWidth="1"/>
  </cols>
  <sheetData>
    <row r="1" spans="1:6" x14ac:dyDescent="0.25">
      <c r="A1" s="4" t="s">
        <v>18</v>
      </c>
      <c r="B1" s="4" t="s">
        <v>19</v>
      </c>
      <c r="C1" s="4" t="s">
        <v>20</v>
      </c>
      <c r="D1" s="4" t="s">
        <v>30</v>
      </c>
      <c r="E1" s="4" t="str">
        <f>+D1&amp;" in millions"</f>
        <v>avail_seat_km_per_week in millions</v>
      </c>
      <c r="F1" s="4" t="s">
        <v>31</v>
      </c>
    </row>
    <row r="2" spans="1:6" x14ac:dyDescent="0.25">
      <c r="A2" t="s">
        <v>21</v>
      </c>
      <c r="B2">
        <v>760</v>
      </c>
      <c r="C2">
        <v>14</v>
      </c>
      <c r="D2" s="8">
        <v>813216487</v>
      </c>
      <c r="E2" s="8">
        <v>813.21648700000003</v>
      </c>
      <c r="F2" s="7">
        <f>B2/E2*100</f>
        <v>93.456049176238594</v>
      </c>
    </row>
    <row r="3" spans="1:6" x14ac:dyDescent="0.25">
      <c r="A3" t="s">
        <v>22</v>
      </c>
      <c r="B3">
        <v>571</v>
      </c>
      <c r="C3">
        <v>6</v>
      </c>
      <c r="D3" s="8">
        <v>1039171244</v>
      </c>
      <c r="E3" s="8">
        <v>1039.1712439999999</v>
      </c>
      <c r="F3" s="7">
        <f t="shared" ref="F3:F11" si="0">B3/E3*100</f>
        <v>54.947632865791661</v>
      </c>
    </row>
    <row r="4" spans="1:6" x14ac:dyDescent="0.25">
      <c r="A4" t="s">
        <v>23</v>
      </c>
      <c r="B4">
        <v>520</v>
      </c>
      <c r="C4">
        <v>3</v>
      </c>
      <c r="D4" s="8">
        <v>1574217531</v>
      </c>
      <c r="E4" s="8">
        <v>1574.217531</v>
      </c>
      <c r="F4" s="7">
        <f t="shared" si="0"/>
        <v>33.032283643142833</v>
      </c>
    </row>
    <row r="5" spans="1:6" x14ac:dyDescent="0.25">
      <c r="A5" t="s">
        <v>24</v>
      </c>
      <c r="B5">
        <v>517</v>
      </c>
      <c r="C5">
        <v>38</v>
      </c>
      <c r="D5" s="8">
        <v>5228357340</v>
      </c>
      <c r="E5" s="8">
        <v>5228.3573399999996</v>
      </c>
      <c r="F5" s="7">
        <f t="shared" si="0"/>
        <v>9.8883830308354561</v>
      </c>
    </row>
    <row r="6" spans="1:6" x14ac:dyDescent="0.25">
      <c r="A6" t="s">
        <v>25</v>
      </c>
      <c r="B6">
        <v>487</v>
      </c>
      <c r="C6">
        <v>6</v>
      </c>
      <c r="D6" s="8">
        <v>869253552</v>
      </c>
      <c r="E6" s="8">
        <v>869.25355200000001</v>
      </c>
      <c r="F6" s="7">
        <f t="shared" si="0"/>
        <v>56.025080240339356</v>
      </c>
    </row>
    <row r="7" spans="1:6" x14ac:dyDescent="0.25">
      <c r="A7" t="s">
        <v>26</v>
      </c>
      <c r="B7">
        <v>458</v>
      </c>
      <c r="C7">
        <v>48</v>
      </c>
      <c r="D7" s="8">
        <v>6525658894</v>
      </c>
      <c r="E7" s="8">
        <v>6525.6588940000001</v>
      </c>
      <c r="F7" s="7">
        <f t="shared" si="0"/>
        <v>7.0184483657444439</v>
      </c>
    </row>
    <row r="8" spans="1:6" x14ac:dyDescent="0.25">
      <c r="A8" t="s">
        <v>27</v>
      </c>
      <c r="B8">
        <v>428</v>
      </c>
      <c r="C8">
        <v>33</v>
      </c>
      <c r="D8" s="8">
        <v>7139291291</v>
      </c>
      <c r="E8" s="8">
        <v>7139.2912909999995</v>
      </c>
      <c r="F8" s="7">
        <f t="shared" si="0"/>
        <v>5.9949928158772483</v>
      </c>
    </row>
    <row r="9" spans="1:6" x14ac:dyDescent="0.25">
      <c r="A9" t="s">
        <v>28</v>
      </c>
      <c r="B9">
        <v>425</v>
      </c>
      <c r="C9">
        <v>13</v>
      </c>
      <c r="D9" s="8">
        <v>1734522605</v>
      </c>
      <c r="E9" s="8">
        <v>1734.5226050000001</v>
      </c>
      <c r="F9" s="7">
        <f t="shared" si="0"/>
        <v>24.502419211769222</v>
      </c>
    </row>
    <row r="10" spans="1:6" x14ac:dyDescent="0.25">
      <c r="A10" t="s">
        <v>29</v>
      </c>
      <c r="B10">
        <v>416</v>
      </c>
      <c r="C10">
        <v>20</v>
      </c>
      <c r="D10" s="8">
        <v>3004002661</v>
      </c>
      <c r="E10" s="8">
        <v>3004.002661</v>
      </c>
      <c r="F10" s="7">
        <f t="shared" si="0"/>
        <v>13.848190129815602</v>
      </c>
    </row>
    <row r="11" spans="1:6" x14ac:dyDescent="0.25">
      <c r="A11" t="s">
        <v>34</v>
      </c>
      <c r="B11">
        <v>323</v>
      </c>
      <c r="C11">
        <v>5</v>
      </c>
      <c r="D11" s="8">
        <v>396922563</v>
      </c>
      <c r="E11" s="8">
        <v>396.92256300000003</v>
      </c>
      <c r="F11" s="7">
        <f t="shared" si="0"/>
        <v>81.376074355339682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E349-9476-49D1-BBE4-34959657706E}">
  <dimension ref="A1:D12"/>
  <sheetViews>
    <sheetView showGridLines="0" workbookViewId="0">
      <selection activeCell="C21" sqref="C21"/>
    </sheetView>
  </sheetViews>
  <sheetFormatPr defaultRowHeight="15" x14ac:dyDescent="0.25"/>
  <cols>
    <col min="2" max="2" width="18.140625" customWidth="1"/>
    <col min="3" max="3" width="18.85546875" customWidth="1"/>
    <col min="4" max="4" width="16.5703125" customWidth="1"/>
  </cols>
  <sheetData>
    <row r="1" spans="1:4" ht="84.75" customHeight="1" x14ac:dyDescent="0.25">
      <c r="A1" s="1" t="s">
        <v>0</v>
      </c>
      <c r="B1" s="1" t="s">
        <v>1</v>
      </c>
      <c r="C1" s="1" t="s">
        <v>32</v>
      </c>
      <c r="D1" s="9" t="s">
        <v>33</v>
      </c>
    </row>
    <row r="2" spans="1:4" x14ac:dyDescent="0.25">
      <c r="A2">
        <v>2010</v>
      </c>
      <c r="B2">
        <v>943</v>
      </c>
      <c r="C2">
        <v>943</v>
      </c>
      <c r="D2">
        <v>0.91441855172357744</v>
      </c>
    </row>
    <row r="3" spans="1:4" x14ac:dyDescent="0.25">
      <c r="A3">
        <v>2011</v>
      </c>
      <c r="B3">
        <v>525</v>
      </c>
      <c r="C3">
        <v>525</v>
      </c>
      <c r="D3">
        <v>1.0499664256829662</v>
      </c>
    </row>
    <row r="4" spans="1:4" x14ac:dyDescent="0.25">
      <c r="A4">
        <v>2012</v>
      </c>
      <c r="B4">
        <v>478</v>
      </c>
      <c r="C4">
        <v>477</v>
      </c>
      <c r="D4">
        <v>0.55510521284611425</v>
      </c>
    </row>
    <row r="5" spans="1:4" x14ac:dyDescent="0.25">
      <c r="A5">
        <v>2013</v>
      </c>
      <c r="B5">
        <v>265</v>
      </c>
      <c r="C5">
        <v>232</v>
      </c>
      <c r="D5">
        <v>0.7415800517287553</v>
      </c>
    </row>
    <row r="6" spans="1:4" x14ac:dyDescent="0.25">
      <c r="A6">
        <v>2014</v>
      </c>
      <c r="B6">
        <v>990</v>
      </c>
      <c r="C6">
        <v>692</v>
      </c>
      <c r="D6">
        <v>0.56818680416450629</v>
      </c>
    </row>
    <row r="7" spans="1:4" x14ac:dyDescent="0.25">
      <c r="A7">
        <v>2015</v>
      </c>
      <c r="B7">
        <v>560</v>
      </c>
      <c r="C7">
        <v>186</v>
      </c>
      <c r="D7">
        <v>0.30596118870082883</v>
      </c>
    </row>
    <row r="8" spans="1:4" x14ac:dyDescent="0.25">
      <c r="A8">
        <v>2016</v>
      </c>
      <c r="B8">
        <v>325</v>
      </c>
      <c r="C8">
        <v>258</v>
      </c>
      <c r="D8">
        <v>0.46538267006268041</v>
      </c>
    </row>
    <row r="9" spans="1:4" x14ac:dyDescent="0.25">
      <c r="A9">
        <v>2017</v>
      </c>
      <c r="B9">
        <v>59</v>
      </c>
      <c r="C9">
        <v>59</v>
      </c>
      <c r="D9">
        <v>0.27772302776866459</v>
      </c>
    </row>
    <row r="10" spans="1:4" x14ac:dyDescent="0.25">
      <c r="A10">
        <v>2018</v>
      </c>
      <c r="B10">
        <v>562</v>
      </c>
      <c r="C10">
        <v>561</v>
      </c>
      <c r="D10">
        <v>0.37344575544355213</v>
      </c>
    </row>
    <row r="11" spans="1:4" x14ac:dyDescent="0.25">
      <c r="A11">
        <v>2019</v>
      </c>
      <c r="B11">
        <v>287</v>
      </c>
      <c r="C11">
        <v>287</v>
      </c>
      <c r="D11">
        <v>0.52578090425797885</v>
      </c>
    </row>
    <row r="12" spans="1:4" x14ac:dyDescent="0.25">
      <c r="A12">
        <v>2020</v>
      </c>
      <c r="B12">
        <v>318</v>
      </c>
      <c r="C12">
        <v>136</v>
      </c>
      <c r="D12">
        <v>0.36104618547935424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 vs Vehicle</vt:lpstr>
      <vt:lpstr>Fatalities by Phase</vt:lpstr>
      <vt:lpstr>Fatalities by Continent</vt:lpstr>
      <vt:lpstr>Top 10 Fatalities By Airline</vt:lpstr>
      <vt:lpstr>Plan Incl vs Excl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 Tabbalat</dc:creator>
  <cp:lastModifiedBy>Abed Tabbalat</cp:lastModifiedBy>
  <dcterms:created xsi:type="dcterms:W3CDTF">2015-06-05T18:17:20Z</dcterms:created>
  <dcterms:modified xsi:type="dcterms:W3CDTF">2023-01-23T20:42:07Z</dcterms:modified>
</cp:coreProperties>
</file>