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 activeTab="1"/>
  </bookViews>
  <sheets>
    <sheet name="Com" sheetId="2" r:id="rId1"/>
    <sheet name="Bipro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2" l="1"/>
  <c r="F12" i="1"/>
  <c r="H12" i="1" s="1"/>
  <c r="I12" i="1" s="1"/>
  <c r="J12" i="1" s="1"/>
  <c r="F13" i="1"/>
  <c r="H13" i="1" s="1"/>
  <c r="I13" i="1" s="1"/>
  <c r="J13" i="1" s="1"/>
  <c r="G16" i="1"/>
  <c r="E16" i="1"/>
  <c r="D16" i="1"/>
  <c r="F15" i="1"/>
  <c r="H15" i="1" s="1"/>
  <c r="I15" i="1" s="1"/>
  <c r="J15" i="1" s="1"/>
  <c r="F14" i="1"/>
  <c r="H14" i="1" s="1"/>
  <c r="I14" i="1" s="1"/>
  <c r="J14" i="1" s="1"/>
  <c r="F11" i="1"/>
  <c r="H11" i="1" s="1"/>
  <c r="I11" i="1" s="1"/>
  <c r="J11" i="1" s="1"/>
  <c r="F10" i="1"/>
  <c r="G7" i="1"/>
  <c r="E7" i="1"/>
  <c r="D7" i="1"/>
  <c r="F16" i="1" l="1"/>
  <c r="H10" i="1"/>
  <c r="H16" i="1" s="1"/>
  <c r="I16" i="1" s="1"/>
  <c r="J16" i="1" s="1"/>
  <c r="F3" i="1"/>
  <c r="F6" i="1"/>
  <c r="H6" i="1" s="1"/>
  <c r="I6" i="1" s="1"/>
  <c r="J6" i="1" s="1"/>
  <c r="F5" i="1"/>
  <c r="H5" i="1" s="1"/>
  <c r="I5" i="1" s="1"/>
  <c r="J5" i="1" s="1"/>
  <c r="F4" i="1"/>
  <c r="H4" i="1" s="1"/>
  <c r="I4" i="1" s="1"/>
  <c r="J4" i="1" s="1"/>
  <c r="M7" i="1" s="1"/>
  <c r="O7" i="1" l="1"/>
  <c r="H3" i="1"/>
  <c r="F7" i="1"/>
  <c r="I10" i="1"/>
  <c r="J10" i="1" s="1"/>
  <c r="I3" i="1" l="1"/>
  <c r="J3" i="1" s="1"/>
  <c r="N7" i="1" s="1"/>
  <c r="H7" i="1"/>
  <c r="I7" i="1" s="1"/>
  <c r="J7" i="1" s="1"/>
</calcChain>
</file>

<file path=xl/sharedStrings.xml><?xml version="1.0" encoding="utf-8"?>
<sst xmlns="http://schemas.openxmlformats.org/spreadsheetml/2006/main" count="49" uniqueCount="19">
  <si>
    <t>วันที่</t>
  </si>
  <si>
    <t>ประเภท</t>
  </si>
  <si>
    <t>จำนวน</t>
  </si>
  <si>
    <t>ราคา</t>
  </si>
  <si>
    <t>ยอดเงินรวม</t>
  </si>
  <si>
    <t>ผู้ขาย</t>
  </si>
  <si>
    <t>รสธรรมชาติ</t>
  </si>
  <si>
    <t>Pueng</t>
  </si>
  <si>
    <t>Jeez</t>
  </si>
  <si>
    <t>Noi</t>
  </si>
  <si>
    <t>ต้นทุน</t>
  </si>
  <si>
    <t>เหลือ</t>
  </si>
  <si>
    <t>เข้าบริษัท</t>
  </si>
  <si>
    <t>Staff</t>
  </si>
  <si>
    <t>รวม</t>
  </si>
  <si>
    <t>ค่าคอม Whey</t>
  </si>
  <si>
    <r>
      <t>J</t>
    </r>
    <r>
      <rPr>
        <sz val="10"/>
        <color theme="1"/>
        <rFont val="Tahoma"/>
        <family val="2"/>
        <scheme val="minor"/>
      </rPr>
      <t>eez</t>
    </r>
  </si>
  <si>
    <t>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</si>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</sst>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u/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2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 wrapText="1"/>
    </xf>
    <xf numFmtId="43" fontId="0" fillId="4" borderId="0" xfId="1" applyFon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4" fillId="5" borderId="0" xfId="0" applyFont="1" applyFill="1"/>
    <xf numFmtId="0" fontId="0" fillId="0" borderId="19" xfId="0" applyBorder="1"/>
    <xf numFmtId="0" fontId="0" fillId="0" borderId="20" xfId="0" applyBorder="1"/>
    <xf numFmtId="14" fontId="3" fillId="0" borderId="7" xfId="0" applyNumberFormat="1" applyFont="1" applyBorder="1" applyAlignment="1">
      <alignment horizontal="center"/>
    </xf>
    <xf numFmtId="43" fontId="3" fillId="3" borderId="2" xfId="1" applyFont="1" applyFill="1" applyBorder="1"/>
    <xf numFmtId="43" fontId="3" fillId="2" borderId="2" xfId="1" applyFont="1" applyFill="1" applyBorder="1"/>
    <xf numFmtId="14" fontId="3" fillId="0" borderId="9" xfId="0" applyNumberFormat="1" applyFont="1" applyBorder="1" applyAlignment="1">
      <alignment horizontal="center"/>
    </xf>
    <xf numFmtId="43" fontId="3" fillId="3" borderId="1" xfId="1" applyFont="1" applyFill="1" applyBorder="1"/>
    <xf numFmtId="43" fontId="3" fillId="2" borderId="1" xfId="1" applyFont="1" applyFill="1" applyBorder="1"/>
    <xf numFmtId="14" fontId="3" fillId="0" borderId="11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left" wrapText="1"/>
    </xf>
    <xf numFmtId="43" fontId="3" fillId="3" borderId="12" xfId="1" applyFont="1" applyFill="1" applyBorder="1"/>
    <xf numFmtId="43" fontId="3" fillId="2" borderId="12" xfId="1" applyFont="1" applyFill="1" applyBorder="1"/>
    <xf numFmtId="14" fontId="3" fillId="0" borderId="14" xfId="0" applyNumberFormat="1" applyFont="1" applyBorder="1" applyAlignment="1">
      <alignment horizontal="center"/>
    </xf>
    <xf numFmtId="0" fontId="3" fillId="2" borderId="15" xfId="0" applyFont="1" applyFill="1" applyBorder="1" applyAlignment="1">
      <alignment horizontal="left" vertical="center" wrapText="1"/>
    </xf>
    <xf numFmtId="43" fontId="3" fillId="3" borderId="15" xfId="1" applyFont="1" applyFill="1" applyBorder="1"/>
    <xf numFmtId="43" fontId="3" fillId="2" borderId="6" xfId="1" applyFont="1" applyFill="1" applyBorder="1"/>
    <xf numFmtId="14" fontId="3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43" fontId="3" fillId="3" borderId="0" xfId="1" applyFont="1" applyFill="1" applyBorder="1"/>
    <xf numFmtId="43" fontId="3" fillId="2" borderId="0" xfId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3" fontId="3" fillId="5" borderId="8" xfId="1" applyFont="1" applyFill="1" applyBorder="1"/>
    <xf numFmtId="43" fontId="3" fillId="5" borderId="10" xfId="1" applyFont="1" applyFill="1" applyBorder="1"/>
    <xf numFmtId="43" fontId="3" fillId="5" borderId="13" xfId="1" applyFont="1" applyFill="1" applyBorder="1"/>
    <xf numFmtId="43" fontId="3" fillId="5" borderId="6" xfId="1" applyFont="1" applyFill="1" applyBorder="1"/>
    <xf numFmtId="0" fontId="3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2" fontId="3" fillId="2" borderId="12" xfId="0" applyNumberFormat="1" applyFont="1" applyFill="1" applyBorder="1"/>
    <xf numFmtId="43" fontId="3" fillId="2" borderId="15" xfId="1" applyFont="1" applyFill="1" applyBorder="1"/>
    <xf numFmtId="0" fontId="0" fillId="2" borderId="17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7" fontId="3" fillId="0" borderId="24" xfId="0" applyNumberFormat="1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3" fontId="3" fillId="0" borderId="30" xfId="1" applyFont="1" applyBorder="1"/>
    <xf numFmtId="43" fontId="3" fillId="0" borderId="27" xfId="1" applyFont="1" applyBorder="1"/>
    <xf numFmtId="43" fontId="3" fillId="0" borderId="24" xfId="1" applyFont="1" applyBorder="1"/>
    <xf numFmtId="43" fontId="3" fillId="0" borderId="28" xfId="1" applyFont="1" applyBorder="1"/>
    <xf numFmtId="43" fontId="3" fillId="0" borderId="25" xfId="1" applyFont="1" applyBorder="1"/>
    <xf numFmtId="43" fontId="3" fillId="0" borderId="29" xfId="1" applyFont="1" applyBorder="1"/>
    <xf numFmtId="43" fontId="3" fillId="0" borderId="26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K10" sqref="K10"/>
    </sheetView>
  </sheetViews>
  <sheetFormatPr defaultRowHeight="14.25" x14ac:dyDescent="0.2"/>
  <cols>
    <col min="1" max="1" width="2" customWidth="1"/>
  </cols>
  <sheetData>
    <row r="2" spans="2:6" x14ac:dyDescent="0.2">
      <c r="B2" s="12" t="s">
        <v>15</v>
      </c>
      <c r="C2" s="12"/>
    </row>
    <row r="3" spans="2:6" ht="15" thickBot="1" x14ac:dyDescent="0.25"/>
    <row r="4" spans="2:6" ht="15" thickBot="1" x14ac:dyDescent="0.25">
      <c r="B4" s="64" t="s">
        <v>18</v>
      </c>
      <c r="C4" s="65" t="s">
        <v>8</v>
      </c>
      <c r="D4" s="66" t="s">
        <v>7</v>
      </c>
      <c r="E4" s="67" t="s">
        <v>9</v>
      </c>
      <c r="F4" s="68" t="s">
        <v>17</v>
      </c>
    </row>
    <row r="5" spans="2:6" x14ac:dyDescent="0.2">
      <c r="B5" s="61">
        <v>42125</v>
      </c>
      <c r="C5" s="70">
        <v>322.42000000000007</v>
      </c>
      <c r="D5" s="71">
        <v>322.42000000000007</v>
      </c>
      <c r="E5" s="70">
        <v>787.375</v>
      </c>
      <c r="F5" s="69">
        <f>SUM(C5:E5)</f>
        <v>1432.2150000000001</v>
      </c>
    </row>
    <row r="6" spans="2:6" x14ac:dyDescent="0.2">
      <c r="B6" s="62"/>
      <c r="C6" s="72"/>
      <c r="D6" s="73"/>
      <c r="E6" s="72"/>
      <c r="F6" s="73"/>
    </row>
    <row r="7" spans="2:6" x14ac:dyDescent="0.2">
      <c r="B7" s="62"/>
      <c r="C7" s="72"/>
      <c r="D7" s="73"/>
      <c r="E7" s="72"/>
      <c r="F7" s="73"/>
    </row>
    <row r="8" spans="2:6" x14ac:dyDescent="0.2">
      <c r="B8" s="62"/>
      <c r="C8" s="72"/>
      <c r="D8" s="73"/>
      <c r="E8" s="72"/>
      <c r="F8" s="73"/>
    </row>
    <row r="9" spans="2:6" x14ac:dyDescent="0.2">
      <c r="B9" s="62"/>
      <c r="C9" s="72"/>
      <c r="D9" s="73"/>
      <c r="E9" s="72"/>
      <c r="F9" s="73"/>
    </row>
    <row r="10" spans="2:6" x14ac:dyDescent="0.2">
      <c r="B10" s="62"/>
      <c r="C10" s="72"/>
      <c r="D10" s="73"/>
      <c r="E10" s="72"/>
      <c r="F10" s="73"/>
    </row>
    <row r="11" spans="2:6" x14ac:dyDescent="0.2">
      <c r="B11" s="62"/>
      <c r="C11" s="72"/>
      <c r="D11" s="73"/>
      <c r="E11" s="72"/>
      <c r="F11" s="73"/>
    </row>
    <row r="12" spans="2:6" x14ac:dyDescent="0.2">
      <c r="B12" s="62"/>
      <c r="C12" s="72"/>
      <c r="D12" s="73"/>
      <c r="E12" s="72"/>
      <c r="F12" s="73"/>
    </row>
    <row r="13" spans="2:6" x14ac:dyDescent="0.2">
      <c r="B13" s="62"/>
      <c r="C13" s="72"/>
      <c r="D13" s="73"/>
      <c r="E13" s="72"/>
      <c r="F13" s="73"/>
    </row>
    <row r="14" spans="2:6" x14ac:dyDescent="0.2">
      <c r="B14" s="62"/>
      <c r="C14" s="72"/>
      <c r="D14" s="73"/>
      <c r="E14" s="72"/>
      <c r="F14" s="73"/>
    </row>
    <row r="15" spans="2:6" x14ac:dyDescent="0.2">
      <c r="B15" s="62"/>
      <c r="C15" s="72"/>
      <c r="D15" s="73"/>
      <c r="E15" s="72"/>
      <c r="F15" s="73"/>
    </row>
    <row r="16" spans="2:6" x14ac:dyDescent="0.2">
      <c r="B16" s="62"/>
      <c r="C16" s="72"/>
      <c r="D16" s="73"/>
      <c r="E16" s="72"/>
      <c r="F16" s="73"/>
    </row>
    <row r="17" spans="2:6" x14ac:dyDescent="0.2">
      <c r="B17" s="62"/>
      <c r="C17" s="72"/>
      <c r="D17" s="73"/>
      <c r="E17" s="72"/>
      <c r="F17" s="73"/>
    </row>
    <row r="18" spans="2:6" x14ac:dyDescent="0.2">
      <c r="B18" s="62"/>
      <c r="C18" s="72"/>
      <c r="D18" s="73"/>
      <c r="E18" s="72"/>
      <c r="F18" s="73"/>
    </row>
    <row r="19" spans="2:6" x14ac:dyDescent="0.2">
      <c r="B19" s="62"/>
      <c r="C19" s="72"/>
      <c r="D19" s="73"/>
      <c r="E19" s="72"/>
      <c r="F19" s="73"/>
    </row>
    <row r="20" spans="2:6" x14ac:dyDescent="0.2">
      <c r="B20" s="62"/>
      <c r="C20" s="72"/>
      <c r="D20" s="73"/>
      <c r="E20" s="72"/>
      <c r="F20" s="73"/>
    </row>
    <row r="21" spans="2:6" x14ac:dyDescent="0.2">
      <c r="B21" s="62"/>
      <c r="C21" s="72"/>
      <c r="D21" s="73"/>
      <c r="E21" s="72"/>
      <c r="F21" s="73"/>
    </row>
    <row r="22" spans="2:6" ht="15" thickBot="1" x14ac:dyDescent="0.25">
      <c r="B22" s="63"/>
      <c r="C22" s="74"/>
      <c r="D22" s="75"/>
      <c r="E22" s="74"/>
      <c r="F22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G19" sqref="G19"/>
    </sheetView>
  </sheetViews>
  <sheetFormatPr defaultRowHeight="14.25" x14ac:dyDescent="0.2"/>
  <cols>
    <col min="1" max="1" width="3.5" customWidth="1"/>
    <col min="2" max="2" width="11.375" customWidth="1"/>
    <col min="3" max="3" width="15.125" customWidth="1"/>
    <col min="4" max="4" width="12" customWidth="1"/>
    <col min="5" max="5" width="11" customWidth="1"/>
    <col min="6" max="6" width="11.875" customWidth="1"/>
    <col min="7" max="10" width="9.375" bestFit="1" customWidth="1"/>
  </cols>
  <sheetData>
    <row r="1" spans="2:15" ht="15" thickBot="1" x14ac:dyDescent="0.25"/>
    <row r="2" spans="2:15" ht="15" thickBot="1" x14ac:dyDescent="0.25">
      <c r="B2" s="3" t="s">
        <v>0</v>
      </c>
      <c r="C2" s="4" t="s">
        <v>1</v>
      </c>
      <c r="D2" s="38" t="s">
        <v>2</v>
      </c>
      <c r="E2" s="4" t="s">
        <v>3</v>
      </c>
      <c r="F2" s="4" t="s">
        <v>4</v>
      </c>
      <c r="G2" s="4" t="s">
        <v>10</v>
      </c>
      <c r="H2" s="4" t="s">
        <v>11</v>
      </c>
      <c r="I2" s="4" t="s">
        <v>12</v>
      </c>
      <c r="J2" s="4" t="s">
        <v>13</v>
      </c>
      <c r="K2" s="44" t="s">
        <v>5</v>
      </c>
      <c r="M2" s="55" t="s">
        <v>16</v>
      </c>
      <c r="N2" s="56" t="s">
        <v>7</v>
      </c>
      <c r="O2" s="57" t="s">
        <v>9</v>
      </c>
    </row>
    <row r="3" spans="2:15" x14ac:dyDescent="0.2">
      <c r="B3" s="15">
        <v>42137</v>
      </c>
      <c r="C3" s="2" t="s">
        <v>6</v>
      </c>
      <c r="D3" s="39">
        <v>2</v>
      </c>
      <c r="E3" s="16">
        <v>1822.42</v>
      </c>
      <c r="F3" s="17">
        <f>+D3*E3</f>
        <v>3644.84</v>
      </c>
      <c r="G3" s="17">
        <v>1500</v>
      </c>
      <c r="H3" s="50">
        <f>F3-(G3*D3)</f>
        <v>644.84000000000015</v>
      </c>
      <c r="I3" s="50">
        <f>H3/2</f>
        <v>322.42000000000007</v>
      </c>
      <c r="J3" s="50">
        <f>I3</f>
        <v>322.42000000000007</v>
      </c>
      <c r="K3" s="45" t="s">
        <v>7</v>
      </c>
      <c r="M3" s="13"/>
      <c r="N3" s="6"/>
      <c r="O3" s="14"/>
    </row>
    <row r="4" spans="2:15" x14ac:dyDescent="0.2">
      <c r="B4" s="18">
        <v>42145</v>
      </c>
      <c r="C4" s="1" t="s">
        <v>6</v>
      </c>
      <c r="D4" s="40">
        <v>2</v>
      </c>
      <c r="E4" s="19">
        <v>1822.42</v>
      </c>
      <c r="F4" s="20">
        <f t="shared" ref="F4:F6" si="0">+D4*E4</f>
        <v>3644.84</v>
      </c>
      <c r="G4" s="17">
        <v>1500</v>
      </c>
      <c r="H4" s="51">
        <f>F4-(G4*D4)</f>
        <v>644.84000000000015</v>
      </c>
      <c r="I4" s="51">
        <f t="shared" ref="I4:I7" si="1">H4/2</f>
        <v>322.42000000000007</v>
      </c>
      <c r="J4" s="51">
        <f t="shared" ref="J4:J7" si="2">I4</f>
        <v>322.42000000000007</v>
      </c>
      <c r="K4" s="46" t="s">
        <v>8</v>
      </c>
      <c r="M4" s="13"/>
      <c r="N4" s="6"/>
      <c r="O4" s="14"/>
    </row>
    <row r="5" spans="2:15" x14ac:dyDescent="0.2">
      <c r="B5" s="18">
        <v>42145</v>
      </c>
      <c r="C5" s="1" t="s">
        <v>6</v>
      </c>
      <c r="D5" s="40">
        <v>2</v>
      </c>
      <c r="E5" s="19">
        <v>1822.42</v>
      </c>
      <c r="F5" s="20">
        <f t="shared" si="0"/>
        <v>3644.84</v>
      </c>
      <c r="G5" s="17">
        <v>1500</v>
      </c>
      <c r="H5" s="51">
        <f>F5-(G5*D5)</f>
        <v>644.84000000000015</v>
      </c>
      <c r="I5" s="51">
        <f t="shared" si="1"/>
        <v>322.42000000000007</v>
      </c>
      <c r="J5" s="51">
        <f t="shared" si="2"/>
        <v>322.42000000000007</v>
      </c>
      <c r="K5" s="46" t="s">
        <v>9</v>
      </c>
      <c r="M5" s="13"/>
      <c r="N5" s="6"/>
      <c r="O5" s="14"/>
    </row>
    <row r="6" spans="2:15" ht="15" thickBot="1" x14ac:dyDescent="0.25">
      <c r="B6" s="21">
        <v>42150</v>
      </c>
      <c r="C6" s="22" t="s">
        <v>6</v>
      </c>
      <c r="D6" s="41">
        <v>1</v>
      </c>
      <c r="E6" s="23">
        <v>2429.91</v>
      </c>
      <c r="F6" s="24">
        <f t="shared" si="0"/>
        <v>2429.91</v>
      </c>
      <c r="G6" s="17">
        <v>1500</v>
      </c>
      <c r="H6" s="52">
        <f>F6-(G6*D6)</f>
        <v>929.90999999999985</v>
      </c>
      <c r="I6" s="53">
        <f t="shared" si="1"/>
        <v>464.95499999999993</v>
      </c>
      <c r="J6" s="52">
        <f t="shared" si="2"/>
        <v>464.95499999999993</v>
      </c>
      <c r="K6" s="47" t="s">
        <v>9</v>
      </c>
      <c r="M6" s="13"/>
      <c r="N6" s="6"/>
      <c r="O6" s="14"/>
    </row>
    <row r="7" spans="2:15" ht="15" thickBot="1" x14ac:dyDescent="0.25">
      <c r="B7" s="25" t="s">
        <v>14</v>
      </c>
      <c r="C7" s="26"/>
      <c r="D7" s="42">
        <f>SUM(D3:D6)</f>
        <v>7</v>
      </c>
      <c r="E7" s="27">
        <f>SUM(E3:E6)</f>
        <v>7897.17</v>
      </c>
      <c r="F7" s="28">
        <f>SUM(F3:F6)</f>
        <v>13364.43</v>
      </c>
      <c r="G7" s="28">
        <f>SUM(G3:G6)</f>
        <v>6000</v>
      </c>
      <c r="H7" s="28">
        <f>SUM(H3:H6)</f>
        <v>2864.4300000000003</v>
      </c>
      <c r="I7" s="28">
        <f t="shared" si="1"/>
        <v>1432.2150000000001</v>
      </c>
      <c r="J7" s="54">
        <f t="shared" si="2"/>
        <v>1432.2150000000001</v>
      </c>
      <c r="K7" s="48"/>
      <c r="M7" s="58">
        <f>J4</f>
        <v>322.42000000000007</v>
      </c>
      <c r="N7" s="59">
        <f>SUM(J3)</f>
        <v>322.42000000000007</v>
      </c>
      <c r="O7" s="60">
        <f>J5+J6</f>
        <v>787.375</v>
      </c>
    </row>
    <row r="8" spans="2:15" ht="15" thickBot="1" x14ac:dyDescent="0.25">
      <c r="B8" s="29"/>
      <c r="C8" s="30"/>
      <c r="D8" s="31"/>
      <c r="E8" s="32"/>
      <c r="F8" s="33"/>
      <c r="G8" s="34"/>
      <c r="H8" s="34"/>
      <c r="I8" s="35"/>
      <c r="J8" s="34"/>
      <c r="K8" s="32"/>
    </row>
    <row r="9" spans="2:15" ht="15" thickBot="1" x14ac:dyDescent="0.25">
      <c r="B9" s="36" t="s">
        <v>0</v>
      </c>
      <c r="C9" s="37" t="s">
        <v>1</v>
      </c>
      <c r="D9" s="43" t="s">
        <v>2</v>
      </c>
      <c r="E9" s="37" t="s">
        <v>3</v>
      </c>
      <c r="F9" s="37" t="s">
        <v>4</v>
      </c>
      <c r="G9" s="37" t="s">
        <v>10</v>
      </c>
      <c r="H9" s="37" t="s">
        <v>11</v>
      </c>
      <c r="I9" s="37" t="s">
        <v>12</v>
      </c>
      <c r="J9" s="37" t="s">
        <v>13</v>
      </c>
      <c r="K9" s="49" t="s">
        <v>5</v>
      </c>
    </row>
    <row r="10" spans="2:15" x14ac:dyDescent="0.2">
      <c r="B10" s="15">
        <v>42168</v>
      </c>
      <c r="C10" s="2" t="s">
        <v>6</v>
      </c>
      <c r="D10" s="39">
        <v>2</v>
      </c>
      <c r="E10" s="16">
        <v>1822.42</v>
      </c>
      <c r="F10" s="17">
        <f>+D10*E10</f>
        <v>3644.84</v>
      </c>
      <c r="G10" s="17">
        <v>1500</v>
      </c>
      <c r="H10" s="50">
        <f>F10-(G10*D10)</f>
        <v>644.84000000000015</v>
      </c>
      <c r="I10" s="50">
        <f>H10/2</f>
        <v>322.42000000000007</v>
      </c>
      <c r="J10" s="50">
        <f>I10</f>
        <v>322.42000000000007</v>
      </c>
      <c r="K10" s="45" t="s">
        <v>9</v>
      </c>
    </row>
    <row r="11" spans="2:15" x14ac:dyDescent="0.2">
      <c r="B11" s="18">
        <v>42171</v>
      </c>
      <c r="C11" s="1" t="s">
        <v>6</v>
      </c>
      <c r="D11" s="40">
        <v>2</v>
      </c>
      <c r="E11" s="19">
        <v>1822.42</v>
      </c>
      <c r="F11" s="20">
        <f t="shared" ref="F11:F15" si="3">+D11*E11</f>
        <v>3644.84</v>
      </c>
      <c r="G11" s="17">
        <v>1500</v>
      </c>
      <c r="H11" s="51">
        <f>F11-(G11*D11)</f>
        <v>644.84000000000015</v>
      </c>
      <c r="I11" s="51">
        <f t="shared" ref="I11:I16" si="4">H11/2</f>
        <v>322.42000000000007</v>
      </c>
      <c r="J11" s="51">
        <f t="shared" ref="J11:J16" si="5">I11</f>
        <v>322.42000000000007</v>
      </c>
      <c r="K11" s="46" t="s">
        <v>7</v>
      </c>
    </row>
    <row r="12" spans="2:15" x14ac:dyDescent="0.2">
      <c r="B12" s="18"/>
      <c r="C12" s="1" t="s">
        <v>6</v>
      </c>
      <c r="D12" s="40"/>
      <c r="E12" s="19"/>
      <c r="F12" s="20">
        <f t="shared" ref="F12:F13" si="6">+D12*E12</f>
        <v>0</v>
      </c>
      <c r="G12" s="17">
        <v>1500</v>
      </c>
      <c r="H12" s="51">
        <f t="shared" ref="H12:H13" si="7">F12-(G12*D12)</f>
        <v>0</v>
      </c>
      <c r="I12" s="51">
        <f t="shared" ref="I12:I13" si="8">H12/2</f>
        <v>0</v>
      </c>
      <c r="J12" s="51">
        <f t="shared" ref="J12:J13" si="9">I12</f>
        <v>0</v>
      </c>
      <c r="K12" s="46" t="s">
        <v>7</v>
      </c>
    </row>
    <row r="13" spans="2:15" x14ac:dyDescent="0.2">
      <c r="B13" s="18"/>
      <c r="C13" s="1" t="s">
        <v>6</v>
      </c>
      <c r="D13" s="40"/>
      <c r="E13" s="19"/>
      <c r="F13" s="20">
        <f t="shared" si="6"/>
        <v>0</v>
      </c>
      <c r="G13" s="17">
        <v>1500</v>
      </c>
      <c r="H13" s="51">
        <f t="shared" si="7"/>
        <v>0</v>
      </c>
      <c r="I13" s="51">
        <f t="shared" si="8"/>
        <v>0</v>
      </c>
      <c r="J13" s="51">
        <f t="shared" si="9"/>
        <v>0</v>
      </c>
      <c r="K13" s="46" t="s">
        <v>7</v>
      </c>
    </row>
    <row r="14" spans="2:15" x14ac:dyDescent="0.2">
      <c r="B14" s="18"/>
      <c r="C14" s="1" t="s">
        <v>6</v>
      </c>
      <c r="D14" s="40"/>
      <c r="E14" s="19"/>
      <c r="F14" s="20">
        <f t="shared" si="3"/>
        <v>0</v>
      </c>
      <c r="G14" s="17">
        <v>1500</v>
      </c>
      <c r="H14" s="51">
        <f>F14-(G14*D14)</f>
        <v>0</v>
      </c>
      <c r="I14" s="51">
        <f t="shared" si="4"/>
        <v>0</v>
      </c>
      <c r="J14" s="51">
        <f t="shared" si="5"/>
        <v>0</v>
      </c>
      <c r="K14" s="46"/>
    </row>
    <row r="15" spans="2:15" ht="15" thickBot="1" x14ac:dyDescent="0.25">
      <c r="B15" s="21"/>
      <c r="C15" s="22" t="s">
        <v>6</v>
      </c>
      <c r="D15" s="41"/>
      <c r="E15" s="23"/>
      <c r="F15" s="24">
        <f t="shared" si="3"/>
        <v>0</v>
      </c>
      <c r="G15" s="17">
        <v>1500</v>
      </c>
      <c r="H15" s="52">
        <f>F15-(G15*D15)</f>
        <v>0</v>
      </c>
      <c r="I15" s="53">
        <f t="shared" si="4"/>
        <v>0</v>
      </c>
      <c r="J15" s="52">
        <f t="shared" si="5"/>
        <v>0</v>
      </c>
      <c r="K15" s="47"/>
    </row>
    <row r="16" spans="2:15" ht="15" thickBot="1" x14ac:dyDescent="0.25">
      <c r="B16" s="25" t="s">
        <v>14</v>
      </c>
      <c r="C16" s="26"/>
      <c r="D16" s="42">
        <f>SUM(D10:D15)</f>
        <v>4</v>
      </c>
      <c r="E16" s="27">
        <f>SUM(E10:E15)</f>
        <v>3644.84</v>
      </c>
      <c r="F16" s="28">
        <f>SUM(F10:F15)</f>
        <v>7289.68</v>
      </c>
      <c r="G16" s="28">
        <f>SUM(G10:G15)</f>
        <v>9000</v>
      </c>
      <c r="H16" s="28">
        <f>SUM(H10:H15)</f>
        <v>1289.6800000000003</v>
      </c>
      <c r="I16" s="28">
        <f t="shared" si="4"/>
        <v>644.84000000000015</v>
      </c>
      <c r="J16" s="54">
        <f t="shared" si="5"/>
        <v>644.84000000000015</v>
      </c>
      <c r="K16" s="48"/>
    </row>
    <row r="17" spans="2:11" x14ac:dyDescent="0.2">
      <c r="B17" s="5"/>
      <c r="C17" s="7"/>
      <c r="D17" s="8"/>
      <c r="E17" s="9"/>
      <c r="F17" s="9"/>
      <c r="G17" s="10"/>
      <c r="H17" s="10"/>
      <c r="I17" s="11"/>
      <c r="J17" s="10"/>
      <c r="K17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</vt:lpstr>
      <vt:lpstr>Bipro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2015-06-13T14:21:52Z</dcterms:created>
  <dcterms:modified xsi:type="dcterms:W3CDTF">2015-06-18T08:04:25Z</dcterms:modified>
</cp:coreProperties>
</file>