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STER\OneDrive - hacettepe.edu.tr\Sunular\2237_SP\"/>
    </mc:Choice>
  </mc:AlternateContent>
  <bookViews>
    <workbookView xWindow="240" yWindow="15" windowWidth="16095" windowHeight="9660" activeTab="1"/>
  </bookViews>
  <sheets>
    <sheet name="Sheet1" sheetId="1" r:id="rId1"/>
    <sheet name="Sayfa1" sheetId="2" r:id="rId2"/>
  </sheets>
  <definedNames>
    <definedName name="_xlnm._FilterDatabase" localSheetId="1" hidden="1">Sayfa1!$A$1:$A$54</definedName>
    <definedName name="_xlnm.Extract" localSheetId="1">Sayfa1!$D$1</definedName>
  </definedNames>
  <calcPr calcId="162913"/>
</workbook>
</file>

<file path=xl/calcChain.xml><?xml version="1.0" encoding="utf-8"?>
<calcChain xmlns="http://schemas.openxmlformats.org/spreadsheetml/2006/main">
  <c r="E2" i="1" l="1"/>
  <c r="I31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G2" i="2"/>
  <c r="A53" i="1"/>
  <c r="A5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F2" i="2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53" i="1"/>
  <c r="B52" i="1"/>
  <c r="F3" i="2" l="1"/>
  <c r="F4" i="2" s="1"/>
  <c r="F5" i="2" s="1"/>
  <c r="F6" i="2" s="1"/>
  <c r="F7" i="2" s="1"/>
  <c r="F8" i="2" s="1"/>
  <c r="F9" i="2" l="1"/>
  <c r="G8" i="2"/>
  <c r="G4" i="2"/>
  <c r="G3" i="2"/>
  <c r="F10" i="2" l="1"/>
  <c r="G9" i="2"/>
  <c r="G5" i="2"/>
  <c r="F11" i="2" l="1"/>
  <c r="G10" i="2"/>
  <c r="G7" i="2"/>
  <c r="G6" i="2"/>
  <c r="F12" i="2" l="1"/>
  <c r="G11" i="2"/>
  <c r="F13" i="2" l="1"/>
  <c r="G12" i="2"/>
  <c r="F14" i="2" l="1"/>
  <c r="G13" i="2"/>
  <c r="F15" i="2" l="1"/>
  <c r="G14" i="2"/>
  <c r="F16" i="2" l="1"/>
  <c r="G15" i="2"/>
  <c r="F17" i="2" l="1"/>
  <c r="G16" i="2"/>
  <c r="F18" i="2" l="1"/>
  <c r="G17" i="2"/>
  <c r="F19" i="2" l="1"/>
  <c r="G18" i="2"/>
  <c r="F20" i="2" l="1"/>
  <c r="G19" i="2"/>
  <c r="F21" i="2" l="1"/>
  <c r="G20" i="2"/>
  <c r="F22" i="2" l="1"/>
  <c r="G21" i="2"/>
  <c r="F23" i="2" l="1"/>
  <c r="G22" i="2"/>
  <c r="F24" i="2" l="1"/>
  <c r="G23" i="2"/>
  <c r="F25" i="2" l="1"/>
  <c r="G24" i="2"/>
  <c r="F26" i="2" l="1"/>
  <c r="G25" i="2"/>
  <c r="F27" i="2" l="1"/>
  <c r="G26" i="2"/>
  <c r="F28" i="2" l="1"/>
  <c r="G27" i="2"/>
  <c r="F29" i="2" l="1"/>
  <c r="G28" i="2"/>
  <c r="F30" i="2" l="1"/>
  <c r="G29" i="2"/>
  <c r="F31" i="2" l="1"/>
  <c r="G31" i="2" s="1"/>
  <c r="G30" i="2"/>
</calcChain>
</file>

<file path=xl/sharedStrings.xml><?xml version="1.0" encoding="utf-8"?>
<sst xmlns="http://schemas.openxmlformats.org/spreadsheetml/2006/main" count="13" uniqueCount="11">
  <si>
    <t>Grup1</t>
  </si>
  <si>
    <t>Grup2</t>
  </si>
  <si>
    <t>Grup1_z</t>
  </si>
  <si>
    <t>Grup2_z</t>
  </si>
  <si>
    <t>Grup1_yuzde</t>
  </si>
  <si>
    <t>Grup2_yuzde</t>
  </si>
  <si>
    <t>Frekans</t>
  </si>
  <si>
    <t>Toplamalı Frekans</t>
  </si>
  <si>
    <t>Toplamalı Yüzde</t>
  </si>
  <si>
    <t>norm_z</t>
  </si>
  <si>
    <t>z_puan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</si>
</sst>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7" workbookViewId="0">
      <selection activeCell="F51" sqref="F51"/>
    </sheetView>
  </sheetViews>
  <sheetFormatPr defaultRowHeight="15" x14ac:dyDescent="0.25"/>
  <cols>
    <col min="1" max="1" width="15.5703125" customWidth="1"/>
    <col min="2" max="2" width="22.85546875" customWidth="1"/>
    <col min="3" max="3" width="16.42578125" customWidth="1"/>
    <col min="4" max="4" width="24.5703125" customWidth="1"/>
    <col min="5" max="5" width="18.28515625" customWidth="1"/>
    <col min="6" max="6" width="14.57031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41</v>
      </c>
      <c r="B2">
        <v>36</v>
      </c>
      <c r="C2">
        <f>(A2-A$52)/A$53</f>
        <v>-0.8261934862221556</v>
      </c>
      <c r="D2">
        <f>(B2-B$52)/B$53</f>
        <v>-0.80375203880617929</v>
      </c>
      <c r="E2">
        <f>NORMSDIST(C2)</f>
        <v>0.20434717134347893</v>
      </c>
      <c r="F2">
        <f>NORMSDIST(D2)</f>
        <v>0.21077009683653636</v>
      </c>
    </row>
    <row r="3" spans="1:6" x14ac:dyDescent="0.25">
      <c r="A3">
        <v>52</v>
      </c>
      <c r="B3">
        <v>65</v>
      </c>
      <c r="C3">
        <f t="shared" ref="C3:C51" si="0">(A3-A$52)/A$53</f>
        <v>0.17250193668374661</v>
      </c>
      <c r="D3">
        <f t="shared" ref="D3:D51" si="1">(B3-B$52)/B$53</f>
        <v>0.85878784174868483</v>
      </c>
      <c r="E3">
        <f t="shared" ref="E3:E53" si="2">NORMSDIST(C3)</f>
        <v>0.56847853053470576</v>
      </c>
      <c r="F3">
        <f t="shared" ref="F3:F53" si="3">NORMSDIST(D3)</f>
        <v>0.80477121169843735</v>
      </c>
    </row>
    <row r="4" spans="1:6" x14ac:dyDescent="0.25">
      <c r="A4">
        <v>43</v>
      </c>
      <c r="B4">
        <v>46</v>
      </c>
      <c r="C4">
        <f t="shared" si="0"/>
        <v>-0.64461250023926431</v>
      </c>
      <c r="D4">
        <f t="shared" si="1"/>
        <v>-0.23046242482174339</v>
      </c>
      <c r="E4">
        <f t="shared" si="2"/>
        <v>0.25958916609105903</v>
      </c>
      <c r="F4">
        <f t="shared" si="3"/>
        <v>0.408866229156644</v>
      </c>
    </row>
    <row r="5" spans="1:6" x14ac:dyDescent="0.25">
      <c r="A5">
        <v>62</v>
      </c>
      <c r="B5">
        <v>37</v>
      </c>
      <c r="C5">
        <f t="shared" si="0"/>
        <v>1.0804068665982032</v>
      </c>
      <c r="D5">
        <f t="shared" si="1"/>
        <v>-0.74642307740773572</v>
      </c>
      <c r="E5">
        <f t="shared" si="2"/>
        <v>0.86001948027985853</v>
      </c>
      <c r="F5">
        <f t="shared" si="3"/>
        <v>0.22770594147715906</v>
      </c>
    </row>
    <row r="6" spans="1:6" x14ac:dyDescent="0.25">
      <c r="A6">
        <v>62</v>
      </c>
      <c r="B6">
        <v>59</v>
      </c>
      <c r="C6">
        <f t="shared" si="0"/>
        <v>1.0804068665982032</v>
      </c>
      <c r="D6">
        <f t="shared" si="1"/>
        <v>0.51481407335802321</v>
      </c>
      <c r="E6">
        <f t="shared" si="2"/>
        <v>0.86001948027985853</v>
      </c>
      <c r="F6">
        <f t="shared" si="3"/>
        <v>0.69665852497368475</v>
      </c>
    </row>
    <row r="7" spans="1:6" x14ac:dyDescent="0.25">
      <c r="A7">
        <v>44</v>
      </c>
      <c r="B7">
        <v>62</v>
      </c>
      <c r="C7">
        <f t="shared" si="0"/>
        <v>-0.5538220072478186</v>
      </c>
      <c r="D7">
        <f t="shared" si="1"/>
        <v>0.68680095755335402</v>
      </c>
      <c r="E7">
        <f t="shared" si="2"/>
        <v>0.28985033275964056</v>
      </c>
      <c r="F7">
        <f t="shared" si="3"/>
        <v>0.75389591685005986</v>
      </c>
    </row>
    <row r="8" spans="1:6" x14ac:dyDescent="0.25">
      <c r="A8">
        <v>54</v>
      </c>
      <c r="B8">
        <v>40</v>
      </c>
      <c r="C8">
        <f t="shared" si="0"/>
        <v>0.35408292266663793</v>
      </c>
      <c r="D8">
        <f t="shared" si="1"/>
        <v>-0.57443619321240491</v>
      </c>
      <c r="E8">
        <f t="shared" si="2"/>
        <v>0.63836163007581281</v>
      </c>
      <c r="F8">
        <f t="shared" si="3"/>
        <v>0.28283633345493076</v>
      </c>
    </row>
    <row r="9" spans="1:6" x14ac:dyDescent="0.25">
      <c r="A9">
        <v>57</v>
      </c>
      <c r="B9">
        <v>63</v>
      </c>
      <c r="C9">
        <f t="shared" si="0"/>
        <v>0.62645440164097488</v>
      </c>
      <c r="D9">
        <f t="shared" si="1"/>
        <v>0.74412991895179759</v>
      </c>
      <c r="E9">
        <f t="shared" si="2"/>
        <v>0.73449153177699955</v>
      </c>
      <c r="F9">
        <f t="shared" si="3"/>
        <v>0.77160105975256665</v>
      </c>
    </row>
    <row r="10" spans="1:6" x14ac:dyDescent="0.25">
      <c r="A10">
        <v>67</v>
      </c>
      <c r="B10">
        <v>40</v>
      </c>
      <c r="C10">
        <f t="shared" si="0"/>
        <v>1.5343593315554314</v>
      </c>
      <c r="D10">
        <f t="shared" si="1"/>
        <v>-0.57443619321240491</v>
      </c>
      <c r="E10">
        <f t="shared" si="2"/>
        <v>0.93752936161377221</v>
      </c>
      <c r="F10">
        <f t="shared" si="3"/>
        <v>0.28283633345493076</v>
      </c>
    </row>
    <row r="11" spans="1:6" x14ac:dyDescent="0.25">
      <c r="A11">
        <v>52</v>
      </c>
      <c r="B11">
        <v>61</v>
      </c>
      <c r="C11">
        <f t="shared" si="0"/>
        <v>0.17250193668374661</v>
      </c>
      <c r="D11">
        <f t="shared" si="1"/>
        <v>0.62947199615491045</v>
      </c>
      <c r="E11">
        <f t="shared" si="2"/>
        <v>0.56847853053470576</v>
      </c>
      <c r="F11">
        <f t="shared" si="3"/>
        <v>0.73547995169120228</v>
      </c>
    </row>
    <row r="12" spans="1:6" x14ac:dyDescent="0.25">
      <c r="A12">
        <v>57</v>
      </c>
      <c r="B12">
        <v>37</v>
      </c>
      <c r="C12">
        <f t="shared" si="0"/>
        <v>0.62645440164097488</v>
      </c>
      <c r="D12">
        <f t="shared" si="1"/>
        <v>-0.74642307740773572</v>
      </c>
      <c r="E12">
        <f t="shared" si="2"/>
        <v>0.73449153177699955</v>
      </c>
      <c r="F12">
        <f t="shared" si="3"/>
        <v>0.22770594147715906</v>
      </c>
    </row>
    <row r="13" spans="1:6" x14ac:dyDescent="0.25">
      <c r="A13">
        <v>72</v>
      </c>
      <c r="B13">
        <v>56</v>
      </c>
      <c r="C13">
        <f t="shared" si="0"/>
        <v>1.9883117965126598</v>
      </c>
      <c r="D13">
        <f t="shared" si="1"/>
        <v>0.3428271891626925</v>
      </c>
      <c r="E13">
        <f t="shared" si="2"/>
        <v>0.97661139153225007</v>
      </c>
      <c r="F13">
        <f t="shared" si="3"/>
        <v>0.63413576492372048</v>
      </c>
    </row>
    <row r="14" spans="1:6" x14ac:dyDescent="0.25">
      <c r="A14">
        <v>31</v>
      </c>
      <c r="B14">
        <v>62</v>
      </c>
      <c r="C14">
        <f t="shared" si="0"/>
        <v>-1.7340984161366122</v>
      </c>
      <c r="D14">
        <f t="shared" si="1"/>
        <v>0.68680095755335402</v>
      </c>
      <c r="E14">
        <f t="shared" si="2"/>
        <v>4.1450311256328566E-2</v>
      </c>
      <c r="F14">
        <f t="shared" si="3"/>
        <v>0.75389591685005986</v>
      </c>
    </row>
    <row r="15" spans="1:6" x14ac:dyDescent="0.25">
      <c r="A15">
        <v>46</v>
      </c>
      <c r="B15">
        <v>95</v>
      </c>
      <c r="C15">
        <f t="shared" si="0"/>
        <v>-0.37224102126492731</v>
      </c>
      <c r="D15">
        <f t="shared" si="1"/>
        <v>2.5786566837019924</v>
      </c>
      <c r="E15">
        <f t="shared" si="2"/>
        <v>0.35485670323194207</v>
      </c>
      <c r="F15">
        <f t="shared" si="3"/>
        <v>0.99504073462398457</v>
      </c>
    </row>
    <row r="16" spans="1:6" x14ac:dyDescent="0.25">
      <c r="A16">
        <v>48</v>
      </c>
      <c r="B16">
        <v>38</v>
      </c>
      <c r="C16">
        <f t="shared" si="0"/>
        <v>-0.19066003528203601</v>
      </c>
      <c r="D16">
        <f t="shared" si="1"/>
        <v>-0.68909411600929216</v>
      </c>
      <c r="E16">
        <f t="shared" si="2"/>
        <v>0.42439597573405741</v>
      </c>
      <c r="F16">
        <f t="shared" si="3"/>
        <v>0.24538202127875958</v>
      </c>
    </row>
    <row r="17" spans="1:6" x14ac:dyDescent="0.25">
      <c r="A17">
        <v>41</v>
      </c>
      <c r="B17">
        <v>54</v>
      </c>
      <c r="C17">
        <f t="shared" si="0"/>
        <v>-0.8261934862221556</v>
      </c>
      <c r="D17">
        <f t="shared" si="1"/>
        <v>0.22816926636580531</v>
      </c>
      <c r="E17">
        <f t="shared" si="2"/>
        <v>0.20434717134347893</v>
      </c>
      <c r="F17">
        <f t="shared" si="3"/>
        <v>0.59024267341796777</v>
      </c>
    </row>
    <row r="18" spans="1:6" x14ac:dyDescent="0.25">
      <c r="A18">
        <v>51</v>
      </c>
      <c r="B18">
        <v>95</v>
      </c>
      <c r="C18">
        <f t="shared" si="0"/>
        <v>8.1711443692300961E-2</v>
      </c>
      <c r="D18">
        <f t="shared" si="1"/>
        <v>2.5786566837019924</v>
      </c>
      <c r="E18">
        <f t="shared" si="2"/>
        <v>0.53256191097875694</v>
      </c>
      <c r="F18">
        <f t="shared" si="3"/>
        <v>0.99504073462398457</v>
      </c>
    </row>
    <row r="19" spans="1:6" x14ac:dyDescent="0.25">
      <c r="A19">
        <v>56</v>
      </c>
      <c r="B19">
        <v>78</v>
      </c>
      <c r="C19">
        <f t="shared" si="0"/>
        <v>0.53566390864952917</v>
      </c>
      <c r="D19">
        <f t="shared" si="1"/>
        <v>1.6040643399284515</v>
      </c>
      <c r="E19">
        <f t="shared" si="2"/>
        <v>0.70390457430388842</v>
      </c>
      <c r="F19">
        <f t="shared" si="3"/>
        <v>0.94565006438632959</v>
      </c>
    </row>
    <row r="20" spans="1:6" x14ac:dyDescent="0.25">
      <c r="A20">
        <v>40</v>
      </c>
      <c r="B20">
        <v>57</v>
      </c>
      <c r="C20">
        <f t="shared" si="0"/>
        <v>-0.9169839792136012</v>
      </c>
      <c r="D20">
        <f t="shared" si="1"/>
        <v>0.40015615056113607</v>
      </c>
      <c r="E20">
        <f t="shared" si="2"/>
        <v>0.17957551765437554</v>
      </c>
      <c r="F20">
        <f t="shared" si="3"/>
        <v>0.65547924540327984</v>
      </c>
    </row>
    <row r="21" spans="1:6" x14ac:dyDescent="0.25">
      <c r="A21">
        <v>54</v>
      </c>
      <c r="B21">
        <v>52</v>
      </c>
      <c r="C21">
        <f t="shared" si="0"/>
        <v>0.35408292266663793</v>
      </c>
      <c r="D21">
        <f t="shared" si="1"/>
        <v>0.11351134356891812</v>
      </c>
      <c r="E21">
        <f t="shared" si="2"/>
        <v>0.63836163007581281</v>
      </c>
      <c r="F21">
        <f t="shared" si="3"/>
        <v>0.54518741483007238</v>
      </c>
    </row>
    <row r="22" spans="1:6" x14ac:dyDescent="0.25">
      <c r="A22">
        <v>46</v>
      </c>
      <c r="B22">
        <v>50</v>
      </c>
      <c r="C22">
        <f t="shared" si="0"/>
        <v>-0.37224102126492731</v>
      </c>
      <c r="D22">
        <f t="shared" si="1"/>
        <v>-1.146579227969051E-3</v>
      </c>
      <c r="E22">
        <f t="shared" si="2"/>
        <v>0.35485670323194207</v>
      </c>
      <c r="F22">
        <f t="shared" si="3"/>
        <v>0.49954258116835693</v>
      </c>
    </row>
    <row r="23" spans="1:6" x14ac:dyDescent="0.25">
      <c r="A23">
        <v>42</v>
      </c>
      <c r="B23">
        <v>41</v>
      </c>
      <c r="C23">
        <f t="shared" si="0"/>
        <v>-0.7354029932307099</v>
      </c>
      <c r="D23">
        <f t="shared" si="1"/>
        <v>-0.51710723181396134</v>
      </c>
      <c r="E23">
        <f t="shared" si="2"/>
        <v>0.2310470497285981</v>
      </c>
      <c r="F23">
        <f t="shared" si="3"/>
        <v>0.30254065279164899</v>
      </c>
    </row>
    <row r="24" spans="1:6" x14ac:dyDescent="0.25">
      <c r="A24">
        <v>50</v>
      </c>
      <c r="B24">
        <v>36</v>
      </c>
      <c r="C24">
        <f t="shared" si="0"/>
        <v>-9.0790492991446939E-3</v>
      </c>
      <c r="D24">
        <f t="shared" si="1"/>
        <v>-0.80375203880617929</v>
      </c>
      <c r="E24">
        <f t="shared" si="2"/>
        <v>0.49637803312805728</v>
      </c>
      <c r="F24">
        <f t="shared" si="3"/>
        <v>0.21077009683653636</v>
      </c>
    </row>
    <row r="25" spans="1:6" x14ac:dyDescent="0.25">
      <c r="A25">
        <v>66</v>
      </c>
      <c r="B25">
        <v>60</v>
      </c>
      <c r="C25">
        <f t="shared" si="0"/>
        <v>1.4435688385639858</v>
      </c>
      <c r="D25">
        <f t="shared" si="1"/>
        <v>0.57214303475646688</v>
      </c>
      <c r="E25">
        <f t="shared" si="2"/>
        <v>0.92556985215808885</v>
      </c>
      <c r="F25">
        <f t="shared" si="3"/>
        <v>0.71638746189197877</v>
      </c>
    </row>
    <row r="26" spans="1:6" x14ac:dyDescent="0.25">
      <c r="A26">
        <v>42</v>
      </c>
      <c r="B26">
        <v>44</v>
      </c>
      <c r="C26">
        <f t="shared" si="0"/>
        <v>-0.7354029932307099</v>
      </c>
      <c r="D26">
        <f t="shared" si="1"/>
        <v>-0.34512034761863059</v>
      </c>
      <c r="E26">
        <f t="shared" si="2"/>
        <v>0.2310470497285981</v>
      </c>
      <c r="F26">
        <f t="shared" si="3"/>
        <v>0.36500194849040957</v>
      </c>
    </row>
    <row r="27" spans="1:6" x14ac:dyDescent="0.25">
      <c r="A27">
        <v>41</v>
      </c>
      <c r="B27">
        <v>31</v>
      </c>
      <c r="C27">
        <f t="shared" si="0"/>
        <v>-0.8261934862221556</v>
      </c>
      <c r="D27">
        <f t="shared" si="1"/>
        <v>-1.0903968457983972</v>
      </c>
      <c r="E27">
        <f t="shared" si="2"/>
        <v>0.20434717134347893</v>
      </c>
      <c r="F27">
        <f t="shared" si="3"/>
        <v>0.13776918534441676</v>
      </c>
    </row>
    <row r="28" spans="1:6" x14ac:dyDescent="0.25">
      <c r="A28">
        <v>46</v>
      </c>
      <c r="B28">
        <v>38</v>
      </c>
      <c r="C28">
        <f t="shared" si="0"/>
        <v>-0.37224102126492731</v>
      </c>
      <c r="D28">
        <f t="shared" si="1"/>
        <v>-0.68909411600929216</v>
      </c>
      <c r="E28">
        <f t="shared" si="2"/>
        <v>0.35485670323194207</v>
      </c>
      <c r="F28">
        <f t="shared" si="3"/>
        <v>0.24538202127875958</v>
      </c>
    </row>
    <row r="29" spans="1:6" x14ac:dyDescent="0.25">
      <c r="A29">
        <v>54</v>
      </c>
      <c r="B29">
        <v>40</v>
      </c>
      <c r="C29">
        <f t="shared" si="0"/>
        <v>0.35408292266663793</v>
      </c>
      <c r="D29">
        <f t="shared" si="1"/>
        <v>-0.57443619321240491</v>
      </c>
      <c r="E29">
        <f t="shared" si="2"/>
        <v>0.63836163007581281</v>
      </c>
      <c r="F29">
        <f t="shared" si="3"/>
        <v>0.28283633345493076</v>
      </c>
    </row>
    <row r="30" spans="1:6" x14ac:dyDescent="0.25">
      <c r="A30">
        <v>36</v>
      </c>
      <c r="B30">
        <v>24</v>
      </c>
      <c r="C30">
        <f t="shared" si="0"/>
        <v>-1.2801459511793838</v>
      </c>
      <c r="D30">
        <f t="shared" si="1"/>
        <v>-1.4916995755875024</v>
      </c>
      <c r="E30">
        <f t="shared" si="2"/>
        <v>0.1002469052118891</v>
      </c>
      <c r="F30">
        <f t="shared" si="3"/>
        <v>6.7888960218275174E-2</v>
      </c>
    </row>
    <row r="31" spans="1:6" x14ac:dyDescent="0.25">
      <c r="A31">
        <v>57</v>
      </c>
      <c r="B31">
        <v>61</v>
      </c>
      <c r="C31">
        <f t="shared" si="0"/>
        <v>0.62645440164097488</v>
      </c>
      <c r="D31">
        <f t="shared" si="1"/>
        <v>0.62947199615491045</v>
      </c>
      <c r="E31">
        <f t="shared" si="2"/>
        <v>0.73449153177699955</v>
      </c>
      <c r="F31">
        <f t="shared" si="3"/>
        <v>0.73547995169120228</v>
      </c>
    </row>
    <row r="32" spans="1:6" x14ac:dyDescent="0.25">
      <c r="A32">
        <v>43</v>
      </c>
      <c r="B32">
        <v>26</v>
      </c>
      <c r="C32">
        <f t="shared" si="0"/>
        <v>-0.64461250023926431</v>
      </c>
      <c r="D32">
        <f t="shared" si="1"/>
        <v>-1.3770416527906151</v>
      </c>
      <c r="E32">
        <f t="shared" si="2"/>
        <v>0.25958916609105903</v>
      </c>
      <c r="F32">
        <f t="shared" si="3"/>
        <v>8.424968515552575E-2</v>
      </c>
    </row>
    <row r="33" spans="1:6" x14ac:dyDescent="0.25">
      <c r="A33">
        <v>53</v>
      </c>
      <c r="B33">
        <v>61</v>
      </c>
      <c r="C33">
        <f t="shared" si="0"/>
        <v>0.26329242967519229</v>
      </c>
      <c r="D33">
        <f t="shared" si="1"/>
        <v>0.62947199615491045</v>
      </c>
      <c r="E33">
        <f t="shared" si="2"/>
        <v>0.60383740292438182</v>
      </c>
      <c r="F33">
        <f t="shared" si="3"/>
        <v>0.73547995169120228</v>
      </c>
    </row>
    <row r="34" spans="1:6" x14ac:dyDescent="0.25">
      <c r="A34">
        <v>45</v>
      </c>
      <c r="B34">
        <v>57</v>
      </c>
      <c r="C34">
        <f t="shared" si="0"/>
        <v>-0.46303151425637296</v>
      </c>
      <c r="D34">
        <f t="shared" si="1"/>
        <v>0.40015615056113607</v>
      </c>
      <c r="E34">
        <f t="shared" si="2"/>
        <v>0.32167088912170783</v>
      </c>
      <c r="F34">
        <f t="shared" si="3"/>
        <v>0.65547924540327984</v>
      </c>
    </row>
    <row r="35" spans="1:6" x14ac:dyDescent="0.25">
      <c r="A35">
        <v>46</v>
      </c>
      <c r="B35">
        <v>28</v>
      </c>
      <c r="C35">
        <f t="shared" si="0"/>
        <v>-0.37224102126492731</v>
      </c>
      <c r="D35">
        <f t="shared" si="1"/>
        <v>-1.2623837299937279</v>
      </c>
      <c r="E35">
        <f t="shared" si="2"/>
        <v>0.35485670323194207</v>
      </c>
      <c r="F35">
        <f t="shared" si="3"/>
        <v>0.10340537041642796</v>
      </c>
    </row>
    <row r="36" spans="1:6" x14ac:dyDescent="0.25">
      <c r="A36">
        <v>60</v>
      </c>
      <c r="B36">
        <v>40</v>
      </c>
      <c r="C36">
        <f t="shared" si="0"/>
        <v>0.89882588061531188</v>
      </c>
      <c r="D36">
        <f t="shared" si="1"/>
        <v>-0.57443619321240491</v>
      </c>
      <c r="E36">
        <f t="shared" si="2"/>
        <v>0.81562729375095722</v>
      </c>
      <c r="F36">
        <f t="shared" si="3"/>
        <v>0.28283633345493076</v>
      </c>
    </row>
    <row r="37" spans="1:6" x14ac:dyDescent="0.25">
      <c r="A37">
        <v>25</v>
      </c>
      <c r="B37">
        <v>63</v>
      </c>
      <c r="C37">
        <f t="shared" si="0"/>
        <v>-2.2788413740852862</v>
      </c>
      <c r="D37">
        <f t="shared" si="1"/>
        <v>0.74412991895179759</v>
      </c>
      <c r="E37">
        <f t="shared" si="2"/>
        <v>1.1338248223284648E-2</v>
      </c>
      <c r="F37">
        <f t="shared" si="3"/>
        <v>0.77160105975256665</v>
      </c>
    </row>
    <row r="38" spans="1:6" x14ac:dyDescent="0.25">
      <c r="A38">
        <v>65</v>
      </c>
      <c r="B38">
        <v>9</v>
      </c>
      <c r="C38">
        <f t="shared" si="0"/>
        <v>1.3527783455725402</v>
      </c>
      <c r="D38">
        <f t="shared" si="1"/>
        <v>-2.3516339965641562</v>
      </c>
      <c r="E38">
        <f t="shared" si="2"/>
        <v>0.91193677367082449</v>
      </c>
      <c r="F38">
        <f t="shared" si="3"/>
        <v>9.3455780814844999E-3</v>
      </c>
    </row>
    <row r="39" spans="1:6" x14ac:dyDescent="0.25">
      <c r="A39">
        <v>47</v>
      </c>
      <c r="B39">
        <v>24</v>
      </c>
      <c r="C39">
        <f t="shared" si="0"/>
        <v>-0.28145052827348166</v>
      </c>
      <c r="D39">
        <f t="shared" si="1"/>
        <v>-1.4916995755875024</v>
      </c>
      <c r="E39">
        <f t="shared" si="2"/>
        <v>0.38918243384812057</v>
      </c>
      <c r="F39">
        <f t="shared" si="3"/>
        <v>6.7888960218275174E-2</v>
      </c>
    </row>
    <row r="40" spans="1:6" x14ac:dyDescent="0.25">
      <c r="A40">
        <v>41</v>
      </c>
      <c r="B40">
        <v>31</v>
      </c>
      <c r="C40">
        <f t="shared" si="0"/>
        <v>-0.8261934862221556</v>
      </c>
      <c r="D40">
        <f t="shared" si="1"/>
        <v>-1.0903968457983972</v>
      </c>
      <c r="E40">
        <f t="shared" si="2"/>
        <v>0.20434717134347893</v>
      </c>
      <c r="F40">
        <f t="shared" si="3"/>
        <v>0.13776918534441676</v>
      </c>
    </row>
    <row r="41" spans="1:6" x14ac:dyDescent="0.25">
      <c r="A41">
        <v>71</v>
      </c>
      <c r="B41">
        <v>51</v>
      </c>
      <c r="C41">
        <f t="shared" si="0"/>
        <v>1.897521303521214</v>
      </c>
      <c r="D41">
        <f t="shared" si="1"/>
        <v>5.618238217047454E-2</v>
      </c>
      <c r="E41">
        <f t="shared" si="2"/>
        <v>0.97112041507775326</v>
      </c>
      <c r="F41">
        <f t="shared" si="3"/>
        <v>0.5224017420079925</v>
      </c>
    </row>
    <row r="42" spans="1:6" x14ac:dyDescent="0.25">
      <c r="A42">
        <v>50</v>
      </c>
      <c r="B42">
        <v>58</v>
      </c>
      <c r="C42">
        <f t="shared" si="0"/>
        <v>-9.0790492991446939E-3</v>
      </c>
      <c r="D42">
        <f t="shared" si="1"/>
        <v>0.45748511195957964</v>
      </c>
      <c r="E42">
        <f t="shared" si="2"/>
        <v>0.49637803312805728</v>
      </c>
      <c r="F42">
        <f t="shared" si="3"/>
        <v>0.67633879953202636</v>
      </c>
    </row>
    <row r="43" spans="1:6" x14ac:dyDescent="0.25">
      <c r="A43">
        <v>57</v>
      </c>
      <c r="B43">
        <v>21</v>
      </c>
      <c r="C43">
        <f t="shared" si="0"/>
        <v>0.62645440164097488</v>
      </c>
      <c r="D43">
        <f t="shared" si="1"/>
        <v>-1.6636864597828331</v>
      </c>
      <c r="E43">
        <f t="shared" si="2"/>
        <v>0.73449153177699955</v>
      </c>
      <c r="F43">
        <f t="shared" si="3"/>
        <v>4.8087551772880467E-2</v>
      </c>
    </row>
    <row r="44" spans="1:6" x14ac:dyDescent="0.25">
      <c r="A44">
        <v>30</v>
      </c>
      <c r="B44">
        <v>52</v>
      </c>
      <c r="C44">
        <f t="shared" si="0"/>
        <v>-1.8248889091280578</v>
      </c>
      <c r="D44">
        <f t="shared" si="1"/>
        <v>0.11351134356891812</v>
      </c>
      <c r="E44">
        <f t="shared" si="2"/>
        <v>3.4008897611340724E-2</v>
      </c>
      <c r="F44">
        <f t="shared" si="3"/>
        <v>0.54518741483007238</v>
      </c>
    </row>
    <row r="45" spans="1:6" x14ac:dyDescent="0.25">
      <c r="A45">
        <v>42</v>
      </c>
      <c r="B45">
        <v>67</v>
      </c>
      <c r="C45">
        <f t="shared" si="0"/>
        <v>-0.7354029932307099</v>
      </c>
      <c r="D45">
        <f t="shared" si="1"/>
        <v>0.97344576454557197</v>
      </c>
      <c r="E45">
        <f t="shared" si="2"/>
        <v>0.2310470497285981</v>
      </c>
      <c r="F45">
        <f t="shared" si="3"/>
        <v>0.83483409845844558</v>
      </c>
    </row>
    <row r="46" spans="1:6" x14ac:dyDescent="0.25">
      <c r="A46">
        <v>60</v>
      </c>
      <c r="B46">
        <v>58</v>
      </c>
      <c r="C46">
        <f t="shared" si="0"/>
        <v>0.89882588061531188</v>
      </c>
      <c r="D46">
        <f t="shared" si="1"/>
        <v>0.45748511195957964</v>
      </c>
      <c r="E46">
        <f t="shared" si="2"/>
        <v>0.81562729375095722</v>
      </c>
      <c r="F46">
        <f t="shared" si="3"/>
        <v>0.67633879953202636</v>
      </c>
    </row>
    <row r="47" spans="1:6" x14ac:dyDescent="0.25">
      <c r="A47">
        <v>46</v>
      </c>
      <c r="B47">
        <v>58</v>
      </c>
      <c r="C47">
        <f t="shared" si="0"/>
        <v>-0.37224102126492731</v>
      </c>
      <c r="D47">
        <f t="shared" si="1"/>
        <v>0.45748511195957964</v>
      </c>
      <c r="E47">
        <f t="shared" si="2"/>
        <v>0.35485670323194207</v>
      </c>
      <c r="F47">
        <f t="shared" si="3"/>
        <v>0.67633879953202636</v>
      </c>
    </row>
    <row r="48" spans="1:6" x14ac:dyDescent="0.25">
      <c r="A48">
        <v>63</v>
      </c>
      <c r="B48">
        <v>42</v>
      </c>
      <c r="C48">
        <f t="shared" si="0"/>
        <v>1.1711973595896488</v>
      </c>
      <c r="D48">
        <f t="shared" si="1"/>
        <v>-0.45977827041551778</v>
      </c>
      <c r="E48">
        <f t="shared" si="2"/>
        <v>0.87924027180802966</v>
      </c>
      <c r="F48">
        <f t="shared" si="3"/>
        <v>0.32283769090317077</v>
      </c>
    </row>
    <row r="49" spans="1:6" x14ac:dyDescent="0.25">
      <c r="A49">
        <v>29</v>
      </c>
      <c r="B49">
        <v>62</v>
      </c>
      <c r="C49">
        <f t="shared" si="0"/>
        <v>-1.9156794021195034</v>
      </c>
      <c r="D49">
        <f t="shared" si="1"/>
        <v>0.68680095755335402</v>
      </c>
      <c r="E49">
        <f t="shared" si="2"/>
        <v>2.7702957911334588E-2</v>
      </c>
      <c r="F49">
        <f t="shared" si="3"/>
        <v>0.75389591685005986</v>
      </c>
    </row>
    <row r="50" spans="1:6" x14ac:dyDescent="0.25">
      <c r="A50">
        <v>52</v>
      </c>
      <c r="B50">
        <v>65</v>
      </c>
      <c r="C50">
        <f t="shared" si="0"/>
        <v>0.17250193668374661</v>
      </c>
      <c r="D50">
        <f t="shared" si="1"/>
        <v>0.85878784174868483</v>
      </c>
      <c r="E50">
        <f t="shared" si="2"/>
        <v>0.56847853053470576</v>
      </c>
      <c r="F50">
        <f t="shared" si="3"/>
        <v>0.80477121169843735</v>
      </c>
    </row>
    <row r="51" spans="1:6" x14ac:dyDescent="0.25">
      <c r="A51">
        <v>70</v>
      </c>
      <c r="B51">
        <v>70</v>
      </c>
      <c r="C51" s="2">
        <f t="shared" si="0"/>
        <v>1.8067308105297684</v>
      </c>
      <c r="D51" s="2">
        <f t="shared" si="1"/>
        <v>1.1454326487409028</v>
      </c>
      <c r="E51">
        <f t="shared" si="2"/>
        <v>0.96459786935998892</v>
      </c>
      <c r="F51">
        <f t="shared" si="3"/>
        <v>0.87398500985402006</v>
      </c>
    </row>
    <row r="52" spans="1:6" x14ac:dyDescent="0.25">
      <c r="A52">
        <f>AVERAGE(A2:A51)</f>
        <v>50.1</v>
      </c>
      <c r="B52">
        <f>AVERAGE(B2:B51)</f>
        <v>50.02</v>
      </c>
      <c r="E52">
        <f t="shared" si="2"/>
        <v>0.5</v>
      </c>
      <c r="F52">
        <f t="shared" si="3"/>
        <v>0.5</v>
      </c>
    </row>
    <row r="53" spans="1:6" x14ac:dyDescent="0.25">
      <c r="A53">
        <f>_xlfn.STDEV.S(A2:A51)</f>
        <v>11.014369093625483</v>
      </c>
      <c r="B53">
        <f>_xlfn.STDEV.S(B2:B51)</f>
        <v>17.443190590003411</v>
      </c>
      <c r="E53">
        <f t="shared" si="2"/>
        <v>0.5</v>
      </c>
      <c r="F53">
        <f t="shared" si="3"/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G2" sqref="G2"/>
    </sheetView>
  </sheetViews>
  <sheetFormatPr defaultRowHeight="15" x14ac:dyDescent="0.25"/>
  <cols>
    <col min="1" max="1" width="15.5703125" customWidth="1"/>
    <col min="6" max="6" width="20.7109375" customWidth="1"/>
    <col min="7" max="7" width="21.28515625" customWidth="1"/>
  </cols>
  <sheetData>
    <row r="1" spans="1:9" x14ac:dyDescent="0.25">
      <c r="A1" s="1" t="s">
        <v>0</v>
      </c>
      <c r="D1" s="1" t="s">
        <v>0</v>
      </c>
      <c r="E1" t="s">
        <v>6</v>
      </c>
      <c r="F1" t="s">
        <v>7</v>
      </c>
      <c r="G1" t="s">
        <v>8</v>
      </c>
      <c r="H1" t="s">
        <v>10</v>
      </c>
      <c r="I1" t="s">
        <v>9</v>
      </c>
    </row>
    <row r="2" spans="1:9" x14ac:dyDescent="0.25">
      <c r="A2">
        <v>41</v>
      </c>
      <c r="D2">
        <v>25</v>
      </c>
      <c r="E2">
        <f>COUNTIF(A$2:A$51,D2)</f>
        <v>1</v>
      </c>
      <c r="F2">
        <f>E2</f>
        <v>1</v>
      </c>
      <c r="G2">
        <f t="shared" ref="G2:G31" si="0">F2/50 *100</f>
        <v>2</v>
      </c>
      <c r="H2" s="3">
        <f>(D2-A$54)/A$55</f>
        <v>-2.2788413740852862</v>
      </c>
      <c r="I2">
        <f>_xlfn.NORM.INV(G2/100,0,1)</f>
        <v>-2.0537489106318225</v>
      </c>
    </row>
    <row r="3" spans="1:9" x14ac:dyDescent="0.25">
      <c r="A3">
        <v>52</v>
      </c>
      <c r="D3">
        <v>29</v>
      </c>
      <c r="E3">
        <f t="shared" ref="E3:E31" si="1">COUNTIF(A$2:A$51,D3)</f>
        <v>1</v>
      </c>
      <c r="F3">
        <f>E3+F2</f>
        <v>2</v>
      </c>
      <c r="G3">
        <f t="shared" si="0"/>
        <v>4</v>
      </c>
      <c r="H3" s="3">
        <f t="shared" ref="H3:H31" si="2">(D3-A$54)/A$55</f>
        <v>-1.9156794021195034</v>
      </c>
      <c r="I3">
        <f t="shared" ref="I3:I30" si="3">_xlfn.NORM.INV(G3/100,0,1)</f>
        <v>-1.7506860712521695</v>
      </c>
    </row>
    <row r="4" spans="1:9" x14ac:dyDescent="0.25">
      <c r="A4">
        <v>43</v>
      </c>
      <c r="D4">
        <v>30</v>
      </c>
      <c r="E4">
        <f t="shared" si="1"/>
        <v>1</v>
      </c>
      <c r="F4">
        <f t="shared" ref="F4:F31" si="4">E4+F3</f>
        <v>3</v>
      </c>
      <c r="G4">
        <f t="shared" si="0"/>
        <v>6</v>
      </c>
      <c r="H4" s="3">
        <f t="shared" si="2"/>
        <v>-1.8248889091280578</v>
      </c>
      <c r="I4">
        <f t="shared" si="3"/>
        <v>-1.554773594596853</v>
      </c>
    </row>
    <row r="5" spans="1:9" x14ac:dyDescent="0.25">
      <c r="A5">
        <v>62</v>
      </c>
      <c r="D5">
        <v>31</v>
      </c>
      <c r="E5">
        <f t="shared" si="1"/>
        <v>1</v>
      </c>
      <c r="F5">
        <f t="shared" si="4"/>
        <v>4</v>
      </c>
      <c r="G5">
        <f t="shared" si="0"/>
        <v>8</v>
      </c>
      <c r="H5" s="3">
        <f t="shared" si="2"/>
        <v>-1.7340984161366122</v>
      </c>
      <c r="I5">
        <f t="shared" si="3"/>
        <v>-1.4050715603096353</v>
      </c>
    </row>
    <row r="6" spans="1:9" x14ac:dyDescent="0.25">
      <c r="A6">
        <v>62</v>
      </c>
      <c r="D6">
        <v>36</v>
      </c>
      <c r="E6">
        <f t="shared" si="1"/>
        <v>1</v>
      </c>
      <c r="F6">
        <f t="shared" si="4"/>
        <v>5</v>
      </c>
      <c r="G6">
        <f t="shared" si="0"/>
        <v>10</v>
      </c>
      <c r="H6" s="3">
        <f t="shared" si="2"/>
        <v>-1.2801459511793838</v>
      </c>
      <c r="I6">
        <f t="shared" si="3"/>
        <v>-1.2815515655446006</v>
      </c>
    </row>
    <row r="7" spans="1:9" x14ac:dyDescent="0.25">
      <c r="A7">
        <v>44</v>
      </c>
      <c r="D7">
        <v>40</v>
      </c>
      <c r="E7">
        <f t="shared" si="1"/>
        <v>1</v>
      </c>
      <c r="F7">
        <f t="shared" si="4"/>
        <v>6</v>
      </c>
      <c r="G7">
        <f t="shared" si="0"/>
        <v>12</v>
      </c>
      <c r="H7" s="3">
        <f t="shared" si="2"/>
        <v>-0.9169839792136012</v>
      </c>
      <c r="I7">
        <f t="shared" si="3"/>
        <v>-1.1749867920660904</v>
      </c>
    </row>
    <row r="8" spans="1:9" x14ac:dyDescent="0.25">
      <c r="A8">
        <v>54</v>
      </c>
      <c r="D8">
        <v>41</v>
      </c>
      <c r="E8">
        <f t="shared" si="1"/>
        <v>4</v>
      </c>
      <c r="F8">
        <f t="shared" si="4"/>
        <v>10</v>
      </c>
      <c r="G8">
        <f t="shared" si="0"/>
        <v>20</v>
      </c>
      <c r="H8" s="3">
        <f t="shared" si="2"/>
        <v>-0.8261934862221556</v>
      </c>
      <c r="I8">
        <f t="shared" si="3"/>
        <v>-0.84162123357291452</v>
      </c>
    </row>
    <row r="9" spans="1:9" x14ac:dyDescent="0.25">
      <c r="A9">
        <v>57</v>
      </c>
      <c r="D9">
        <v>42</v>
      </c>
      <c r="E9">
        <f t="shared" si="1"/>
        <v>3</v>
      </c>
      <c r="F9">
        <f t="shared" si="4"/>
        <v>13</v>
      </c>
      <c r="G9">
        <f t="shared" si="0"/>
        <v>26</v>
      </c>
      <c r="H9" s="3">
        <f t="shared" si="2"/>
        <v>-0.7354029932307099</v>
      </c>
      <c r="I9">
        <f t="shared" si="3"/>
        <v>-0.64334540539291696</v>
      </c>
    </row>
    <row r="10" spans="1:9" x14ac:dyDescent="0.25">
      <c r="A10">
        <v>67</v>
      </c>
      <c r="D10">
        <v>43</v>
      </c>
      <c r="E10">
        <f t="shared" si="1"/>
        <v>2</v>
      </c>
      <c r="F10">
        <f t="shared" si="4"/>
        <v>15</v>
      </c>
      <c r="G10">
        <f t="shared" si="0"/>
        <v>30</v>
      </c>
      <c r="H10" s="3">
        <f t="shared" si="2"/>
        <v>-0.64461250023926431</v>
      </c>
      <c r="I10">
        <f t="shared" si="3"/>
        <v>-0.52440051270804089</v>
      </c>
    </row>
    <row r="11" spans="1:9" x14ac:dyDescent="0.25">
      <c r="A11">
        <v>52</v>
      </c>
      <c r="D11">
        <v>44</v>
      </c>
      <c r="E11">
        <f t="shared" si="1"/>
        <v>1</v>
      </c>
      <c r="F11">
        <f t="shared" si="4"/>
        <v>16</v>
      </c>
      <c r="G11">
        <f t="shared" si="0"/>
        <v>32</v>
      </c>
      <c r="H11" s="3">
        <f t="shared" si="2"/>
        <v>-0.5538220072478186</v>
      </c>
      <c r="I11">
        <f t="shared" si="3"/>
        <v>-0.46769879911450829</v>
      </c>
    </row>
    <row r="12" spans="1:9" x14ac:dyDescent="0.25">
      <c r="A12">
        <v>57</v>
      </c>
      <c r="D12">
        <v>45</v>
      </c>
      <c r="E12">
        <f t="shared" si="1"/>
        <v>1</v>
      </c>
      <c r="F12">
        <f t="shared" si="4"/>
        <v>17</v>
      </c>
      <c r="G12">
        <f t="shared" si="0"/>
        <v>34</v>
      </c>
      <c r="H12" s="3">
        <f t="shared" si="2"/>
        <v>-0.46303151425637296</v>
      </c>
      <c r="I12">
        <f t="shared" si="3"/>
        <v>-0.41246312944140484</v>
      </c>
    </row>
    <row r="13" spans="1:9" x14ac:dyDescent="0.25">
      <c r="A13">
        <v>72</v>
      </c>
      <c r="D13">
        <v>46</v>
      </c>
      <c r="E13">
        <f t="shared" si="1"/>
        <v>5</v>
      </c>
      <c r="F13">
        <f t="shared" si="4"/>
        <v>22</v>
      </c>
      <c r="G13">
        <f t="shared" si="0"/>
        <v>44</v>
      </c>
      <c r="H13" s="3">
        <f t="shared" si="2"/>
        <v>-0.37224102126492731</v>
      </c>
      <c r="I13">
        <f t="shared" si="3"/>
        <v>-0.15096921549677725</v>
      </c>
    </row>
    <row r="14" spans="1:9" x14ac:dyDescent="0.25">
      <c r="A14">
        <v>31</v>
      </c>
      <c r="D14">
        <v>47</v>
      </c>
      <c r="E14">
        <f t="shared" si="1"/>
        <v>1</v>
      </c>
      <c r="F14">
        <f t="shared" si="4"/>
        <v>23</v>
      </c>
      <c r="G14">
        <f t="shared" si="0"/>
        <v>46</v>
      </c>
      <c r="H14" s="3">
        <f t="shared" si="2"/>
        <v>-0.28145052827348166</v>
      </c>
      <c r="I14">
        <f t="shared" si="3"/>
        <v>-0.10043372051146976</v>
      </c>
    </row>
    <row r="15" spans="1:9" x14ac:dyDescent="0.25">
      <c r="A15">
        <v>46</v>
      </c>
      <c r="D15">
        <v>48</v>
      </c>
      <c r="E15">
        <f t="shared" si="1"/>
        <v>1</v>
      </c>
      <c r="F15">
        <f t="shared" si="4"/>
        <v>24</v>
      </c>
      <c r="G15">
        <f t="shared" si="0"/>
        <v>48</v>
      </c>
      <c r="H15" s="3">
        <f t="shared" si="2"/>
        <v>-0.19066003528203601</v>
      </c>
      <c r="I15">
        <f t="shared" si="3"/>
        <v>-5.0153583464733656E-2</v>
      </c>
    </row>
    <row r="16" spans="1:9" x14ac:dyDescent="0.25">
      <c r="A16">
        <v>48</v>
      </c>
      <c r="D16">
        <v>50</v>
      </c>
      <c r="E16">
        <f t="shared" si="1"/>
        <v>2</v>
      </c>
      <c r="F16">
        <f t="shared" si="4"/>
        <v>26</v>
      </c>
      <c r="G16">
        <f t="shared" si="0"/>
        <v>52</v>
      </c>
      <c r="H16" s="3">
        <f t="shared" si="2"/>
        <v>-9.0790492991446939E-3</v>
      </c>
      <c r="I16">
        <f t="shared" si="3"/>
        <v>5.0153583464733656E-2</v>
      </c>
    </row>
    <row r="17" spans="1:9" x14ac:dyDescent="0.25">
      <c r="A17">
        <v>41</v>
      </c>
      <c r="D17">
        <v>51</v>
      </c>
      <c r="E17">
        <f t="shared" si="1"/>
        <v>1</v>
      </c>
      <c r="F17">
        <f t="shared" si="4"/>
        <v>27</v>
      </c>
      <c r="G17">
        <f t="shared" si="0"/>
        <v>54</v>
      </c>
      <c r="H17" s="3">
        <f t="shared" si="2"/>
        <v>8.1711443692300961E-2</v>
      </c>
      <c r="I17">
        <f t="shared" si="3"/>
        <v>0.10043372051146988</v>
      </c>
    </row>
    <row r="18" spans="1:9" x14ac:dyDescent="0.25">
      <c r="A18">
        <v>51</v>
      </c>
      <c r="D18">
        <v>52</v>
      </c>
      <c r="E18">
        <f t="shared" si="1"/>
        <v>3</v>
      </c>
      <c r="F18">
        <f t="shared" si="4"/>
        <v>30</v>
      </c>
      <c r="G18">
        <f t="shared" si="0"/>
        <v>60</v>
      </c>
      <c r="H18" s="3">
        <f t="shared" si="2"/>
        <v>0.17250193668374661</v>
      </c>
      <c r="I18">
        <f t="shared" si="3"/>
        <v>0.25334710313579978</v>
      </c>
    </row>
    <row r="19" spans="1:9" x14ac:dyDescent="0.25">
      <c r="A19">
        <v>56</v>
      </c>
      <c r="D19">
        <v>53</v>
      </c>
      <c r="E19">
        <f t="shared" si="1"/>
        <v>1</v>
      </c>
      <c r="F19">
        <f t="shared" si="4"/>
        <v>31</v>
      </c>
      <c r="G19">
        <f t="shared" si="0"/>
        <v>62</v>
      </c>
      <c r="H19" s="3">
        <f t="shared" si="2"/>
        <v>0.26329242967519229</v>
      </c>
      <c r="I19">
        <f t="shared" si="3"/>
        <v>0.30548078809939727</v>
      </c>
    </row>
    <row r="20" spans="1:9" x14ac:dyDescent="0.25">
      <c r="A20">
        <v>40</v>
      </c>
      <c r="D20">
        <v>54</v>
      </c>
      <c r="E20">
        <f t="shared" si="1"/>
        <v>3</v>
      </c>
      <c r="F20">
        <f t="shared" si="4"/>
        <v>34</v>
      </c>
      <c r="G20">
        <f t="shared" si="0"/>
        <v>68</v>
      </c>
      <c r="H20" s="3">
        <f t="shared" si="2"/>
        <v>0.35408292266663793</v>
      </c>
      <c r="I20">
        <f t="shared" si="3"/>
        <v>0.46769879911450835</v>
      </c>
    </row>
    <row r="21" spans="1:9" x14ac:dyDescent="0.25">
      <c r="A21">
        <v>54</v>
      </c>
      <c r="D21">
        <v>56</v>
      </c>
      <c r="E21">
        <f t="shared" si="1"/>
        <v>1</v>
      </c>
      <c r="F21">
        <f t="shared" si="4"/>
        <v>35</v>
      </c>
      <c r="G21">
        <f t="shared" si="0"/>
        <v>70</v>
      </c>
      <c r="H21" s="3">
        <f t="shared" si="2"/>
        <v>0.53566390864952917</v>
      </c>
      <c r="I21">
        <f t="shared" si="3"/>
        <v>0.52440051270804078</v>
      </c>
    </row>
    <row r="22" spans="1:9" x14ac:dyDescent="0.25">
      <c r="A22">
        <v>46</v>
      </c>
      <c r="D22">
        <v>57</v>
      </c>
      <c r="E22">
        <f t="shared" si="1"/>
        <v>4</v>
      </c>
      <c r="F22">
        <f t="shared" si="4"/>
        <v>39</v>
      </c>
      <c r="G22">
        <f t="shared" si="0"/>
        <v>78</v>
      </c>
      <c r="H22" s="3">
        <f t="shared" si="2"/>
        <v>0.62645440164097488</v>
      </c>
      <c r="I22">
        <f t="shared" si="3"/>
        <v>0.77219321418868503</v>
      </c>
    </row>
    <row r="23" spans="1:9" x14ac:dyDescent="0.25">
      <c r="A23">
        <v>42</v>
      </c>
      <c r="D23">
        <v>60</v>
      </c>
      <c r="E23">
        <f t="shared" si="1"/>
        <v>2</v>
      </c>
      <c r="F23">
        <f t="shared" si="4"/>
        <v>41</v>
      </c>
      <c r="G23">
        <f t="shared" si="0"/>
        <v>82</v>
      </c>
      <c r="H23" s="3">
        <f t="shared" si="2"/>
        <v>0.89882588061531188</v>
      </c>
      <c r="I23">
        <f t="shared" si="3"/>
        <v>0.91536508784281256</v>
      </c>
    </row>
    <row r="24" spans="1:9" x14ac:dyDescent="0.25">
      <c r="A24">
        <v>50</v>
      </c>
      <c r="D24">
        <v>62</v>
      </c>
      <c r="E24">
        <f t="shared" si="1"/>
        <v>2</v>
      </c>
      <c r="F24">
        <f t="shared" si="4"/>
        <v>43</v>
      </c>
      <c r="G24">
        <f t="shared" si="0"/>
        <v>86</v>
      </c>
      <c r="H24" s="3">
        <f t="shared" si="2"/>
        <v>1.0804068665982032</v>
      </c>
      <c r="I24">
        <f t="shared" si="3"/>
        <v>1.0803193408149565</v>
      </c>
    </row>
    <row r="25" spans="1:9" x14ac:dyDescent="0.25">
      <c r="A25">
        <v>66</v>
      </c>
      <c r="D25">
        <v>63</v>
      </c>
      <c r="E25">
        <f t="shared" si="1"/>
        <v>1</v>
      </c>
      <c r="F25">
        <f t="shared" si="4"/>
        <v>44</v>
      </c>
      <c r="G25">
        <f t="shared" si="0"/>
        <v>88</v>
      </c>
      <c r="H25" s="3">
        <f t="shared" si="2"/>
        <v>1.1711973595896488</v>
      </c>
      <c r="I25">
        <f t="shared" si="3"/>
        <v>1.1749867920660904</v>
      </c>
    </row>
    <row r="26" spans="1:9" x14ac:dyDescent="0.25">
      <c r="A26">
        <v>42</v>
      </c>
      <c r="D26">
        <v>65</v>
      </c>
      <c r="E26">
        <f t="shared" si="1"/>
        <v>1</v>
      </c>
      <c r="F26">
        <f t="shared" si="4"/>
        <v>45</v>
      </c>
      <c r="G26">
        <f t="shared" si="0"/>
        <v>90</v>
      </c>
      <c r="H26" s="3">
        <f t="shared" si="2"/>
        <v>1.3527783455725402</v>
      </c>
      <c r="I26">
        <f t="shared" si="3"/>
        <v>1.2815515655446006</v>
      </c>
    </row>
    <row r="27" spans="1:9" x14ac:dyDescent="0.25">
      <c r="A27">
        <v>41</v>
      </c>
      <c r="D27">
        <v>66</v>
      </c>
      <c r="E27">
        <f t="shared" si="1"/>
        <v>1</v>
      </c>
      <c r="F27">
        <f t="shared" si="4"/>
        <v>46</v>
      </c>
      <c r="G27">
        <f t="shared" si="0"/>
        <v>92</v>
      </c>
      <c r="H27" s="3">
        <f t="shared" si="2"/>
        <v>1.4435688385639858</v>
      </c>
      <c r="I27">
        <f t="shared" si="3"/>
        <v>1.4050715603096329</v>
      </c>
    </row>
    <row r="28" spans="1:9" x14ac:dyDescent="0.25">
      <c r="A28">
        <v>46</v>
      </c>
      <c r="D28">
        <v>67</v>
      </c>
      <c r="E28">
        <f t="shared" si="1"/>
        <v>1</v>
      </c>
      <c r="F28">
        <f t="shared" si="4"/>
        <v>47</v>
      </c>
      <c r="G28">
        <f t="shared" si="0"/>
        <v>94</v>
      </c>
      <c r="H28" s="3">
        <f t="shared" si="2"/>
        <v>1.5343593315554314</v>
      </c>
      <c r="I28">
        <f t="shared" si="3"/>
        <v>1.5547735945968528</v>
      </c>
    </row>
    <row r="29" spans="1:9" x14ac:dyDescent="0.25">
      <c r="A29">
        <v>54</v>
      </c>
      <c r="D29" s="4">
        <v>70</v>
      </c>
      <c r="E29" s="4">
        <f t="shared" si="1"/>
        <v>1</v>
      </c>
      <c r="F29" s="4">
        <f t="shared" si="4"/>
        <v>48</v>
      </c>
      <c r="G29" s="4">
        <f t="shared" si="0"/>
        <v>96</v>
      </c>
      <c r="H29" s="5">
        <f t="shared" si="2"/>
        <v>1.8067308105297684</v>
      </c>
      <c r="I29" s="4">
        <f t="shared" si="3"/>
        <v>1.7506860712521695</v>
      </c>
    </row>
    <row r="30" spans="1:9" x14ac:dyDescent="0.25">
      <c r="A30">
        <v>36</v>
      </c>
      <c r="D30">
        <v>71</v>
      </c>
      <c r="E30">
        <f t="shared" si="1"/>
        <v>1</v>
      </c>
      <c r="F30">
        <f t="shared" si="4"/>
        <v>49</v>
      </c>
      <c r="G30">
        <f t="shared" si="0"/>
        <v>98</v>
      </c>
      <c r="H30" s="3">
        <f t="shared" si="2"/>
        <v>1.897521303521214</v>
      </c>
      <c r="I30">
        <f t="shared" si="3"/>
        <v>2.0537489106318221</v>
      </c>
    </row>
    <row r="31" spans="1:9" x14ac:dyDescent="0.25">
      <c r="A31">
        <v>57</v>
      </c>
      <c r="D31">
        <v>72</v>
      </c>
      <c r="E31">
        <f t="shared" si="1"/>
        <v>1</v>
      </c>
      <c r="F31">
        <f t="shared" si="4"/>
        <v>50</v>
      </c>
      <c r="G31">
        <f t="shared" si="0"/>
        <v>100</v>
      </c>
      <c r="H31" s="3">
        <f t="shared" si="2"/>
        <v>1.9883117965126598</v>
      </c>
      <c r="I31">
        <f>_xlfn.NORM.INV(0.999,0,1)</f>
        <v>3.0902323061678132</v>
      </c>
    </row>
    <row r="32" spans="1:9" x14ac:dyDescent="0.25">
      <c r="A32">
        <v>43</v>
      </c>
    </row>
    <row r="33" spans="1:1" x14ac:dyDescent="0.25">
      <c r="A33">
        <v>53</v>
      </c>
    </row>
    <row r="34" spans="1:1" x14ac:dyDescent="0.25">
      <c r="A34">
        <v>45</v>
      </c>
    </row>
    <row r="35" spans="1:1" x14ac:dyDescent="0.25">
      <c r="A35">
        <v>46</v>
      </c>
    </row>
    <row r="36" spans="1:1" x14ac:dyDescent="0.25">
      <c r="A36">
        <v>60</v>
      </c>
    </row>
    <row r="37" spans="1:1" x14ac:dyDescent="0.25">
      <c r="A37">
        <v>25</v>
      </c>
    </row>
    <row r="38" spans="1:1" x14ac:dyDescent="0.25">
      <c r="A38">
        <v>65</v>
      </c>
    </row>
    <row r="39" spans="1:1" x14ac:dyDescent="0.25">
      <c r="A39">
        <v>47</v>
      </c>
    </row>
    <row r="40" spans="1:1" x14ac:dyDescent="0.25">
      <c r="A40">
        <v>41</v>
      </c>
    </row>
    <row r="41" spans="1:1" x14ac:dyDescent="0.25">
      <c r="A41">
        <v>71</v>
      </c>
    </row>
    <row r="42" spans="1:1" x14ac:dyDescent="0.25">
      <c r="A42">
        <v>50</v>
      </c>
    </row>
    <row r="43" spans="1:1" x14ac:dyDescent="0.25">
      <c r="A43">
        <v>57</v>
      </c>
    </row>
    <row r="44" spans="1:1" x14ac:dyDescent="0.25">
      <c r="A44">
        <v>30</v>
      </c>
    </row>
    <row r="45" spans="1:1" x14ac:dyDescent="0.25">
      <c r="A45">
        <v>42</v>
      </c>
    </row>
    <row r="46" spans="1:1" x14ac:dyDescent="0.25">
      <c r="A46">
        <v>60</v>
      </c>
    </row>
    <row r="47" spans="1:1" x14ac:dyDescent="0.25">
      <c r="A47">
        <v>46</v>
      </c>
    </row>
    <row r="48" spans="1:1" x14ac:dyDescent="0.25">
      <c r="A48">
        <v>63</v>
      </c>
    </row>
    <row r="49" spans="1:1" x14ac:dyDescent="0.25">
      <c r="A49">
        <v>29</v>
      </c>
    </row>
    <row r="50" spans="1:1" x14ac:dyDescent="0.25">
      <c r="A50">
        <v>52</v>
      </c>
    </row>
    <row r="51" spans="1:1" x14ac:dyDescent="0.25">
      <c r="A51">
        <v>70</v>
      </c>
    </row>
    <row r="54" spans="1:1" x14ac:dyDescent="0.25">
      <c r="A54">
        <v>50.1</v>
      </c>
    </row>
    <row r="55" spans="1:1" x14ac:dyDescent="0.25">
      <c r="A55">
        <v>11.014369093625483</v>
      </c>
    </row>
  </sheetData>
  <sortState ref="D2:I55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Sheet1</vt:lpstr>
      <vt:lpstr>Sayfa1</vt:lpstr>
      <vt:lpstr>Sayfa1!Ayıkla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MONSTER</cp:lastModifiedBy>
  <dcterms:created xsi:type="dcterms:W3CDTF">2022-10-20T06:26:05Z</dcterms:created>
  <dcterms:modified xsi:type="dcterms:W3CDTF">2023-09-25T20:00:33Z</dcterms:modified>
</cp:coreProperties>
</file>