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_\assessment\"/>
    </mc:Choice>
  </mc:AlternateContent>
  <xr:revisionPtr revIDLastSave="0" documentId="13_ncr:1_{80D50EFD-D810-40DC-ABFA-45FFF10B5E46}" xr6:coauthVersionLast="47" xr6:coauthVersionMax="47" xr10:uidLastSave="{00000000-0000-0000-0000-000000000000}"/>
  <bookViews>
    <workbookView xWindow="11424" yWindow="0" windowWidth="11712" windowHeight="12336" xr2:uid="{AED4F09A-3A9E-4D72-98C5-E36DA4C33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63" i="1"/>
  <c r="E68" i="1" s="1"/>
  <c r="D63" i="1"/>
  <c r="D68" i="1" s="1"/>
  <c r="E62" i="1"/>
  <c r="E67" i="1" s="1"/>
  <c r="D62" i="1"/>
  <c r="D67" i="1" s="1"/>
  <c r="D70" i="1" s="1"/>
  <c r="D26" i="1" l="1"/>
  <c r="D32" i="1" s="1"/>
</calcChain>
</file>

<file path=xl/sharedStrings.xml><?xml version="1.0" encoding="utf-8"?>
<sst xmlns="http://schemas.openxmlformats.org/spreadsheetml/2006/main" count="86" uniqueCount="66">
  <si>
    <t>Question  - 1</t>
  </si>
  <si>
    <t>There is an assumption that there is no significant difference between boys and girls with respect to intelligence.</t>
  </si>
  <si>
    <t>Tests are conducted on two groups and the following are the observations.</t>
  </si>
  <si>
    <t>Validate the claim with 5% los (Level of Significance).</t>
  </si>
  <si>
    <t>Table</t>
  </si>
  <si>
    <t>Mean</t>
  </si>
  <si>
    <t>Standard Deviation</t>
  </si>
  <si>
    <t>Size</t>
  </si>
  <si>
    <t>Girls</t>
  </si>
  <si>
    <t>Boys</t>
  </si>
  <si>
    <t>Hypothesis :</t>
  </si>
  <si>
    <r>
      <t>Null Hypothesis (H₀):</t>
    </r>
    <r>
      <rPr>
        <b/>
        <sz val="12"/>
        <color rgb="FF32324D"/>
        <rFont val="Calibri"/>
        <family val="2"/>
        <scheme val="minor"/>
      </rPr>
      <t> </t>
    </r>
  </si>
  <si>
    <t>There is no significant difference between the means of boys and girls (μ₁ = μ₂).</t>
  </si>
  <si>
    <t>Alternative Hypothesis (H₁):</t>
  </si>
  <si>
    <t> There is a significant difference between the means of boys and girls (μ₁ ≠ μ₂).</t>
  </si>
  <si>
    <t>Calucaluted  the standard error of the difference in means :</t>
  </si>
  <si>
    <t>The formula for the standard error (SE) is:</t>
  </si>
  <si>
    <r>
      <rPr>
        <sz val="11"/>
        <color theme="1"/>
        <rFont val="Calibri"/>
        <family val="2"/>
      </rPr>
      <t>√</t>
    </r>
    <r>
      <rPr>
        <i/>
        <sz val="11"/>
        <color theme="1"/>
        <rFont val="KaTeX_Math"/>
      </rPr>
      <t xml:space="preserve"> (S1^2)/n1) + ((S2^2)/n2</t>
    </r>
  </si>
  <si>
    <t>S1</t>
  </si>
  <si>
    <t>S2</t>
  </si>
  <si>
    <t>Meanx(x)</t>
  </si>
  <si>
    <t>Mean(y)</t>
  </si>
  <si>
    <t>n1</t>
  </si>
  <si>
    <t>n2</t>
  </si>
  <si>
    <t>SE</t>
  </si>
  <si>
    <t>Calculated the t-statistic</t>
  </si>
  <si>
    <t>The formula for the t-statistic is:</t>
  </si>
  <si>
    <t>(Mean(x) - Mean(y)) / SE</t>
  </si>
  <si>
    <t>The critical t-value at 5% level of siginificance is :</t>
  </si>
  <si>
    <t>t cal</t>
  </si>
  <si>
    <t>Level of significance(α)</t>
  </si>
  <si>
    <t>t tab = t tab α</t>
  </si>
  <si>
    <t>Conculsion:</t>
  </si>
  <si>
    <t>Here, t cal  &gt; t tab ,we Are accept the null hypothesis and we are conclued that 5 % level of significance &amp; t-cal is 7.0175659 and there are no significance difference between boys and girls means( there are equal mean between girls and boys).</t>
  </si>
  <si>
    <t>Question  - 2</t>
  </si>
  <si>
    <t>Analyze the below data and tell whether you can conclude that smoking causes cancer or not?</t>
  </si>
  <si>
    <t xml:space="preserve">Table </t>
  </si>
  <si>
    <t>Category</t>
  </si>
  <si>
    <t>Diagnosed as Cancer</t>
  </si>
  <si>
    <t>Within Cancer</t>
  </si>
  <si>
    <t>Total</t>
  </si>
  <si>
    <t>Smoker</t>
  </si>
  <si>
    <t>Non - Smoker</t>
  </si>
  <si>
    <t>Cancer is dependent on smoking.</t>
  </si>
  <si>
    <t>Cancer is not dependent on smoking.</t>
  </si>
  <si>
    <t>Observed Value Table:</t>
  </si>
  <si>
    <t>Diagnosed as Cancer(O)</t>
  </si>
  <si>
    <t>Within Cancer(O)</t>
  </si>
  <si>
    <t>Expected Value Table:</t>
  </si>
  <si>
    <t>Diagnosed as Cancer(E)</t>
  </si>
  <si>
    <t>Within Cancer(E)</t>
  </si>
  <si>
    <t>(O - E)^2 /E value Table:</t>
  </si>
  <si>
    <t>Sum</t>
  </si>
  <si>
    <t>χ² Statistic value</t>
  </si>
  <si>
    <t>χ² cal</t>
  </si>
  <si>
    <t>Degree of freedom(d.f)</t>
  </si>
  <si>
    <t>(r-1)*(c-1)</t>
  </si>
  <si>
    <t>r(Rows)</t>
  </si>
  <si>
    <t>c(Columns)</t>
  </si>
  <si>
    <t>Critical value</t>
  </si>
  <si>
    <t>χ² tab</t>
  </si>
  <si>
    <t>Here,</t>
  </si>
  <si>
    <t>χ² cal  &gt;  χ²(d.f, α)</t>
  </si>
  <si>
    <t>Here,χ² cal  &gt;  χ²(d.f, α),we are accept the null hypothesis and we are conclued that 5 % level of significance &amp; 1 degree of freedom  and cancer is dependent on smoking.</t>
  </si>
  <si>
    <r>
      <t xml:space="preserve">χ²(d.f, </t>
    </r>
    <r>
      <rPr>
        <sz val="11"/>
        <color theme="1"/>
        <rFont val="Calibri"/>
        <family val="2"/>
      </rPr>
      <t xml:space="preserve">α) </t>
    </r>
    <r>
      <rPr>
        <sz val="11"/>
        <color theme="1"/>
        <rFont val="Calibri"/>
        <family val="2"/>
        <scheme val="minor"/>
      </rPr>
      <t>= χ²(1,0.05)</t>
    </r>
  </si>
  <si>
    <t>Module 1. Introduction to Statistics (April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</si>
</sst>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2"/>
      <color rgb="FF32324D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KaTeX_Math"/>
      <family val="2"/>
    </font>
    <font>
      <sz val="11"/>
      <color theme="1"/>
      <name val="Calibri"/>
      <family val="2"/>
    </font>
    <font>
      <i/>
      <sz val="11"/>
      <color theme="1"/>
      <name val="KaTeX_Math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22"/>
      <color rgb="FF00206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1" xfId="0" applyFont="1" applyFill="1" applyBorder="1"/>
    <xf numFmtId="0" fontId="7" fillId="2" borderId="1" xfId="0" applyFont="1" applyFill="1" applyBorder="1"/>
    <xf numFmtId="0" fontId="0" fillId="2" borderId="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1" fillId="2" borderId="1" xfId="0" applyFont="1" applyFill="1" applyBorder="1"/>
    <xf numFmtId="0" fontId="11" fillId="0" borderId="0" xfId="0" applyFont="1"/>
    <xf numFmtId="9" fontId="0" fillId="2" borderId="1" xfId="0" applyNumberFormat="1" applyFill="1" applyBorder="1"/>
    <xf numFmtId="0" fontId="12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6" fillId="2" borderId="1" xfId="0" applyFont="1" applyFill="1" applyBorder="1" applyAlignment="1">
      <alignment vertical="top" wrapText="1"/>
    </xf>
    <xf numFmtId="0" fontId="0" fillId="2" borderId="1" xfId="0" applyFont="1" applyFill="1" applyBorder="1"/>
    <xf numFmtId="0" fontId="0" fillId="0" borderId="0" xfId="0" applyFont="1"/>
    <xf numFmtId="0" fontId="17" fillId="2" borderId="1" xfId="0" applyFont="1" applyFill="1" applyBorder="1" applyAlignment="1">
      <alignment horizontal="left"/>
    </xf>
    <xf numFmtId="0" fontId="0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2" xfId="0" applyFont="1" applyFill="1" applyBorder="1"/>
    <xf numFmtId="9" fontId="0" fillId="2" borderId="1" xfId="0" applyNumberFormat="1" applyFont="1" applyFill="1" applyBorder="1"/>
    <xf numFmtId="0" fontId="18" fillId="0" borderId="0" xfId="0" applyFont="1"/>
    <xf numFmtId="0" fontId="19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2554844-1F23-4CF6-8C03-6CE89BA350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56</xdr:row>
      <xdr:rowOff>161925</xdr:rowOff>
    </xdr:from>
    <xdr:to>
      <xdr:col>4</xdr:col>
      <xdr:colOff>478155</xdr:colOff>
      <xdr:row>59</xdr:row>
      <xdr:rowOff>121920</xdr:rowOff>
    </xdr:to>
    <xdr:pic>
      <xdr:nvPicPr>
        <xdr:cNvPr id="2" name="Picture 1" descr="Chi_Sq_formula_1.">
          <a:extLst>
            <a:ext uri="{FF2B5EF4-FFF2-40B4-BE49-F238E27FC236}">
              <a16:creationId xmlns:a16="http://schemas.microsoft.com/office/drawing/2014/main" id="{119BAB40-46A2-4500-951B-EF0CFA9A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11012805"/>
          <a:ext cx="3670935" cy="508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E01F-0098-44F8-83F5-D4BE27A57597}">
  <dimension ref="A1:L80"/>
  <sheetViews>
    <sheetView tabSelected="1" zoomScale="80" zoomScaleNormal="80" workbookViewId="0">
      <selection activeCell="B6" sqref="B6:F6"/>
    </sheetView>
  </sheetViews>
  <sheetFormatPr defaultRowHeight="14.4"/>
  <cols>
    <col min="1" max="1" width="23.5546875" customWidth="1"/>
    <col min="2" max="3" width="27.21875" bestFit="1" customWidth="1"/>
    <col min="4" max="4" width="19.88671875" customWidth="1"/>
    <col min="5" max="5" width="14.6640625" customWidth="1"/>
    <col min="6" max="6" width="14.109375" customWidth="1"/>
  </cols>
  <sheetData>
    <row r="1" spans="1:12" ht="28.8">
      <c r="A1" s="34" t="s">
        <v>65</v>
      </c>
      <c r="B1" s="34"/>
      <c r="C1" s="34"/>
      <c r="D1" s="34"/>
    </row>
    <row r="2" spans="1:12" ht="19.2" customHeight="1">
      <c r="A2" s="33"/>
    </row>
    <row r="4" spans="1:12" ht="15.6">
      <c r="A4" s="9" t="s">
        <v>0</v>
      </c>
      <c r="B4" s="35" t="s">
        <v>1</v>
      </c>
      <c r="C4" s="35"/>
      <c r="D4" s="35"/>
      <c r="E4" s="35"/>
      <c r="F4" s="35"/>
      <c r="G4" s="1"/>
      <c r="H4" s="1"/>
      <c r="I4" s="1"/>
      <c r="J4" s="1"/>
      <c r="K4" s="1"/>
      <c r="L4" s="1"/>
    </row>
    <row r="5" spans="1:12" ht="18" customHeight="1">
      <c r="A5" s="27"/>
      <c r="B5" s="35" t="s">
        <v>2</v>
      </c>
      <c r="C5" s="35"/>
      <c r="D5" s="35"/>
      <c r="E5" s="35"/>
      <c r="F5" s="35"/>
      <c r="G5" s="1"/>
      <c r="H5" s="1"/>
      <c r="I5" s="1"/>
      <c r="J5" s="1"/>
      <c r="K5" s="1"/>
      <c r="L5" s="1"/>
    </row>
    <row r="6" spans="1:12" ht="18" customHeight="1">
      <c r="A6" s="27"/>
      <c r="B6" s="35" t="s">
        <v>3</v>
      </c>
      <c r="C6" s="35"/>
      <c r="D6" s="35"/>
      <c r="E6" s="35"/>
      <c r="F6" s="35"/>
      <c r="G6" s="1"/>
      <c r="H6" s="1"/>
      <c r="I6" s="1"/>
      <c r="J6" s="1"/>
      <c r="K6" s="1"/>
      <c r="L6" s="1"/>
    </row>
    <row r="7" spans="1:12">
      <c r="A7" s="27"/>
    </row>
    <row r="8" spans="1:12">
      <c r="A8" s="27"/>
    </row>
    <row r="9" spans="1:12" ht="15.6">
      <c r="A9" s="9" t="s">
        <v>4</v>
      </c>
      <c r="C9" s="7" t="s">
        <v>5</v>
      </c>
      <c r="D9" s="7" t="s">
        <v>6</v>
      </c>
      <c r="E9" s="7" t="s">
        <v>7</v>
      </c>
    </row>
    <row r="10" spans="1:12" ht="18">
      <c r="A10" s="27"/>
      <c r="B10" s="6" t="s">
        <v>8</v>
      </c>
      <c r="C10" s="8">
        <v>89</v>
      </c>
      <c r="D10" s="8">
        <v>4</v>
      </c>
      <c r="E10" s="8">
        <v>50</v>
      </c>
    </row>
    <row r="11" spans="1:12" ht="18">
      <c r="A11" s="27"/>
      <c r="B11" s="6" t="s">
        <v>9</v>
      </c>
      <c r="C11" s="8">
        <v>82</v>
      </c>
      <c r="D11" s="8">
        <v>9</v>
      </c>
      <c r="E11" s="8">
        <v>120</v>
      </c>
    </row>
    <row r="12" spans="1:12">
      <c r="A12" s="27"/>
    </row>
    <row r="13" spans="1:12">
      <c r="A13" s="27"/>
    </row>
    <row r="14" spans="1:12" ht="18">
      <c r="A14" s="15" t="s">
        <v>10</v>
      </c>
      <c r="B14" s="3" t="s">
        <v>11</v>
      </c>
      <c r="C14" s="19" t="s">
        <v>12</v>
      </c>
      <c r="D14" s="19"/>
      <c r="E14" s="19"/>
      <c r="F14" s="19"/>
      <c r="G14" s="19"/>
      <c r="H14" s="5"/>
      <c r="I14" s="5"/>
    </row>
    <row r="15" spans="1:12" ht="15.6">
      <c r="B15" s="3" t="s">
        <v>13</v>
      </c>
      <c r="C15" s="19" t="s">
        <v>14</v>
      </c>
      <c r="D15" s="19"/>
      <c r="E15" s="19"/>
      <c r="F15" s="19"/>
      <c r="G15" s="19"/>
    </row>
    <row r="16" spans="1:12" ht="15.6">
      <c r="H16" s="5"/>
      <c r="I16" s="5"/>
    </row>
    <row r="17" spans="1:4" ht="15.6">
      <c r="A17" s="16" t="s">
        <v>15</v>
      </c>
      <c r="B17" s="16"/>
      <c r="C17" s="16"/>
    </row>
    <row r="18" spans="1:4" ht="15.6">
      <c r="A18" s="17" t="s">
        <v>16</v>
      </c>
      <c r="B18" s="17"/>
      <c r="C18" s="11" t="s">
        <v>17</v>
      </c>
    </row>
    <row r="19" spans="1:4" ht="15.6">
      <c r="B19" s="9"/>
      <c r="C19" s="9"/>
      <c r="D19" s="9"/>
    </row>
    <row r="20" spans="1:4">
      <c r="C20" s="12" t="s">
        <v>18</v>
      </c>
      <c r="D20" s="8">
        <v>4</v>
      </c>
    </row>
    <row r="21" spans="1:4">
      <c r="B21" s="10"/>
      <c r="C21" s="12" t="s">
        <v>19</v>
      </c>
      <c r="D21" s="8">
        <v>9</v>
      </c>
    </row>
    <row r="22" spans="1:4">
      <c r="C22" s="12" t="s">
        <v>20</v>
      </c>
      <c r="D22" s="8">
        <v>89</v>
      </c>
    </row>
    <row r="23" spans="1:4">
      <c r="C23" s="12" t="s">
        <v>21</v>
      </c>
      <c r="D23" s="8">
        <v>82</v>
      </c>
    </row>
    <row r="24" spans="1:4">
      <c r="C24" s="12" t="s">
        <v>22</v>
      </c>
      <c r="D24" s="8">
        <v>50</v>
      </c>
    </row>
    <row r="25" spans="1:4">
      <c r="C25" s="12" t="s">
        <v>23</v>
      </c>
      <c r="D25" s="8">
        <v>120</v>
      </c>
    </row>
    <row r="26" spans="1:4">
      <c r="C26" s="12" t="s">
        <v>24</v>
      </c>
      <c r="D26" s="8">
        <f>SQRT(((D20^2)/D24)+((D21^2)/D25))</f>
        <v>0.99749686716300023</v>
      </c>
    </row>
    <row r="28" spans="1:4" ht="15.6">
      <c r="A28" s="9" t="s">
        <v>25</v>
      </c>
    </row>
    <row r="30" spans="1:4" ht="15.6">
      <c r="A30" s="4" t="s">
        <v>26</v>
      </c>
      <c r="C30" s="13" t="s">
        <v>27</v>
      </c>
    </row>
    <row r="32" spans="1:4">
      <c r="A32" t="s">
        <v>28</v>
      </c>
      <c r="C32" s="12" t="s">
        <v>29</v>
      </c>
      <c r="D32" s="8">
        <f>(D22-D23)/D26</f>
        <v>7.0175658996391963</v>
      </c>
    </row>
    <row r="33" spans="1:10" ht="15.6">
      <c r="C33" s="7" t="s">
        <v>30</v>
      </c>
      <c r="D33" s="14">
        <v>0.05</v>
      </c>
    </row>
    <row r="34" spans="1:10">
      <c r="C34" s="12" t="s">
        <v>31</v>
      </c>
      <c r="D34" s="8">
        <v>1.96</v>
      </c>
    </row>
    <row r="37" spans="1:10" ht="15.6" customHeight="1">
      <c r="A37" s="9" t="s">
        <v>32</v>
      </c>
      <c r="B37" s="18" t="s">
        <v>33</v>
      </c>
      <c r="C37" s="18"/>
      <c r="D37" s="18"/>
      <c r="E37" s="18"/>
      <c r="F37" s="18"/>
      <c r="G37" s="18"/>
      <c r="H37" s="18"/>
      <c r="I37" s="18"/>
      <c r="J37" s="18"/>
    </row>
    <row r="38" spans="1:10">
      <c r="B38" s="18"/>
      <c r="C38" s="18"/>
      <c r="D38" s="18"/>
      <c r="E38" s="18"/>
      <c r="F38" s="18"/>
      <c r="G38" s="18"/>
      <c r="H38" s="18"/>
      <c r="I38" s="18"/>
      <c r="J38" s="18"/>
    </row>
    <row r="41" spans="1:10" ht="18">
      <c r="A41" s="15" t="s">
        <v>34</v>
      </c>
      <c r="B41" s="16" t="s">
        <v>35</v>
      </c>
      <c r="C41" s="16"/>
      <c r="D41" s="16"/>
      <c r="E41" s="16"/>
      <c r="F41" s="16"/>
      <c r="G41" s="16"/>
    </row>
    <row r="44" spans="1:10" ht="15.6">
      <c r="A44" s="9" t="s">
        <v>36</v>
      </c>
      <c r="C44" s="25" t="s">
        <v>37</v>
      </c>
      <c r="D44" s="7" t="s">
        <v>38</v>
      </c>
      <c r="E44" s="7" t="s">
        <v>39</v>
      </c>
      <c r="F44" s="7" t="s">
        <v>40</v>
      </c>
    </row>
    <row r="45" spans="1:10" ht="15.6">
      <c r="C45" s="7" t="s">
        <v>41</v>
      </c>
      <c r="D45" s="26">
        <v>220</v>
      </c>
      <c r="E45" s="26">
        <v>230</v>
      </c>
      <c r="F45" s="26">
        <v>550</v>
      </c>
    </row>
    <row r="46" spans="1:10" ht="15.6">
      <c r="C46" s="7" t="s">
        <v>42</v>
      </c>
      <c r="D46" s="26">
        <v>350</v>
      </c>
      <c r="E46" s="26">
        <v>640</v>
      </c>
      <c r="F46" s="26">
        <v>990</v>
      </c>
    </row>
    <row r="47" spans="1:10" ht="15.6">
      <c r="C47" s="7" t="s">
        <v>40</v>
      </c>
      <c r="D47" s="26">
        <v>680</v>
      </c>
      <c r="E47" s="26">
        <v>910</v>
      </c>
      <c r="F47" s="26">
        <v>1590</v>
      </c>
    </row>
    <row r="49" spans="1:6" ht="18">
      <c r="A49" s="15" t="s">
        <v>10</v>
      </c>
      <c r="C49" s="3" t="s">
        <v>11</v>
      </c>
      <c r="D49" s="20" t="s">
        <v>43</v>
      </c>
      <c r="E49" s="20"/>
      <c r="F49" s="4"/>
    </row>
    <row r="50" spans="1:6" ht="15.6">
      <c r="A50" s="27"/>
      <c r="D50" s="21"/>
      <c r="E50" s="21"/>
      <c r="F50" s="22"/>
    </row>
    <row r="51" spans="1:6" ht="15.6">
      <c r="A51" s="27"/>
      <c r="C51" s="3" t="s">
        <v>13</v>
      </c>
      <c r="D51" s="20" t="s">
        <v>44</v>
      </c>
      <c r="E51" s="21"/>
      <c r="F51" s="22"/>
    </row>
    <row r="52" spans="1:6">
      <c r="A52" s="27"/>
    </row>
    <row r="53" spans="1:6" ht="18">
      <c r="A53" s="15" t="s">
        <v>45</v>
      </c>
      <c r="C53" s="25" t="s">
        <v>37</v>
      </c>
      <c r="D53" s="7" t="s">
        <v>46</v>
      </c>
      <c r="E53" s="7" t="s">
        <v>47</v>
      </c>
      <c r="F53" s="7" t="s">
        <v>40</v>
      </c>
    </row>
    <row r="54" spans="1:6" ht="15.6">
      <c r="A54" s="27"/>
      <c r="C54" s="7" t="s">
        <v>41</v>
      </c>
      <c r="D54" s="26">
        <v>220</v>
      </c>
      <c r="E54" s="26">
        <v>230</v>
      </c>
      <c r="F54" s="26">
        <v>550</v>
      </c>
    </row>
    <row r="55" spans="1:6" ht="15.6">
      <c r="A55" s="27"/>
      <c r="C55" s="7" t="s">
        <v>42</v>
      </c>
      <c r="D55" s="26">
        <v>350</v>
      </c>
      <c r="E55" s="26">
        <v>640</v>
      </c>
      <c r="F55" s="26">
        <v>990</v>
      </c>
    </row>
    <row r="56" spans="1:6" ht="15.6">
      <c r="A56" s="27"/>
      <c r="C56" s="7" t="s">
        <v>40</v>
      </c>
      <c r="D56" s="26">
        <v>680</v>
      </c>
      <c r="E56" s="26">
        <v>910</v>
      </c>
      <c r="F56" s="26">
        <v>1590</v>
      </c>
    </row>
    <row r="57" spans="1:6" ht="15.6">
      <c r="A57" s="27"/>
      <c r="C57" s="23"/>
    </row>
    <row r="58" spans="1:6" ht="15.6">
      <c r="A58" s="22" t="s">
        <v>26</v>
      </c>
      <c r="C58" s="23"/>
    </row>
    <row r="59" spans="1:6" ht="15.6">
      <c r="A59" s="22"/>
      <c r="C59" s="23"/>
    </row>
    <row r="60" spans="1:6" ht="15.6">
      <c r="A60" s="27"/>
      <c r="B60" s="22"/>
    </row>
    <row r="61" spans="1:6" ht="18">
      <c r="A61" s="15" t="s">
        <v>48</v>
      </c>
      <c r="C61" s="25" t="s">
        <v>37</v>
      </c>
      <c r="D61" s="7" t="s">
        <v>49</v>
      </c>
      <c r="E61" s="7" t="s">
        <v>50</v>
      </c>
      <c r="F61" s="23"/>
    </row>
    <row r="62" spans="1:6" ht="15.6">
      <c r="A62" s="27"/>
      <c r="C62" s="7" t="s">
        <v>41</v>
      </c>
      <c r="D62" s="26">
        <f>(D56*$F$54)/F56</f>
        <v>235.22012578616352</v>
      </c>
      <c r="E62" s="26">
        <f>(E56*$F$54)/$F$56</f>
        <v>314.77987421383648</v>
      </c>
    </row>
    <row r="63" spans="1:6" ht="15.6">
      <c r="A63" s="27"/>
      <c r="C63" s="7" t="s">
        <v>42</v>
      </c>
      <c r="D63" s="26">
        <f>(D56*$F$55)/$F$56</f>
        <v>423.39622641509436</v>
      </c>
      <c r="E63" s="26">
        <f>(E56*$F$55)/$F$56</f>
        <v>566.60377358490564</v>
      </c>
    </row>
    <row r="64" spans="1:6" ht="15.6">
      <c r="A64" s="27"/>
      <c r="C64" s="23"/>
    </row>
    <row r="65" spans="1:6">
      <c r="A65" s="27"/>
    </row>
    <row r="66" spans="1:6" ht="18">
      <c r="A66" s="15" t="s">
        <v>51</v>
      </c>
      <c r="C66" s="25" t="s">
        <v>37</v>
      </c>
      <c r="D66" s="7" t="s">
        <v>38</v>
      </c>
      <c r="E66" s="7" t="s">
        <v>39</v>
      </c>
      <c r="F66" s="23"/>
    </row>
    <row r="67" spans="1:6" ht="15.6">
      <c r="A67" s="27"/>
      <c r="C67" s="7" t="s">
        <v>41</v>
      </c>
      <c r="D67" s="26">
        <f>((D54-D62)^2)/D62</f>
        <v>0.98483166851646309</v>
      </c>
      <c r="E67" s="26">
        <f>((E54-E62)^2)/E62</f>
        <v>22.833820267782531</v>
      </c>
    </row>
    <row r="68" spans="1:6" ht="15.6">
      <c r="A68" s="27"/>
      <c r="C68" s="7" t="s">
        <v>42</v>
      </c>
      <c r="D68" s="26">
        <f>((D55-D63)^2)/D63</f>
        <v>12.723320889247644</v>
      </c>
      <c r="E68" s="26">
        <f>((E55-E63)^2)/E63</f>
        <v>9.5075364886685705</v>
      </c>
    </row>
    <row r="69" spans="1:6" ht="15.6">
      <c r="A69" s="27"/>
      <c r="C69" s="24" t="s">
        <v>52</v>
      </c>
    </row>
    <row r="70" spans="1:6" ht="15.6">
      <c r="A70" s="9" t="s">
        <v>53</v>
      </c>
      <c r="C70" s="28" t="s">
        <v>54</v>
      </c>
      <c r="D70" s="26">
        <f>SUM(D67:E68)</f>
        <v>46.049509314215207</v>
      </c>
      <c r="E70" s="29"/>
    </row>
    <row r="71" spans="1:6" ht="15.6">
      <c r="A71" s="27"/>
      <c r="C71" s="30" t="s">
        <v>55</v>
      </c>
      <c r="D71" s="31" t="s">
        <v>56</v>
      </c>
      <c r="E71" s="26">
        <f>(D72-1)*(D73-1)</f>
        <v>1</v>
      </c>
    </row>
    <row r="72" spans="1:6" ht="15.6">
      <c r="A72" s="27"/>
      <c r="C72" s="7" t="s">
        <v>57</v>
      </c>
      <c r="D72" s="26">
        <v>2</v>
      </c>
      <c r="E72" s="29"/>
    </row>
    <row r="73" spans="1:6" ht="15.6">
      <c r="A73" s="27"/>
      <c r="C73" s="7" t="s">
        <v>58</v>
      </c>
      <c r="D73" s="26">
        <v>2</v>
      </c>
      <c r="E73" s="29"/>
    </row>
    <row r="74" spans="1:6" ht="15.6">
      <c r="A74" s="27"/>
      <c r="C74" s="7" t="s">
        <v>30</v>
      </c>
      <c r="D74" s="32">
        <v>0.05</v>
      </c>
      <c r="E74" s="26">
        <v>0.05</v>
      </c>
    </row>
    <row r="75" spans="1:6" ht="15.6">
      <c r="A75" s="9" t="s">
        <v>59</v>
      </c>
      <c r="C75" s="28" t="s">
        <v>60</v>
      </c>
      <c r="D75" s="26" t="s">
        <v>64</v>
      </c>
      <c r="E75" s="26">
        <v>3.8410000000000002</v>
      </c>
    </row>
    <row r="76" spans="1:6">
      <c r="A76" s="27"/>
    </row>
    <row r="77" spans="1:6">
      <c r="A77" s="27"/>
    </row>
    <row r="78" spans="1:6">
      <c r="A78" s="27"/>
      <c r="C78" t="s">
        <v>61</v>
      </c>
      <c r="D78" t="s">
        <v>62</v>
      </c>
    </row>
    <row r="79" spans="1:6">
      <c r="A79" s="27"/>
    </row>
    <row r="80" spans="1:6" ht="15.6">
      <c r="A80" s="9" t="s">
        <v>32</v>
      </c>
      <c r="B80" s="9" t="s">
        <v>63</v>
      </c>
      <c r="C80" s="2"/>
      <c r="D80" s="2"/>
    </row>
  </sheetData>
  <mergeCells count="10">
    <mergeCell ref="B4:F4"/>
    <mergeCell ref="B5:F5"/>
    <mergeCell ref="B6:F6"/>
    <mergeCell ref="A1:D1"/>
    <mergeCell ref="B41:G41"/>
    <mergeCell ref="A17:C17"/>
    <mergeCell ref="A18:B18"/>
    <mergeCell ref="B37:J38"/>
    <mergeCell ref="C14:G14"/>
    <mergeCell ref="C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 Ataliya</dc:creator>
  <cp:lastModifiedBy>Tulsi Ataliya</cp:lastModifiedBy>
  <dcterms:created xsi:type="dcterms:W3CDTF">2025-01-16T16:15:24Z</dcterms:created>
  <dcterms:modified xsi:type="dcterms:W3CDTF">2025-01-17T13:43:44Z</dcterms:modified>
</cp:coreProperties>
</file>