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O3" i="1"/>
  <c r="N3" i="1"/>
  <c r="C4" i="1"/>
  <c r="K4" i="1" s="1"/>
  <c r="C5" i="1"/>
  <c r="K5" i="1" s="1"/>
  <c r="C6" i="1"/>
  <c r="H6" i="1" s="1"/>
  <c r="C7" i="1"/>
  <c r="I7" i="1" s="1"/>
  <c r="C8" i="1"/>
  <c r="K8" i="1" s="1"/>
  <c r="C9" i="1"/>
  <c r="K9" i="1" s="1"/>
  <c r="C10" i="1"/>
  <c r="H10" i="1" s="1"/>
  <c r="C11" i="1"/>
  <c r="K11" i="1" s="1"/>
  <c r="C12" i="1"/>
  <c r="K12" i="1" s="1"/>
  <c r="C13" i="1"/>
  <c r="K13" i="1" s="1"/>
  <c r="C14" i="1"/>
  <c r="H14" i="1" s="1"/>
  <c r="C15" i="1"/>
  <c r="K15" i="1" s="1"/>
  <c r="C16" i="1"/>
  <c r="K16" i="1" s="1"/>
  <c r="C17" i="1"/>
  <c r="K17" i="1" s="1"/>
  <c r="C18" i="1"/>
  <c r="H18" i="1" s="1"/>
  <c r="C19" i="1"/>
  <c r="K19" i="1" s="1"/>
  <c r="C20" i="1"/>
  <c r="K20" i="1" s="1"/>
  <c r="C21" i="1"/>
  <c r="K21" i="1" s="1"/>
  <c r="C22" i="1"/>
  <c r="H22" i="1" s="1"/>
  <c r="C23" i="1"/>
  <c r="I23" i="1" s="1"/>
  <c r="C24" i="1"/>
  <c r="K24" i="1" s="1"/>
  <c r="C25" i="1"/>
  <c r="K25" i="1" s="1"/>
  <c r="C26" i="1"/>
  <c r="H26" i="1" s="1"/>
  <c r="C27" i="1"/>
  <c r="I27" i="1" s="1"/>
  <c r="C28" i="1"/>
  <c r="K28" i="1" s="1"/>
  <c r="C29" i="1"/>
  <c r="K29" i="1" s="1"/>
  <c r="C30" i="1"/>
  <c r="H30" i="1" s="1"/>
  <c r="C31" i="1"/>
  <c r="K31" i="1" s="1"/>
  <c r="C32" i="1"/>
  <c r="K32" i="1" s="1"/>
  <c r="C33" i="1"/>
  <c r="K33" i="1" s="1"/>
  <c r="C34" i="1"/>
  <c r="H34" i="1" s="1"/>
  <c r="C35" i="1"/>
  <c r="K35" i="1" s="1"/>
  <c r="C36" i="1"/>
  <c r="K36" i="1" s="1"/>
  <c r="C37" i="1"/>
  <c r="K37" i="1" s="1"/>
  <c r="C38" i="1"/>
  <c r="H38" i="1" s="1"/>
  <c r="C39" i="1"/>
  <c r="K39" i="1" s="1"/>
  <c r="C40" i="1"/>
  <c r="K40" i="1" s="1"/>
  <c r="C41" i="1"/>
  <c r="K41" i="1" s="1"/>
  <c r="C42" i="1"/>
  <c r="H42" i="1" s="1"/>
  <c r="C43" i="1"/>
  <c r="I43" i="1" s="1"/>
  <c r="C44" i="1"/>
  <c r="K44" i="1" s="1"/>
  <c r="C45" i="1"/>
  <c r="K45" i="1" s="1"/>
  <c r="C46" i="1"/>
  <c r="H46" i="1" s="1"/>
  <c r="C47" i="1"/>
  <c r="I47" i="1" s="1"/>
  <c r="C48" i="1"/>
  <c r="K48" i="1" s="1"/>
  <c r="C49" i="1"/>
  <c r="K49" i="1" s="1"/>
  <c r="C50" i="1"/>
  <c r="H50" i="1" s="1"/>
  <c r="C51" i="1"/>
  <c r="K51" i="1" s="1"/>
  <c r="C52" i="1"/>
  <c r="K52" i="1" s="1"/>
  <c r="C53" i="1"/>
  <c r="K53" i="1" s="1"/>
  <c r="C54" i="1"/>
  <c r="H54" i="1" s="1"/>
  <c r="C55" i="1"/>
  <c r="K55" i="1" s="1"/>
  <c r="C56" i="1"/>
  <c r="K56" i="1" s="1"/>
  <c r="C57" i="1"/>
  <c r="K57" i="1" s="1"/>
  <c r="C58" i="1"/>
  <c r="H58" i="1" s="1"/>
  <c r="C59" i="1"/>
  <c r="I59" i="1" s="1"/>
  <c r="C60" i="1"/>
  <c r="K60" i="1" s="1"/>
  <c r="C61" i="1"/>
  <c r="K61" i="1" s="1"/>
  <c r="C62" i="1"/>
  <c r="H62" i="1" s="1"/>
  <c r="C63" i="1"/>
  <c r="I63" i="1" s="1"/>
  <c r="C64" i="1"/>
  <c r="K64" i="1" s="1"/>
  <c r="C65" i="1"/>
  <c r="K65" i="1" s="1"/>
  <c r="C66" i="1"/>
  <c r="H66" i="1" s="1"/>
  <c r="C67" i="1"/>
  <c r="K67" i="1" s="1"/>
  <c r="C68" i="1"/>
  <c r="K68" i="1" s="1"/>
  <c r="C69" i="1"/>
  <c r="K69" i="1" s="1"/>
  <c r="C70" i="1"/>
  <c r="H70" i="1" s="1"/>
  <c r="C71" i="1"/>
  <c r="K71" i="1" s="1"/>
  <c r="C72" i="1"/>
  <c r="K72" i="1" s="1"/>
  <c r="C73" i="1"/>
  <c r="K73" i="1" s="1"/>
  <c r="C74" i="1"/>
  <c r="H74" i="1" s="1"/>
  <c r="C75" i="1"/>
  <c r="I75" i="1" s="1"/>
  <c r="C76" i="1"/>
  <c r="K76" i="1" s="1"/>
  <c r="C77" i="1"/>
  <c r="K77" i="1" s="1"/>
  <c r="C78" i="1"/>
  <c r="H78" i="1" s="1"/>
  <c r="C79" i="1"/>
  <c r="I79" i="1" s="1"/>
  <c r="C80" i="1"/>
  <c r="K80" i="1" s="1"/>
  <c r="C81" i="1"/>
  <c r="K81" i="1" s="1"/>
  <c r="C82" i="1"/>
  <c r="H82" i="1" s="1"/>
  <c r="C83" i="1"/>
  <c r="K83" i="1" s="1"/>
  <c r="C84" i="1"/>
  <c r="K84" i="1" s="1"/>
  <c r="C85" i="1"/>
  <c r="K85" i="1" s="1"/>
  <c r="C86" i="1"/>
  <c r="H86" i="1" s="1"/>
  <c r="C87" i="1"/>
  <c r="K87" i="1" s="1"/>
  <c r="C88" i="1"/>
  <c r="K88" i="1" s="1"/>
  <c r="C89" i="1"/>
  <c r="K89" i="1" s="1"/>
  <c r="C90" i="1"/>
  <c r="H90" i="1" s="1"/>
  <c r="C91" i="1"/>
  <c r="I91" i="1" s="1"/>
  <c r="C92" i="1"/>
  <c r="K92" i="1" s="1"/>
  <c r="C93" i="1"/>
  <c r="K93" i="1" s="1"/>
  <c r="C94" i="1"/>
  <c r="H94" i="1" s="1"/>
  <c r="C95" i="1"/>
  <c r="I95" i="1" s="1"/>
  <c r="C96" i="1"/>
  <c r="K96" i="1" s="1"/>
  <c r="C97" i="1"/>
  <c r="K97" i="1" s="1"/>
  <c r="C98" i="1"/>
  <c r="H98" i="1" s="1"/>
  <c r="C99" i="1"/>
  <c r="K99" i="1" s="1"/>
  <c r="C100" i="1"/>
  <c r="K100" i="1" s="1"/>
  <c r="C101" i="1"/>
  <c r="K101" i="1" s="1"/>
  <c r="C102" i="1"/>
  <c r="H102" i="1" s="1"/>
  <c r="C103" i="1"/>
  <c r="K103" i="1" s="1"/>
  <c r="C104" i="1"/>
  <c r="K104" i="1" s="1"/>
  <c r="C105" i="1"/>
  <c r="K105" i="1" s="1"/>
  <c r="C106" i="1"/>
  <c r="H106" i="1" s="1"/>
  <c r="C107" i="1"/>
  <c r="I107" i="1" s="1"/>
  <c r="C108" i="1"/>
  <c r="K108" i="1" s="1"/>
  <c r="C109" i="1"/>
  <c r="K109" i="1" s="1"/>
  <c r="C110" i="1"/>
  <c r="H110" i="1" s="1"/>
  <c r="C111" i="1"/>
  <c r="I111" i="1" s="1"/>
  <c r="C112" i="1"/>
  <c r="K112" i="1" s="1"/>
  <c r="C113" i="1"/>
  <c r="K113" i="1" s="1"/>
  <c r="C114" i="1"/>
  <c r="H114" i="1" s="1"/>
  <c r="C115" i="1"/>
  <c r="K115" i="1" s="1"/>
  <c r="C116" i="1"/>
  <c r="K116" i="1" s="1"/>
  <c r="C117" i="1"/>
  <c r="K117" i="1" s="1"/>
  <c r="C118" i="1"/>
  <c r="H118" i="1" s="1"/>
  <c r="C119" i="1"/>
  <c r="K119" i="1" s="1"/>
  <c r="C120" i="1"/>
  <c r="K120" i="1" s="1"/>
  <c r="C121" i="1"/>
  <c r="K121" i="1" s="1"/>
  <c r="C122" i="1"/>
  <c r="H122" i="1" s="1"/>
  <c r="C123" i="1"/>
  <c r="I123" i="1" s="1"/>
  <c r="C124" i="1"/>
  <c r="K124" i="1" s="1"/>
  <c r="C125" i="1"/>
  <c r="K125" i="1" s="1"/>
  <c r="C126" i="1"/>
  <c r="H126" i="1" s="1"/>
  <c r="C127" i="1"/>
  <c r="I127" i="1" s="1"/>
  <c r="C128" i="1"/>
  <c r="K128" i="1" s="1"/>
  <c r="C129" i="1"/>
  <c r="K129" i="1" s="1"/>
  <c r="C130" i="1"/>
  <c r="H130" i="1" s="1"/>
  <c r="C131" i="1"/>
  <c r="K131" i="1" s="1"/>
  <c r="C132" i="1"/>
  <c r="K132" i="1" s="1"/>
  <c r="C133" i="1"/>
  <c r="K133" i="1" s="1"/>
  <c r="C134" i="1"/>
  <c r="H134" i="1" s="1"/>
  <c r="C135" i="1"/>
  <c r="K135" i="1" s="1"/>
  <c r="C136" i="1"/>
  <c r="K136" i="1" s="1"/>
  <c r="C137" i="1"/>
  <c r="K137" i="1" s="1"/>
  <c r="C138" i="1"/>
  <c r="H138" i="1" s="1"/>
  <c r="C139" i="1"/>
  <c r="I139" i="1" s="1"/>
  <c r="C140" i="1"/>
  <c r="K140" i="1" s="1"/>
  <c r="C141" i="1"/>
  <c r="K141" i="1" s="1"/>
  <c r="C142" i="1"/>
  <c r="H142" i="1" s="1"/>
  <c r="C143" i="1"/>
  <c r="I143" i="1" s="1"/>
  <c r="C144" i="1"/>
  <c r="K144" i="1" s="1"/>
  <c r="C145" i="1"/>
  <c r="K145" i="1" s="1"/>
  <c r="C146" i="1"/>
  <c r="H146" i="1" s="1"/>
  <c r="C147" i="1"/>
  <c r="K147" i="1" s="1"/>
  <c r="C148" i="1"/>
  <c r="K148" i="1" s="1"/>
  <c r="C149" i="1"/>
  <c r="K149" i="1" s="1"/>
  <c r="C150" i="1"/>
  <c r="H150" i="1" s="1"/>
  <c r="C151" i="1"/>
  <c r="K151" i="1" s="1"/>
  <c r="C152" i="1"/>
  <c r="K152" i="1" s="1"/>
  <c r="C153" i="1"/>
  <c r="K153" i="1" s="1"/>
  <c r="C154" i="1"/>
  <c r="H154" i="1" s="1"/>
  <c r="C155" i="1"/>
  <c r="I155" i="1" s="1"/>
  <c r="C156" i="1"/>
  <c r="K156" i="1" s="1"/>
  <c r="C157" i="1"/>
  <c r="K157" i="1" s="1"/>
  <c r="C158" i="1"/>
  <c r="H158" i="1" s="1"/>
  <c r="C159" i="1"/>
  <c r="I159" i="1" s="1"/>
  <c r="C160" i="1"/>
  <c r="K160" i="1" s="1"/>
  <c r="C161" i="1"/>
  <c r="K161" i="1" s="1"/>
  <c r="C162" i="1"/>
  <c r="H162" i="1" s="1"/>
  <c r="C163" i="1"/>
  <c r="K163" i="1" s="1"/>
  <c r="C164" i="1"/>
  <c r="K164" i="1" s="1"/>
  <c r="C165" i="1"/>
  <c r="K165" i="1" s="1"/>
  <c r="C166" i="1"/>
  <c r="H166" i="1" s="1"/>
  <c r="C167" i="1"/>
  <c r="K167" i="1" s="1"/>
  <c r="C3" i="1"/>
  <c r="K3" i="1" s="1"/>
  <c r="B4" i="1"/>
  <c r="B110" i="1"/>
  <c r="B5" i="1"/>
  <c r="B111" i="1"/>
  <c r="B6" i="1"/>
  <c r="B7" i="1"/>
  <c r="B149" i="1"/>
  <c r="B112" i="1"/>
  <c r="B162" i="1"/>
  <c r="B8" i="1"/>
  <c r="B113" i="1"/>
  <c r="B9" i="1"/>
  <c r="B114" i="1"/>
  <c r="B115" i="1"/>
  <c r="B10" i="1"/>
  <c r="B116" i="1"/>
  <c r="B11" i="1"/>
  <c r="B117" i="1"/>
  <c r="B118" i="1"/>
  <c r="B119" i="1"/>
  <c r="B12" i="1"/>
  <c r="B13" i="1"/>
  <c r="B14" i="1"/>
  <c r="B120" i="1"/>
  <c r="B150" i="1"/>
  <c r="B15" i="1"/>
  <c r="B16" i="1"/>
  <c r="B17" i="1"/>
  <c r="B18" i="1"/>
  <c r="B19" i="1"/>
  <c r="B20" i="1"/>
  <c r="B21" i="1"/>
  <c r="B151" i="1"/>
  <c r="B22" i="1"/>
  <c r="B121" i="1"/>
  <c r="B23" i="1"/>
  <c r="B152" i="1"/>
  <c r="B122" i="1"/>
  <c r="B24" i="1"/>
  <c r="B25" i="1"/>
  <c r="B123" i="1"/>
  <c r="B124" i="1"/>
  <c r="B26" i="1"/>
  <c r="B27" i="1"/>
  <c r="B163" i="1"/>
  <c r="B125" i="1"/>
  <c r="B28" i="1"/>
  <c r="B29" i="1"/>
  <c r="B126" i="1"/>
  <c r="B153" i="1"/>
  <c r="B164" i="1"/>
  <c r="B30" i="1"/>
  <c r="B31" i="1"/>
  <c r="B127" i="1"/>
  <c r="B32" i="1"/>
  <c r="B33" i="1"/>
  <c r="B34" i="1"/>
  <c r="B35" i="1"/>
  <c r="B36" i="1"/>
  <c r="B37" i="1"/>
  <c r="B38" i="1"/>
  <c r="B39" i="1"/>
  <c r="B40" i="1"/>
  <c r="B41" i="1"/>
  <c r="B42" i="1"/>
  <c r="B43" i="1"/>
  <c r="B128" i="1"/>
  <c r="B44" i="1"/>
  <c r="B45" i="1"/>
  <c r="B46" i="1"/>
  <c r="B129" i="1"/>
  <c r="B154" i="1"/>
  <c r="B47" i="1"/>
  <c r="B155" i="1"/>
  <c r="B48" i="1"/>
  <c r="B49" i="1"/>
  <c r="B50" i="1"/>
  <c r="B130" i="1"/>
  <c r="B51" i="1"/>
  <c r="B52" i="1"/>
  <c r="B53" i="1"/>
  <c r="B131" i="1"/>
  <c r="B54" i="1"/>
  <c r="B132" i="1"/>
  <c r="B156" i="1"/>
  <c r="B133" i="1"/>
  <c r="B55" i="1"/>
  <c r="B56" i="1"/>
  <c r="B57" i="1"/>
  <c r="B58" i="1"/>
  <c r="B59" i="1"/>
  <c r="B60" i="1"/>
  <c r="B134" i="1"/>
  <c r="B157" i="1"/>
  <c r="B135" i="1"/>
  <c r="B61" i="1"/>
  <c r="B136" i="1"/>
  <c r="B137" i="1"/>
  <c r="B62" i="1"/>
  <c r="B138" i="1"/>
  <c r="B63" i="1"/>
  <c r="B139" i="1"/>
  <c r="B64" i="1"/>
  <c r="B65" i="1"/>
  <c r="B66" i="1"/>
  <c r="B140" i="1"/>
  <c r="B67" i="1"/>
  <c r="B68" i="1"/>
  <c r="B69" i="1"/>
  <c r="B70" i="1"/>
  <c r="B71" i="1"/>
  <c r="B72" i="1"/>
  <c r="B73" i="1"/>
  <c r="B158" i="1"/>
  <c r="B159" i="1"/>
  <c r="B165" i="1"/>
  <c r="B166" i="1"/>
  <c r="B141" i="1"/>
  <c r="B74" i="1"/>
  <c r="B75" i="1"/>
  <c r="B76" i="1"/>
  <c r="B142" i="1"/>
  <c r="B77" i="1"/>
  <c r="B78" i="1"/>
  <c r="B79" i="1"/>
  <c r="B143" i="1"/>
  <c r="B167" i="1"/>
  <c r="B144" i="1"/>
  <c r="B80" i="1"/>
  <c r="B81" i="1"/>
  <c r="B16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145" i="1"/>
  <c r="B97" i="1"/>
  <c r="B98" i="1"/>
  <c r="B99" i="1"/>
  <c r="B100" i="1"/>
  <c r="B101" i="1"/>
  <c r="B102" i="1"/>
  <c r="B103" i="1"/>
  <c r="B161" i="1"/>
  <c r="B146" i="1"/>
  <c r="B104" i="1"/>
  <c r="B147" i="1"/>
  <c r="B105" i="1"/>
  <c r="B106" i="1"/>
  <c r="B107" i="1"/>
  <c r="B108" i="1"/>
  <c r="B148" i="1"/>
  <c r="B109" i="1"/>
  <c r="B3" i="1"/>
  <c r="L166" i="1" l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59" i="1"/>
  <c r="K155" i="1"/>
  <c r="K143" i="1"/>
  <c r="K139" i="1"/>
  <c r="K127" i="1"/>
  <c r="K123" i="1"/>
  <c r="K111" i="1"/>
  <c r="K107" i="1"/>
  <c r="K95" i="1"/>
  <c r="K91" i="1"/>
  <c r="K79" i="1"/>
  <c r="K75" i="1"/>
  <c r="K63" i="1"/>
  <c r="K59" i="1"/>
  <c r="K47" i="1"/>
  <c r="K43" i="1"/>
  <c r="K27" i="1"/>
  <c r="K23" i="1"/>
  <c r="K7" i="1"/>
  <c r="E165" i="1"/>
  <c r="J165" i="1"/>
  <c r="E161" i="1"/>
  <c r="J161" i="1"/>
  <c r="M161" i="1"/>
  <c r="E157" i="1"/>
  <c r="J157" i="1"/>
  <c r="M157" i="1"/>
  <c r="E153" i="1"/>
  <c r="J153" i="1"/>
  <c r="M153" i="1"/>
  <c r="E149" i="1"/>
  <c r="J149" i="1"/>
  <c r="M149" i="1"/>
  <c r="E145" i="1"/>
  <c r="J145" i="1"/>
  <c r="M145" i="1"/>
  <c r="E141" i="1"/>
  <c r="J141" i="1"/>
  <c r="M141" i="1"/>
  <c r="E137" i="1"/>
  <c r="J137" i="1"/>
  <c r="M137" i="1"/>
  <c r="E133" i="1"/>
  <c r="J133" i="1"/>
  <c r="M133" i="1"/>
  <c r="E129" i="1"/>
  <c r="J129" i="1"/>
  <c r="M129" i="1"/>
  <c r="E125" i="1"/>
  <c r="J125" i="1"/>
  <c r="M125" i="1"/>
  <c r="E121" i="1"/>
  <c r="J121" i="1"/>
  <c r="M121" i="1"/>
  <c r="E117" i="1"/>
  <c r="J117" i="1"/>
  <c r="M117" i="1"/>
  <c r="E113" i="1"/>
  <c r="J113" i="1"/>
  <c r="M113" i="1"/>
  <c r="E109" i="1"/>
  <c r="J109" i="1"/>
  <c r="M109" i="1"/>
  <c r="E105" i="1"/>
  <c r="J105" i="1"/>
  <c r="M105" i="1"/>
  <c r="E101" i="1"/>
  <c r="J101" i="1"/>
  <c r="M101" i="1"/>
  <c r="E97" i="1"/>
  <c r="J97" i="1"/>
  <c r="M97" i="1"/>
  <c r="E93" i="1"/>
  <c r="J93" i="1"/>
  <c r="M93" i="1"/>
  <c r="E89" i="1"/>
  <c r="J89" i="1"/>
  <c r="M89" i="1"/>
  <c r="E85" i="1"/>
  <c r="J85" i="1"/>
  <c r="M85" i="1"/>
  <c r="E81" i="1"/>
  <c r="J81" i="1"/>
  <c r="M81" i="1"/>
  <c r="E77" i="1"/>
  <c r="J77" i="1"/>
  <c r="M77" i="1"/>
  <c r="E73" i="1"/>
  <c r="J73" i="1"/>
  <c r="M73" i="1"/>
  <c r="E69" i="1"/>
  <c r="J69" i="1"/>
  <c r="M69" i="1"/>
  <c r="E65" i="1"/>
  <c r="J65" i="1"/>
  <c r="M65" i="1"/>
  <c r="E61" i="1"/>
  <c r="J61" i="1"/>
  <c r="M61" i="1"/>
  <c r="E57" i="1"/>
  <c r="J57" i="1"/>
  <c r="M57" i="1"/>
  <c r="E53" i="1"/>
  <c r="J53" i="1"/>
  <c r="M53" i="1"/>
  <c r="E49" i="1"/>
  <c r="J49" i="1"/>
  <c r="M49" i="1"/>
  <c r="E45" i="1"/>
  <c r="J45" i="1"/>
  <c r="M45" i="1"/>
  <c r="E41" i="1"/>
  <c r="J41" i="1"/>
  <c r="M41" i="1"/>
  <c r="E37" i="1"/>
  <c r="J37" i="1"/>
  <c r="M37" i="1"/>
  <c r="E33" i="1"/>
  <c r="J33" i="1"/>
  <c r="M33" i="1"/>
  <c r="E29" i="1"/>
  <c r="J29" i="1"/>
  <c r="M29" i="1"/>
  <c r="E25" i="1"/>
  <c r="J25" i="1"/>
  <c r="M25" i="1"/>
  <c r="E21" i="1"/>
  <c r="J21" i="1"/>
  <c r="M21" i="1"/>
  <c r="E17" i="1"/>
  <c r="J17" i="1"/>
  <c r="M17" i="1"/>
  <c r="E13" i="1"/>
  <c r="J13" i="1"/>
  <c r="M13" i="1"/>
  <c r="E9" i="1"/>
  <c r="J9" i="1"/>
  <c r="M9" i="1"/>
  <c r="H5" i="1"/>
  <c r="J5" i="1"/>
  <c r="M5" i="1"/>
  <c r="M158" i="1"/>
  <c r="M142" i="1"/>
  <c r="M126" i="1"/>
  <c r="M110" i="1"/>
  <c r="M94" i="1"/>
  <c r="M78" i="1"/>
  <c r="M62" i="1"/>
  <c r="M46" i="1"/>
  <c r="M30" i="1"/>
  <c r="M14" i="1"/>
  <c r="J162" i="1"/>
  <c r="J146" i="1"/>
  <c r="J130" i="1"/>
  <c r="J114" i="1"/>
  <c r="J98" i="1"/>
  <c r="J82" i="1"/>
  <c r="J66" i="1"/>
  <c r="J50" i="1"/>
  <c r="J34" i="1"/>
  <c r="J18" i="1"/>
  <c r="H3" i="1"/>
  <c r="J3" i="1"/>
  <c r="I3" i="1"/>
  <c r="F164" i="1"/>
  <c r="J164" i="1"/>
  <c r="M164" i="1"/>
  <c r="F160" i="1"/>
  <c r="J160" i="1"/>
  <c r="M160" i="1"/>
  <c r="H156" i="1"/>
  <c r="J156" i="1"/>
  <c r="M156" i="1"/>
  <c r="H152" i="1"/>
  <c r="J152" i="1"/>
  <c r="M152" i="1"/>
  <c r="F148" i="1"/>
  <c r="J148" i="1"/>
  <c r="M148" i="1"/>
  <c r="F144" i="1"/>
  <c r="J144" i="1"/>
  <c r="M144" i="1"/>
  <c r="H140" i="1"/>
  <c r="J140" i="1"/>
  <c r="M140" i="1"/>
  <c r="H136" i="1"/>
  <c r="J136" i="1"/>
  <c r="M136" i="1"/>
  <c r="F132" i="1"/>
  <c r="J132" i="1"/>
  <c r="M132" i="1"/>
  <c r="H128" i="1"/>
  <c r="J128" i="1"/>
  <c r="M128" i="1"/>
  <c r="F124" i="1"/>
  <c r="J124" i="1"/>
  <c r="M124" i="1"/>
  <c r="H120" i="1"/>
  <c r="J120" i="1"/>
  <c r="M120" i="1"/>
  <c r="F116" i="1"/>
  <c r="J116" i="1"/>
  <c r="M116" i="1"/>
  <c r="H112" i="1"/>
  <c r="J112" i="1"/>
  <c r="M112" i="1"/>
  <c r="F108" i="1"/>
  <c r="J108" i="1"/>
  <c r="M108" i="1"/>
  <c r="H104" i="1"/>
  <c r="J104" i="1"/>
  <c r="M104" i="1"/>
  <c r="F100" i="1"/>
  <c r="J100" i="1"/>
  <c r="M100" i="1"/>
  <c r="H96" i="1"/>
  <c r="J96" i="1"/>
  <c r="M96" i="1"/>
  <c r="F92" i="1"/>
  <c r="J92" i="1"/>
  <c r="M92" i="1"/>
  <c r="H88" i="1"/>
  <c r="J88" i="1"/>
  <c r="M88" i="1"/>
  <c r="F84" i="1"/>
  <c r="J84" i="1"/>
  <c r="M84" i="1"/>
  <c r="H80" i="1"/>
  <c r="J80" i="1"/>
  <c r="M80" i="1"/>
  <c r="F76" i="1"/>
  <c r="J76" i="1"/>
  <c r="M76" i="1"/>
  <c r="H72" i="1"/>
  <c r="J72" i="1"/>
  <c r="M72" i="1"/>
  <c r="F68" i="1"/>
  <c r="J68" i="1"/>
  <c r="M68" i="1"/>
  <c r="H64" i="1"/>
  <c r="J64" i="1"/>
  <c r="M64" i="1"/>
  <c r="F60" i="1"/>
  <c r="J60" i="1"/>
  <c r="M60" i="1"/>
  <c r="H56" i="1"/>
  <c r="J56" i="1"/>
  <c r="M56" i="1"/>
  <c r="F52" i="1"/>
  <c r="J52" i="1"/>
  <c r="M52" i="1"/>
  <c r="H48" i="1"/>
  <c r="J48" i="1"/>
  <c r="M48" i="1"/>
  <c r="F44" i="1"/>
  <c r="J44" i="1"/>
  <c r="M44" i="1"/>
  <c r="H40" i="1"/>
  <c r="J40" i="1"/>
  <c r="M40" i="1"/>
  <c r="F36" i="1"/>
  <c r="J36" i="1"/>
  <c r="M36" i="1"/>
  <c r="H32" i="1"/>
  <c r="J32" i="1"/>
  <c r="M32" i="1"/>
  <c r="F28" i="1"/>
  <c r="J28" i="1"/>
  <c r="M28" i="1"/>
  <c r="H24" i="1"/>
  <c r="J24" i="1"/>
  <c r="M24" i="1"/>
  <c r="F20" i="1"/>
  <c r="J20" i="1"/>
  <c r="M20" i="1"/>
  <c r="H16" i="1"/>
  <c r="J16" i="1"/>
  <c r="M16" i="1"/>
  <c r="F12" i="1"/>
  <c r="J12" i="1"/>
  <c r="M12" i="1"/>
  <c r="H8" i="1"/>
  <c r="J8" i="1"/>
  <c r="M8" i="1"/>
  <c r="H4" i="1"/>
  <c r="J4" i="1"/>
  <c r="M4" i="1"/>
  <c r="M166" i="1"/>
  <c r="M154" i="1"/>
  <c r="M138" i="1"/>
  <c r="M122" i="1"/>
  <c r="M106" i="1"/>
  <c r="M90" i="1"/>
  <c r="M74" i="1"/>
  <c r="M58" i="1"/>
  <c r="M42" i="1"/>
  <c r="M26" i="1"/>
  <c r="M10" i="1"/>
  <c r="J158" i="1"/>
  <c r="J142" i="1"/>
  <c r="J126" i="1"/>
  <c r="J110" i="1"/>
  <c r="J94" i="1"/>
  <c r="J78" i="1"/>
  <c r="J62" i="1"/>
  <c r="J46" i="1"/>
  <c r="J30" i="1"/>
  <c r="J14" i="1"/>
  <c r="E167" i="1"/>
  <c r="J167" i="1"/>
  <c r="M167" i="1"/>
  <c r="E163" i="1"/>
  <c r="J163" i="1"/>
  <c r="M163" i="1"/>
  <c r="E159" i="1"/>
  <c r="J159" i="1"/>
  <c r="M159" i="1"/>
  <c r="H155" i="1"/>
  <c r="J155" i="1"/>
  <c r="M155" i="1"/>
  <c r="E151" i="1"/>
  <c r="J151" i="1"/>
  <c r="M151" i="1"/>
  <c r="E147" i="1"/>
  <c r="J147" i="1"/>
  <c r="M147" i="1"/>
  <c r="E143" i="1"/>
  <c r="J143" i="1"/>
  <c r="M143" i="1"/>
  <c r="H139" i="1"/>
  <c r="J139" i="1"/>
  <c r="M139" i="1"/>
  <c r="E135" i="1"/>
  <c r="J135" i="1"/>
  <c r="M135" i="1"/>
  <c r="E131" i="1"/>
  <c r="J131" i="1"/>
  <c r="M131" i="1"/>
  <c r="E127" i="1"/>
  <c r="J127" i="1"/>
  <c r="M127" i="1"/>
  <c r="H123" i="1"/>
  <c r="J123" i="1"/>
  <c r="M123" i="1"/>
  <c r="E119" i="1"/>
  <c r="J119" i="1"/>
  <c r="M119" i="1"/>
  <c r="E115" i="1"/>
  <c r="J115" i="1"/>
  <c r="M115" i="1"/>
  <c r="E111" i="1"/>
  <c r="J111" i="1"/>
  <c r="M111" i="1"/>
  <c r="H107" i="1"/>
  <c r="J107" i="1"/>
  <c r="M107" i="1"/>
  <c r="E103" i="1"/>
  <c r="J103" i="1"/>
  <c r="M103" i="1"/>
  <c r="E99" i="1"/>
  <c r="J99" i="1"/>
  <c r="M99" i="1"/>
  <c r="E95" i="1"/>
  <c r="J95" i="1"/>
  <c r="M95" i="1"/>
  <c r="H91" i="1"/>
  <c r="J91" i="1"/>
  <c r="M91" i="1"/>
  <c r="E87" i="1"/>
  <c r="J87" i="1"/>
  <c r="M87" i="1"/>
  <c r="E83" i="1"/>
  <c r="J83" i="1"/>
  <c r="M83" i="1"/>
  <c r="E79" i="1"/>
  <c r="J79" i="1"/>
  <c r="M79" i="1"/>
  <c r="H75" i="1"/>
  <c r="J75" i="1"/>
  <c r="M75" i="1"/>
  <c r="E71" i="1"/>
  <c r="J71" i="1"/>
  <c r="M71" i="1"/>
  <c r="E67" i="1"/>
  <c r="J67" i="1"/>
  <c r="M67" i="1"/>
  <c r="E63" i="1"/>
  <c r="J63" i="1"/>
  <c r="M63" i="1"/>
  <c r="H59" i="1"/>
  <c r="J59" i="1"/>
  <c r="M59" i="1"/>
  <c r="E55" i="1"/>
  <c r="J55" i="1"/>
  <c r="M55" i="1"/>
  <c r="E51" i="1"/>
  <c r="J51" i="1"/>
  <c r="M51" i="1"/>
  <c r="E47" i="1"/>
  <c r="J47" i="1"/>
  <c r="M47" i="1"/>
  <c r="H43" i="1"/>
  <c r="J43" i="1"/>
  <c r="M43" i="1"/>
  <c r="E39" i="1"/>
  <c r="J39" i="1"/>
  <c r="M39" i="1"/>
  <c r="H35" i="1"/>
  <c r="J35" i="1"/>
  <c r="M35" i="1"/>
  <c r="E31" i="1"/>
  <c r="J31" i="1"/>
  <c r="M31" i="1"/>
  <c r="I31" i="1"/>
  <c r="E27" i="1"/>
  <c r="J27" i="1"/>
  <c r="M27" i="1"/>
  <c r="H23" i="1"/>
  <c r="J23" i="1"/>
  <c r="M23" i="1"/>
  <c r="H19" i="1"/>
  <c r="J19" i="1"/>
  <c r="M19" i="1"/>
  <c r="E15" i="1"/>
  <c r="J15" i="1"/>
  <c r="M15" i="1"/>
  <c r="I15" i="1"/>
  <c r="E11" i="1"/>
  <c r="J11" i="1"/>
  <c r="M11" i="1"/>
  <c r="E7" i="1"/>
  <c r="J7" i="1"/>
  <c r="M7" i="1"/>
  <c r="I167" i="1"/>
  <c r="I151" i="1"/>
  <c r="I135" i="1"/>
  <c r="I119" i="1"/>
  <c r="I103" i="1"/>
  <c r="I87" i="1"/>
  <c r="I71" i="1"/>
  <c r="I55" i="1"/>
  <c r="I39" i="1"/>
  <c r="I19" i="1"/>
  <c r="M165" i="1"/>
  <c r="M150" i="1"/>
  <c r="M134" i="1"/>
  <c r="M118" i="1"/>
  <c r="M102" i="1"/>
  <c r="M86" i="1"/>
  <c r="M70" i="1"/>
  <c r="M54" i="1"/>
  <c r="M38" i="1"/>
  <c r="M22" i="1"/>
  <c r="M6" i="1"/>
  <c r="J154" i="1"/>
  <c r="J138" i="1"/>
  <c r="J122" i="1"/>
  <c r="J106" i="1"/>
  <c r="J90" i="1"/>
  <c r="J74" i="1"/>
  <c r="J58" i="1"/>
  <c r="J42" i="1"/>
  <c r="J26" i="1"/>
  <c r="J10" i="1"/>
  <c r="I163" i="1"/>
  <c r="I147" i="1"/>
  <c r="I131" i="1"/>
  <c r="I115" i="1"/>
  <c r="I99" i="1"/>
  <c r="I83" i="1"/>
  <c r="I67" i="1"/>
  <c r="I51" i="1"/>
  <c r="I35" i="1"/>
  <c r="I11" i="1"/>
  <c r="M162" i="1"/>
  <c r="M146" i="1"/>
  <c r="M130" i="1"/>
  <c r="M114" i="1"/>
  <c r="M98" i="1"/>
  <c r="M82" i="1"/>
  <c r="M66" i="1"/>
  <c r="M50" i="1"/>
  <c r="M34" i="1"/>
  <c r="M18" i="1"/>
  <c r="J166" i="1"/>
  <c r="J150" i="1"/>
  <c r="J134" i="1"/>
  <c r="J118" i="1"/>
  <c r="J102" i="1"/>
  <c r="J86" i="1"/>
  <c r="J70" i="1"/>
  <c r="J54" i="1"/>
  <c r="J38" i="1"/>
  <c r="J22" i="1"/>
  <c r="J6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M3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164" i="1"/>
  <c r="H160" i="1"/>
  <c r="H148" i="1"/>
  <c r="H144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167" i="1"/>
  <c r="H163" i="1"/>
  <c r="H159" i="1"/>
  <c r="H151" i="1"/>
  <c r="H147" i="1"/>
  <c r="H143" i="1"/>
  <c r="H135" i="1"/>
  <c r="H131" i="1"/>
  <c r="H127" i="1"/>
  <c r="H119" i="1"/>
  <c r="H115" i="1"/>
  <c r="H111" i="1"/>
  <c r="H103" i="1"/>
  <c r="H99" i="1"/>
  <c r="H95" i="1"/>
  <c r="H87" i="1"/>
  <c r="H83" i="1"/>
  <c r="H79" i="1"/>
  <c r="H71" i="1"/>
  <c r="H67" i="1"/>
  <c r="H63" i="1"/>
  <c r="H55" i="1"/>
  <c r="H51" i="1"/>
  <c r="H47" i="1"/>
  <c r="H39" i="1"/>
  <c r="H31" i="1"/>
  <c r="H27" i="1"/>
  <c r="H15" i="1"/>
  <c r="H11" i="1"/>
  <c r="H7" i="1"/>
  <c r="E166" i="1"/>
  <c r="G166" i="1"/>
  <c r="E162" i="1"/>
  <c r="G162" i="1"/>
  <c r="E158" i="1"/>
  <c r="G158" i="1"/>
  <c r="E154" i="1"/>
  <c r="G154" i="1"/>
  <c r="E150" i="1"/>
  <c r="G150" i="1"/>
  <c r="E146" i="1"/>
  <c r="G146" i="1"/>
  <c r="E142" i="1"/>
  <c r="G142" i="1"/>
  <c r="E138" i="1"/>
  <c r="G138" i="1"/>
  <c r="E134" i="1"/>
  <c r="F134" i="1"/>
  <c r="G134" i="1"/>
  <c r="E130" i="1"/>
  <c r="F130" i="1"/>
  <c r="G130" i="1"/>
  <c r="E126" i="1"/>
  <c r="F126" i="1"/>
  <c r="G126" i="1"/>
  <c r="E122" i="1"/>
  <c r="F122" i="1"/>
  <c r="G122" i="1"/>
  <c r="E118" i="1"/>
  <c r="F118" i="1"/>
  <c r="G118" i="1"/>
  <c r="E114" i="1"/>
  <c r="F114" i="1"/>
  <c r="G114" i="1"/>
  <c r="E110" i="1"/>
  <c r="F110" i="1"/>
  <c r="G110" i="1"/>
  <c r="E106" i="1"/>
  <c r="F106" i="1"/>
  <c r="G106" i="1"/>
  <c r="E102" i="1"/>
  <c r="F102" i="1"/>
  <c r="G102" i="1"/>
  <c r="E98" i="1"/>
  <c r="F98" i="1"/>
  <c r="G98" i="1"/>
  <c r="E94" i="1"/>
  <c r="F94" i="1"/>
  <c r="G94" i="1"/>
  <c r="E90" i="1"/>
  <c r="F90" i="1"/>
  <c r="G90" i="1"/>
  <c r="E86" i="1"/>
  <c r="F86" i="1"/>
  <c r="G86" i="1"/>
  <c r="E82" i="1"/>
  <c r="F82" i="1"/>
  <c r="G82" i="1"/>
  <c r="E78" i="1"/>
  <c r="F78" i="1"/>
  <c r="G78" i="1"/>
  <c r="E74" i="1"/>
  <c r="F74" i="1"/>
  <c r="G74" i="1"/>
  <c r="E70" i="1"/>
  <c r="F70" i="1"/>
  <c r="G70" i="1"/>
  <c r="E66" i="1"/>
  <c r="F66" i="1"/>
  <c r="G66" i="1"/>
  <c r="E62" i="1"/>
  <c r="F62" i="1"/>
  <c r="G62" i="1"/>
  <c r="E58" i="1"/>
  <c r="F58" i="1"/>
  <c r="G58" i="1"/>
  <c r="E54" i="1"/>
  <c r="F54" i="1"/>
  <c r="G54" i="1"/>
  <c r="E50" i="1"/>
  <c r="F50" i="1"/>
  <c r="G50" i="1"/>
  <c r="E46" i="1"/>
  <c r="F46" i="1"/>
  <c r="G46" i="1"/>
  <c r="E42" i="1"/>
  <c r="F42" i="1"/>
  <c r="G42" i="1"/>
  <c r="E38" i="1"/>
  <c r="F38" i="1"/>
  <c r="G38" i="1"/>
  <c r="E34" i="1"/>
  <c r="F34" i="1"/>
  <c r="G34" i="1"/>
  <c r="E30" i="1"/>
  <c r="F30" i="1"/>
  <c r="G30" i="1"/>
  <c r="E26" i="1"/>
  <c r="F26" i="1"/>
  <c r="G26" i="1"/>
  <c r="E22" i="1"/>
  <c r="F22" i="1"/>
  <c r="G22" i="1"/>
  <c r="E18" i="1"/>
  <c r="F18" i="1"/>
  <c r="G18" i="1"/>
  <c r="E14" i="1"/>
  <c r="F14" i="1"/>
  <c r="G14" i="1"/>
  <c r="E10" i="1"/>
  <c r="F10" i="1"/>
  <c r="G10" i="1"/>
  <c r="E6" i="1"/>
  <c r="F6" i="1"/>
  <c r="G6" i="1"/>
  <c r="D162" i="1"/>
  <c r="D146" i="1"/>
  <c r="D130" i="1"/>
  <c r="D114" i="1"/>
  <c r="D98" i="1"/>
  <c r="D82" i="1"/>
  <c r="D66" i="1"/>
  <c r="D50" i="1"/>
  <c r="D34" i="1"/>
  <c r="D18" i="1"/>
  <c r="F165" i="1"/>
  <c r="F154" i="1"/>
  <c r="F149" i="1"/>
  <c r="F138" i="1"/>
  <c r="G165" i="1"/>
  <c r="G149" i="1"/>
  <c r="G133" i="1"/>
  <c r="G117" i="1"/>
  <c r="G101" i="1"/>
  <c r="G85" i="1"/>
  <c r="G69" i="1"/>
  <c r="G53" i="1"/>
  <c r="G37" i="1"/>
  <c r="G21" i="1"/>
  <c r="E5" i="1"/>
  <c r="G5" i="1"/>
  <c r="F5" i="1"/>
  <c r="D158" i="1"/>
  <c r="D142" i="1"/>
  <c r="D126" i="1"/>
  <c r="D110" i="1"/>
  <c r="D94" i="1"/>
  <c r="D78" i="1"/>
  <c r="D62" i="1"/>
  <c r="D46" i="1"/>
  <c r="D30" i="1"/>
  <c r="D14" i="1"/>
  <c r="F158" i="1"/>
  <c r="F153" i="1"/>
  <c r="F142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G161" i="1"/>
  <c r="G145" i="1"/>
  <c r="G129" i="1"/>
  <c r="G113" i="1"/>
  <c r="G97" i="1"/>
  <c r="G81" i="1"/>
  <c r="G65" i="1"/>
  <c r="G49" i="1"/>
  <c r="G33" i="1"/>
  <c r="G17" i="1"/>
  <c r="E3" i="1"/>
  <c r="G3" i="1"/>
  <c r="F3" i="1"/>
  <c r="E164" i="1"/>
  <c r="G164" i="1"/>
  <c r="E160" i="1"/>
  <c r="G160" i="1"/>
  <c r="E156" i="1"/>
  <c r="G156" i="1"/>
  <c r="E152" i="1"/>
  <c r="G152" i="1"/>
  <c r="E148" i="1"/>
  <c r="G148" i="1"/>
  <c r="E144" i="1"/>
  <c r="G144" i="1"/>
  <c r="E140" i="1"/>
  <c r="G140" i="1"/>
  <c r="E136" i="1"/>
  <c r="G136" i="1"/>
  <c r="E132" i="1"/>
  <c r="G132" i="1"/>
  <c r="E128" i="1"/>
  <c r="G128" i="1"/>
  <c r="E124" i="1"/>
  <c r="G124" i="1"/>
  <c r="E120" i="1"/>
  <c r="G120" i="1"/>
  <c r="E116" i="1"/>
  <c r="G116" i="1"/>
  <c r="E112" i="1"/>
  <c r="G112" i="1"/>
  <c r="E108" i="1"/>
  <c r="G108" i="1"/>
  <c r="E104" i="1"/>
  <c r="G104" i="1"/>
  <c r="E100" i="1"/>
  <c r="G100" i="1"/>
  <c r="E96" i="1"/>
  <c r="G96" i="1"/>
  <c r="E92" i="1"/>
  <c r="G92" i="1"/>
  <c r="E88" i="1"/>
  <c r="G88" i="1"/>
  <c r="E84" i="1"/>
  <c r="G84" i="1"/>
  <c r="E80" i="1"/>
  <c r="G80" i="1"/>
  <c r="E76" i="1"/>
  <c r="G76" i="1"/>
  <c r="E72" i="1"/>
  <c r="G72" i="1"/>
  <c r="E68" i="1"/>
  <c r="G68" i="1"/>
  <c r="E64" i="1"/>
  <c r="G64" i="1"/>
  <c r="E60" i="1"/>
  <c r="G60" i="1"/>
  <c r="E56" i="1"/>
  <c r="G56" i="1"/>
  <c r="E52" i="1"/>
  <c r="G52" i="1"/>
  <c r="E48" i="1"/>
  <c r="G48" i="1"/>
  <c r="E44" i="1"/>
  <c r="G44" i="1"/>
  <c r="E40" i="1"/>
  <c r="G40" i="1"/>
  <c r="E36" i="1"/>
  <c r="G36" i="1"/>
  <c r="E32" i="1"/>
  <c r="G32" i="1"/>
  <c r="E28" i="1"/>
  <c r="G28" i="1"/>
  <c r="E24" i="1"/>
  <c r="G24" i="1"/>
  <c r="E20" i="1"/>
  <c r="G20" i="1"/>
  <c r="E16" i="1"/>
  <c r="G16" i="1"/>
  <c r="E12" i="1"/>
  <c r="G12" i="1"/>
  <c r="E8" i="1"/>
  <c r="G8" i="1"/>
  <c r="E4" i="1"/>
  <c r="G4" i="1"/>
  <c r="D154" i="1"/>
  <c r="D138" i="1"/>
  <c r="D122" i="1"/>
  <c r="D106" i="1"/>
  <c r="D90" i="1"/>
  <c r="D74" i="1"/>
  <c r="D58" i="1"/>
  <c r="D42" i="1"/>
  <c r="D26" i="1"/>
  <c r="D10" i="1"/>
  <c r="F162" i="1"/>
  <c r="F157" i="1"/>
  <c r="F152" i="1"/>
  <c r="F146" i="1"/>
  <c r="F141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157" i="1"/>
  <c r="G141" i="1"/>
  <c r="G125" i="1"/>
  <c r="G109" i="1"/>
  <c r="G93" i="1"/>
  <c r="G77" i="1"/>
  <c r="G61" i="1"/>
  <c r="G45" i="1"/>
  <c r="G29" i="1"/>
  <c r="G13" i="1"/>
  <c r="D167" i="1"/>
  <c r="G167" i="1"/>
  <c r="F167" i="1"/>
  <c r="D163" i="1"/>
  <c r="G163" i="1"/>
  <c r="F163" i="1"/>
  <c r="D159" i="1"/>
  <c r="G159" i="1"/>
  <c r="F159" i="1"/>
  <c r="D155" i="1"/>
  <c r="G155" i="1"/>
  <c r="F155" i="1"/>
  <c r="D151" i="1"/>
  <c r="G151" i="1"/>
  <c r="F151" i="1"/>
  <c r="D147" i="1"/>
  <c r="G147" i="1"/>
  <c r="F147" i="1"/>
  <c r="D143" i="1"/>
  <c r="G143" i="1"/>
  <c r="F143" i="1"/>
  <c r="D139" i="1"/>
  <c r="G139" i="1"/>
  <c r="F139" i="1"/>
  <c r="D135" i="1"/>
  <c r="G135" i="1"/>
  <c r="F135" i="1"/>
  <c r="D131" i="1"/>
  <c r="G131" i="1"/>
  <c r="F131" i="1"/>
  <c r="D127" i="1"/>
  <c r="G127" i="1"/>
  <c r="F127" i="1"/>
  <c r="D123" i="1"/>
  <c r="G123" i="1"/>
  <c r="F123" i="1"/>
  <c r="D119" i="1"/>
  <c r="G119" i="1"/>
  <c r="F119" i="1"/>
  <c r="D115" i="1"/>
  <c r="G115" i="1"/>
  <c r="F115" i="1"/>
  <c r="D111" i="1"/>
  <c r="G111" i="1"/>
  <c r="F111" i="1"/>
  <c r="D107" i="1"/>
  <c r="G107" i="1"/>
  <c r="F107" i="1"/>
  <c r="D103" i="1"/>
  <c r="G103" i="1"/>
  <c r="F103" i="1"/>
  <c r="D99" i="1"/>
  <c r="G99" i="1"/>
  <c r="F99" i="1"/>
  <c r="D95" i="1"/>
  <c r="G95" i="1"/>
  <c r="F95" i="1"/>
  <c r="D91" i="1"/>
  <c r="G91" i="1"/>
  <c r="F91" i="1"/>
  <c r="D87" i="1"/>
  <c r="G87" i="1"/>
  <c r="F87" i="1"/>
  <c r="D83" i="1"/>
  <c r="G83" i="1"/>
  <c r="F83" i="1"/>
  <c r="D79" i="1"/>
  <c r="G79" i="1"/>
  <c r="F79" i="1"/>
  <c r="D75" i="1"/>
  <c r="G75" i="1"/>
  <c r="F75" i="1"/>
  <c r="D71" i="1"/>
  <c r="G71" i="1"/>
  <c r="F71" i="1"/>
  <c r="D67" i="1"/>
  <c r="G67" i="1"/>
  <c r="F67" i="1"/>
  <c r="D63" i="1"/>
  <c r="G63" i="1"/>
  <c r="F63" i="1"/>
  <c r="D59" i="1"/>
  <c r="G59" i="1"/>
  <c r="F59" i="1"/>
  <c r="D55" i="1"/>
  <c r="G55" i="1"/>
  <c r="F55" i="1"/>
  <c r="D51" i="1"/>
  <c r="G51" i="1"/>
  <c r="F51" i="1"/>
  <c r="D47" i="1"/>
  <c r="G47" i="1"/>
  <c r="F47" i="1"/>
  <c r="D43" i="1"/>
  <c r="G43" i="1"/>
  <c r="F43" i="1"/>
  <c r="D39" i="1"/>
  <c r="G39" i="1"/>
  <c r="F39" i="1"/>
  <c r="D35" i="1"/>
  <c r="G35" i="1"/>
  <c r="F35" i="1"/>
  <c r="E35" i="1"/>
  <c r="D31" i="1"/>
  <c r="G31" i="1"/>
  <c r="F31" i="1"/>
  <c r="D27" i="1"/>
  <c r="G27" i="1"/>
  <c r="F27" i="1"/>
  <c r="D23" i="1"/>
  <c r="G23" i="1"/>
  <c r="F23" i="1"/>
  <c r="D19" i="1"/>
  <c r="G19" i="1"/>
  <c r="F19" i="1"/>
  <c r="E19" i="1"/>
  <c r="D15" i="1"/>
  <c r="G15" i="1"/>
  <c r="F15" i="1"/>
  <c r="D11" i="1"/>
  <c r="G11" i="1"/>
  <c r="F11" i="1"/>
  <c r="D7" i="1"/>
  <c r="G7" i="1"/>
  <c r="F7" i="1"/>
  <c r="D166" i="1"/>
  <c r="D150" i="1"/>
  <c r="D134" i="1"/>
  <c r="D118" i="1"/>
  <c r="D102" i="1"/>
  <c r="D86" i="1"/>
  <c r="D70" i="1"/>
  <c r="D54" i="1"/>
  <c r="D38" i="1"/>
  <c r="D22" i="1"/>
  <c r="D6" i="1"/>
  <c r="E155" i="1"/>
  <c r="E139" i="1"/>
  <c r="E123" i="1"/>
  <c r="E107" i="1"/>
  <c r="E91" i="1"/>
  <c r="E75" i="1"/>
  <c r="E59" i="1"/>
  <c r="E43" i="1"/>
  <c r="E23" i="1"/>
  <c r="F166" i="1"/>
  <c r="F161" i="1"/>
  <c r="F156" i="1"/>
  <c r="F150" i="1"/>
  <c r="F145" i="1"/>
  <c r="F140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4" i="1"/>
  <c r="G153" i="1"/>
  <c r="G137" i="1"/>
  <c r="G121" i="1"/>
  <c r="G105" i="1"/>
  <c r="G89" i="1"/>
  <c r="G73" i="1"/>
  <c r="G57" i="1"/>
  <c r="G41" i="1"/>
  <c r="G25" i="1"/>
  <c r="G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<sst xmlns="http://schemas.openxmlformats.org/spreadsheetml/2006/main" count="196" uniqueCount="196">
  <si>
    <t>Keyword</t>
  </si>
  <si>
    <t>HootSuiteApp</t>
  </si>
  <si>
    <t>Radian6</t>
  </si>
  <si>
    <t>Postling</t>
  </si>
  <si>
    <t>Virtue</t>
  </si>
  <si>
    <t>Sendible</t>
  </si>
  <si>
    <t>Shautlet</t>
  </si>
  <si>
    <t>Mzinga</t>
  </si>
  <si>
    <t>Clicky</t>
  </si>
  <si>
    <t>KISSMetrics</t>
  </si>
  <si>
    <t>ClickTale</t>
  </si>
  <si>
    <t>Hitslink</t>
  </si>
  <si>
    <t>Statcounter</t>
  </si>
  <si>
    <t>WebCEO</t>
  </si>
  <si>
    <t>Typepad</t>
  </si>
  <si>
    <t>Joomla</t>
  </si>
  <si>
    <t>SquoreSpace</t>
  </si>
  <si>
    <t>Sitefinity</t>
  </si>
  <si>
    <t>Alfresco</t>
  </si>
  <si>
    <t>Compendium</t>
  </si>
  <si>
    <t>Ceros</t>
  </si>
  <si>
    <t>WordWotch</t>
  </si>
  <si>
    <t>Wistia</t>
  </si>
  <si>
    <t>Kaltura</t>
  </si>
  <si>
    <t>vzaar</t>
  </si>
  <si>
    <t>Amadesa</t>
  </si>
  <si>
    <t>Maxymiser</t>
  </si>
  <si>
    <t>CrowdSPRING</t>
  </si>
  <si>
    <t>Freelancer</t>
  </si>
  <si>
    <t>Chaordix</t>
  </si>
  <si>
    <t>iContact</t>
  </si>
  <si>
    <t>Mailigen</t>
  </si>
  <si>
    <t>Seesmic CRM</t>
  </si>
  <si>
    <t>Adobe Social Analytics</t>
  </si>
  <si>
    <t xml:space="preserve">Buddy Media </t>
  </si>
  <si>
    <t xml:space="preserve">Awareness Social Marketing Hub </t>
  </si>
  <si>
    <t xml:space="preserve">Crimson Hexagon </t>
  </si>
  <si>
    <t>Spredfast SCRM</t>
  </si>
  <si>
    <t xml:space="preserve">Crowd Factory </t>
  </si>
  <si>
    <t>Syncapse Platform</t>
  </si>
  <si>
    <t xml:space="preserve">Google Analytics </t>
  </si>
  <si>
    <t xml:space="preserve">Adobe SiteCotalyst </t>
  </si>
  <si>
    <t xml:space="preserve">IBM Coremetrics </t>
  </si>
  <si>
    <t>Crazy Egg</t>
  </si>
  <si>
    <t xml:space="preserve">Web Trends Analytics </t>
  </si>
  <si>
    <t xml:space="preserve"> Piwik </t>
  </si>
  <si>
    <t xml:space="preserve">VisiStat </t>
  </si>
  <si>
    <t xml:space="preserve">Woopra </t>
  </si>
  <si>
    <t xml:space="preserve">OneStat </t>
  </si>
  <si>
    <t xml:space="preserve">GoStats </t>
  </si>
  <si>
    <t>Deep Log Analyzer</t>
  </si>
  <si>
    <t>SEOMOZ Pro</t>
  </si>
  <si>
    <t>Google Webmoster Tools</t>
  </si>
  <si>
    <t xml:space="preserve">SEO Book </t>
  </si>
  <si>
    <t xml:space="preserve">SEOQuake </t>
  </si>
  <si>
    <t xml:space="preserve">MajesticSEO </t>
  </si>
  <si>
    <t xml:space="preserve">Raven Tools </t>
  </si>
  <si>
    <t xml:space="preserve">Searchmetrics Suite </t>
  </si>
  <si>
    <t xml:space="preserve">Sistrix </t>
  </si>
  <si>
    <t xml:space="preserve">DIYSEO </t>
  </si>
  <si>
    <t xml:space="preserve">Apex Pacific SEO Suite </t>
  </si>
  <si>
    <t xml:space="preserve">Conductor Searchlight </t>
  </si>
  <si>
    <t xml:space="preserve">Ontolo </t>
  </si>
  <si>
    <t xml:space="preserve">linkdex </t>
  </si>
  <si>
    <t xml:space="preserve">GShift Labs </t>
  </si>
  <si>
    <t xml:space="preserve">FlamingoSolt SEO Administrator </t>
  </si>
  <si>
    <t>Trend Metrix SEO Studio</t>
  </si>
  <si>
    <t xml:space="preserve">WordPress  </t>
  </si>
  <si>
    <t xml:space="preserve">Posrerous Spaces </t>
  </si>
  <si>
    <t xml:space="preserve">Drupal </t>
  </si>
  <si>
    <t xml:space="preserve">weebly </t>
  </si>
  <si>
    <t xml:space="preserve">Blog.com    </t>
  </si>
  <si>
    <t xml:space="preserve"> Acquia</t>
  </si>
  <si>
    <t xml:space="preserve">Textpattern </t>
  </si>
  <si>
    <t xml:space="preserve">Kapost  </t>
  </si>
  <si>
    <t xml:space="preserve"> Ektron</t>
  </si>
  <si>
    <t xml:space="preserve">Moveable Type </t>
  </si>
  <si>
    <t xml:space="preserve">CrownPeak </t>
  </si>
  <si>
    <t xml:space="preserve">WordStreom </t>
  </si>
  <si>
    <t xml:space="preserve">Morin Software </t>
  </si>
  <si>
    <t xml:space="preserve">Apex Pocific BidMax  </t>
  </si>
  <si>
    <t xml:space="preserve">ClickSweeper </t>
  </si>
  <si>
    <t xml:space="preserve">Digital River KeywordMax  </t>
  </si>
  <si>
    <t xml:space="preserve">BidRonk </t>
  </si>
  <si>
    <t xml:space="preserve">Acquisio </t>
  </si>
  <si>
    <t xml:space="preserve">Kenshoo </t>
  </si>
  <si>
    <t xml:space="preserve">Efficient Frontier </t>
  </si>
  <si>
    <t xml:space="preserve">BoostCTR </t>
  </si>
  <si>
    <t xml:space="preserve">Clickable </t>
  </si>
  <si>
    <t xml:space="preserve">Podium adCore </t>
  </si>
  <si>
    <t xml:space="preserve">Marketo </t>
  </si>
  <si>
    <t xml:space="preserve">Silverpop Engage </t>
  </si>
  <si>
    <t xml:space="preserve">Pardot Marketing Automation </t>
  </si>
  <si>
    <t xml:space="preserve">IBM Unica </t>
  </si>
  <si>
    <t xml:space="preserve">Optify </t>
  </si>
  <si>
    <t xml:space="preserve">SiteCore </t>
  </si>
  <si>
    <t xml:space="preserve">Aprimo </t>
  </si>
  <si>
    <t xml:space="preserve">Vocus </t>
  </si>
  <si>
    <t xml:space="preserve">loopFuse </t>
  </si>
  <si>
    <t xml:space="preserve">Genius.com </t>
  </si>
  <si>
    <t xml:space="preserve">eTrigue DemandCenter </t>
  </si>
  <si>
    <t xml:space="preserve">Genoo Marketing Automation </t>
  </si>
  <si>
    <t xml:space="preserve">SalesFUSION 360 </t>
  </si>
  <si>
    <t xml:space="preserve">Alterian  </t>
  </si>
  <si>
    <t xml:space="preserve">Neolane Leads  </t>
  </si>
  <si>
    <t>PlanPlus CRM</t>
  </si>
  <si>
    <t xml:space="preserve">HubSpot </t>
  </si>
  <si>
    <t xml:space="preserve">NetSuite CRM+ </t>
  </si>
  <si>
    <t xml:space="preserve">Eloqua </t>
  </si>
  <si>
    <t>Net Results</t>
  </si>
  <si>
    <t xml:space="preserve">Vimeo </t>
  </si>
  <si>
    <t xml:space="preserve">Brightcove </t>
  </si>
  <si>
    <t xml:space="preserve">Viddler </t>
  </si>
  <si>
    <t xml:space="preserve">Visible Gains </t>
  </si>
  <si>
    <t xml:space="preserve">Brainshark </t>
  </si>
  <si>
    <t xml:space="preserve">Ooyala </t>
  </si>
  <si>
    <t xml:space="preserve">Pixability </t>
  </si>
  <si>
    <t xml:space="preserve">thePlatform </t>
  </si>
  <si>
    <t xml:space="preserve">Google Website Optimizer </t>
  </si>
  <si>
    <t xml:space="preserve">Visual Website Optimizer </t>
  </si>
  <si>
    <t>Invesp Pii Conversion Optimizatio</t>
  </si>
  <si>
    <t xml:space="preserve">Adobe Test &amp; Target </t>
  </si>
  <si>
    <t xml:space="preserve">ThomasNet Navigator </t>
  </si>
  <si>
    <t xml:space="preserve">Platform </t>
  </si>
  <si>
    <t xml:space="preserve">Unbounce </t>
  </si>
  <si>
    <t xml:space="preserve">Optimizely </t>
  </si>
  <si>
    <t xml:space="preserve">Ion Interactive </t>
  </si>
  <si>
    <t xml:space="preserve">Traffiliate </t>
  </si>
  <si>
    <t xml:space="preserve">Vertster </t>
  </si>
  <si>
    <t xml:space="preserve">Hiconverston Pro </t>
  </si>
  <si>
    <t xml:space="preserve">Wingify visual Website Optimizer </t>
  </si>
  <si>
    <t xml:space="preserve">Monetate Testlob </t>
  </si>
  <si>
    <t xml:space="preserve">sitespect </t>
  </si>
  <si>
    <t xml:space="preserve">Amazon Mechanical Turk </t>
  </si>
  <si>
    <t xml:space="preserve">oDESK </t>
  </si>
  <si>
    <t xml:space="preserve">Elance </t>
  </si>
  <si>
    <t xml:space="preserve">99designs </t>
  </si>
  <si>
    <t xml:space="preserve">Guru </t>
  </si>
  <si>
    <t xml:space="preserve">PeoplePerHour.com </t>
  </si>
  <si>
    <t xml:space="preserve">Trada </t>
  </si>
  <si>
    <t xml:space="preserve">evly </t>
  </si>
  <si>
    <t xml:space="preserve">Spigit </t>
  </si>
  <si>
    <t xml:space="preserve">IdeaScale </t>
  </si>
  <si>
    <t xml:space="preserve">Telligent </t>
  </si>
  <si>
    <t xml:space="preserve">CrowdSource </t>
  </si>
  <si>
    <t xml:space="preserve">Accept360 </t>
  </si>
  <si>
    <t xml:space="preserve">Constant Contoct </t>
  </si>
  <si>
    <t xml:space="preserve">ExactTarget </t>
  </si>
  <si>
    <t xml:space="preserve">Bronto </t>
  </si>
  <si>
    <t xml:space="preserve">MadMimi </t>
  </si>
  <si>
    <t xml:space="preserve">SendBlaster </t>
  </si>
  <si>
    <t xml:space="preserve">Lyris </t>
  </si>
  <si>
    <t xml:space="preserve">NetProspex </t>
  </si>
  <si>
    <t xml:space="preserve">Responsys </t>
  </si>
  <si>
    <t xml:space="preserve">Pinpointe On Demond </t>
  </si>
  <si>
    <t>Arial Softwae</t>
  </si>
  <si>
    <t xml:space="preserve">EmailBrain </t>
  </si>
  <si>
    <t xml:space="preserve">Campaign Monitor </t>
  </si>
  <si>
    <t xml:space="preserve">AWeber </t>
  </si>
  <si>
    <t xml:space="preserve">MailChimp </t>
  </si>
  <si>
    <t xml:space="preserve">CheetahMail </t>
  </si>
  <si>
    <t xml:space="preserve">Vertical Response </t>
  </si>
  <si>
    <t xml:space="preserve">Engage121  </t>
  </si>
  <si>
    <t>Wildlire</t>
  </si>
  <si>
    <t>Column1</t>
  </si>
  <si>
    <t>Column2</t>
  </si>
  <si>
    <t>No of Words</t>
  </si>
  <si>
    <t>Equivalent keyword</t>
  </si>
  <si>
    <t>Column3</t>
  </si>
  <si>
    <t xml:space="preserve">AWStats </t>
  </si>
  <si>
    <t>Sprout Social</t>
  </si>
  <si>
    <t>Column4</t>
  </si>
  <si>
    <t>Column5</t>
  </si>
  <si>
    <t xml:space="preserve">Google Query </t>
  </si>
  <si>
    <t>Bing Query</t>
  </si>
  <si>
    <t>Mywebsearch</t>
  </si>
  <si>
    <t>Column6</t>
  </si>
  <si>
    <t>Aol Web Search</t>
  </si>
  <si>
    <t>Ask Web Search</t>
  </si>
  <si>
    <t>Yahoo Web Search</t>
  </si>
  <si>
    <t>Blekko</t>
  </si>
  <si>
    <t>Dogpile</t>
  </si>
  <si>
    <t>Webcrawler</t>
  </si>
  <si>
    <t>Infospace</t>
  </si>
  <si>
    <t>Search.com</t>
  </si>
  <si>
    <t>Excite.com</t>
  </si>
  <si>
    <t>Goodsearch</t>
  </si>
  <si>
    <t>Info.com</t>
  </si>
  <si>
    <t>duckduckgo</t>
  </si>
  <si>
    <t>clusty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</si>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</sst>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L167" totalsRowShown="0">
  <autoFilter ref="A2:L167"/>
  <sortState ref="A3:B176">
    <sortCondition ref="B2:B176"/>
  </sortState>
  <tableColumns count="12">
    <tableColumn id="1" name="Column1"/>
    <tableColumn id="2" name="Column2">
      <calculatedColumnFormula>IF(LEN(TRIM(A3))=0,0,LEN(TRIM(A3))-LEN(SUBSTITUTE(A3," ",""))+1)</calculatedColumnFormula>
    </tableColumn>
    <tableColumn id="3" name="Column3" dataDxfId="7">
      <calculatedColumnFormula>SUBSTITUTE(TRIM(A3)," ","+")</calculatedColumnFormula>
    </tableColumn>
    <tableColumn id="4" name="Column4">
      <calculatedColumnFormula>CONCATENATE("http://www.bing.com/search?q=",C3)</calculatedColumnFormula>
    </tableColumn>
    <tableColumn id="5" name="Column5">
      <calculatedColumnFormula>CONCATENATE("http://www.bing.com/search?q=",C3)</calculatedColumnFormula>
    </tableColumn>
    <tableColumn id="6" name="Column6" dataDxfId="6">
      <calculatedColumnFormula>CONCATENATE("http://search.mywebsearch.com/mywebsearch/GGmain.jhtml?searchfor=",C3)</calculatedColumnFormula>
    </tableColumn>
    <tableColumn id="7" name="Column7" dataDxfId="5">
      <calculatedColumnFormula>CONCATENATE("http://search.aol.com/aol/search?q=",C3)</calculatedColumnFormula>
    </tableColumn>
    <tableColumn id="8" name="Column8" dataDxfId="4">
      <calculatedColumnFormula>CONCATENATE("http://www.ask.com/web?q=",C3)</calculatedColumnFormula>
    </tableColumn>
    <tableColumn id="9" name="Column9" dataDxfId="3">
      <calculatedColumnFormula>CONCATENATE("http://search.yahoo.com/search?p=",C3)</calculatedColumnFormula>
    </tableColumn>
    <tableColumn id="10" name="Column10" dataDxfId="2">
      <calculatedColumnFormula>CONCATENATE("http://blekko.com/ws/?q=",C3)</calculatedColumnFormula>
    </tableColumn>
    <tableColumn id="11" name="Column11" dataDxfId="1">
      <calculatedColumnFormula>CONCATENATE("http://www.dogpile.com/info.dogpl/search/web?q=",C3)</calculatedColumnFormula>
    </tableColumn>
    <tableColumn id="12" name="Column12" dataDxfId="0">
      <calculatedColumnFormula>CONCATENATE("http://www.webcrawler.com/search/web?q=",C3)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topLeftCell="J140" workbookViewId="0">
      <selection activeCell="T161" sqref="T161"/>
    </sheetView>
  </sheetViews>
  <sheetFormatPr defaultRowHeight="15" x14ac:dyDescent="0.25"/>
  <cols>
    <col min="1" max="1" width="35.5703125" customWidth="1"/>
    <col min="2" max="2" width="11" customWidth="1"/>
    <col min="3" max="3" width="35.42578125" customWidth="1"/>
    <col min="4" max="4" width="63.85546875" customWidth="1"/>
    <col min="5" max="5" width="47.42578125" customWidth="1"/>
    <col min="6" max="6" width="28.5703125" customWidth="1"/>
    <col min="7" max="7" width="18" customWidth="1"/>
    <col min="8" max="8" width="28.5703125" customWidth="1"/>
    <col min="11" max="11" width="17.42578125" customWidth="1"/>
    <col min="12" max="12" width="27.42578125" customWidth="1"/>
    <col min="13" max="13" width="48.7109375" customWidth="1"/>
    <col min="14" max="14" width="35.5703125" customWidth="1"/>
    <col min="18" max="18" width="26.85546875" customWidth="1"/>
  </cols>
  <sheetData>
    <row r="1" spans="1:19" x14ac:dyDescent="0.25">
      <c r="A1" t="s">
        <v>0</v>
      </c>
      <c r="B1" t="s">
        <v>166</v>
      </c>
      <c r="C1" t="s">
        <v>167</v>
      </c>
      <c r="D1" t="s">
        <v>173</v>
      </c>
      <c r="E1" t="s">
        <v>174</v>
      </c>
      <c r="F1" t="s">
        <v>175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</row>
    <row r="2" spans="1:19" x14ac:dyDescent="0.25">
      <c r="A2" t="s">
        <v>164</v>
      </c>
      <c r="B2" t="s">
        <v>165</v>
      </c>
      <c r="C2" t="s">
        <v>168</v>
      </c>
      <c r="D2" t="s">
        <v>171</v>
      </c>
      <c r="E2" t="s">
        <v>172</v>
      </c>
      <c r="F2" t="s">
        <v>176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</row>
    <row r="3" spans="1:19" x14ac:dyDescent="0.25">
      <c r="A3" t="s">
        <v>1</v>
      </c>
      <c r="B3">
        <f>IF(LEN(TRIM(A3))=0,0,LEN(TRIM(A3))-LEN(SUBSTITUTE(A3," ",""))+1)</f>
        <v>1</v>
      </c>
      <c r="C3" s="1" t="str">
        <f t="shared" ref="C3:C57" si="0">SUBSTITUTE(TRIM(A3)," ","+")</f>
        <v>HootSuiteApp</v>
      </c>
      <c r="D3" t="str">
        <f>CONCATENATE("http://www.bing.com/search?q=",C3)</f>
        <v>http://www.bing.com/search?q=HootSuiteApp</v>
      </c>
      <c r="E3" t="str">
        <f>CONCATENATE("http://www.bing.com/search?q=",C3)</f>
        <v>http://www.bing.com/search?q=HootSuiteApp</v>
      </c>
      <c r="F3" t="str">
        <f t="shared" ref="F3:F34" si="1">CONCATENATE("http://search.mywebsearch.com/mywebsearch/GGmain.jhtml?searchfor=",C3)</f>
        <v>http://search.mywebsearch.com/mywebsearch/GGmain.jhtml?searchfor=HootSuiteApp</v>
      </c>
      <c r="G3" t="str">
        <f t="shared" ref="G3:G34" si="2">CONCATENATE("http://search.aol.com/aol/search?q=",C3)</f>
        <v>http://search.aol.com/aol/search?q=HootSuiteApp</v>
      </c>
      <c r="H3" s="2" t="str">
        <f t="shared" ref="H3:H34" si="3">CONCATENATE("http://www.ask.com/web?q=",C3)</f>
        <v>http://www.ask.com/web?q=HootSuiteApp</v>
      </c>
      <c r="I3" s="2" t="str">
        <f t="shared" ref="I3:I34" si="4">CONCATENATE("http://search.yahoo.com/search?p=",C3)</f>
        <v>http://search.yahoo.com/search?p=HootSuiteApp</v>
      </c>
      <c r="J3" s="2" t="str">
        <f t="shared" ref="J3:J34" si="5">CONCATENATE("http://blekko.com/ws/?q=",C3)</f>
        <v>http://blekko.com/ws/?q=HootSuiteApp</v>
      </c>
      <c r="K3" s="2" t="str">
        <f t="shared" ref="K3:K34" si="6">CONCATENATE("http://www.dogpile.com/info.dogpl/search/web?q=",C3)</f>
        <v>http://www.dogpile.com/info.dogpl/search/web?q=HootSuiteApp</v>
      </c>
      <c r="L3" s="2" t="str">
        <f t="shared" ref="L3:L34" si="7">CONCATENATE("http://www.webcrawler.com/search/web?q=",C3)</f>
        <v>http://www.webcrawler.com/search/web?q=HootSuiteApp</v>
      </c>
      <c r="M3" t="str">
        <f>CONCATENATE("http://www.infospace.com/search/web?q=",C3)</f>
        <v>http://www.infospace.com/search/web?q=HootSuiteApp</v>
      </c>
      <c r="N3" t="str">
        <f>CONCATENATE("http://www.search.com/search?q=",C3)</f>
        <v>http://www.search.com/search?q=HootSuiteApp</v>
      </c>
      <c r="O3" t="str">
        <f>CONCATENATE("http://msxml.excite.com/search/web?q=",C3)</f>
        <v>http://msxml.excite.com/search/web?q=HootSuiteApp</v>
      </c>
      <c r="P3" t="str">
        <f>CONCATENATE("http://www.goodsearch.com/search-web?keywords=",C3)</f>
        <v>http://www.goodsearch.com/search-web?keywords=HootSuiteApp</v>
      </c>
      <c r="Q3" t="str">
        <f>CONCATENATE("http://www.info.com/searchw?qkw=",C3)</f>
        <v>http://www.info.com/searchw?qkw=HootSuiteApp</v>
      </c>
      <c r="R3" t="str">
        <f>CONCATENATE("http://duckduckgo.com/?q=",C3)</f>
        <v>http://duckduckgo.com/?q=HootSuiteApp</v>
      </c>
      <c r="S3" t="str">
        <f>CONCATENATE("http://clusty.com/search?query=",C3)</f>
        <v>http://clusty.com/search?query=HootSuiteApp</v>
      </c>
    </row>
    <row r="4" spans="1:19" x14ac:dyDescent="0.25">
      <c r="A4" t="s">
        <v>163</v>
      </c>
      <c r="B4">
        <f>IF(LEN(TRIM(A4))=0,0,LEN(TRIM(A4))-LEN(SUBSTITUTE(A4," ",""))+1)</f>
        <v>1</v>
      </c>
      <c r="C4" s="1" t="str">
        <f t="shared" si="0"/>
        <v>Wildlire</v>
      </c>
      <c r="D4" t="str">
        <f t="shared" ref="D4:D67" si="8">CONCATENATE("http://www.bing.com/search?q=",C4)</f>
        <v>http://www.bing.com/search?q=Wildlire</v>
      </c>
      <c r="E4" t="str">
        <f t="shared" ref="E4:E67" si="9">CONCATENATE("http://www.bing.com/search?q=",C4)</f>
        <v>http://www.bing.com/search?q=Wildlire</v>
      </c>
      <c r="F4" t="str">
        <f t="shared" si="1"/>
        <v>http://search.mywebsearch.com/mywebsearch/GGmain.jhtml?searchfor=Wildlire</v>
      </c>
      <c r="G4" t="str">
        <f t="shared" si="2"/>
        <v>http://search.aol.com/aol/search?q=Wildlire</v>
      </c>
      <c r="H4" s="2" t="str">
        <f t="shared" si="3"/>
        <v>http://www.ask.com/web?q=Wildlire</v>
      </c>
      <c r="I4" s="2" t="str">
        <f t="shared" si="4"/>
        <v>http://search.yahoo.com/search?p=Wildlire</v>
      </c>
      <c r="J4" s="2" t="str">
        <f t="shared" si="5"/>
        <v>http://blekko.com/ws/?q=Wildlire</v>
      </c>
      <c r="K4" s="2" t="str">
        <f t="shared" si="6"/>
        <v>http://www.dogpile.com/info.dogpl/search/web?q=Wildlire</v>
      </c>
      <c r="L4" s="2" t="str">
        <f t="shared" si="7"/>
        <v>http://www.webcrawler.com/search/web?q=Wildlire</v>
      </c>
      <c r="M4" t="str">
        <f t="shared" ref="M4:M67" si="10">CONCATENATE("http://www.infospace.com/search/web?q=",C4)</f>
        <v>http://www.infospace.com/search/web?q=Wildlire</v>
      </c>
      <c r="N4" t="str">
        <f t="shared" ref="N4:N67" si="11">CONCATENATE("http://www.search.com/search?q=",C4)</f>
        <v>http://www.search.com/search?q=Wildlire</v>
      </c>
      <c r="O4" t="str">
        <f t="shared" ref="O4:O67" si="12">CONCATENATE("http://msxml.excite.com/search/web?q=",C4)</f>
        <v>http://msxml.excite.com/search/web?q=Wildlire</v>
      </c>
      <c r="P4" t="str">
        <f t="shared" ref="P4:P67" si="13">CONCATENATE("http://www.goodsearch.com/search-web?keywords=",C4)</f>
        <v>http://www.goodsearch.com/search-web?keywords=Wildlire</v>
      </c>
      <c r="Q4" t="str">
        <f t="shared" ref="Q4:Q67" si="14">CONCATENATE("http://www.info.com/searchw?qkw=",C4)</f>
        <v>http://www.info.com/searchw?qkw=Wildlire</v>
      </c>
      <c r="R4" t="str">
        <f t="shared" ref="R4:R67" si="15">CONCATENATE("http://duckduckgo.com/?q=",C4)</f>
        <v>http://duckduckgo.com/?q=Wildlire</v>
      </c>
      <c r="S4" t="str">
        <f t="shared" ref="S4:S67" si="16">CONCATENATE("http://clusty.com/search?query=",C4)</f>
        <v>http://clusty.com/search?query=Wildlire</v>
      </c>
    </row>
    <row r="5" spans="1:19" x14ac:dyDescent="0.25">
      <c r="A5" t="s">
        <v>2</v>
      </c>
      <c r="B5">
        <f>IF(LEN(TRIM(A5))=0,0,LEN(TRIM(A5))-LEN(SUBSTITUTE(A5," ",""))+1)</f>
        <v>1</v>
      </c>
      <c r="C5" s="1" t="str">
        <f t="shared" si="0"/>
        <v>Radian6</v>
      </c>
      <c r="D5" t="str">
        <f t="shared" si="8"/>
        <v>http://www.bing.com/search?q=Radian6</v>
      </c>
      <c r="E5" t="str">
        <f t="shared" si="9"/>
        <v>http://www.bing.com/search?q=Radian6</v>
      </c>
      <c r="F5" t="str">
        <f t="shared" si="1"/>
        <v>http://search.mywebsearch.com/mywebsearch/GGmain.jhtml?searchfor=Radian6</v>
      </c>
      <c r="G5" t="str">
        <f t="shared" si="2"/>
        <v>http://search.aol.com/aol/search?q=Radian6</v>
      </c>
      <c r="H5" s="2" t="str">
        <f t="shared" si="3"/>
        <v>http://www.ask.com/web?q=Radian6</v>
      </c>
      <c r="I5" s="2" t="str">
        <f t="shared" si="4"/>
        <v>http://search.yahoo.com/search?p=Radian6</v>
      </c>
      <c r="J5" s="2" t="str">
        <f t="shared" si="5"/>
        <v>http://blekko.com/ws/?q=Radian6</v>
      </c>
      <c r="K5" s="2" t="str">
        <f t="shared" si="6"/>
        <v>http://www.dogpile.com/info.dogpl/search/web?q=Radian6</v>
      </c>
      <c r="L5" s="2" t="str">
        <f t="shared" si="7"/>
        <v>http://www.webcrawler.com/search/web?q=Radian6</v>
      </c>
      <c r="M5" t="str">
        <f t="shared" si="10"/>
        <v>http://www.infospace.com/search/web?q=Radian6</v>
      </c>
      <c r="N5" t="str">
        <f t="shared" si="11"/>
        <v>http://www.search.com/search?q=Radian6</v>
      </c>
      <c r="O5" t="str">
        <f t="shared" si="12"/>
        <v>http://msxml.excite.com/search/web?q=Radian6</v>
      </c>
      <c r="P5" t="str">
        <f t="shared" si="13"/>
        <v>http://www.goodsearch.com/search-web?keywords=Radian6</v>
      </c>
      <c r="Q5" t="str">
        <f t="shared" si="14"/>
        <v>http://www.info.com/searchw?qkw=Radian6</v>
      </c>
      <c r="R5" t="str">
        <f t="shared" si="15"/>
        <v>http://duckduckgo.com/?q=Radian6</v>
      </c>
      <c r="S5" t="str">
        <f t="shared" si="16"/>
        <v>http://clusty.com/search?query=Radian6</v>
      </c>
    </row>
    <row r="6" spans="1:19" x14ac:dyDescent="0.25">
      <c r="A6" t="s">
        <v>3</v>
      </c>
      <c r="B6">
        <f>IF(LEN(TRIM(A6))=0,0,LEN(TRIM(A6))-LEN(SUBSTITUTE(A6," ",""))+1)</f>
        <v>1</v>
      </c>
      <c r="C6" s="1" t="str">
        <f t="shared" si="0"/>
        <v>Postling</v>
      </c>
      <c r="D6" t="str">
        <f t="shared" si="8"/>
        <v>http://www.bing.com/search?q=Postling</v>
      </c>
      <c r="E6" t="str">
        <f t="shared" si="9"/>
        <v>http://www.bing.com/search?q=Postling</v>
      </c>
      <c r="F6" t="str">
        <f t="shared" si="1"/>
        <v>http://search.mywebsearch.com/mywebsearch/GGmain.jhtml?searchfor=Postling</v>
      </c>
      <c r="G6" t="str">
        <f t="shared" si="2"/>
        <v>http://search.aol.com/aol/search?q=Postling</v>
      </c>
      <c r="H6" s="2" t="str">
        <f t="shared" si="3"/>
        <v>http://www.ask.com/web?q=Postling</v>
      </c>
      <c r="I6" s="2" t="str">
        <f t="shared" si="4"/>
        <v>http://search.yahoo.com/search?p=Postling</v>
      </c>
      <c r="J6" s="2" t="str">
        <f t="shared" si="5"/>
        <v>http://blekko.com/ws/?q=Postling</v>
      </c>
      <c r="K6" s="2" t="str">
        <f t="shared" si="6"/>
        <v>http://www.dogpile.com/info.dogpl/search/web?q=Postling</v>
      </c>
      <c r="L6" s="2" t="str">
        <f t="shared" si="7"/>
        <v>http://www.webcrawler.com/search/web?q=Postling</v>
      </c>
      <c r="M6" t="str">
        <f t="shared" si="10"/>
        <v>http://www.infospace.com/search/web?q=Postling</v>
      </c>
      <c r="N6" t="str">
        <f t="shared" si="11"/>
        <v>http://www.search.com/search?q=Postling</v>
      </c>
      <c r="O6" t="str">
        <f t="shared" si="12"/>
        <v>http://msxml.excite.com/search/web?q=Postling</v>
      </c>
      <c r="P6" t="str">
        <f t="shared" si="13"/>
        <v>http://www.goodsearch.com/search-web?keywords=Postling</v>
      </c>
      <c r="Q6" t="str">
        <f t="shared" si="14"/>
        <v>http://www.info.com/searchw?qkw=Postling</v>
      </c>
      <c r="R6" t="str">
        <f t="shared" si="15"/>
        <v>http://duckduckgo.com/?q=Postling</v>
      </c>
      <c r="S6" t="str">
        <f t="shared" si="16"/>
        <v>http://clusty.com/search?query=Postling</v>
      </c>
    </row>
    <row r="7" spans="1:19" x14ac:dyDescent="0.25">
      <c r="A7" t="s">
        <v>4</v>
      </c>
      <c r="B7">
        <f>IF(LEN(TRIM(A7))=0,0,LEN(TRIM(A7))-LEN(SUBSTITUTE(A7," ",""))+1)</f>
        <v>1</v>
      </c>
      <c r="C7" s="1" t="str">
        <f t="shared" si="0"/>
        <v>Virtue</v>
      </c>
      <c r="D7" t="str">
        <f t="shared" si="8"/>
        <v>http://www.bing.com/search?q=Virtue</v>
      </c>
      <c r="E7" t="str">
        <f t="shared" si="9"/>
        <v>http://www.bing.com/search?q=Virtue</v>
      </c>
      <c r="F7" t="str">
        <f t="shared" si="1"/>
        <v>http://search.mywebsearch.com/mywebsearch/GGmain.jhtml?searchfor=Virtue</v>
      </c>
      <c r="G7" t="str">
        <f t="shared" si="2"/>
        <v>http://search.aol.com/aol/search?q=Virtue</v>
      </c>
      <c r="H7" s="2" t="str">
        <f t="shared" si="3"/>
        <v>http://www.ask.com/web?q=Virtue</v>
      </c>
      <c r="I7" s="2" t="str">
        <f t="shared" si="4"/>
        <v>http://search.yahoo.com/search?p=Virtue</v>
      </c>
      <c r="J7" s="2" t="str">
        <f t="shared" si="5"/>
        <v>http://blekko.com/ws/?q=Virtue</v>
      </c>
      <c r="K7" s="2" t="str">
        <f t="shared" si="6"/>
        <v>http://www.dogpile.com/info.dogpl/search/web?q=Virtue</v>
      </c>
      <c r="L7" s="2" t="str">
        <f t="shared" si="7"/>
        <v>http://www.webcrawler.com/search/web?q=Virtue</v>
      </c>
      <c r="M7" t="str">
        <f t="shared" si="10"/>
        <v>http://www.infospace.com/search/web?q=Virtue</v>
      </c>
      <c r="N7" t="str">
        <f t="shared" si="11"/>
        <v>http://www.search.com/search?q=Virtue</v>
      </c>
      <c r="O7" t="str">
        <f t="shared" si="12"/>
        <v>http://msxml.excite.com/search/web?q=Virtue</v>
      </c>
      <c r="P7" t="str">
        <f t="shared" si="13"/>
        <v>http://www.goodsearch.com/search-web?keywords=Virtue</v>
      </c>
      <c r="Q7" t="str">
        <f t="shared" si="14"/>
        <v>http://www.info.com/searchw?qkw=Virtue</v>
      </c>
      <c r="R7" t="str">
        <f t="shared" si="15"/>
        <v>http://duckduckgo.com/?q=Virtue</v>
      </c>
      <c r="S7" t="str">
        <f t="shared" si="16"/>
        <v>http://clusty.com/search?query=Virtue</v>
      </c>
    </row>
    <row r="8" spans="1:19" x14ac:dyDescent="0.25">
      <c r="A8" t="s">
        <v>5</v>
      </c>
      <c r="B8">
        <f>IF(LEN(TRIM(A8))=0,0,LEN(TRIM(A8))-LEN(SUBSTITUTE(A8," ",""))+1)</f>
        <v>1</v>
      </c>
      <c r="C8" s="1" t="str">
        <f t="shared" si="0"/>
        <v>Sendible</v>
      </c>
      <c r="D8" t="str">
        <f t="shared" si="8"/>
        <v>http://www.bing.com/search?q=Sendible</v>
      </c>
      <c r="E8" t="str">
        <f t="shared" si="9"/>
        <v>http://www.bing.com/search?q=Sendible</v>
      </c>
      <c r="F8" t="str">
        <f t="shared" si="1"/>
        <v>http://search.mywebsearch.com/mywebsearch/GGmain.jhtml?searchfor=Sendible</v>
      </c>
      <c r="G8" t="str">
        <f t="shared" si="2"/>
        <v>http://search.aol.com/aol/search?q=Sendible</v>
      </c>
      <c r="H8" s="2" t="str">
        <f t="shared" si="3"/>
        <v>http://www.ask.com/web?q=Sendible</v>
      </c>
      <c r="I8" s="2" t="str">
        <f t="shared" si="4"/>
        <v>http://search.yahoo.com/search?p=Sendible</v>
      </c>
      <c r="J8" s="2" t="str">
        <f t="shared" si="5"/>
        <v>http://blekko.com/ws/?q=Sendible</v>
      </c>
      <c r="K8" s="2" t="str">
        <f t="shared" si="6"/>
        <v>http://www.dogpile.com/info.dogpl/search/web?q=Sendible</v>
      </c>
      <c r="L8" s="2" t="str">
        <f t="shared" si="7"/>
        <v>http://www.webcrawler.com/search/web?q=Sendible</v>
      </c>
      <c r="M8" t="str">
        <f t="shared" si="10"/>
        <v>http://www.infospace.com/search/web?q=Sendible</v>
      </c>
      <c r="N8" t="str">
        <f t="shared" si="11"/>
        <v>http://www.search.com/search?q=Sendible</v>
      </c>
      <c r="O8" t="str">
        <f t="shared" si="12"/>
        <v>http://msxml.excite.com/search/web?q=Sendible</v>
      </c>
      <c r="P8" t="str">
        <f t="shared" si="13"/>
        <v>http://www.goodsearch.com/search-web?keywords=Sendible</v>
      </c>
      <c r="Q8" t="str">
        <f t="shared" si="14"/>
        <v>http://www.info.com/searchw?qkw=Sendible</v>
      </c>
      <c r="R8" t="str">
        <f t="shared" si="15"/>
        <v>http://duckduckgo.com/?q=Sendible</v>
      </c>
      <c r="S8" t="str">
        <f t="shared" si="16"/>
        <v>http://clusty.com/search?query=Sendible</v>
      </c>
    </row>
    <row r="9" spans="1:19" x14ac:dyDescent="0.25">
      <c r="A9" t="s">
        <v>6</v>
      </c>
      <c r="B9">
        <f>IF(LEN(TRIM(A9))=0,0,LEN(TRIM(A9))-LEN(SUBSTITUTE(A9," ",""))+1)</f>
        <v>1</v>
      </c>
      <c r="C9" s="1" t="str">
        <f t="shared" si="0"/>
        <v>Shautlet</v>
      </c>
      <c r="D9" t="str">
        <f t="shared" si="8"/>
        <v>http://www.bing.com/search?q=Shautlet</v>
      </c>
      <c r="E9" t="str">
        <f t="shared" si="9"/>
        <v>http://www.bing.com/search?q=Shautlet</v>
      </c>
      <c r="F9" t="str">
        <f t="shared" si="1"/>
        <v>http://search.mywebsearch.com/mywebsearch/GGmain.jhtml?searchfor=Shautlet</v>
      </c>
      <c r="G9" t="str">
        <f t="shared" si="2"/>
        <v>http://search.aol.com/aol/search?q=Shautlet</v>
      </c>
      <c r="H9" s="2" t="str">
        <f t="shared" si="3"/>
        <v>http://www.ask.com/web?q=Shautlet</v>
      </c>
      <c r="I9" s="2" t="str">
        <f t="shared" si="4"/>
        <v>http://search.yahoo.com/search?p=Shautlet</v>
      </c>
      <c r="J9" s="2" t="str">
        <f t="shared" si="5"/>
        <v>http://blekko.com/ws/?q=Shautlet</v>
      </c>
      <c r="K9" s="2" t="str">
        <f t="shared" si="6"/>
        <v>http://www.dogpile.com/info.dogpl/search/web?q=Shautlet</v>
      </c>
      <c r="L9" s="2" t="str">
        <f t="shared" si="7"/>
        <v>http://www.webcrawler.com/search/web?q=Shautlet</v>
      </c>
      <c r="M9" t="str">
        <f t="shared" si="10"/>
        <v>http://www.infospace.com/search/web?q=Shautlet</v>
      </c>
      <c r="N9" t="str">
        <f t="shared" si="11"/>
        <v>http://www.search.com/search?q=Shautlet</v>
      </c>
      <c r="O9" t="str">
        <f t="shared" si="12"/>
        <v>http://msxml.excite.com/search/web?q=Shautlet</v>
      </c>
      <c r="P9" t="str">
        <f t="shared" si="13"/>
        <v>http://www.goodsearch.com/search-web?keywords=Shautlet</v>
      </c>
      <c r="Q9" t="str">
        <f t="shared" si="14"/>
        <v>http://www.info.com/searchw?qkw=Shautlet</v>
      </c>
      <c r="R9" t="str">
        <f t="shared" si="15"/>
        <v>http://duckduckgo.com/?q=Shautlet</v>
      </c>
      <c r="S9" t="str">
        <f t="shared" si="16"/>
        <v>http://clusty.com/search?query=Shautlet</v>
      </c>
    </row>
    <row r="10" spans="1:19" x14ac:dyDescent="0.25">
      <c r="A10" t="s">
        <v>162</v>
      </c>
      <c r="B10">
        <f>IF(LEN(TRIM(A10))=0,0,LEN(TRIM(A10))-LEN(SUBSTITUTE(A10," ",""))+1)</f>
        <v>1</v>
      </c>
      <c r="C10" s="1" t="str">
        <f t="shared" si="0"/>
        <v>Engage121</v>
      </c>
      <c r="D10" t="str">
        <f t="shared" si="8"/>
        <v>http://www.bing.com/search?q=Engage121</v>
      </c>
      <c r="E10" t="str">
        <f t="shared" si="9"/>
        <v>http://www.bing.com/search?q=Engage121</v>
      </c>
      <c r="F10" t="str">
        <f t="shared" si="1"/>
        <v>http://search.mywebsearch.com/mywebsearch/GGmain.jhtml?searchfor=Engage121</v>
      </c>
      <c r="G10" t="str">
        <f t="shared" si="2"/>
        <v>http://search.aol.com/aol/search?q=Engage121</v>
      </c>
      <c r="H10" s="2" t="str">
        <f t="shared" si="3"/>
        <v>http://www.ask.com/web?q=Engage121</v>
      </c>
      <c r="I10" s="2" t="str">
        <f t="shared" si="4"/>
        <v>http://search.yahoo.com/search?p=Engage121</v>
      </c>
      <c r="J10" s="2" t="str">
        <f t="shared" si="5"/>
        <v>http://blekko.com/ws/?q=Engage121</v>
      </c>
      <c r="K10" s="2" t="str">
        <f t="shared" si="6"/>
        <v>http://www.dogpile.com/info.dogpl/search/web?q=Engage121</v>
      </c>
      <c r="L10" s="2" t="str">
        <f t="shared" si="7"/>
        <v>http://www.webcrawler.com/search/web?q=Engage121</v>
      </c>
      <c r="M10" t="str">
        <f t="shared" si="10"/>
        <v>http://www.infospace.com/search/web?q=Engage121</v>
      </c>
      <c r="N10" t="str">
        <f t="shared" si="11"/>
        <v>http://www.search.com/search?q=Engage121</v>
      </c>
      <c r="O10" t="str">
        <f t="shared" si="12"/>
        <v>http://msxml.excite.com/search/web?q=Engage121</v>
      </c>
      <c r="P10" t="str">
        <f t="shared" si="13"/>
        <v>http://www.goodsearch.com/search-web?keywords=Engage121</v>
      </c>
      <c r="Q10" t="str">
        <f t="shared" si="14"/>
        <v>http://www.info.com/searchw?qkw=Engage121</v>
      </c>
      <c r="R10" t="str">
        <f t="shared" si="15"/>
        <v>http://duckduckgo.com/?q=Engage121</v>
      </c>
      <c r="S10" t="str">
        <f t="shared" si="16"/>
        <v>http://clusty.com/search?query=Engage121</v>
      </c>
    </row>
    <row r="11" spans="1:19" x14ac:dyDescent="0.25">
      <c r="A11" t="s">
        <v>7</v>
      </c>
      <c r="B11">
        <f>IF(LEN(TRIM(A11))=0,0,LEN(TRIM(A11))-LEN(SUBSTITUTE(A11," ",""))+1)</f>
        <v>1</v>
      </c>
      <c r="C11" s="1" t="str">
        <f t="shared" si="0"/>
        <v>Mzinga</v>
      </c>
      <c r="D11" t="str">
        <f t="shared" si="8"/>
        <v>http://www.bing.com/search?q=Mzinga</v>
      </c>
      <c r="E11" t="str">
        <f t="shared" si="9"/>
        <v>http://www.bing.com/search?q=Mzinga</v>
      </c>
      <c r="F11" t="str">
        <f t="shared" si="1"/>
        <v>http://search.mywebsearch.com/mywebsearch/GGmain.jhtml?searchfor=Mzinga</v>
      </c>
      <c r="G11" t="str">
        <f t="shared" si="2"/>
        <v>http://search.aol.com/aol/search?q=Mzinga</v>
      </c>
      <c r="H11" s="2" t="str">
        <f t="shared" si="3"/>
        <v>http://www.ask.com/web?q=Mzinga</v>
      </c>
      <c r="I11" s="2" t="str">
        <f t="shared" si="4"/>
        <v>http://search.yahoo.com/search?p=Mzinga</v>
      </c>
      <c r="J11" s="2" t="str">
        <f t="shared" si="5"/>
        <v>http://blekko.com/ws/?q=Mzinga</v>
      </c>
      <c r="K11" s="2" t="str">
        <f t="shared" si="6"/>
        <v>http://www.dogpile.com/info.dogpl/search/web?q=Mzinga</v>
      </c>
      <c r="L11" s="2" t="str">
        <f t="shared" si="7"/>
        <v>http://www.webcrawler.com/search/web?q=Mzinga</v>
      </c>
      <c r="M11" t="str">
        <f t="shared" si="10"/>
        <v>http://www.infospace.com/search/web?q=Mzinga</v>
      </c>
      <c r="N11" t="str">
        <f t="shared" si="11"/>
        <v>http://www.search.com/search?q=Mzinga</v>
      </c>
      <c r="O11" t="str">
        <f t="shared" si="12"/>
        <v>http://msxml.excite.com/search/web?q=Mzinga</v>
      </c>
      <c r="P11" t="str">
        <f t="shared" si="13"/>
        <v>http://www.goodsearch.com/search-web?keywords=Mzinga</v>
      </c>
      <c r="Q11" t="str">
        <f t="shared" si="14"/>
        <v>http://www.info.com/searchw?qkw=Mzinga</v>
      </c>
      <c r="R11" t="str">
        <f t="shared" si="15"/>
        <v>http://duckduckgo.com/?q=Mzinga</v>
      </c>
      <c r="S11" t="str">
        <f t="shared" si="16"/>
        <v>http://clusty.com/search?query=Mzinga</v>
      </c>
    </row>
    <row r="12" spans="1:19" x14ac:dyDescent="0.25">
      <c r="A12" t="s">
        <v>8</v>
      </c>
      <c r="B12">
        <f>IF(LEN(TRIM(A12))=0,0,LEN(TRIM(A12))-LEN(SUBSTITUTE(A12," ",""))+1)</f>
        <v>1</v>
      </c>
      <c r="C12" s="1" t="str">
        <f t="shared" si="0"/>
        <v>Clicky</v>
      </c>
      <c r="D12" t="str">
        <f t="shared" si="8"/>
        <v>http://www.bing.com/search?q=Clicky</v>
      </c>
      <c r="E12" t="str">
        <f t="shared" si="9"/>
        <v>http://www.bing.com/search?q=Clicky</v>
      </c>
      <c r="F12" t="str">
        <f t="shared" si="1"/>
        <v>http://search.mywebsearch.com/mywebsearch/GGmain.jhtml?searchfor=Clicky</v>
      </c>
      <c r="G12" t="str">
        <f t="shared" si="2"/>
        <v>http://search.aol.com/aol/search?q=Clicky</v>
      </c>
      <c r="H12" s="2" t="str">
        <f t="shared" si="3"/>
        <v>http://www.ask.com/web?q=Clicky</v>
      </c>
      <c r="I12" s="2" t="str">
        <f t="shared" si="4"/>
        <v>http://search.yahoo.com/search?p=Clicky</v>
      </c>
      <c r="J12" s="2" t="str">
        <f t="shared" si="5"/>
        <v>http://blekko.com/ws/?q=Clicky</v>
      </c>
      <c r="K12" s="2" t="str">
        <f t="shared" si="6"/>
        <v>http://www.dogpile.com/info.dogpl/search/web?q=Clicky</v>
      </c>
      <c r="L12" s="2" t="str">
        <f t="shared" si="7"/>
        <v>http://www.webcrawler.com/search/web?q=Clicky</v>
      </c>
      <c r="M12" t="str">
        <f t="shared" si="10"/>
        <v>http://www.infospace.com/search/web?q=Clicky</v>
      </c>
      <c r="N12" t="str">
        <f t="shared" si="11"/>
        <v>http://www.search.com/search?q=Clicky</v>
      </c>
      <c r="O12" t="str">
        <f t="shared" si="12"/>
        <v>http://msxml.excite.com/search/web?q=Clicky</v>
      </c>
      <c r="P12" t="str">
        <f t="shared" si="13"/>
        <v>http://www.goodsearch.com/search-web?keywords=Clicky</v>
      </c>
      <c r="Q12" t="str">
        <f t="shared" si="14"/>
        <v>http://www.info.com/searchw?qkw=Clicky</v>
      </c>
      <c r="R12" t="str">
        <f t="shared" si="15"/>
        <v>http://duckduckgo.com/?q=Clicky</v>
      </c>
      <c r="S12" t="str">
        <f t="shared" si="16"/>
        <v>http://clusty.com/search?query=Clicky</v>
      </c>
    </row>
    <row r="13" spans="1:19" x14ac:dyDescent="0.25">
      <c r="A13" t="s">
        <v>169</v>
      </c>
      <c r="B13">
        <f>IF(LEN(TRIM(A13))=0,0,LEN(TRIM(A13))-LEN(SUBSTITUTE(A13," ",""))+1)</f>
        <v>1</v>
      </c>
      <c r="C13" s="1" t="str">
        <f t="shared" si="0"/>
        <v>AWStats</v>
      </c>
      <c r="D13" t="str">
        <f t="shared" si="8"/>
        <v>http://www.bing.com/search?q=AWStats</v>
      </c>
      <c r="E13" t="str">
        <f t="shared" si="9"/>
        <v>http://www.bing.com/search?q=AWStats</v>
      </c>
      <c r="F13" t="str">
        <f t="shared" si="1"/>
        <v>http://search.mywebsearch.com/mywebsearch/GGmain.jhtml?searchfor=AWStats</v>
      </c>
      <c r="G13" t="str">
        <f t="shared" si="2"/>
        <v>http://search.aol.com/aol/search?q=AWStats</v>
      </c>
      <c r="H13" s="2" t="str">
        <f t="shared" si="3"/>
        <v>http://www.ask.com/web?q=AWStats</v>
      </c>
      <c r="I13" s="2" t="str">
        <f t="shared" si="4"/>
        <v>http://search.yahoo.com/search?p=AWStats</v>
      </c>
      <c r="J13" s="2" t="str">
        <f t="shared" si="5"/>
        <v>http://blekko.com/ws/?q=AWStats</v>
      </c>
      <c r="K13" s="2" t="str">
        <f t="shared" si="6"/>
        <v>http://www.dogpile.com/info.dogpl/search/web?q=AWStats</v>
      </c>
      <c r="L13" s="2" t="str">
        <f t="shared" si="7"/>
        <v>http://www.webcrawler.com/search/web?q=AWStats</v>
      </c>
      <c r="M13" t="str">
        <f t="shared" si="10"/>
        <v>http://www.infospace.com/search/web?q=AWStats</v>
      </c>
      <c r="N13" t="str">
        <f t="shared" si="11"/>
        <v>http://www.search.com/search?q=AWStats</v>
      </c>
      <c r="O13" t="str">
        <f t="shared" si="12"/>
        <v>http://msxml.excite.com/search/web?q=AWStats</v>
      </c>
      <c r="P13" t="str">
        <f t="shared" si="13"/>
        <v>http://www.goodsearch.com/search-web?keywords=AWStats</v>
      </c>
      <c r="Q13" t="str">
        <f t="shared" si="14"/>
        <v>http://www.info.com/searchw?qkw=AWStats</v>
      </c>
      <c r="R13" t="str">
        <f t="shared" si="15"/>
        <v>http://duckduckgo.com/?q=AWStats</v>
      </c>
      <c r="S13" t="str">
        <f t="shared" si="16"/>
        <v>http://clusty.com/search?query=AWStats</v>
      </c>
    </row>
    <row r="14" spans="1:19" x14ac:dyDescent="0.25">
      <c r="A14" t="s">
        <v>9</v>
      </c>
      <c r="B14">
        <f>IF(LEN(TRIM(A14))=0,0,LEN(TRIM(A14))-LEN(SUBSTITUTE(A14," ",""))+1)</f>
        <v>1</v>
      </c>
      <c r="C14" s="1" t="str">
        <f t="shared" si="0"/>
        <v>KISSMetrics</v>
      </c>
      <c r="D14" t="str">
        <f t="shared" si="8"/>
        <v>http://www.bing.com/search?q=KISSMetrics</v>
      </c>
      <c r="E14" t="str">
        <f t="shared" si="9"/>
        <v>http://www.bing.com/search?q=KISSMetrics</v>
      </c>
      <c r="F14" t="str">
        <f t="shared" si="1"/>
        <v>http://search.mywebsearch.com/mywebsearch/GGmain.jhtml?searchfor=KISSMetrics</v>
      </c>
      <c r="G14" t="str">
        <f t="shared" si="2"/>
        <v>http://search.aol.com/aol/search?q=KISSMetrics</v>
      </c>
      <c r="H14" s="2" t="str">
        <f t="shared" si="3"/>
        <v>http://www.ask.com/web?q=KISSMetrics</v>
      </c>
      <c r="I14" s="2" t="str">
        <f t="shared" si="4"/>
        <v>http://search.yahoo.com/search?p=KISSMetrics</v>
      </c>
      <c r="J14" s="2" t="str">
        <f t="shared" si="5"/>
        <v>http://blekko.com/ws/?q=KISSMetrics</v>
      </c>
      <c r="K14" s="2" t="str">
        <f t="shared" si="6"/>
        <v>http://www.dogpile.com/info.dogpl/search/web?q=KISSMetrics</v>
      </c>
      <c r="L14" s="2" t="str">
        <f t="shared" si="7"/>
        <v>http://www.webcrawler.com/search/web?q=KISSMetrics</v>
      </c>
      <c r="M14" t="str">
        <f t="shared" si="10"/>
        <v>http://www.infospace.com/search/web?q=KISSMetrics</v>
      </c>
      <c r="N14" t="str">
        <f t="shared" si="11"/>
        <v>http://www.search.com/search?q=KISSMetrics</v>
      </c>
      <c r="O14" t="str">
        <f t="shared" si="12"/>
        <v>http://msxml.excite.com/search/web?q=KISSMetrics</v>
      </c>
      <c r="P14" t="str">
        <f t="shared" si="13"/>
        <v>http://www.goodsearch.com/search-web?keywords=KISSMetrics</v>
      </c>
      <c r="Q14" t="str">
        <f t="shared" si="14"/>
        <v>http://www.info.com/searchw?qkw=KISSMetrics</v>
      </c>
      <c r="R14" t="str">
        <f t="shared" si="15"/>
        <v>http://duckduckgo.com/?q=KISSMetrics</v>
      </c>
      <c r="S14" t="str">
        <f t="shared" si="16"/>
        <v>http://clusty.com/search?query=KISSMetrics</v>
      </c>
    </row>
    <row r="15" spans="1:19" x14ac:dyDescent="0.25">
      <c r="A15" t="s">
        <v>10</v>
      </c>
      <c r="B15">
        <f>IF(LEN(TRIM(A15))=0,0,LEN(TRIM(A15))-LEN(SUBSTITUTE(A15," ",""))+1)</f>
        <v>1</v>
      </c>
      <c r="C15" s="1" t="str">
        <f t="shared" si="0"/>
        <v>ClickTale</v>
      </c>
      <c r="D15" t="str">
        <f t="shared" si="8"/>
        <v>http://www.bing.com/search?q=ClickTale</v>
      </c>
      <c r="E15" t="str">
        <f t="shared" si="9"/>
        <v>http://www.bing.com/search?q=ClickTale</v>
      </c>
      <c r="F15" t="str">
        <f t="shared" si="1"/>
        <v>http://search.mywebsearch.com/mywebsearch/GGmain.jhtml?searchfor=ClickTale</v>
      </c>
      <c r="G15" t="str">
        <f t="shared" si="2"/>
        <v>http://search.aol.com/aol/search?q=ClickTale</v>
      </c>
      <c r="H15" s="2" t="str">
        <f t="shared" si="3"/>
        <v>http://www.ask.com/web?q=ClickTale</v>
      </c>
      <c r="I15" s="2" t="str">
        <f t="shared" si="4"/>
        <v>http://search.yahoo.com/search?p=ClickTale</v>
      </c>
      <c r="J15" s="2" t="str">
        <f t="shared" si="5"/>
        <v>http://blekko.com/ws/?q=ClickTale</v>
      </c>
      <c r="K15" s="2" t="str">
        <f t="shared" si="6"/>
        <v>http://www.dogpile.com/info.dogpl/search/web?q=ClickTale</v>
      </c>
      <c r="L15" s="2" t="str">
        <f t="shared" si="7"/>
        <v>http://www.webcrawler.com/search/web?q=ClickTale</v>
      </c>
      <c r="M15" t="str">
        <f t="shared" si="10"/>
        <v>http://www.infospace.com/search/web?q=ClickTale</v>
      </c>
      <c r="N15" t="str">
        <f t="shared" si="11"/>
        <v>http://www.search.com/search?q=ClickTale</v>
      </c>
      <c r="O15" t="str">
        <f t="shared" si="12"/>
        <v>http://msxml.excite.com/search/web?q=ClickTale</v>
      </c>
      <c r="P15" t="str">
        <f t="shared" si="13"/>
        <v>http://www.goodsearch.com/search-web?keywords=ClickTale</v>
      </c>
      <c r="Q15" t="str">
        <f t="shared" si="14"/>
        <v>http://www.info.com/searchw?qkw=ClickTale</v>
      </c>
      <c r="R15" t="str">
        <f t="shared" si="15"/>
        <v>http://duckduckgo.com/?q=ClickTale</v>
      </c>
      <c r="S15" t="str">
        <f t="shared" si="16"/>
        <v>http://clusty.com/search?query=ClickTale</v>
      </c>
    </row>
    <row r="16" spans="1:19" x14ac:dyDescent="0.25">
      <c r="A16" t="s">
        <v>45</v>
      </c>
      <c r="B16">
        <f>IF(LEN(TRIM(A16))=0,0,LEN(TRIM(A16))-LEN(SUBSTITUTE(A16," ",""))+1)</f>
        <v>1</v>
      </c>
      <c r="C16" s="1" t="str">
        <f t="shared" si="0"/>
        <v>Piwik</v>
      </c>
      <c r="D16" t="str">
        <f t="shared" si="8"/>
        <v>http://www.bing.com/search?q=Piwik</v>
      </c>
      <c r="E16" t="str">
        <f t="shared" si="9"/>
        <v>http://www.bing.com/search?q=Piwik</v>
      </c>
      <c r="F16" t="str">
        <f t="shared" si="1"/>
        <v>http://search.mywebsearch.com/mywebsearch/GGmain.jhtml?searchfor=Piwik</v>
      </c>
      <c r="G16" t="str">
        <f t="shared" si="2"/>
        <v>http://search.aol.com/aol/search?q=Piwik</v>
      </c>
      <c r="H16" s="2" t="str">
        <f t="shared" si="3"/>
        <v>http://www.ask.com/web?q=Piwik</v>
      </c>
      <c r="I16" s="2" t="str">
        <f t="shared" si="4"/>
        <v>http://search.yahoo.com/search?p=Piwik</v>
      </c>
      <c r="J16" s="2" t="str">
        <f t="shared" si="5"/>
        <v>http://blekko.com/ws/?q=Piwik</v>
      </c>
      <c r="K16" s="2" t="str">
        <f t="shared" si="6"/>
        <v>http://www.dogpile.com/info.dogpl/search/web?q=Piwik</v>
      </c>
      <c r="L16" s="2" t="str">
        <f t="shared" si="7"/>
        <v>http://www.webcrawler.com/search/web?q=Piwik</v>
      </c>
      <c r="M16" t="str">
        <f t="shared" si="10"/>
        <v>http://www.infospace.com/search/web?q=Piwik</v>
      </c>
      <c r="N16" t="str">
        <f t="shared" si="11"/>
        <v>http://www.search.com/search?q=Piwik</v>
      </c>
      <c r="O16" t="str">
        <f t="shared" si="12"/>
        <v>http://msxml.excite.com/search/web?q=Piwik</v>
      </c>
      <c r="P16" t="str">
        <f t="shared" si="13"/>
        <v>http://www.goodsearch.com/search-web?keywords=Piwik</v>
      </c>
      <c r="Q16" t="str">
        <f t="shared" si="14"/>
        <v>http://www.info.com/searchw?qkw=Piwik</v>
      </c>
      <c r="R16" t="str">
        <f t="shared" si="15"/>
        <v>http://duckduckgo.com/?q=Piwik</v>
      </c>
      <c r="S16" t="str">
        <f t="shared" si="16"/>
        <v>http://clusty.com/search?query=Piwik</v>
      </c>
    </row>
    <row r="17" spans="1:19" x14ac:dyDescent="0.25">
      <c r="A17" t="s">
        <v>46</v>
      </c>
      <c r="B17">
        <f>IF(LEN(TRIM(A17))=0,0,LEN(TRIM(A17))-LEN(SUBSTITUTE(A17," ",""))+1)</f>
        <v>1</v>
      </c>
      <c r="C17" s="1" t="str">
        <f t="shared" si="0"/>
        <v>VisiStat</v>
      </c>
      <c r="D17" t="str">
        <f t="shared" si="8"/>
        <v>http://www.bing.com/search?q=VisiStat</v>
      </c>
      <c r="E17" t="str">
        <f t="shared" si="9"/>
        <v>http://www.bing.com/search?q=VisiStat</v>
      </c>
      <c r="F17" t="str">
        <f t="shared" si="1"/>
        <v>http://search.mywebsearch.com/mywebsearch/GGmain.jhtml?searchfor=VisiStat</v>
      </c>
      <c r="G17" t="str">
        <f t="shared" si="2"/>
        <v>http://search.aol.com/aol/search?q=VisiStat</v>
      </c>
      <c r="H17" s="2" t="str">
        <f t="shared" si="3"/>
        <v>http://www.ask.com/web?q=VisiStat</v>
      </c>
      <c r="I17" s="2" t="str">
        <f t="shared" si="4"/>
        <v>http://search.yahoo.com/search?p=VisiStat</v>
      </c>
      <c r="J17" s="2" t="str">
        <f t="shared" si="5"/>
        <v>http://blekko.com/ws/?q=VisiStat</v>
      </c>
      <c r="K17" s="2" t="str">
        <f t="shared" si="6"/>
        <v>http://www.dogpile.com/info.dogpl/search/web?q=VisiStat</v>
      </c>
      <c r="L17" s="2" t="str">
        <f t="shared" si="7"/>
        <v>http://www.webcrawler.com/search/web?q=VisiStat</v>
      </c>
      <c r="M17" t="str">
        <f t="shared" si="10"/>
        <v>http://www.infospace.com/search/web?q=VisiStat</v>
      </c>
      <c r="N17" t="str">
        <f t="shared" si="11"/>
        <v>http://www.search.com/search?q=VisiStat</v>
      </c>
      <c r="O17" t="str">
        <f t="shared" si="12"/>
        <v>http://msxml.excite.com/search/web?q=VisiStat</v>
      </c>
      <c r="P17" t="str">
        <f t="shared" si="13"/>
        <v>http://www.goodsearch.com/search-web?keywords=VisiStat</v>
      </c>
      <c r="Q17" t="str">
        <f t="shared" si="14"/>
        <v>http://www.info.com/searchw?qkw=VisiStat</v>
      </c>
      <c r="R17" t="str">
        <f t="shared" si="15"/>
        <v>http://duckduckgo.com/?q=VisiStat</v>
      </c>
      <c r="S17" t="str">
        <f t="shared" si="16"/>
        <v>http://clusty.com/search?query=VisiStat</v>
      </c>
    </row>
    <row r="18" spans="1:19" x14ac:dyDescent="0.25">
      <c r="A18" t="s">
        <v>47</v>
      </c>
      <c r="B18">
        <f>IF(LEN(TRIM(A18))=0,0,LEN(TRIM(A18))-LEN(SUBSTITUTE(A18," ",""))+1)</f>
        <v>1</v>
      </c>
      <c r="C18" s="1" t="str">
        <f t="shared" si="0"/>
        <v>Woopra</v>
      </c>
      <c r="D18" t="str">
        <f t="shared" si="8"/>
        <v>http://www.bing.com/search?q=Woopra</v>
      </c>
      <c r="E18" t="str">
        <f t="shared" si="9"/>
        <v>http://www.bing.com/search?q=Woopra</v>
      </c>
      <c r="F18" t="str">
        <f t="shared" si="1"/>
        <v>http://search.mywebsearch.com/mywebsearch/GGmain.jhtml?searchfor=Woopra</v>
      </c>
      <c r="G18" t="str">
        <f t="shared" si="2"/>
        <v>http://search.aol.com/aol/search?q=Woopra</v>
      </c>
      <c r="H18" s="2" t="str">
        <f t="shared" si="3"/>
        <v>http://www.ask.com/web?q=Woopra</v>
      </c>
      <c r="I18" s="2" t="str">
        <f t="shared" si="4"/>
        <v>http://search.yahoo.com/search?p=Woopra</v>
      </c>
      <c r="J18" s="2" t="str">
        <f t="shared" si="5"/>
        <v>http://blekko.com/ws/?q=Woopra</v>
      </c>
      <c r="K18" s="2" t="str">
        <f t="shared" si="6"/>
        <v>http://www.dogpile.com/info.dogpl/search/web?q=Woopra</v>
      </c>
      <c r="L18" s="2" t="str">
        <f t="shared" si="7"/>
        <v>http://www.webcrawler.com/search/web?q=Woopra</v>
      </c>
      <c r="M18" t="str">
        <f t="shared" si="10"/>
        <v>http://www.infospace.com/search/web?q=Woopra</v>
      </c>
      <c r="N18" t="str">
        <f t="shared" si="11"/>
        <v>http://www.search.com/search?q=Woopra</v>
      </c>
      <c r="O18" t="str">
        <f t="shared" si="12"/>
        <v>http://msxml.excite.com/search/web?q=Woopra</v>
      </c>
      <c r="P18" t="str">
        <f t="shared" si="13"/>
        <v>http://www.goodsearch.com/search-web?keywords=Woopra</v>
      </c>
      <c r="Q18" t="str">
        <f t="shared" si="14"/>
        <v>http://www.info.com/searchw?qkw=Woopra</v>
      </c>
      <c r="R18" t="str">
        <f t="shared" si="15"/>
        <v>http://duckduckgo.com/?q=Woopra</v>
      </c>
      <c r="S18" t="str">
        <f t="shared" si="16"/>
        <v>http://clusty.com/search?query=Woopra</v>
      </c>
    </row>
    <row r="19" spans="1:19" x14ac:dyDescent="0.25">
      <c r="A19" t="s">
        <v>48</v>
      </c>
      <c r="B19">
        <f>IF(LEN(TRIM(A19))=0,0,LEN(TRIM(A19))-LEN(SUBSTITUTE(A19," ",""))+1)</f>
        <v>1</v>
      </c>
      <c r="C19" s="1" t="str">
        <f t="shared" si="0"/>
        <v>OneStat</v>
      </c>
      <c r="D19" t="str">
        <f t="shared" si="8"/>
        <v>http://www.bing.com/search?q=OneStat</v>
      </c>
      <c r="E19" t="str">
        <f t="shared" si="9"/>
        <v>http://www.bing.com/search?q=OneStat</v>
      </c>
      <c r="F19" t="str">
        <f t="shared" si="1"/>
        <v>http://search.mywebsearch.com/mywebsearch/GGmain.jhtml?searchfor=OneStat</v>
      </c>
      <c r="G19" t="str">
        <f t="shared" si="2"/>
        <v>http://search.aol.com/aol/search?q=OneStat</v>
      </c>
      <c r="H19" s="2" t="str">
        <f t="shared" si="3"/>
        <v>http://www.ask.com/web?q=OneStat</v>
      </c>
      <c r="I19" s="2" t="str">
        <f t="shared" si="4"/>
        <v>http://search.yahoo.com/search?p=OneStat</v>
      </c>
      <c r="J19" s="2" t="str">
        <f t="shared" si="5"/>
        <v>http://blekko.com/ws/?q=OneStat</v>
      </c>
      <c r="K19" s="2" t="str">
        <f t="shared" si="6"/>
        <v>http://www.dogpile.com/info.dogpl/search/web?q=OneStat</v>
      </c>
      <c r="L19" s="2" t="str">
        <f t="shared" si="7"/>
        <v>http://www.webcrawler.com/search/web?q=OneStat</v>
      </c>
      <c r="M19" t="str">
        <f t="shared" si="10"/>
        <v>http://www.infospace.com/search/web?q=OneStat</v>
      </c>
      <c r="N19" t="str">
        <f t="shared" si="11"/>
        <v>http://www.search.com/search?q=OneStat</v>
      </c>
      <c r="O19" t="str">
        <f t="shared" si="12"/>
        <v>http://msxml.excite.com/search/web?q=OneStat</v>
      </c>
      <c r="P19" t="str">
        <f t="shared" si="13"/>
        <v>http://www.goodsearch.com/search-web?keywords=OneStat</v>
      </c>
      <c r="Q19" t="str">
        <f t="shared" si="14"/>
        <v>http://www.info.com/searchw?qkw=OneStat</v>
      </c>
      <c r="R19" t="str">
        <f t="shared" si="15"/>
        <v>http://duckduckgo.com/?q=OneStat</v>
      </c>
      <c r="S19" t="str">
        <f t="shared" si="16"/>
        <v>http://clusty.com/search?query=OneStat</v>
      </c>
    </row>
    <row r="20" spans="1:19" x14ac:dyDescent="0.25">
      <c r="A20" t="s">
        <v>11</v>
      </c>
      <c r="B20">
        <f>IF(LEN(TRIM(A20))=0,0,LEN(TRIM(A20))-LEN(SUBSTITUTE(A20," ",""))+1)</f>
        <v>1</v>
      </c>
      <c r="C20" s="1" t="str">
        <f t="shared" si="0"/>
        <v>Hitslink</v>
      </c>
      <c r="D20" t="str">
        <f t="shared" si="8"/>
        <v>http://www.bing.com/search?q=Hitslink</v>
      </c>
      <c r="E20" t="str">
        <f t="shared" si="9"/>
        <v>http://www.bing.com/search?q=Hitslink</v>
      </c>
      <c r="F20" t="str">
        <f t="shared" si="1"/>
        <v>http://search.mywebsearch.com/mywebsearch/GGmain.jhtml?searchfor=Hitslink</v>
      </c>
      <c r="G20" t="str">
        <f t="shared" si="2"/>
        <v>http://search.aol.com/aol/search?q=Hitslink</v>
      </c>
      <c r="H20" s="2" t="str">
        <f t="shared" si="3"/>
        <v>http://www.ask.com/web?q=Hitslink</v>
      </c>
      <c r="I20" s="2" t="str">
        <f t="shared" si="4"/>
        <v>http://search.yahoo.com/search?p=Hitslink</v>
      </c>
      <c r="J20" s="2" t="str">
        <f t="shared" si="5"/>
        <v>http://blekko.com/ws/?q=Hitslink</v>
      </c>
      <c r="K20" s="2" t="str">
        <f t="shared" si="6"/>
        <v>http://www.dogpile.com/info.dogpl/search/web?q=Hitslink</v>
      </c>
      <c r="L20" s="2" t="str">
        <f t="shared" si="7"/>
        <v>http://www.webcrawler.com/search/web?q=Hitslink</v>
      </c>
      <c r="M20" t="str">
        <f t="shared" si="10"/>
        <v>http://www.infospace.com/search/web?q=Hitslink</v>
      </c>
      <c r="N20" t="str">
        <f t="shared" si="11"/>
        <v>http://www.search.com/search?q=Hitslink</v>
      </c>
      <c r="O20" t="str">
        <f t="shared" si="12"/>
        <v>http://msxml.excite.com/search/web?q=Hitslink</v>
      </c>
      <c r="P20" t="str">
        <f t="shared" si="13"/>
        <v>http://www.goodsearch.com/search-web?keywords=Hitslink</v>
      </c>
      <c r="Q20" t="str">
        <f t="shared" si="14"/>
        <v>http://www.info.com/searchw?qkw=Hitslink</v>
      </c>
      <c r="R20" t="str">
        <f t="shared" si="15"/>
        <v>http://duckduckgo.com/?q=Hitslink</v>
      </c>
      <c r="S20" t="str">
        <f t="shared" si="16"/>
        <v>http://clusty.com/search?query=Hitslink</v>
      </c>
    </row>
    <row r="21" spans="1:19" x14ac:dyDescent="0.25">
      <c r="A21" t="s">
        <v>49</v>
      </c>
      <c r="B21">
        <f>IF(LEN(TRIM(A21))=0,0,LEN(TRIM(A21))-LEN(SUBSTITUTE(A21," ",""))+1)</f>
        <v>1</v>
      </c>
      <c r="C21" s="1" t="str">
        <f t="shared" si="0"/>
        <v>GoStats</v>
      </c>
      <c r="D21" t="str">
        <f t="shared" si="8"/>
        <v>http://www.bing.com/search?q=GoStats</v>
      </c>
      <c r="E21" t="str">
        <f t="shared" si="9"/>
        <v>http://www.bing.com/search?q=GoStats</v>
      </c>
      <c r="F21" t="str">
        <f t="shared" si="1"/>
        <v>http://search.mywebsearch.com/mywebsearch/GGmain.jhtml?searchfor=GoStats</v>
      </c>
      <c r="G21" t="str">
        <f t="shared" si="2"/>
        <v>http://search.aol.com/aol/search?q=GoStats</v>
      </c>
      <c r="H21" s="2" t="str">
        <f t="shared" si="3"/>
        <v>http://www.ask.com/web?q=GoStats</v>
      </c>
      <c r="I21" s="2" t="str">
        <f t="shared" si="4"/>
        <v>http://search.yahoo.com/search?p=GoStats</v>
      </c>
      <c r="J21" s="2" t="str">
        <f t="shared" si="5"/>
        <v>http://blekko.com/ws/?q=GoStats</v>
      </c>
      <c r="K21" s="2" t="str">
        <f t="shared" si="6"/>
        <v>http://www.dogpile.com/info.dogpl/search/web?q=GoStats</v>
      </c>
      <c r="L21" s="2" t="str">
        <f t="shared" si="7"/>
        <v>http://www.webcrawler.com/search/web?q=GoStats</v>
      </c>
      <c r="M21" t="str">
        <f t="shared" si="10"/>
        <v>http://www.infospace.com/search/web?q=GoStats</v>
      </c>
      <c r="N21" t="str">
        <f t="shared" si="11"/>
        <v>http://www.search.com/search?q=GoStats</v>
      </c>
      <c r="O21" t="str">
        <f t="shared" si="12"/>
        <v>http://msxml.excite.com/search/web?q=GoStats</v>
      </c>
      <c r="P21" t="str">
        <f t="shared" si="13"/>
        <v>http://www.goodsearch.com/search-web?keywords=GoStats</v>
      </c>
      <c r="Q21" t="str">
        <f t="shared" si="14"/>
        <v>http://www.info.com/searchw?qkw=GoStats</v>
      </c>
      <c r="R21" t="str">
        <f t="shared" si="15"/>
        <v>http://duckduckgo.com/?q=GoStats</v>
      </c>
      <c r="S21" t="str">
        <f t="shared" si="16"/>
        <v>http://clusty.com/search?query=GoStats</v>
      </c>
    </row>
    <row r="22" spans="1:19" x14ac:dyDescent="0.25">
      <c r="A22" t="s">
        <v>12</v>
      </c>
      <c r="B22">
        <f>IF(LEN(TRIM(A22))=0,0,LEN(TRIM(A22))-LEN(SUBSTITUTE(A22," ",""))+1)</f>
        <v>1</v>
      </c>
      <c r="C22" s="1" t="str">
        <f t="shared" si="0"/>
        <v>Statcounter</v>
      </c>
      <c r="D22" t="str">
        <f t="shared" si="8"/>
        <v>http://www.bing.com/search?q=Statcounter</v>
      </c>
      <c r="E22" t="str">
        <f t="shared" si="9"/>
        <v>http://www.bing.com/search?q=Statcounter</v>
      </c>
      <c r="F22" t="str">
        <f t="shared" si="1"/>
        <v>http://search.mywebsearch.com/mywebsearch/GGmain.jhtml?searchfor=Statcounter</v>
      </c>
      <c r="G22" t="str">
        <f t="shared" si="2"/>
        <v>http://search.aol.com/aol/search?q=Statcounter</v>
      </c>
      <c r="H22" s="2" t="str">
        <f t="shared" si="3"/>
        <v>http://www.ask.com/web?q=Statcounter</v>
      </c>
      <c r="I22" s="2" t="str">
        <f t="shared" si="4"/>
        <v>http://search.yahoo.com/search?p=Statcounter</v>
      </c>
      <c r="J22" s="2" t="str">
        <f t="shared" si="5"/>
        <v>http://blekko.com/ws/?q=Statcounter</v>
      </c>
      <c r="K22" s="2" t="str">
        <f t="shared" si="6"/>
        <v>http://www.dogpile.com/info.dogpl/search/web?q=Statcounter</v>
      </c>
      <c r="L22" s="2" t="str">
        <f t="shared" si="7"/>
        <v>http://www.webcrawler.com/search/web?q=Statcounter</v>
      </c>
      <c r="M22" t="str">
        <f t="shared" si="10"/>
        <v>http://www.infospace.com/search/web?q=Statcounter</v>
      </c>
      <c r="N22" t="str">
        <f t="shared" si="11"/>
        <v>http://www.search.com/search?q=Statcounter</v>
      </c>
      <c r="O22" t="str">
        <f t="shared" si="12"/>
        <v>http://msxml.excite.com/search/web?q=Statcounter</v>
      </c>
      <c r="P22" t="str">
        <f t="shared" si="13"/>
        <v>http://www.goodsearch.com/search-web?keywords=Statcounter</v>
      </c>
      <c r="Q22" t="str">
        <f t="shared" si="14"/>
        <v>http://www.info.com/searchw?qkw=Statcounter</v>
      </c>
      <c r="R22" t="str">
        <f t="shared" si="15"/>
        <v>http://duckduckgo.com/?q=Statcounter</v>
      </c>
      <c r="S22" t="str">
        <f t="shared" si="16"/>
        <v>http://clusty.com/search?query=Statcounter</v>
      </c>
    </row>
    <row r="23" spans="1:19" x14ac:dyDescent="0.25">
      <c r="A23" t="s">
        <v>13</v>
      </c>
      <c r="B23">
        <f>IF(LEN(TRIM(A23))=0,0,LEN(TRIM(A23))-LEN(SUBSTITUTE(A23," ",""))+1)</f>
        <v>1</v>
      </c>
      <c r="C23" s="1" t="str">
        <f t="shared" si="0"/>
        <v>WebCEO</v>
      </c>
      <c r="D23" t="str">
        <f t="shared" si="8"/>
        <v>http://www.bing.com/search?q=WebCEO</v>
      </c>
      <c r="E23" t="str">
        <f t="shared" si="9"/>
        <v>http://www.bing.com/search?q=WebCEO</v>
      </c>
      <c r="F23" t="str">
        <f t="shared" si="1"/>
        <v>http://search.mywebsearch.com/mywebsearch/GGmain.jhtml?searchfor=WebCEO</v>
      </c>
      <c r="G23" t="str">
        <f t="shared" si="2"/>
        <v>http://search.aol.com/aol/search?q=WebCEO</v>
      </c>
      <c r="H23" s="2" t="str">
        <f t="shared" si="3"/>
        <v>http://www.ask.com/web?q=WebCEO</v>
      </c>
      <c r="I23" s="2" t="str">
        <f t="shared" si="4"/>
        <v>http://search.yahoo.com/search?p=WebCEO</v>
      </c>
      <c r="J23" s="2" t="str">
        <f t="shared" si="5"/>
        <v>http://blekko.com/ws/?q=WebCEO</v>
      </c>
      <c r="K23" s="2" t="str">
        <f t="shared" si="6"/>
        <v>http://www.dogpile.com/info.dogpl/search/web?q=WebCEO</v>
      </c>
      <c r="L23" s="2" t="str">
        <f t="shared" si="7"/>
        <v>http://www.webcrawler.com/search/web?q=WebCEO</v>
      </c>
      <c r="M23" t="str">
        <f t="shared" si="10"/>
        <v>http://www.infospace.com/search/web?q=WebCEO</v>
      </c>
      <c r="N23" t="str">
        <f t="shared" si="11"/>
        <v>http://www.search.com/search?q=WebCEO</v>
      </c>
      <c r="O23" t="str">
        <f t="shared" si="12"/>
        <v>http://msxml.excite.com/search/web?q=WebCEO</v>
      </c>
      <c r="P23" t="str">
        <f t="shared" si="13"/>
        <v>http://www.goodsearch.com/search-web?keywords=WebCEO</v>
      </c>
      <c r="Q23" t="str">
        <f t="shared" si="14"/>
        <v>http://www.info.com/searchw?qkw=WebCEO</v>
      </c>
      <c r="R23" t="str">
        <f t="shared" si="15"/>
        <v>http://duckduckgo.com/?q=WebCEO</v>
      </c>
      <c r="S23" t="str">
        <f t="shared" si="16"/>
        <v>http://clusty.com/search?query=WebCEO</v>
      </c>
    </row>
    <row r="24" spans="1:19" x14ac:dyDescent="0.25">
      <c r="A24" t="s">
        <v>54</v>
      </c>
      <c r="B24">
        <f>IF(LEN(TRIM(A24))=0,0,LEN(TRIM(A24))-LEN(SUBSTITUTE(A24," ",""))+1)</f>
        <v>1</v>
      </c>
      <c r="C24" s="1" t="str">
        <f t="shared" si="0"/>
        <v>SEOQuake</v>
      </c>
      <c r="D24" t="str">
        <f t="shared" si="8"/>
        <v>http://www.bing.com/search?q=SEOQuake</v>
      </c>
      <c r="E24" t="str">
        <f t="shared" si="9"/>
        <v>http://www.bing.com/search?q=SEOQuake</v>
      </c>
      <c r="F24" t="str">
        <f t="shared" si="1"/>
        <v>http://search.mywebsearch.com/mywebsearch/GGmain.jhtml?searchfor=SEOQuake</v>
      </c>
      <c r="G24" t="str">
        <f t="shared" si="2"/>
        <v>http://search.aol.com/aol/search?q=SEOQuake</v>
      </c>
      <c r="H24" s="2" t="str">
        <f t="shared" si="3"/>
        <v>http://www.ask.com/web?q=SEOQuake</v>
      </c>
      <c r="I24" s="2" t="str">
        <f t="shared" si="4"/>
        <v>http://search.yahoo.com/search?p=SEOQuake</v>
      </c>
      <c r="J24" s="2" t="str">
        <f t="shared" si="5"/>
        <v>http://blekko.com/ws/?q=SEOQuake</v>
      </c>
      <c r="K24" s="2" t="str">
        <f t="shared" si="6"/>
        <v>http://www.dogpile.com/info.dogpl/search/web?q=SEOQuake</v>
      </c>
      <c r="L24" s="2" t="str">
        <f t="shared" si="7"/>
        <v>http://www.webcrawler.com/search/web?q=SEOQuake</v>
      </c>
      <c r="M24" t="str">
        <f t="shared" si="10"/>
        <v>http://www.infospace.com/search/web?q=SEOQuake</v>
      </c>
      <c r="N24" t="str">
        <f t="shared" si="11"/>
        <v>http://www.search.com/search?q=SEOQuake</v>
      </c>
      <c r="O24" t="str">
        <f t="shared" si="12"/>
        <v>http://msxml.excite.com/search/web?q=SEOQuake</v>
      </c>
      <c r="P24" t="str">
        <f t="shared" si="13"/>
        <v>http://www.goodsearch.com/search-web?keywords=SEOQuake</v>
      </c>
      <c r="Q24" t="str">
        <f t="shared" si="14"/>
        <v>http://www.info.com/searchw?qkw=SEOQuake</v>
      </c>
      <c r="R24" t="str">
        <f t="shared" si="15"/>
        <v>http://duckduckgo.com/?q=SEOQuake</v>
      </c>
      <c r="S24" t="str">
        <f t="shared" si="16"/>
        <v>http://clusty.com/search?query=SEOQuake</v>
      </c>
    </row>
    <row r="25" spans="1:19" x14ac:dyDescent="0.25">
      <c r="A25" t="s">
        <v>55</v>
      </c>
      <c r="B25">
        <f>IF(LEN(TRIM(A25))=0,0,LEN(TRIM(A25))-LEN(SUBSTITUTE(A25," ",""))+1)</f>
        <v>1</v>
      </c>
      <c r="C25" s="1" t="str">
        <f t="shared" si="0"/>
        <v>MajesticSEO</v>
      </c>
      <c r="D25" t="str">
        <f t="shared" si="8"/>
        <v>http://www.bing.com/search?q=MajesticSEO</v>
      </c>
      <c r="E25" t="str">
        <f t="shared" si="9"/>
        <v>http://www.bing.com/search?q=MajesticSEO</v>
      </c>
      <c r="F25" t="str">
        <f t="shared" si="1"/>
        <v>http://search.mywebsearch.com/mywebsearch/GGmain.jhtml?searchfor=MajesticSEO</v>
      </c>
      <c r="G25" t="str">
        <f t="shared" si="2"/>
        <v>http://search.aol.com/aol/search?q=MajesticSEO</v>
      </c>
      <c r="H25" s="2" t="str">
        <f t="shared" si="3"/>
        <v>http://www.ask.com/web?q=MajesticSEO</v>
      </c>
      <c r="I25" s="2" t="str">
        <f t="shared" si="4"/>
        <v>http://search.yahoo.com/search?p=MajesticSEO</v>
      </c>
      <c r="J25" s="2" t="str">
        <f t="shared" si="5"/>
        <v>http://blekko.com/ws/?q=MajesticSEO</v>
      </c>
      <c r="K25" s="2" t="str">
        <f t="shared" si="6"/>
        <v>http://www.dogpile.com/info.dogpl/search/web?q=MajesticSEO</v>
      </c>
      <c r="L25" s="2" t="str">
        <f t="shared" si="7"/>
        <v>http://www.webcrawler.com/search/web?q=MajesticSEO</v>
      </c>
      <c r="M25" t="str">
        <f t="shared" si="10"/>
        <v>http://www.infospace.com/search/web?q=MajesticSEO</v>
      </c>
      <c r="N25" t="str">
        <f t="shared" si="11"/>
        <v>http://www.search.com/search?q=MajesticSEO</v>
      </c>
      <c r="O25" t="str">
        <f t="shared" si="12"/>
        <v>http://msxml.excite.com/search/web?q=MajesticSEO</v>
      </c>
      <c r="P25" t="str">
        <f t="shared" si="13"/>
        <v>http://www.goodsearch.com/search-web?keywords=MajesticSEO</v>
      </c>
      <c r="Q25" t="str">
        <f t="shared" si="14"/>
        <v>http://www.info.com/searchw?qkw=MajesticSEO</v>
      </c>
      <c r="R25" t="str">
        <f t="shared" si="15"/>
        <v>http://duckduckgo.com/?q=MajesticSEO</v>
      </c>
      <c r="S25" t="str">
        <f t="shared" si="16"/>
        <v>http://clusty.com/search?query=MajesticSEO</v>
      </c>
    </row>
    <row r="26" spans="1:19" x14ac:dyDescent="0.25">
      <c r="A26" t="s">
        <v>58</v>
      </c>
      <c r="B26">
        <f>IF(LEN(TRIM(A26))=0,0,LEN(TRIM(A26))-LEN(SUBSTITUTE(A26," ",""))+1)</f>
        <v>1</v>
      </c>
      <c r="C26" s="1" t="str">
        <f t="shared" si="0"/>
        <v>Sistrix</v>
      </c>
      <c r="D26" t="str">
        <f t="shared" si="8"/>
        <v>http://www.bing.com/search?q=Sistrix</v>
      </c>
      <c r="E26" t="str">
        <f t="shared" si="9"/>
        <v>http://www.bing.com/search?q=Sistrix</v>
      </c>
      <c r="F26" t="str">
        <f t="shared" si="1"/>
        <v>http://search.mywebsearch.com/mywebsearch/GGmain.jhtml?searchfor=Sistrix</v>
      </c>
      <c r="G26" t="str">
        <f t="shared" si="2"/>
        <v>http://search.aol.com/aol/search?q=Sistrix</v>
      </c>
      <c r="H26" s="2" t="str">
        <f t="shared" si="3"/>
        <v>http://www.ask.com/web?q=Sistrix</v>
      </c>
      <c r="I26" s="2" t="str">
        <f t="shared" si="4"/>
        <v>http://search.yahoo.com/search?p=Sistrix</v>
      </c>
      <c r="J26" s="2" t="str">
        <f t="shared" si="5"/>
        <v>http://blekko.com/ws/?q=Sistrix</v>
      </c>
      <c r="K26" s="2" t="str">
        <f t="shared" si="6"/>
        <v>http://www.dogpile.com/info.dogpl/search/web?q=Sistrix</v>
      </c>
      <c r="L26" s="2" t="str">
        <f t="shared" si="7"/>
        <v>http://www.webcrawler.com/search/web?q=Sistrix</v>
      </c>
      <c r="M26" t="str">
        <f t="shared" si="10"/>
        <v>http://www.infospace.com/search/web?q=Sistrix</v>
      </c>
      <c r="N26" t="str">
        <f t="shared" si="11"/>
        <v>http://www.search.com/search?q=Sistrix</v>
      </c>
      <c r="O26" t="str">
        <f t="shared" si="12"/>
        <v>http://msxml.excite.com/search/web?q=Sistrix</v>
      </c>
      <c r="P26" t="str">
        <f t="shared" si="13"/>
        <v>http://www.goodsearch.com/search-web?keywords=Sistrix</v>
      </c>
      <c r="Q26" t="str">
        <f t="shared" si="14"/>
        <v>http://www.info.com/searchw?qkw=Sistrix</v>
      </c>
      <c r="R26" t="str">
        <f t="shared" si="15"/>
        <v>http://duckduckgo.com/?q=Sistrix</v>
      </c>
      <c r="S26" t="str">
        <f t="shared" si="16"/>
        <v>http://clusty.com/search?query=Sistrix</v>
      </c>
    </row>
    <row r="27" spans="1:19" x14ac:dyDescent="0.25">
      <c r="A27" t="s">
        <v>59</v>
      </c>
      <c r="B27">
        <f>IF(LEN(TRIM(A27))=0,0,LEN(TRIM(A27))-LEN(SUBSTITUTE(A27," ",""))+1)</f>
        <v>1</v>
      </c>
      <c r="C27" s="1" t="str">
        <f t="shared" si="0"/>
        <v>DIYSEO</v>
      </c>
      <c r="D27" t="str">
        <f t="shared" si="8"/>
        <v>http://www.bing.com/search?q=DIYSEO</v>
      </c>
      <c r="E27" t="str">
        <f t="shared" si="9"/>
        <v>http://www.bing.com/search?q=DIYSEO</v>
      </c>
      <c r="F27" t="str">
        <f t="shared" si="1"/>
        <v>http://search.mywebsearch.com/mywebsearch/GGmain.jhtml?searchfor=DIYSEO</v>
      </c>
      <c r="G27" t="str">
        <f t="shared" si="2"/>
        <v>http://search.aol.com/aol/search?q=DIYSEO</v>
      </c>
      <c r="H27" s="2" t="str">
        <f t="shared" si="3"/>
        <v>http://www.ask.com/web?q=DIYSEO</v>
      </c>
      <c r="I27" s="2" t="str">
        <f t="shared" si="4"/>
        <v>http://search.yahoo.com/search?p=DIYSEO</v>
      </c>
      <c r="J27" s="2" t="str">
        <f t="shared" si="5"/>
        <v>http://blekko.com/ws/?q=DIYSEO</v>
      </c>
      <c r="K27" s="2" t="str">
        <f t="shared" si="6"/>
        <v>http://www.dogpile.com/info.dogpl/search/web?q=DIYSEO</v>
      </c>
      <c r="L27" s="2" t="str">
        <f t="shared" si="7"/>
        <v>http://www.webcrawler.com/search/web?q=DIYSEO</v>
      </c>
      <c r="M27" t="str">
        <f t="shared" si="10"/>
        <v>http://www.infospace.com/search/web?q=DIYSEO</v>
      </c>
      <c r="N27" t="str">
        <f t="shared" si="11"/>
        <v>http://www.search.com/search?q=DIYSEO</v>
      </c>
      <c r="O27" t="str">
        <f t="shared" si="12"/>
        <v>http://msxml.excite.com/search/web?q=DIYSEO</v>
      </c>
      <c r="P27" t="str">
        <f t="shared" si="13"/>
        <v>http://www.goodsearch.com/search-web?keywords=DIYSEO</v>
      </c>
      <c r="Q27" t="str">
        <f t="shared" si="14"/>
        <v>http://www.info.com/searchw?qkw=DIYSEO</v>
      </c>
      <c r="R27" t="str">
        <f t="shared" si="15"/>
        <v>http://duckduckgo.com/?q=DIYSEO</v>
      </c>
      <c r="S27" t="str">
        <f t="shared" si="16"/>
        <v>http://clusty.com/search?query=DIYSEO</v>
      </c>
    </row>
    <row r="28" spans="1:19" x14ac:dyDescent="0.25">
      <c r="A28" t="s">
        <v>62</v>
      </c>
      <c r="B28">
        <f>IF(LEN(TRIM(A28))=0,0,LEN(TRIM(A28))-LEN(SUBSTITUTE(A28," ",""))+1)</f>
        <v>1</v>
      </c>
      <c r="C28" s="1" t="str">
        <f t="shared" si="0"/>
        <v>Ontolo</v>
      </c>
      <c r="D28" t="str">
        <f t="shared" si="8"/>
        <v>http://www.bing.com/search?q=Ontolo</v>
      </c>
      <c r="E28" t="str">
        <f t="shared" si="9"/>
        <v>http://www.bing.com/search?q=Ontolo</v>
      </c>
      <c r="F28" t="str">
        <f t="shared" si="1"/>
        <v>http://search.mywebsearch.com/mywebsearch/GGmain.jhtml?searchfor=Ontolo</v>
      </c>
      <c r="G28" t="str">
        <f t="shared" si="2"/>
        <v>http://search.aol.com/aol/search?q=Ontolo</v>
      </c>
      <c r="H28" s="2" t="str">
        <f t="shared" si="3"/>
        <v>http://www.ask.com/web?q=Ontolo</v>
      </c>
      <c r="I28" s="2" t="str">
        <f t="shared" si="4"/>
        <v>http://search.yahoo.com/search?p=Ontolo</v>
      </c>
      <c r="J28" s="2" t="str">
        <f t="shared" si="5"/>
        <v>http://blekko.com/ws/?q=Ontolo</v>
      </c>
      <c r="K28" s="2" t="str">
        <f t="shared" si="6"/>
        <v>http://www.dogpile.com/info.dogpl/search/web?q=Ontolo</v>
      </c>
      <c r="L28" s="2" t="str">
        <f t="shared" si="7"/>
        <v>http://www.webcrawler.com/search/web?q=Ontolo</v>
      </c>
      <c r="M28" t="str">
        <f t="shared" si="10"/>
        <v>http://www.infospace.com/search/web?q=Ontolo</v>
      </c>
      <c r="N28" t="str">
        <f t="shared" si="11"/>
        <v>http://www.search.com/search?q=Ontolo</v>
      </c>
      <c r="O28" t="str">
        <f t="shared" si="12"/>
        <v>http://msxml.excite.com/search/web?q=Ontolo</v>
      </c>
      <c r="P28" t="str">
        <f t="shared" si="13"/>
        <v>http://www.goodsearch.com/search-web?keywords=Ontolo</v>
      </c>
      <c r="Q28" t="str">
        <f t="shared" si="14"/>
        <v>http://www.info.com/searchw?qkw=Ontolo</v>
      </c>
      <c r="R28" t="str">
        <f t="shared" si="15"/>
        <v>http://duckduckgo.com/?q=Ontolo</v>
      </c>
      <c r="S28" t="str">
        <f t="shared" si="16"/>
        <v>http://clusty.com/search?query=Ontolo</v>
      </c>
    </row>
    <row r="29" spans="1:19" x14ac:dyDescent="0.25">
      <c r="A29" t="s">
        <v>63</v>
      </c>
      <c r="B29">
        <f>IF(LEN(TRIM(A29))=0,0,LEN(TRIM(A29))-LEN(SUBSTITUTE(A29," ",""))+1)</f>
        <v>1</v>
      </c>
      <c r="C29" s="1" t="str">
        <f t="shared" si="0"/>
        <v>linkdex</v>
      </c>
      <c r="D29" t="str">
        <f t="shared" si="8"/>
        <v>http://www.bing.com/search?q=linkdex</v>
      </c>
      <c r="E29" t="str">
        <f t="shared" si="9"/>
        <v>http://www.bing.com/search?q=linkdex</v>
      </c>
      <c r="F29" t="str">
        <f t="shared" si="1"/>
        <v>http://search.mywebsearch.com/mywebsearch/GGmain.jhtml?searchfor=linkdex</v>
      </c>
      <c r="G29" t="str">
        <f t="shared" si="2"/>
        <v>http://search.aol.com/aol/search?q=linkdex</v>
      </c>
      <c r="H29" s="2" t="str">
        <f t="shared" si="3"/>
        <v>http://www.ask.com/web?q=linkdex</v>
      </c>
      <c r="I29" s="2" t="str">
        <f t="shared" si="4"/>
        <v>http://search.yahoo.com/search?p=linkdex</v>
      </c>
      <c r="J29" s="2" t="str">
        <f t="shared" si="5"/>
        <v>http://blekko.com/ws/?q=linkdex</v>
      </c>
      <c r="K29" s="2" t="str">
        <f t="shared" si="6"/>
        <v>http://www.dogpile.com/info.dogpl/search/web?q=linkdex</v>
      </c>
      <c r="L29" s="2" t="str">
        <f t="shared" si="7"/>
        <v>http://www.webcrawler.com/search/web?q=linkdex</v>
      </c>
      <c r="M29" t="str">
        <f t="shared" si="10"/>
        <v>http://www.infospace.com/search/web?q=linkdex</v>
      </c>
      <c r="N29" t="str">
        <f t="shared" si="11"/>
        <v>http://www.search.com/search?q=linkdex</v>
      </c>
      <c r="O29" t="str">
        <f t="shared" si="12"/>
        <v>http://msxml.excite.com/search/web?q=linkdex</v>
      </c>
      <c r="P29" t="str">
        <f t="shared" si="13"/>
        <v>http://www.goodsearch.com/search-web?keywords=linkdex</v>
      </c>
      <c r="Q29" t="str">
        <f t="shared" si="14"/>
        <v>http://www.info.com/searchw?qkw=linkdex</v>
      </c>
      <c r="R29" t="str">
        <f t="shared" si="15"/>
        <v>http://duckduckgo.com/?q=linkdex</v>
      </c>
      <c r="S29" t="str">
        <f t="shared" si="16"/>
        <v>http://clusty.com/search?query=linkdex</v>
      </c>
    </row>
    <row r="30" spans="1:19" x14ac:dyDescent="0.25">
      <c r="A30" t="s">
        <v>67</v>
      </c>
      <c r="B30">
        <f>IF(LEN(TRIM(A30))=0,0,LEN(TRIM(A30))-LEN(SUBSTITUTE(A30," ",""))+1)</f>
        <v>1</v>
      </c>
      <c r="C30" s="1" t="str">
        <f t="shared" si="0"/>
        <v>WordPress</v>
      </c>
      <c r="D30" t="str">
        <f t="shared" si="8"/>
        <v>http://www.bing.com/search?q=WordPress</v>
      </c>
      <c r="E30" t="str">
        <f t="shared" si="9"/>
        <v>http://www.bing.com/search?q=WordPress</v>
      </c>
      <c r="F30" t="str">
        <f t="shared" si="1"/>
        <v>http://search.mywebsearch.com/mywebsearch/GGmain.jhtml?searchfor=WordPress</v>
      </c>
      <c r="G30" t="str">
        <f t="shared" si="2"/>
        <v>http://search.aol.com/aol/search?q=WordPress</v>
      </c>
      <c r="H30" s="2" t="str">
        <f t="shared" si="3"/>
        <v>http://www.ask.com/web?q=WordPress</v>
      </c>
      <c r="I30" s="2" t="str">
        <f t="shared" si="4"/>
        <v>http://search.yahoo.com/search?p=WordPress</v>
      </c>
      <c r="J30" s="2" t="str">
        <f t="shared" si="5"/>
        <v>http://blekko.com/ws/?q=WordPress</v>
      </c>
      <c r="K30" s="2" t="str">
        <f t="shared" si="6"/>
        <v>http://www.dogpile.com/info.dogpl/search/web?q=WordPress</v>
      </c>
      <c r="L30" s="2" t="str">
        <f t="shared" si="7"/>
        <v>http://www.webcrawler.com/search/web?q=WordPress</v>
      </c>
      <c r="M30" t="str">
        <f t="shared" si="10"/>
        <v>http://www.infospace.com/search/web?q=WordPress</v>
      </c>
      <c r="N30" t="str">
        <f t="shared" si="11"/>
        <v>http://www.search.com/search?q=WordPress</v>
      </c>
      <c r="O30" t="str">
        <f t="shared" si="12"/>
        <v>http://msxml.excite.com/search/web?q=WordPress</v>
      </c>
      <c r="P30" t="str">
        <f t="shared" si="13"/>
        <v>http://www.goodsearch.com/search-web?keywords=WordPress</v>
      </c>
      <c r="Q30" t="str">
        <f t="shared" si="14"/>
        <v>http://www.info.com/searchw?qkw=WordPress</v>
      </c>
      <c r="R30" t="str">
        <f t="shared" si="15"/>
        <v>http://duckduckgo.com/?q=WordPress</v>
      </c>
      <c r="S30" t="str">
        <f t="shared" si="16"/>
        <v>http://clusty.com/search?query=WordPress</v>
      </c>
    </row>
    <row r="31" spans="1:19" x14ac:dyDescent="0.25">
      <c r="A31" t="s">
        <v>14</v>
      </c>
      <c r="B31">
        <f>IF(LEN(TRIM(A31))=0,0,LEN(TRIM(A31))-LEN(SUBSTITUTE(A31," ",""))+1)</f>
        <v>1</v>
      </c>
      <c r="C31" s="1" t="str">
        <f t="shared" si="0"/>
        <v>Typepad</v>
      </c>
      <c r="D31" t="str">
        <f t="shared" si="8"/>
        <v>http://www.bing.com/search?q=Typepad</v>
      </c>
      <c r="E31" t="str">
        <f t="shared" si="9"/>
        <v>http://www.bing.com/search?q=Typepad</v>
      </c>
      <c r="F31" t="str">
        <f t="shared" si="1"/>
        <v>http://search.mywebsearch.com/mywebsearch/GGmain.jhtml?searchfor=Typepad</v>
      </c>
      <c r="G31" t="str">
        <f t="shared" si="2"/>
        <v>http://search.aol.com/aol/search?q=Typepad</v>
      </c>
      <c r="H31" s="2" t="str">
        <f t="shared" si="3"/>
        <v>http://www.ask.com/web?q=Typepad</v>
      </c>
      <c r="I31" s="2" t="str">
        <f t="shared" si="4"/>
        <v>http://search.yahoo.com/search?p=Typepad</v>
      </c>
      <c r="J31" s="2" t="str">
        <f t="shared" si="5"/>
        <v>http://blekko.com/ws/?q=Typepad</v>
      </c>
      <c r="K31" s="2" t="str">
        <f t="shared" si="6"/>
        <v>http://www.dogpile.com/info.dogpl/search/web?q=Typepad</v>
      </c>
      <c r="L31" s="2" t="str">
        <f t="shared" si="7"/>
        <v>http://www.webcrawler.com/search/web?q=Typepad</v>
      </c>
      <c r="M31" t="str">
        <f t="shared" si="10"/>
        <v>http://www.infospace.com/search/web?q=Typepad</v>
      </c>
      <c r="N31" t="str">
        <f t="shared" si="11"/>
        <v>http://www.search.com/search?q=Typepad</v>
      </c>
      <c r="O31" t="str">
        <f t="shared" si="12"/>
        <v>http://msxml.excite.com/search/web?q=Typepad</v>
      </c>
      <c r="P31" t="str">
        <f t="shared" si="13"/>
        <v>http://www.goodsearch.com/search-web?keywords=Typepad</v>
      </c>
      <c r="Q31" t="str">
        <f t="shared" si="14"/>
        <v>http://www.info.com/searchw?qkw=Typepad</v>
      </c>
      <c r="R31" t="str">
        <f t="shared" si="15"/>
        <v>http://duckduckgo.com/?q=Typepad</v>
      </c>
      <c r="S31" t="str">
        <f t="shared" si="16"/>
        <v>http://clusty.com/search?query=Typepad</v>
      </c>
    </row>
    <row r="32" spans="1:19" x14ac:dyDescent="0.25">
      <c r="A32" t="s">
        <v>69</v>
      </c>
      <c r="B32">
        <f>IF(LEN(TRIM(A32))=0,0,LEN(TRIM(A32))-LEN(SUBSTITUTE(A32," ",""))+1)</f>
        <v>1</v>
      </c>
      <c r="C32" s="1" t="str">
        <f t="shared" si="0"/>
        <v>Drupal</v>
      </c>
      <c r="D32" t="str">
        <f t="shared" si="8"/>
        <v>http://www.bing.com/search?q=Drupal</v>
      </c>
      <c r="E32" t="str">
        <f t="shared" si="9"/>
        <v>http://www.bing.com/search?q=Drupal</v>
      </c>
      <c r="F32" t="str">
        <f t="shared" si="1"/>
        <v>http://search.mywebsearch.com/mywebsearch/GGmain.jhtml?searchfor=Drupal</v>
      </c>
      <c r="G32" t="str">
        <f t="shared" si="2"/>
        <v>http://search.aol.com/aol/search?q=Drupal</v>
      </c>
      <c r="H32" s="2" t="str">
        <f t="shared" si="3"/>
        <v>http://www.ask.com/web?q=Drupal</v>
      </c>
      <c r="I32" s="2" t="str">
        <f t="shared" si="4"/>
        <v>http://search.yahoo.com/search?p=Drupal</v>
      </c>
      <c r="J32" s="2" t="str">
        <f t="shared" si="5"/>
        <v>http://blekko.com/ws/?q=Drupal</v>
      </c>
      <c r="K32" s="2" t="str">
        <f t="shared" si="6"/>
        <v>http://www.dogpile.com/info.dogpl/search/web?q=Drupal</v>
      </c>
      <c r="L32" s="2" t="str">
        <f t="shared" si="7"/>
        <v>http://www.webcrawler.com/search/web?q=Drupal</v>
      </c>
      <c r="M32" t="str">
        <f t="shared" si="10"/>
        <v>http://www.infospace.com/search/web?q=Drupal</v>
      </c>
      <c r="N32" t="str">
        <f t="shared" si="11"/>
        <v>http://www.search.com/search?q=Drupal</v>
      </c>
      <c r="O32" t="str">
        <f t="shared" si="12"/>
        <v>http://msxml.excite.com/search/web?q=Drupal</v>
      </c>
      <c r="P32" t="str">
        <f t="shared" si="13"/>
        <v>http://www.goodsearch.com/search-web?keywords=Drupal</v>
      </c>
      <c r="Q32" t="str">
        <f t="shared" si="14"/>
        <v>http://www.info.com/searchw?qkw=Drupal</v>
      </c>
      <c r="R32" t="str">
        <f t="shared" si="15"/>
        <v>http://duckduckgo.com/?q=Drupal</v>
      </c>
      <c r="S32" t="str">
        <f t="shared" si="16"/>
        <v>http://clusty.com/search?query=Drupal</v>
      </c>
    </row>
    <row r="33" spans="1:19" x14ac:dyDescent="0.25">
      <c r="A33" t="s">
        <v>70</v>
      </c>
      <c r="B33">
        <f>IF(LEN(TRIM(A33))=0,0,LEN(TRIM(A33))-LEN(SUBSTITUTE(A33," ",""))+1)</f>
        <v>1</v>
      </c>
      <c r="C33" s="1" t="str">
        <f t="shared" si="0"/>
        <v>weebly</v>
      </c>
      <c r="D33" t="str">
        <f t="shared" si="8"/>
        <v>http://www.bing.com/search?q=weebly</v>
      </c>
      <c r="E33" t="str">
        <f t="shared" si="9"/>
        <v>http://www.bing.com/search?q=weebly</v>
      </c>
      <c r="F33" t="str">
        <f t="shared" si="1"/>
        <v>http://search.mywebsearch.com/mywebsearch/GGmain.jhtml?searchfor=weebly</v>
      </c>
      <c r="G33" t="str">
        <f t="shared" si="2"/>
        <v>http://search.aol.com/aol/search?q=weebly</v>
      </c>
      <c r="H33" s="2" t="str">
        <f t="shared" si="3"/>
        <v>http://www.ask.com/web?q=weebly</v>
      </c>
      <c r="I33" s="2" t="str">
        <f t="shared" si="4"/>
        <v>http://search.yahoo.com/search?p=weebly</v>
      </c>
      <c r="J33" s="2" t="str">
        <f t="shared" si="5"/>
        <v>http://blekko.com/ws/?q=weebly</v>
      </c>
      <c r="K33" s="2" t="str">
        <f t="shared" si="6"/>
        <v>http://www.dogpile.com/info.dogpl/search/web?q=weebly</v>
      </c>
      <c r="L33" s="2" t="str">
        <f t="shared" si="7"/>
        <v>http://www.webcrawler.com/search/web?q=weebly</v>
      </c>
      <c r="M33" t="str">
        <f t="shared" si="10"/>
        <v>http://www.infospace.com/search/web?q=weebly</v>
      </c>
      <c r="N33" t="str">
        <f t="shared" si="11"/>
        <v>http://www.search.com/search?q=weebly</v>
      </c>
      <c r="O33" t="str">
        <f t="shared" si="12"/>
        <v>http://msxml.excite.com/search/web?q=weebly</v>
      </c>
      <c r="P33" t="str">
        <f t="shared" si="13"/>
        <v>http://www.goodsearch.com/search-web?keywords=weebly</v>
      </c>
      <c r="Q33" t="str">
        <f t="shared" si="14"/>
        <v>http://www.info.com/searchw?qkw=weebly</v>
      </c>
      <c r="R33" t="str">
        <f t="shared" si="15"/>
        <v>http://duckduckgo.com/?q=weebly</v>
      </c>
      <c r="S33" t="str">
        <f t="shared" si="16"/>
        <v>http://clusty.com/search?query=weebly</v>
      </c>
    </row>
    <row r="34" spans="1:19" x14ac:dyDescent="0.25">
      <c r="A34" t="s">
        <v>15</v>
      </c>
      <c r="B34">
        <f>IF(LEN(TRIM(A34))=0,0,LEN(TRIM(A34))-LEN(SUBSTITUTE(A34," ",""))+1)</f>
        <v>1</v>
      </c>
      <c r="C34" s="1" t="str">
        <f t="shared" si="0"/>
        <v>Joomla</v>
      </c>
      <c r="D34" t="str">
        <f t="shared" si="8"/>
        <v>http://www.bing.com/search?q=Joomla</v>
      </c>
      <c r="E34" t="str">
        <f t="shared" si="9"/>
        <v>http://www.bing.com/search?q=Joomla</v>
      </c>
      <c r="F34" t="str">
        <f t="shared" si="1"/>
        <v>http://search.mywebsearch.com/mywebsearch/GGmain.jhtml?searchfor=Joomla</v>
      </c>
      <c r="G34" t="str">
        <f t="shared" si="2"/>
        <v>http://search.aol.com/aol/search?q=Joomla</v>
      </c>
      <c r="H34" s="2" t="str">
        <f t="shared" si="3"/>
        <v>http://www.ask.com/web?q=Joomla</v>
      </c>
      <c r="I34" s="2" t="str">
        <f t="shared" si="4"/>
        <v>http://search.yahoo.com/search?p=Joomla</v>
      </c>
      <c r="J34" s="2" t="str">
        <f t="shared" si="5"/>
        <v>http://blekko.com/ws/?q=Joomla</v>
      </c>
      <c r="K34" s="2" t="str">
        <f t="shared" si="6"/>
        <v>http://www.dogpile.com/info.dogpl/search/web?q=Joomla</v>
      </c>
      <c r="L34" s="2" t="str">
        <f t="shared" si="7"/>
        <v>http://www.webcrawler.com/search/web?q=Joomla</v>
      </c>
      <c r="M34" t="str">
        <f t="shared" si="10"/>
        <v>http://www.infospace.com/search/web?q=Joomla</v>
      </c>
      <c r="N34" t="str">
        <f t="shared" si="11"/>
        <v>http://www.search.com/search?q=Joomla</v>
      </c>
      <c r="O34" t="str">
        <f t="shared" si="12"/>
        <v>http://msxml.excite.com/search/web?q=Joomla</v>
      </c>
      <c r="P34" t="str">
        <f t="shared" si="13"/>
        <v>http://www.goodsearch.com/search-web?keywords=Joomla</v>
      </c>
      <c r="Q34" t="str">
        <f t="shared" si="14"/>
        <v>http://www.info.com/searchw?qkw=Joomla</v>
      </c>
      <c r="R34" t="str">
        <f t="shared" si="15"/>
        <v>http://duckduckgo.com/?q=Joomla</v>
      </c>
      <c r="S34" t="str">
        <f t="shared" si="16"/>
        <v>http://clusty.com/search?query=Joomla</v>
      </c>
    </row>
    <row r="35" spans="1:19" x14ac:dyDescent="0.25">
      <c r="A35" t="s">
        <v>71</v>
      </c>
      <c r="B35">
        <f>IF(LEN(TRIM(A35))=0,0,LEN(TRIM(A35))-LEN(SUBSTITUTE(A35," ",""))+1)</f>
        <v>1</v>
      </c>
      <c r="C35" s="1" t="str">
        <f t="shared" si="0"/>
        <v>Blog.com</v>
      </c>
      <c r="D35" t="str">
        <f t="shared" si="8"/>
        <v>http://www.bing.com/search?q=Blog.com</v>
      </c>
      <c r="E35" t="str">
        <f t="shared" si="9"/>
        <v>http://www.bing.com/search?q=Blog.com</v>
      </c>
      <c r="F35" t="str">
        <f t="shared" ref="F35:F66" si="17">CONCATENATE("http://search.mywebsearch.com/mywebsearch/GGmain.jhtml?searchfor=",C35)</f>
        <v>http://search.mywebsearch.com/mywebsearch/GGmain.jhtml?searchfor=Blog.com</v>
      </c>
      <c r="G35" t="str">
        <f t="shared" ref="G35:G66" si="18">CONCATENATE("http://search.aol.com/aol/search?q=",C35)</f>
        <v>http://search.aol.com/aol/search?q=Blog.com</v>
      </c>
      <c r="H35" s="2" t="str">
        <f t="shared" ref="H35:H66" si="19">CONCATENATE("http://www.ask.com/web?q=",C35)</f>
        <v>http://www.ask.com/web?q=Blog.com</v>
      </c>
      <c r="I35" s="2" t="str">
        <f t="shared" ref="I35:I66" si="20">CONCATENATE("http://search.yahoo.com/search?p=",C35)</f>
        <v>http://search.yahoo.com/search?p=Blog.com</v>
      </c>
      <c r="J35" s="2" t="str">
        <f t="shared" ref="J35:J66" si="21">CONCATENATE("http://blekko.com/ws/?q=",C35)</f>
        <v>http://blekko.com/ws/?q=Blog.com</v>
      </c>
      <c r="K35" s="2" t="str">
        <f t="shared" ref="K35:K66" si="22">CONCATENATE("http://www.dogpile.com/info.dogpl/search/web?q=",C35)</f>
        <v>http://www.dogpile.com/info.dogpl/search/web?q=Blog.com</v>
      </c>
      <c r="L35" s="2" t="str">
        <f t="shared" ref="L35:L66" si="23">CONCATENATE("http://www.webcrawler.com/search/web?q=",C35)</f>
        <v>http://www.webcrawler.com/search/web?q=Blog.com</v>
      </c>
      <c r="M35" t="str">
        <f t="shared" si="10"/>
        <v>http://www.infospace.com/search/web?q=Blog.com</v>
      </c>
      <c r="N35" t="str">
        <f t="shared" si="11"/>
        <v>http://www.search.com/search?q=Blog.com</v>
      </c>
      <c r="O35" t="str">
        <f t="shared" si="12"/>
        <v>http://msxml.excite.com/search/web?q=Blog.com</v>
      </c>
      <c r="P35" t="str">
        <f t="shared" si="13"/>
        <v>http://www.goodsearch.com/search-web?keywords=Blog.com</v>
      </c>
      <c r="Q35" t="str">
        <f t="shared" si="14"/>
        <v>http://www.info.com/searchw?qkw=Blog.com</v>
      </c>
      <c r="R35" t="str">
        <f t="shared" si="15"/>
        <v>http://duckduckgo.com/?q=Blog.com</v>
      </c>
      <c r="S35" t="str">
        <f t="shared" si="16"/>
        <v>http://clusty.com/search?query=Blog.com</v>
      </c>
    </row>
    <row r="36" spans="1:19" x14ac:dyDescent="0.25">
      <c r="A36" t="s">
        <v>16</v>
      </c>
      <c r="B36">
        <f>IF(LEN(TRIM(A36))=0,0,LEN(TRIM(A36))-LEN(SUBSTITUTE(A36," ",""))+1)</f>
        <v>1</v>
      </c>
      <c r="C36" s="1" t="str">
        <f t="shared" si="0"/>
        <v>SquoreSpace</v>
      </c>
      <c r="D36" t="str">
        <f t="shared" si="8"/>
        <v>http://www.bing.com/search?q=SquoreSpace</v>
      </c>
      <c r="E36" t="str">
        <f t="shared" si="9"/>
        <v>http://www.bing.com/search?q=SquoreSpace</v>
      </c>
      <c r="F36" t="str">
        <f t="shared" si="17"/>
        <v>http://search.mywebsearch.com/mywebsearch/GGmain.jhtml?searchfor=SquoreSpace</v>
      </c>
      <c r="G36" t="str">
        <f t="shared" si="18"/>
        <v>http://search.aol.com/aol/search?q=SquoreSpace</v>
      </c>
      <c r="H36" s="2" t="str">
        <f t="shared" si="19"/>
        <v>http://www.ask.com/web?q=SquoreSpace</v>
      </c>
      <c r="I36" s="2" t="str">
        <f t="shared" si="20"/>
        <v>http://search.yahoo.com/search?p=SquoreSpace</v>
      </c>
      <c r="J36" s="2" t="str">
        <f t="shared" si="21"/>
        <v>http://blekko.com/ws/?q=SquoreSpace</v>
      </c>
      <c r="K36" s="2" t="str">
        <f t="shared" si="22"/>
        <v>http://www.dogpile.com/info.dogpl/search/web?q=SquoreSpace</v>
      </c>
      <c r="L36" s="2" t="str">
        <f t="shared" si="23"/>
        <v>http://www.webcrawler.com/search/web?q=SquoreSpace</v>
      </c>
      <c r="M36" t="str">
        <f t="shared" si="10"/>
        <v>http://www.infospace.com/search/web?q=SquoreSpace</v>
      </c>
      <c r="N36" t="str">
        <f t="shared" si="11"/>
        <v>http://www.search.com/search?q=SquoreSpace</v>
      </c>
      <c r="O36" t="str">
        <f t="shared" si="12"/>
        <v>http://msxml.excite.com/search/web?q=SquoreSpace</v>
      </c>
      <c r="P36" t="str">
        <f t="shared" si="13"/>
        <v>http://www.goodsearch.com/search-web?keywords=SquoreSpace</v>
      </c>
      <c r="Q36" t="str">
        <f t="shared" si="14"/>
        <v>http://www.info.com/searchw?qkw=SquoreSpace</v>
      </c>
      <c r="R36" t="str">
        <f t="shared" si="15"/>
        <v>http://duckduckgo.com/?q=SquoreSpace</v>
      </c>
      <c r="S36" t="str">
        <f t="shared" si="16"/>
        <v>http://clusty.com/search?query=SquoreSpace</v>
      </c>
    </row>
    <row r="37" spans="1:19" x14ac:dyDescent="0.25">
      <c r="A37" t="s">
        <v>72</v>
      </c>
      <c r="B37">
        <f>IF(LEN(TRIM(A37))=0,0,LEN(TRIM(A37))-LEN(SUBSTITUTE(A37," ",""))+1)</f>
        <v>1</v>
      </c>
      <c r="C37" s="1" t="str">
        <f t="shared" si="0"/>
        <v>Acquia</v>
      </c>
      <c r="D37" t="str">
        <f t="shared" si="8"/>
        <v>http://www.bing.com/search?q=Acquia</v>
      </c>
      <c r="E37" t="str">
        <f t="shared" si="9"/>
        <v>http://www.bing.com/search?q=Acquia</v>
      </c>
      <c r="F37" t="str">
        <f t="shared" si="17"/>
        <v>http://search.mywebsearch.com/mywebsearch/GGmain.jhtml?searchfor=Acquia</v>
      </c>
      <c r="G37" t="str">
        <f t="shared" si="18"/>
        <v>http://search.aol.com/aol/search?q=Acquia</v>
      </c>
      <c r="H37" s="2" t="str">
        <f t="shared" si="19"/>
        <v>http://www.ask.com/web?q=Acquia</v>
      </c>
      <c r="I37" s="2" t="str">
        <f t="shared" si="20"/>
        <v>http://search.yahoo.com/search?p=Acquia</v>
      </c>
      <c r="J37" s="2" t="str">
        <f t="shared" si="21"/>
        <v>http://blekko.com/ws/?q=Acquia</v>
      </c>
      <c r="K37" s="2" t="str">
        <f t="shared" si="22"/>
        <v>http://www.dogpile.com/info.dogpl/search/web?q=Acquia</v>
      </c>
      <c r="L37" s="2" t="str">
        <f t="shared" si="23"/>
        <v>http://www.webcrawler.com/search/web?q=Acquia</v>
      </c>
      <c r="M37" t="str">
        <f t="shared" si="10"/>
        <v>http://www.infospace.com/search/web?q=Acquia</v>
      </c>
      <c r="N37" t="str">
        <f t="shared" si="11"/>
        <v>http://www.search.com/search?q=Acquia</v>
      </c>
      <c r="O37" t="str">
        <f t="shared" si="12"/>
        <v>http://msxml.excite.com/search/web?q=Acquia</v>
      </c>
      <c r="P37" t="str">
        <f t="shared" si="13"/>
        <v>http://www.goodsearch.com/search-web?keywords=Acquia</v>
      </c>
      <c r="Q37" t="str">
        <f t="shared" si="14"/>
        <v>http://www.info.com/searchw?qkw=Acquia</v>
      </c>
      <c r="R37" t="str">
        <f t="shared" si="15"/>
        <v>http://duckduckgo.com/?q=Acquia</v>
      </c>
      <c r="S37" t="str">
        <f t="shared" si="16"/>
        <v>http://clusty.com/search?query=Acquia</v>
      </c>
    </row>
    <row r="38" spans="1:19" x14ac:dyDescent="0.25">
      <c r="A38" t="s">
        <v>17</v>
      </c>
      <c r="B38">
        <f>IF(LEN(TRIM(A38))=0,0,LEN(TRIM(A38))-LEN(SUBSTITUTE(A38," ",""))+1)</f>
        <v>1</v>
      </c>
      <c r="C38" s="1" t="str">
        <f t="shared" si="0"/>
        <v>Sitefinity</v>
      </c>
      <c r="D38" t="str">
        <f t="shared" si="8"/>
        <v>http://www.bing.com/search?q=Sitefinity</v>
      </c>
      <c r="E38" t="str">
        <f t="shared" si="9"/>
        <v>http://www.bing.com/search?q=Sitefinity</v>
      </c>
      <c r="F38" t="str">
        <f t="shared" si="17"/>
        <v>http://search.mywebsearch.com/mywebsearch/GGmain.jhtml?searchfor=Sitefinity</v>
      </c>
      <c r="G38" t="str">
        <f t="shared" si="18"/>
        <v>http://search.aol.com/aol/search?q=Sitefinity</v>
      </c>
      <c r="H38" s="2" t="str">
        <f t="shared" si="19"/>
        <v>http://www.ask.com/web?q=Sitefinity</v>
      </c>
      <c r="I38" s="2" t="str">
        <f t="shared" si="20"/>
        <v>http://search.yahoo.com/search?p=Sitefinity</v>
      </c>
      <c r="J38" s="2" t="str">
        <f t="shared" si="21"/>
        <v>http://blekko.com/ws/?q=Sitefinity</v>
      </c>
      <c r="K38" s="2" t="str">
        <f t="shared" si="22"/>
        <v>http://www.dogpile.com/info.dogpl/search/web?q=Sitefinity</v>
      </c>
      <c r="L38" s="2" t="str">
        <f t="shared" si="23"/>
        <v>http://www.webcrawler.com/search/web?q=Sitefinity</v>
      </c>
      <c r="M38" t="str">
        <f t="shared" si="10"/>
        <v>http://www.infospace.com/search/web?q=Sitefinity</v>
      </c>
      <c r="N38" t="str">
        <f t="shared" si="11"/>
        <v>http://www.search.com/search?q=Sitefinity</v>
      </c>
      <c r="O38" t="str">
        <f t="shared" si="12"/>
        <v>http://msxml.excite.com/search/web?q=Sitefinity</v>
      </c>
      <c r="P38" t="str">
        <f t="shared" si="13"/>
        <v>http://www.goodsearch.com/search-web?keywords=Sitefinity</v>
      </c>
      <c r="Q38" t="str">
        <f t="shared" si="14"/>
        <v>http://www.info.com/searchw?qkw=Sitefinity</v>
      </c>
      <c r="R38" t="str">
        <f t="shared" si="15"/>
        <v>http://duckduckgo.com/?q=Sitefinity</v>
      </c>
      <c r="S38" t="str">
        <f t="shared" si="16"/>
        <v>http://clusty.com/search?query=Sitefinity</v>
      </c>
    </row>
    <row r="39" spans="1:19" x14ac:dyDescent="0.25">
      <c r="A39" t="s">
        <v>18</v>
      </c>
      <c r="B39">
        <f>IF(LEN(TRIM(A39))=0,0,LEN(TRIM(A39))-LEN(SUBSTITUTE(A39," ",""))+1)</f>
        <v>1</v>
      </c>
      <c r="C39" s="1" t="str">
        <f t="shared" si="0"/>
        <v>Alfresco</v>
      </c>
      <c r="D39" t="str">
        <f t="shared" si="8"/>
        <v>http://www.bing.com/search?q=Alfresco</v>
      </c>
      <c r="E39" t="str">
        <f t="shared" si="9"/>
        <v>http://www.bing.com/search?q=Alfresco</v>
      </c>
      <c r="F39" t="str">
        <f t="shared" si="17"/>
        <v>http://search.mywebsearch.com/mywebsearch/GGmain.jhtml?searchfor=Alfresco</v>
      </c>
      <c r="G39" t="str">
        <f t="shared" si="18"/>
        <v>http://search.aol.com/aol/search?q=Alfresco</v>
      </c>
      <c r="H39" s="2" t="str">
        <f t="shared" si="19"/>
        <v>http://www.ask.com/web?q=Alfresco</v>
      </c>
      <c r="I39" s="2" t="str">
        <f t="shared" si="20"/>
        <v>http://search.yahoo.com/search?p=Alfresco</v>
      </c>
      <c r="J39" s="2" t="str">
        <f t="shared" si="21"/>
        <v>http://blekko.com/ws/?q=Alfresco</v>
      </c>
      <c r="K39" s="2" t="str">
        <f t="shared" si="22"/>
        <v>http://www.dogpile.com/info.dogpl/search/web?q=Alfresco</v>
      </c>
      <c r="L39" s="2" t="str">
        <f t="shared" si="23"/>
        <v>http://www.webcrawler.com/search/web?q=Alfresco</v>
      </c>
      <c r="M39" t="str">
        <f t="shared" si="10"/>
        <v>http://www.infospace.com/search/web?q=Alfresco</v>
      </c>
      <c r="N39" t="str">
        <f t="shared" si="11"/>
        <v>http://www.search.com/search?q=Alfresco</v>
      </c>
      <c r="O39" t="str">
        <f t="shared" si="12"/>
        <v>http://msxml.excite.com/search/web?q=Alfresco</v>
      </c>
      <c r="P39" t="str">
        <f t="shared" si="13"/>
        <v>http://www.goodsearch.com/search-web?keywords=Alfresco</v>
      </c>
      <c r="Q39" t="str">
        <f t="shared" si="14"/>
        <v>http://www.info.com/searchw?qkw=Alfresco</v>
      </c>
      <c r="R39" t="str">
        <f t="shared" si="15"/>
        <v>http://duckduckgo.com/?q=Alfresco</v>
      </c>
      <c r="S39" t="str">
        <f t="shared" si="16"/>
        <v>http://clusty.com/search?query=Alfresco</v>
      </c>
    </row>
    <row r="40" spans="1:19" x14ac:dyDescent="0.25">
      <c r="A40" t="s">
        <v>73</v>
      </c>
      <c r="B40">
        <f>IF(LEN(TRIM(A40))=0,0,LEN(TRIM(A40))-LEN(SUBSTITUTE(A40," ",""))+1)</f>
        <v>1</v>
      </c>
      <c r="C40" s="1" t="str">
        <f t="shared" si="0"/>
        <v>Textpattern</v>
      </c>
      <c r="D40" t="str">
        <f t="shared" si="8"/>
        <v>http://www.bing.com/search?q=Textpattern</v>
      </c>
      <c r="E40" t="str">
        <f t="shared" si="9"/>
        <v>http://www.bing.com/search?q=Textpattern</v>
      </c>
      <c r="F40" t="str">
        <f t="shared" si="17"/>
        <v>http://search.mywebsearch.com/mywebsearch/GGmain.jhtml?searchfor=Textpattern</v>
      </c>
      <c r="G40" t="str">
        <f t="shared" si="18"/>
        <v>http://search.aol.com/aol/search?q=Textpattern</v>
      </c>
      <c r="H40" s="2" t="str">
        <f t="shared" si="19"/>
        <v>http://www.ask.com/web?q=Textpattern</v>
      </c>
      <c r="I40" s="2" t="str">
        <f t="shared" si="20"/>
        <v>http://search.yahoo.com/search?p=Textpattern</v>
      </c>
      <c r="J40" s="2" t="str">
        <f t="shared" si="21"/>
        <v>http://blekko.com/ws/?q=Textpattern</v>
      </c>
      <c r="K40" s="2" t="str">
        <f t="shared" si="22"/>
        <v>http://www.dogpile.com/info.dogpl/search/web?q=Textpattern</v>
      </c>
      <c r="L40" s="2" t="str">
        <f t="shared" si="23"/>
        <v>http://www.webcrawler.com/search/web?q=Textpattern</v>
      </c>
      <c r="M40" t="str">
        <f t="shared" si="10"/>
        <v>http://www.infospace.com/search/web?q=Textpattern</v>
      </c>
      <c r="N40" t="str">
        <f t="shared" si="11"/>
        <v>http://www.search.com/search?q=Textpattern</v>
      </c>
      <c r="O40" t="str">
        <f t="shared" si="12"/>
        <v>http://msxml.excite.com/search/web?q=Textpattern</v>
      </c>
      <c r="P40" t="str">
        <f t="shared" si="13"/>
        <v>http://www.goodsearch.com/search-web?keywords=Textpattern</v>
      </c>
      <c r="Q40" t="str">
        <f t="shared" si="14"/>
        <v>http://www.info.com/searchw?qkw=Textpattern</v>
      </c>
      <c r="R40" t="str">
        <f t="shared" si="15"/>
        <v>http://duckduckgo.com/?q=Textpattern</v>
      </c>
      <c r="S40" t="str">
        <f t="shared" si="16"/>
        <v>http://clusty.com/search?query=Textpattern</v>
      </c>
    </row>
    <row r="41" spans="1:19" x14ac:dyDescent="0.25">
      <c r="A41" t="s">
        <v>74</v>
      </c>
      <c r="B41">
        <f>IF(LEN(TRIM(A41))=0,0,LEN(TRIM(A41))-LEN(SUBSTITUTE(A41," ",""))+1)</f>
        <v>1</v>
      </c>
      <c r="C41" s="1" t="str">
        <f t="shared" si="0"/>
        <v>Kapost</v>
      </c>
      <c r="D41" t="str">
        <f t="shared" si="8"/>
        <v>http://www.bing.com/search?q=Kapost</v>
      </c>
      <c r="E41" t="str">
        <f t="shared" si="9"/>
        <v>http://www.bing.com/search?q=Kapost</v>
      </c>
      <c r="F41" t="str">
        <f t="shared" si="17"/>
        <v>http://search.mywebsearch.com/mywebsearch/GGmain.jhtml?searchfor=Kapost</v>
      </c>
      <c r="G41" t="str">
        <f t="shared" si="18"/>
        <v>http://search.aol.com/aol/search?q=Kapost</v>
      </c>
      <c r="H41" s="2" t="str">
        <f t="shared" si="19"/>
        <v>http://www.ask.com/web?q=Kapost</v>
      </c>
      <c r="I41" s="2" t="str">
        <f t="shared" si="20"/>
        <v>http://search.yahoo.com/search?p=Kapost</v>
      </c>
      <c r="J41" s="2" t="str">
        <f t="shared" si="21"/>
        <v>http://blekko.com/ws/?q=Kapost</v>
      </c>
      <c r="K41" s="2" t="str">
        <f t="shared" si="22"/>
        <v>http://www.dogpile.com/info.dogpl/search/web?q=Kapost</v>
      </c>
      <c r="L41" s="2" t="str">
        <f t="shared" si="23"/>
        <v>http://www.webcrawler.com/search/web?q=Kapost</v>
      </c>
      <c r="M41" t="str">
        <f t="shared" si="10"/>
        <v>http://www.infospace.com/search/web?q=Kapost</v>
      </c>
      <c r="N41" t="str">
        <f t="shared" si="11"/>
        <v>http://www.search.com/search?q=Kapost</v>
      </c>
      <c r="O41" t="str">
        <f t="shared" si="12"/>
        <v>http://msxml.excite.com/search/web?q=Kapost</v>
      </c>
      <c r="P41" t="str">
        <f t="shared" si="13"/>
        <v>http://www.goodsearch.com/search-web?keywords=Kapost</v>
      </c>
      <c r="Q41" t="str">
        <f t="shared" si="14"/>
        <v>http://www.info.com/searchw?qkw=Kapost</v>
      </c>
      <c r="R41" t="str">
        <f t="shared" si="15"/>
        <v>http://duckduckgo.com/?q=Kapost</v>
      </c>
      <c r="S41" t="str">
        <f t="shared" si="16"/>
        <v>http://clusty.com/search?query=Kapost</v>
      </c>
    </row>
    <row r="42" spans="1:19" x14ac:dyDescent="0.25">
      <c r="A42" t="s">
        <v>19</v>
      </c>
      <c r="B42">
        <f>IF(LEN(TRIM(A42))=0,0,LEN(TRIM(A42))-LEN(SUBSTITUTE(A42," ",""))+1)</f>
        <v>1</v>
      </c>
      <c r="C42" s="1" t="str">
        <f t="shared" si="0"/>
        <v>Compendium</v>
      </c>
      <c r="D42" t="str">
        <f t="shared" si="8"/>
        <v>http://www.bing.com/search?q=Compendium</v>
      </c>
      <c r="E42" t="str">
        <f t="shared" si="9"/>
        <v>http://www.bing.com/search?q=Compendium</v>
      </c>
      <c r="F42" t="str">
        <f t="shared" si="17"/>
        <v>http://search.mywebsearch.com/mywebsearch/GGmain.jhtml?searchfor=Compendium</v>
      </c>
      <c r="G42" t="str">
        <f t="shared" si="18"/>
        <v>http://search.aol.com/aol/search?q=Compendium</v>
      </c>
      <c r="H42" s="2" t="str">
        <f t="shared" si="19"/>
        <v>http://www.ask.com/web?q=Compendium</v>
      </c>
      <c r="I42" s="2" t="str">
        <f t="shared" si="20"/>
        <v>http://search.yahoo.com/search?p=Compendium</v>
      </c>
      <c r="J42" s="2" t="str">
        <f t="shared" si="21"/>
        <v>http://blekko.com/ws/?q=Compendium</v>
      </c>
      <c r="K42" s="2" t="str">
        <f t="shared" si="22"/>
        <v>http://www.dogpile.com/info.dogpl/search/web?q=Compendium</v>
      </c>
      <c r="L42" s="2" t="str">
        <f t="shared" si="23"/>
        <v>http://www.webcrawler.com/search/web?q=Compendium</v>
      </c>
      <c r="M42" t="str">
        <f t="shared" si="10"/>
        <v>http://www.infospace.com/search/web?q=Compendium</v>
      </c>
      <c r="N42" t="str">
        <f t="shared" si="11"/>
        <v>http://www.search.com/search?q=Compendium</v>
      </c>
      <c r="O42" t="str">
        <f t="shared" si="12"/>
        <v>http://msxml.excite.com/search/web?q=Compendium</v>
      </c>
      <c r="P42" t="str">
        <f t="shared" si="13"/>
        <v>http://www.goodsearch.com/search-web?keywords=Compendium</v>
      </c>
      <c r="Q42" t="str">
        <f t="shared" si="14"/>
        <v>http://www.info.com/searchw?qkw=Compendium</v>
      </c>
      <c r="R42" t="str">
        <f t="shared" si="15"/>
        <v>http://duckduckgo.com/?q=Compendium</v>
      </c>
      <c r="S42" t="str">
        <f t="shared" si="16"/>
        <v>http://clusty.com/search?query=Compendium</v>
      </c>
    </row>
    <row r="43" spans="1:19" x14ac:dyDescent="0.25">
      <c r="A43" t="s">
        <v>75</v>
      </c>
      <c r="B43">
        <f>IF(LEN(TRIM(A43))=0,0,LEN(TRIM(A43))-LEN(SUBSTITUTE(A43," ",""))+1)</f>
        <v>1</v>
      </c>
      <c r="C43" s="1" t="str">
        <f t="shared" si="0"/>
        <v>Ektron</v>
      </c>
      <c r="D43" t="str">
        <f t="shared" si="8"/>
        <v>http://www.bing.com/search?q=Ektron</v>
      </c>
      <c r="E43" t="str">
        <f t="shared" si="9"/>
        <v>http://www.bing.com/search?q=Ektron</v>
      </c>
      <c r="F43" t="str">
        <f t="shared" si="17"/>
        <v>http://search.mywebsearch.com/mywebsearch/GGmain.jhtml?searchfor=Ektron</v>
      </c>
      <c r="G43" t="str">
        <f t="shared" si="18"/>
        <v>http://search.aol.com/aol/search?q=Ektron</v>
      </c>
      <c r="H43" s="2" t="str">
        <f t="shared" si="19"/>
        <v>http://www.ask.com/web?q=Ektron</v>
      </c>
      <c r="I43" s="2" t="str">
        <f t="shared" si="20"/>
        <v>http://search.yahoo.com/search?p=Ektron</v>
      </c>
      <c r="J43" s="2" t="str">
        <f t="shared" si="21"/>
        <v>http://blekko.com/ws/?q=Ektron</v>
      </c>
      <c r="K43" s="2" t="str">
        <f t="shared" si="22"/>
        <v>http://www.dogpile.com/info.dogpl/search/web?q=Ektron</v>
      </c>
      <c r="L43" s="2" t="str">
        <f t="shared" si="23"/>
        <v>http://www.webcrawler.com/search/web?q=Ektron</v>
      </c>
      <c r="M43" t="str">
        <f t="shared" si="10"/>
        <v>http://www.infospace.com/search/web?q=Ektron</v>
      </c>
      <c r="N43" t="str">
        <f t="shared" si="11"/>
        <v>http://www.search.com/search?q=Ektron</v>
      </c>
      <c r="O43" t="str">
        <f t="shared" si="12"/>
        <v>http://msxml.excite.com/search/web?q=Ektron</v>
      </c>
      <c r="P43" t="str">
        <f t="shared" si="13"/>
        <v>http://www.goodsearch.com/search-web?keywords=Ektron</v>
      </c>
      <c r="Q43" t="str">
        <f t="shared" si="14"/>
        <v>http://www.info.com/searchw?qkw=Ektron</v>
      </c>
      <c r="R43" t="str">
        <f t="shared" si="15"/>
        <v>http://duckduckgo.com/?q=Ektron</v>
      </c>
      <c r="S43" t="str">
        <f t="shared" si="16"/>
        <v>http://clusty.com/search?query=Ektron</v>
      </c>
    </row>
    <row r="44" spans="1:19" x14ac:dyDescent="0.25">
      <c r="A44" t="s">
        <v>77</v>
      </c>
      <c r="B44">
        <f>IF(LEN(TRIM(A44))=0,0,LEN(TRIM(A44))-LEN(SUBSTITUTE(A44," ",""))+1)</f>
        <v>1</v>
      </c>
      <c r="C44" s="1" t="str">
        <f t="shared" si="0"/>
        <v>CrownPeak</v>
      </c>
      <c r="D44" t="str">
        <f t="shared" si="8"/>
        <v>http://www.bing.com/search?q=CrownPeak</v>
      </c>
      <c r="E44" t="str">
        <f t="shared" si="9"/>
        <v>http://www.bing.com/search?q=CrownPeak</v>
      </c>
      <c r="F44" t="str">
        <f t="shared" si="17"/>
        <v>http://search.mywebsearch.com/mywebsearch/GGmain.jhtml?searchfor=CrownPeak</v>
      </c>
      <c r="G44" t="str">
        <f t="shared" si="18"/>
        <v>http://search.aol.com/aol/search?q=CrownPeak</v>
      </c>
      <c r="H44" s="2" t="str">
        <f t="shared" si="19"/>
        <v>http://www.ask.com/web?q=CrownPeak</v>
      </c>
      <c r="I44" s="2" t="str">
        <f t="shared" si="20"/>
        <v>http://search.yahoo.com/search?p=CrownPeak</v>
      </c>
      <c r="J44" s="2" t="str">
        <f t="shared" si="21"/>
        <v>http://blekko.com/ws/?q=CrownPeak</v>
      </c>
      <c r="K44" s="2" t="str">
        <f t="shared" si="22"/>
        <v>http://www.dogpile.com/info.dogpl/search/web?q=CrownPeak</v>
      </c>
      <c r="L44" s="2" t="str">
        <f t="shared" si="23"/>
        <v>http://www.webcrawler.com/search/web?q=CrownPeak</v>
      </c>
      <c r="M44" t="str">
        <f t="shared" si="10"/>
        <v>http://www.infospace.com/search/web?q=CrownPeak</v>
      </c>
      <c r="N44" t="str">
        <f t="shared" si="11"/>
        <v>http://www.search.com/search?q=CrownPeak</v>
      </c>
      <c r="O44" t="str">
        <f t="shared" si="12"/>
        <v>http://msxml.excite.com/search/web?q=CrownPeak</v>
      </c>
      <c r="P44" t="str">
        <f t="shared" si="13"/>
        <v>http://www.goodsearch.com/search-web?keywords=CrownPeak</v>
      </c>
      <c r="Q44" t="str">
        <f t="shared" si="14"/>
        <v>http://www.info.com/searchw?qkw=CrownPeak</v>
      </c>
      <c r="R44" t="str">
        <f t="shared" si="15"/>
        <v>http://duckduckgo.com/?q=CrownPeak</v>
      </c>
      <c r="S44" t="str">
        <f t="shared" si="16"/>
        <v>http://clusty.com/search?query=CrownPeak</v>
      </c>
    </row>
    <row r="45" spans="1:19" x14ac:dyDescent="0.25">
      <c r="A45" t="s">
        <v>20</v>
      </c>
      <c r="B45">
        <f>IF(LEN(TRIM(A45))=0,0,LEN(TRIM(A45))-LEN(SUBSTITUTE(A45," ",""))+1)</f>
        <v>1</v>
      </c>
      <c r="C45" s="1" t="str">
        <f t="shared" si="0"/>
        <v>Ceros</v>
      </c>
      <c r="D45" t="str">
        <f t="shared" si="8"/>
        <v>http://www.bing.com/search?q=Ceros</v>
      </c>
      <c r="E45" t="str">
        <f t="shared" si="9"/>
        <v>http://www.bing.com/search?q=Ceros</v>
      </c>
      <c r="F45" t="str">
        <f t="shared" si="17"/>
        <v>http://search.mywebsearch.com/mywebsearch/GGmain.jhtml?searchfor=Ceros</v>
      </c>
      <c r="G45" t="str">
        <f t="shared" si="18"/>
        <v>http://search.aol.com/aol/search?q=Ceros</v>
      </c>
      <c r="H45" s="2" t="str">
        <f t="shared" si="19"/>
        <v>http://www.ask.com/web?q=Ceros</v>
      </c>
      <c r="I45" s="2" t="str">
        <f t="shared" si="20"/>
        <v>http://search.yahoo.com/search?p=Ceros</v>
      </c>
      <c r="J45" s="2" t="str">
        <f t="shared" si="21"/>
        <v>http://blekko.com/ws/?q=Ceros</v>
      </c>
      <c r="K45" s="2" t="str">
        <f t="shared" si="22"/>
        <v>http://www.dogpile.com/info.dogpl/search/web?q=Ceros</v>
      </c>
      <c r="L45" s="2" t="str">
        <f t="shared" si="23"/>
        <v>http://www.webcrawler.com/search/web?q=Ceros</v>
      </c>
      <c r="M45" t="str">
        <f t="shared" si="10"/>
        <v>http://www.infospace.com/search/web?q=Ceros</v>
      </c>
      <c r="N45" t="str">
        <f t="shared" si="11"/>
        <v>http://www.search.com/search?q=Ceros</v>
      </c>
      <c r="O45" t="str">
        <f t="shared" si="12"/>
        <v>http://msxml.excite.com/search/web?q=Ceros</v>
      </c>
      <c r="P45" t="str">
        <f t="shared" si="13"/>
        <v>http://www.goodsearch.com/search-web?keywords=Ceros</v>
      </c>
      <c r="Q45" t="str">
        <f t="shared" si="14"/>
        <v>http://www.info.com/searchw?qkw=Ceros</v>
      </c>
      <c r="R45" t="str">
        <f t="shared" si="15"/>
        <v>http://duckduckgo.com/?q=Ceros</v>
      </c>
      <c r="S45" t="str">
        <f t="shared" si="16"/>
        <v>http://clusty.com/search?query=Ceros</v>
      </c>
    </row>
    <row r="46" spans="1:19" x14ac:dyDescent="0.25">
      <c r="A46" t="s">
        <v>78</v>
      </c>
      <c r="B46">
        <f>IF(LEN(TRIM(A46))=0,0,LEN(TRIM(A46))-LEN(SUBSTITUTE(A46," ",""))+1)</f>
        <v>1</v>
      </c>
      <c r="C46" s="1" t="str">
        <f t="shared" si="0"/>
        <v>WordStreom</v>
      </c>
      <c r="D46" t="str">
        <f t="shared" si="8"/>
        <v>http://www.bing.com/search?q=WordStreom</v>
      </c>
      <c r="E46" t="str">
        <f t="shared" si="9"/>
        <v>http://www.bing.com/search?q=WordStreom</v>
      </c>
      <c r="F46" t="str">
        <f t="shared" si="17"/>
        <v>http://search.mywebsearch.com/mywebsearch/GGmain.jhtml?searchfor=WordStreom</v>
      </c>
      <c r="G46" t="str">
        <f t="shared" si="18"/>
        <v>http://search.aol.com/aol/search?q=WordStreom</v>
      </c>
      <c r="H46" s="2" t="str">
        <f t="shared" si="19"/>
        <v>http://www.ask.com/web?q=WordStreom</v>
      </c>
      <c r="I46" s="2" t="str">
        <f t="shared" si="20"/>
        <v>http://search.yahoo.com/search?p=WordStreom</v>
      </c>
      <c r="J46" s="2" t="str">
        <f t="shared" si="21"/>
        <v>http://blekko.com/ws/?q=WordStreom</v>
      </c>
      <c r="K46" s="2" t="str">
        <f t="shared" si="22"/>
        <v>http://www.dogpile.com/info.dogpl/search/web?q=WordStreom</v>
      </c>
      <c r="L46" s="2" t="str">
        <f t="shared" si="23"/>
        <v>http://www.webcrawler.com/search/web?q=WordStreom</v>
      </c>
      <c r="M46" t="str">
        <f t="shared" si="10"/>
        <v>http://www.infospace.com/search/web?q=WordStreom</v>
      </c>
      <c r="N46" t="str">
        <f t="shared" si="11"/>
        <v>http://www.search.com/search?q=WordStreom</v>
      </c>
      <c r="O46" t="str">
        <f t="shared" si="12"/>
        <v>http://msxml.excite.com/search/web?q=WordStreom</v>
      </c>
      <c r="P46" t="str">
        <f t="shared" si="13"/>
        <v>http://www.goodsearch.com/search-web?keywords=WordStreom</v>
      </c>
      <c r="Q46" t="str">
        <f t="shared" si="14"/>
        <v>http://www.info.com/searchw?qkw=WordStreom</v>
      </c>
      <c r="R46" t="str">
        <f t="shared" si="15"/>
        <v>http://duckduckgo.com/?q=WordStreom</v>
      </c>
      <c r="S46" t="str">
        <f t="shared" si="16"/>
        <v>http://clusty.com/search?query=WordStreom</v>
      </c>
    </row>
    <row r="47" spans="1:19" x14ac:dyDescent="0.25">
      <c r="A47" t="s">
        <v>81</v>
      </c>
      <c r="B47">
        <f>IF(LEN(TRIM(A47))=0,0,LEN(TRIM(A47))-LEN(SUBSTITUTE(A47," ",""))+1)</f>
        <v>1</v>
      </c>
      <c r="C47" s="1" t="str">
        <f t="shared" si="0"/>
        <v>ClickSweeper</v>
      </c>
      <c r="D47" t="str">
        <f t="shared" si="8"/>
        <v>http://www.bing.com/search?q=ClickSweeper</v>
      </c>
      <c r="E47" t="str">
        <f t="shared" si="9"/>
        <v>http://www.bing.com/search?q=ClickSweeper</v>
      </c>
      <c r="F47" t="str">
        <f t="shared" si="17"/>
        <v>http://search.mywebsearch.com/mywebsearch/GGmain.jhtml?searchfor=ClickSweeper</v>
      </c>
      <c r="G47" t="str">
        <f t="shared" si="18"/>
        <v>http://search.aol.com/aol/search?q=ClickSweeper</v>
      </c>
      <c r="H47" s="2" t="str">
        <f t="shared" si="19"/>
        <v>http://www.ask.com/web?q=ClickSweeper</v>
      </c>
      <c r="I47" s="2" t="str">
        <f t="shared" si="20"/>
        <v>http://search.yahoo.com/search?p=ClickSweeper</v>
      </c>
      <c r="J47" s="2" t="str">
        <f t="shared" si="21"/>
        <v>http://blekko.com/ws/?q=ClickSweeper</v>
      </c>
      <c r="K47" s="2" t="str">
        <f t="shared" si="22"/>
        <v>http://www.dogpile.com/info.dogpl/search/web?q=ClickSweeper</v>
      </c>
      <c r="L47" s="2" t="str">
        <f t="shared" si="23"/>
        <v>http://www.webcrawler.com/search/web?q=ClickSweeper</v>
      </c>
      <c r="M47" t="str">
        <f t="shared" si="10"/>
        <v>http://www.infospace.com/search/web?q=ClickSweeper</v>
      </c>
      <c r="N47" t="str">
        <f t="shared" si="11"/>
        <v>http://www.search.com/search?q=ClickSweeper</v>
      </c>
      <c r="O47" t="str">
        <f t="shared" si="12"/>
        <v>http://msxml.excite.com/search/web?q=ClickSweeper</v>
      </c>
      <c r="P47" t="str">
        <f t="shared" si="13"/>
        <v>http://www.goodsearch.com/search-web?keywords=ClickSweeper</v>
      </c>
      <c r="Q47" t="str">
        <f t="shared" si="14"/>
        <v>http://www.info.com/searchw?qkw=ClickSweeper</v>
      </c>
      <c r="R47" t="str">
        <f t="shared" si="15"/>
        <v>http://duckduckgo.com/?q=ClickSweeper</v>
      </c>
      <c r="S47" t="str">
        <f t="shared" si="16"/>
        <v>http://clusty.com/search?query=ClickSweeper</v>
      </c>
    </row>
    <row r="48" spans="1:19" x14ac:dyDescent="0.25">
      <c r="A48" t="s">
        <v>83</v>
      </c>
      <c r="B48">
        <f>IF(LEN(TRIM(A48))=0,0,LEN(TRIM(A48))-LEN(SUBSTITUTE(A48," ",""))+1)</f>
        <v>1</v>
      </c>
      <c r="C48" s="1" t="str">
        <f t="shared" si="0"/>
        <v>BidRonk</v>
      </c>
      <c r="D48" t="str">
        <f t="shared" si="8"/>
        <v>http://www.bing.com/search?q=BidRonk</v>
      </c>
      <c r="E48" t="str">
        <f t="shared" si="9"/>
        <v>http://www.bing.com/search?q=BidRonk</v>
      </c>
      <c r="F48" t="str">
        <f t="shared" si="17"/>
        <v>http://search.mywebsearch.com/mywebsearch/GGmain.jhtml?searchfor=BidRonk</v>
      </c>
      <c r="G48" t="str">
        <f t="shared" si="18"/>
        <v>http://search.aol.com/aol/search?q=BidRonk</v>
      </c>
      <c r="H48" s="2" t="str">
        <f t="shared" si="19"/>
        <v>http://www.ask.com/web?q=BidRonk</v>
      </c>
      <c r="I48" s="2" t="str">
        <f t="shared" si="20"/>
        <v>http://search.yahoo.com/search?p=BidRonk</v>
      </c>
      <c r="J48" s="2" t="str">
        <f t="shared" si="21"/>
        <v>http://blekko.com/ws/?q=BidRonk</v>
      </c>
      <c r="K48" s="2" t="str">
        <f t="shared" si="22"/>
        <v>http://www.dogpile.com/info.dogpl/search/web?q=BidRonk</v>
      </c>
      <c r="L48" s="2" t="str">
        <f t="shared" si="23"/>
        <v>http://www.webcrawler.com/search/web?q=BidRonk</v>
      </c>
      <c r="M48" t="str">
        <f t="shared" si="10"/>
        <v>http://www.infospace.com/search/web?q=BidRonk</v>
      </c>
      <c r="N48" t="str">
        <f t="shared" si="11"/>
        <v>http://www.search.com/search?q=BidRonk</v>
      </c>
      <c r="O48" t="str">
        <f t="shared" si="12"/>
        <v>http://msxml.excite.com/search/web?q=BidRonk</v>
      </c>
      <c r="P48" t="str">
        <f t="shared" si="13"/>
        <v>http://www.goodsearch.com/search-web?keywords=BidRonk</v>
      </c>
      <c r="Q48" t="str">
        <f t="shared" si="14"/>
        <v>http://www.info.com/searchw?qkw=BidRonk</v>
      </c>
      <c r="R48" t="str">
        <f t="shared" si="15"/>
        <v>http://duckduckgo.com/?q=BidRonk</v>
      </c>
      <c r="S48" t="str">
        <f t="shared" si="16"/>
        <v>http://clusty.com/search?query=BidRonk</v>
      </c>
    </row>
    <row r="49" spans="1:19" x14ac:dyDescent="0.25">
      <c r="A49" t="s">
        <v>84</v>
      </c>
      <c r="B49">
        <f>IF(LEN(TRIM(A49))=0,0,LEN(TRIM(A49))-LEN(SUBSTITUTE(A49," ",""))+1)</f>
        <v>1</v>
      </c>
      <c r="C49" s="1" t="str">
        <f t="shared" si="0"/>
        <v>Acquisio</v>
      </c>
      <c r="D49" t="str">
        <f t="shared" si="8"/>
        <v>http://www.bing.com/search?q=Acquisio</v>
      </c>
      <c r="E49" t="str">
        <f t="shared" si="9"/>
        <v>http://www.bing.com/search?q=Acquisio</v>
      </c>
      <c r="F49" t="str">
        <f t="shared" si="17"/>
        <v>http://search.mywebsearch.com/mywebsearch/GGmain.jhtml?searchfor=Acquisio</v>
      </c>
      <c r="G49" t="str">
        <f t="shared" si="18"/>
        <v>http://search.aol.com/aol/search?q=Acquisio</v>
      </c>
      <c r="H49" s="2" t="str">
        <f t="shared" si="19"/>
        <v>http://www.ask.com/web?q=Acquisio</v>
      </c>
      <c r="I49" s="2" t="str">
        <f t="shared" si="20"/>
        <v>http://search.yahoo.com/search?p=Acquisio</v>
      </c>
      <c r="J49" s="2" t="str">
        <f t="shared" si="21"/>
        <v>http://blekko.com/ws/?q=Acquisio</v>
      </c>
      <c r="K49" s="2" t="str">
        <f t="shared" si="22"/>
        <v>http://www.dogpile.com/info.dogpl/search/web?q=Acquisio</v>
      </c>
      <c r="L49" s="2" t="str">
        <f t="shared" si="23"/>
        <v>http://www.webcrawler.com/search/web?q=Acquisio</v>
      </c>
      <c r="M49" t="str">
        <f t="shared" si="10"/>
        <v>http://www.infospace.com/search/web?q=Acquisio</v>
      </c>
      <c r="N49" t="str">
        <f t="shared" si="11"/>
        <v>http://www.search.com/search?q=Acquisio</v>
      </c>
      <c r="O49" t="str">
        <f t="shared" si="12"/>
        <v>http://msxml.excite.com/search/web?q=Acquisio</v>
      </c>
      <c r="P49" t="str">
        <f t="shared" si="13"/>
        <v>http://www.goodsearch.com/search-web?keywords=Acquisio</v>
      </c>
      <c r="Q49" t="str">
        <f t="shared" si="14"/>
        <v>http://www.info.com/searchw?qkw=Acquisio</v>
      </c>
      <c r="R49" t="str">
        <f t="shared" si="15"/>
        <v>http://duckduckgo.com/?q=Acquisio</v>
      </c>
      <c r="S49" t="str">
        <f t="shared" si="16"/>
        <v>http://clusty.com/search?query=Acquisio</v>
      </c>
    </row>
    <row r="50" spans="1:19" x14ac:dyDescent="0.25">
      <c r="A50" t="s">
        <v>85</v>
      </c>
      <c r="B50">
        <f>IF(LEN(TRIM(A50))=0,0,LEN(TRIM(A50))-LEN(SUBSTITUTE(A50," ",""))+1)</f>
        <v>1</v>
      </c>
      <c r="C50" s="1" t="str">
        <f t="shared" si="0"/>
        <v>Kenshoo</v>
      </c>
      <c r="D50" t="str">
        <f t="shared" si="8"/>
        <v>http://www.bing.com/search?q=Kenshoo</v>
      </c>
      <c r="E50" t="str">
        <f t="shared" si="9"/>
        <v>http://www.bing.com/search?q=Kenshoo</v>
      </c>
      <c r="F50" t="str">
        <f t="shared" si="17"/>
        <v>http://search.mywebsearch.com/mywebsearch/GGmain.jhtml?searchfor=Kenshoo</v>
      </c>
      <c r="G50" t="str">
        <f t="shared" si="18"/>
        <v>http://search.aol.com/aol/search?q=Kenshoo</v>
      </c>
      <c r="H50" s="2" t="str">
        <f t="shared" si="19"/>
        <v>http://www.ask.com/web?q=Kenshoo</v>
      </c>
      <c r="I50" s="2" t="str">
        <f t="shared" si="20"/>
        <v>http://search.yahoo.com/search?p=Kenshoo</v>
      </c>
      <c r="J50" s="2" t="str">
        <f t="shared" si="21"/>
        <v>http://blekko.com/ws/?q=Kenshoo</v>
      </c>
      <c r="K50" s="2" t="str">
        <f t="shared" si="22"/>
        <v>http://www.dogpile.com/info.dogpl/search/web?q=Kenshoo</v>
      </c>
      <c r="L50" s="2" t="str">
        <f t="shared" si="23"/>
        <v>http://www.webcrawler.com/search/web?q=Kenshoo</v>
      </c>
      <c r="M50" t="str">
        <f t="shared" si="10"/>
        <v>http://www.infospace.com/search/web?q=Kenshoo</v>
      </c>
      <c r="N50" t="str">
        <f t="shared" si="11"/>
        <v>http://www.search.com/search?q=Kenshoo</v>
      </c>
      <c r="O50" t="str">
        <f t="shared" si="12"/>
        <v>http://msxml.excite.com/search/web?q=Kenshoo</v>
      </c>
      <c r="P50" t="str">
        <f t="shared" si="13"/>
        <v>http://www.goodsearch.com/search-web?keywords=Kenshoo</v>
      </c>
      <c r="Q50" t="str">
        <f t="shared" si="14"/>
        <v>http://www.info.com/searchw?qkw=Kenshoo</v>
      </c>
      <c r="R50" t="str">
        <f t="shared" si="15"/>
        <v>http://duckduckgo.com/?q=Kenshoo</v>
      </c>
      <c r="S50" t="str">
        <f t="shared" si="16"/>
        <v>http://clusty.com/search?query=Kenshoo</v>
      </c>
    </row>
    <row r="51" spans="1:19" x14ac:dyDescent="0.25">
      <c r="A51" t="s">
        <v>87</v>
      </c>
      <c r="B51">
        <f>IF(LEN(TRIM(A51))=0,0,LEN(TRIM(A51))-LEN(SUBSTITUTE(A51," ",""))+1)</f>
        <v>1</v>
      </c>
      <c r="C51" s="1" t="str">
        <f t="shared" si="0"/>
        <v>BoostCTR</v>
      </c>
      <c r="D51" t="str">
        <f t="shared" si="8"/>
        <v>http://www.bing.com/search?q=BoostCTR</v>
      </c>
      <c r="E51" t="str">
        <f t="shared" si="9"/>
        <v>http://www.bing.com/search?q=BoostCTR</v>
      </c>
      <c r="F51" t="str">
        <f t="shared" si="17"/>
        <v>http://search.mywebsearch.com/mywebsearch/GGmain.jhtml?searchfor=BoostCTR</v>
      </c>
      <c r="G51" t="str">
        <f t="shared" si="18"/>
        <v>http://search.aol.com/aol/search?q=BoostCTR</v>
      </c>
      <c r="H51" s="2" t="str">
        <f t="shared" si="19"/>
        <v>http://www.ask.com/web?q=BoostCTR</v>
      </c>
      <c r="I51" s="2" t="str">
        <f t="shared" si="20"/>
        <v>http://search.yahoo.com/search?p=BoostCTR</v>
      </c>
      <c r="J51" s="2" t="str">
        <f t="shared" si="21"/>
        <v>http://blekko.com/ws/?q=BoostCTR</v>
      </c>
      <c r="K51" s="2" t="str">
        <f t="shared" si="22"/>
        <v>http://www.dogpile.com/info.dogpl/search/web?q=BoostCTR</v>
      </c>
      <c r="L51" s="2" t="str">
        <f t="shared" si="23"/>
        <v>http://www.webcrawler.com/search/web?q=BoostCTR</v>
      </c>
      <c r="M51" t="str">
        <f t="shared" si="10"/>
        <v>http://www.infospace.com/search/web?q=BoostCTR</v>
      </c>
      <c r="N51" t="str">
        <f t="shared" si="11"/>
        <v>http://www.search.com/search?q=BoostCTR</v>
      </c>
      <c r="O51" t="str">
        <f t="shared" si="12"/>
        <v>http://msxml.excite.com/search/web?q=BoostCTR</v>
      </c>
      <c r="P51" t="str">
        <f t="shared" si="13"/>
        <v>http://www.goodsearch.com/search-web?keywords=BoostCTR</v>
      </c>
      <c r="Q51" t="str">
        <f t="shared" si="14"/>
        <v>http://www.info.com/searchw?qkw=BoostCTR</v>
      </c>
      <c r="R51" t="str">
        <f t="shared" si="15"/>
        <v>http://duckduckgo.com/?q=BoostCTR</v>
      </c>
      <c r="S51" t="str">
        <f t="shared" si="16"/>
        <v>http://clusty.com/search?query=BoostCTR</v>
      </c>
    </row>
    <row r="52" spans="1:19" x14ac:dyDescent="0.25">
      <c r="A52" t="s">
        <v>88</v>
      </c>
      <c r="B52">
        <f>IF(LEN(TRIM(A52))=0,0,LEN(TRIM(A52))-LEN(SUBSTITUTE(A52," ",""))+1)</f>
        <v>1</v>
      </c>
      <c r="C52" s="1" t="str">
        <f t="shared" si="0"/>
        <v>Clickable</v>
      </c>
      <c r="D52" t="str">
        <f t="shared" si="8"/>
        <v>http://www.bing.com/search?q=Clickable</v>
      </c>
      <c r="E52" t="str">
        <f t="shared" si="9"/>
        <v>http://www.bing.com/search?q=Clickable</v>
      </c>
      <c r="F52" t="str">
        <f t="shared" si="17"/>
        <v>http://search.mywebsearch.com/mywebsearch/GGmain.jhtml?searchfor=Clickable</v>
      </c>
      <c r="G52" t="str">
        <f t="shared" si="18"/>
        <v>http://search.aol.com/aol/search?q=Clickable</v>
      </c>
      <c r="H52" s="2" t="str">
        <f t="shared" si="19"/>
        <v>http://www.ask.com/web?q=Clickable</v>
      </c>
      <c r="I52" s="2" t="str">
        <f t="shared" si="20"/>
        <v>http://search.yahoo.com/search?p=Clickable</v>
      </c>
      <c r="J52" s="2" t="str">
        <f t="shared" si="21"/>
        <v>http://blekko.com/ws/?q=Clickable</v>
      </c>
      <c r="K52" s="2" t="str">
        <f t="shared" si="22"/>
        <v>http://www.dogpile.com/info.dogpl/search/web?q=Clickable</v>
      </c>
      <c r="L52" s="2" t="str">
        <f t="shared" si="23"/>
        <v>http://www.webcrawler.com/search/web?q=Clickable</v>
      </c>
      <c r="M52" t="str">
        <f t="shared" si="10"/>
        <v>http://www.infospace.com/search/web?q=Clickable</v>
      </c>
      <c r="N52" t="str">
        <f t="shared" si="11"/>
        <v>http://www.search.com/search?q=Clickable</v>
      </c>
      <c r="O52" t="str">
        <f t="shared" si="12"/>
        <v>http://msxml.excite.com/search/web?q=Clickable</v>
      </c>
      <c r="P52" t="str">
        <f t="shared" si="13"/>
        <v>http://www.goodsearch.com/search-web?keywords=Clickable</v>
      </c>
      <c r="Q52" t="str">
        <f t="shared" si="14"/>
        <v>http://www.info.com/searchw?qkw=Clickable</v>
      </c>
      <c r="R52" t="str">
        <f t="shared" si="15"/>
        <v>http://duckduckgo.com/?q=Clickable</v>
      </c>
      <c r="S52" t="str">
        <f t="shared" si="16"/>
        <v>http://clusty.com/search?query=Clickable</v>
      </c>
    </row>
    <row r="53" spans="1:19" x14ac:dyDescent="0.25">
      <c r="A53" t="s">
        <v>21</v>
      </c>
      <c r="B53">
        <f>IF(LEN(TRIM(A53))=0,0,LEN(TRIM(A53))-LEN(SUBSTITUTE(A53," ",""))+1)</f>
        <v>1</v>
      </c>
      <c r="C53" s="1" t="str">
        <f t="shared" si="0"/>
        <v>WordWotch</v>
      </c>
      <c r="D53" t="str">
        <f t="shared" si="8"/>
        <v>http://www.bing.com/search?q=WordWotch</v>
      </c>
      <c r="E53" t="str">
        <f t="shared" si="9"/>
        <v>http://www.bing.com/search?q=WordWotch</v>
      </c>
      <c r="F53" t="str">
        <f t="shared" si="17"/>
        <v>http://search.mywebsearch.com/mywebsearch/GGmain.jhtml?searchfor=WordWotch</v>
      </c>
      <c r="G53" t="str">
        <f t="shared" si="18"/>
        <v>http://search.aol.com/aol/search?q=WordWotch</v>
      </c>
      <c r="H53" s="2" t="str">
        <f t="shared" si="19"/>
        <v>http://www.ask.com/web?q=WordWotch</v>
      </c>
      <c r="I53" s="2" t="str">
        <f t="shared" si="20"/>
        <v>http://search.yahoo.com/search?p=WordWotch</v>
      </c>
      <c r="J53" s="2" t="str">
        <f t="shared" si="21"/>
        <v>http://blekko.com/ws/?q=WordWotch</v>
      </c>
      <c r="K53" s="2" t="str">
        <f t="shared" si="22"/>
        <v>http://www.dogpile.com/info.dogpl/search/web?q=WordWotch</v>
      </c>
      <c r="L53" s="2" t="str">
        <f t="shared" si="23"/>
        <v>http://www.webcrawler.com/search/web?q=WordWotch</v>
      </c>
      <c r="M53" t="str">
        <f t="shared" si="10"/>
        <v>http://www.infospace.com/search/web?q=WordWotch</v>
      </c>
      <c r="N53" t="str">
        <f t="shared" si="11"/>
        <v>http://www.search.com/search?q=WordWotch</v>
      </c>
      <c r="O53" t="str">
        <f t="shared" si="12"/>
        <v>http://msxml.excite.com/search/web?q=WordWotch</v>
      </c>
      <c r="P53" t="str">
        <f t="shared" si="13"/>
        <v>http://www.goodsearch.com/search-web?keywords=WordWotch</v>
      </c>
      <c r="Q53" t="str">
        <f t="shared" si="14"/>
        <v>http://www.info.com/searchw?qkw=WordWotch</v>
      </c>
      <c r="R53" t="str">
        <f t="shared" si="15"/>
        <v>http://duckduckgo.com/?q=WordWotch</v>
      </c>
      <c r="S53" t="str">
        <f t="shared" si="16"/>
        <v>http://clusty.com/search?query=WordWotch</v>
      </c>
    </row>
    <row r="54" spans="1:19" x14ac:dyDescent="0.25">
      <c r="A54" t="s">
        <v>90</v>
      </c>
      <c r="B54">
        <f>IF(LEN(TRIM(A54))=0,0,LEN(TRIM(A54))-LEN(SUBSTITUTE(A54," ",""))+1)</f>
        <v>1</v>
      </c>
      <c r="C54" s="1" t="str">
        <f t="shared" si="0"/>
        <v>Marketo</v>
      </c>
      <c r="D54" t="str">
        <f t="shared" si="8"/>
        <v>http://www.bing.com/search?q=Marketo</v>
      </c>
      <c r="E54" t="str">
        <f t="shared" si="9"/>
        <v>http://www.bing.com/search?q=Marketo</v>
      </c>
      <c r="F54" t="str">
        <f t="shared" si="17"/>
        <v>http://search.mywebsearch.com/mywebsearch/GGmain.jhtml?searchfor=Marketo</v>
      </c>
      <c r="G54" t="str">
        <f t="shared" si="18"/>
        <v>http://search.aol.com/aol/search?q=Marketo</v>
      </c>
      <c r="H54" s="2" t="str">
        <f t="shared" si="19"/>
        <v>http://www.ask.com/web?q=Marketo</v>
      </c>
      <c r="I54" s="2" t="str">
        <f t="shared" si="20"/>
        <v>http://search.yahoo.com/search?p=Marketo</v>
      </c>
      <c r="J54" s="2" t="str">
        <f t="shared" si="21"/>
        <v>http://blekko.com/ws/?q=Marketo</v>
      </c>
      <c r="K54" s="2" t="str">
        <f t="shared" si="22"/>
        <v>http://www.dogpile.com/info.dogpl/search/web?q=Marketo</v>
      </c>
      <c r="L54" s="2" t="str">
        <f t="shared" si="23"/>
        <v>http://www.webcrawler.com/search/web?q=Marketo</v>
      </c>
      <c r="M54" t="str">
        <f t="shared" si="10"/>
        <v>http://www.infospace.com/search/web?q=Marketo</v>
      </c>
      <c r="N54" t="str">
        <f t="shared" si="11"/>
        <v>http://www.search.com/search?q=Marketo</v>
      </c>
      <c r="O54" t="str">
        <f t="shared" si="12"/>
        <v>http://msxml.excite.com/search/web?q=Marketo</v>
      </c>
      <c r="P54" t="str">
        <f t="shared" si="13"/>
        <v>http://www.goodsearch.com/search-web?keywords=Marketo</v>
      </c>
      <c r="Q54" t="str">
        <f t="shared" si="14"/>
        <v>http://www.info.com/searchw?qkw=Marketo</v>
      </c>
      <c r="R54" t="str">
        <f t="shared" si="15"/>
        <v>http://duckduckgo.com/?q=Marketo</v>
      </c>
      <c r="S54" t="str">
        <f t="shared" si="16"/>
        <v>http://clusty.com/search?query=Marketo</v>
      </c>
    </row>
    <row r="55" spans="1:19" x14ac:dyDescent="0.25">
      <c r="A55" t="s">
        <v>94</v>
      </c>
      <c r="B55">
        <f>IF(LEN(TRIM(A55))=0,0,LEN(TRIM(A55))-LEN(SUBSTITUTE(A55," ",""))+1)</f>
        <v>1</v>
      </c>
      <c r="C55" s="1" t="str">
        <f t="shared" si="0"/>
        <v>Optify</v>
      </c>
      <c r="D55" t="str">
        <f t="shared" si="8"/>
        <v>http://www.bing.com/search?q=Optify</v>
      </c>
      <c r="E55" t="str">
        <f t="shared" si="9"/>
        <v>http://www.bing.com/search?q=Optify</v>
      </c>
      <c r="F55" t="str">
        <f t="shared" si="17"/>
        <v>http://search.mywebsearch.com/mywebsearch/GGmain.jhtml?searchfor=Optify</v>
      </c>
      <c r="G55" t="str">
        <f t="shared" si="18"/>
        <v>http://search.aol.com/aol/search?q=Optify</v>
      </c>
      <c r="H55" s="2" t="str">
        <f t="shared" si="19"/>
        <v>http://www.ask.com/web?q=Optify</v>
      </c>
      <c r="I55" s="2" t="str">
        <f t="shared" si="20"/>
        <v>http://search.yahoo.com/search?p=Optify</v>
      </c>
      <c r="J55" s="2" t="str">
        <f t="shared" si="21"/>
        <v>http://blekko.com/ws/?q=Optify</v>
      </c>
      <c r="K55" s="2" t="str">
        <f t="shared" si="22"/>
        <v>http://www.dogpile.com/info.dogpl/search/web?q=Optify</v>
      </c>
      <c r="L55" s="2" t="str">
        <f t="shared" si="23"/>
        <v>http://www.webcrawler.com/search/web?q=Optify</v>
      </c>
      <c r="M55" t="str">
        <f t="shared" si="10"/>
        <v>http://www.infospace.com/search/web?q=Optify</v>
      </c>
      <c r="N55" t="str">
        <f t="shared" si="11"/>
        <v>http://www.search.com/search?q=Optify</v>
      </c>
      <c r="O55" t="str">
        <f t="shared" si="12"/>
        <v>http://msxml.excite.com/search/web?q=Optify</v>
      </c>
      <c r="P55" t="str">
        <f t="shared" si="13"/>
        <v>http://www.goodsearch.com/search-web?keywords=Optify</v>
      </c>
      <c r="Q55" t="str">
        <f t="shared" si="14"/>
        <v>http://www.info.com/searchw?qkw=Optify</v>
      </c>
      <c r="R55" t="str">
        <f t="shared" si="15"/>
        <v>http://duckduckgo.com/?q=Optify</v>
      </c>
      <c r="S55" t="str">
        <f t="shared" si="16"/>
        <v>http://clusty.com/search?query=Optify</v>
      </c>
    </row>
    <row r="56" spans="1:19" x14ac:dyDescent="0.25">
      <c r="A56" t="s">
        <v>95</v>
      </c>
      <c r="B56">
        <f>IF(LEN(TRIM(A56))=0,0,LEN(TRIM(A56))-LEN(SUBSTITUTE(A56," ",""))+1)</f>
        <v>1</v>
      </c>
      <c r="C56" s="1" t="str">
        <f t="shared" si="0"/>
        <v>SiteCore</v>
      </c>
      <c r="D56" t="str">
        <f t="shared" si="8"/>
        <v>http://www.bing.com/search?q=SiteCore</v>
      </c>
      <c r="E56" t="str">
        <f t="shared" si="9"/>
        <v>http://www.bing.com/search?q=SiteCore</v>
      </c>
      <c r="F56" t="str">
        <f t="shared" si="17"/>
        <v>http://search.mywebsearch.com/mywebsearch/GGmain.jhtml?searchfor=SiteCore</v>
      </c>
      <c r="G56" t="str">
        <f t="shared" si="18"/>
        <v>http://search.aol.com/aol/search?q=SiteCore</v>
      </c>
      <c r="H56" s="2" t="str">
        <f t="shared" si="19"/>
        <v>http://www.ask.com/web?q=SiteCore</v>
      </c>
      <c r="I56" s="2" t="str">
        <f t="shared" si="20"/>
        <v>http://search.yahoo.com/search?p=SiteCore</v>
      </c>
      <c r="J56" s="2" t="str">
        <f t="shared" si="21"/>
        <v>http://blekko.com/ws/?q=SiteCore</v>
      </c>
      <c r="K56" s="2" t="str">
        <f t="shared" si="22"/>
        <v>http://www.dogpile.com/info.dogpl/search/web?q=SiteCore</v>
      </c>
      <c r="L56" s="2" t="str">
        <f t="shared" si="23"/>
        <v>http://www.webcrawler.com/search/web?q=SiteCore</v>
      </c>
      <c r="M56" t="str">
        <f t="shared" si="10"/>
        <v>http://www.infospace.com/search/web?q=SiteCore</v>
      </c>
      <c r="N56" t="str">
        <f t="shared" si="11"/>
        <v>http://www.search.com/search?q=SiteCore</v>
      </c>
      <c r="O56" t="str">
        <f t="shared" si="12"/>
        <v>http://msxml.excite.com/search/web?q=SiteCore</v>
      </c>
      <c r="P56" t="str">
        <f t="shared" si="13"/>
        <v>http://www.goodsearch.com/search-web?keywords=SiteCore</v>
      </c>
      <c r="Q56" t="str">
        <f t="shared" si="14"/>
        <v>http://www.info.com/searchw?qkw=SiteCore</v>
      </c>
      <c r="R56" t="str">
        <f t="shared" si="15"/>
        <v>http://duckduckgo.com/?q=SiteCore</v>
      </c>
      <c r="S56" t="str">
        <f t="shared" si="16"/>
        <v>http://clusty.com/search?query=SiteCore</v>
      </c>
    </row>
    <row r="57" spans="1:19" x14ac:dyDescent="0.25">
      <c r="A57" t="s">
        <v>96</v>
      </c>
      <c r="B57">
        <f>IF(LEN(TRIM(A57))=0,0,LEN(TRIM(A57))-LEN(SUBSTITUTE(A57," ",""))+1)</f>
        <v>1</v>
      </c>
      <c r="C57" s="1" t="str">
        <f t="shared" si="0"/>
        <v>Aprimo</v>
      </c>
      <c r="D57" t="str">
        <f t="shared" si="8"/>
        <v>http://www.bing.com/search?q=Aprimo</v>
      </c>
      <c r="E57" t="str">
        <f t="shared" si="9"/>
        <v>http://www.bing.com/search?q=Aprimo</v>
      </c>
      <c r="F57" t="str">
        <f t="shared" si="17"/>
        <v>http://search.mywebsearch.com/mywebsearch/GGmain.jhtml?searchfor=Aprimo</v>
      </c>
      <c r="G57" t="str">
        <f t="shared" si="18"/>
        <v>http://search.aol.com/aol/search?q=Aprimo</v>
      </c>
      <c r="H57" s="2" t="str">
        <f t="shared" si="19"/>
        <v>http://www.ask.com/web?q=Aprimo</v>
      </c>
      <c r="I57" s="2" t="str">
        <f t="shared" si="20"/>
        <v>http://search.yahoo.com/search?p=Aprimo</v>
      </c>
      <c r="J57" s="2" t="str">
        <f t="shared" si="21"/>
        <v>http://blekko.com/ws/?q=Aprimo</v>
      </c>
      <c r="K57" s="2" t="str">
        <f t="shared" si="22"/>
        <v>http://www.dogpile.com/info.dogpl/search/web?q=Aprimo</v>
      </c>
      <c r="L57" s="2" t="str">
        <f t="shared" si="23"/>
        <v>http://www.webcrawler.com/search/web?q=Aprimo</v>
      </c>
      <c r="M57" t="str">
        <f t="shared" si="10"/>
        <v>http://www.infospace.com/search/web?q=Aprimo</v>
      </c>
      <c r="N57" t="str">
        <f t="shared" si="11"/>
        <v>http://www.search.com/search?q=Aprimo</v>
      </c>
      <c r="O57" t="str">
        <f t="shared" si="12"/>
        <v>http://msxml.excite.com/search/web?q=Aprimo</v>
      </c>
      <c r="P57" t="str">
        <f t="shared" si="13"/>
        <v>http://www.goodsearch.com/search-web?keywords=Aprimo</v>
      </c>
      <c r="Q57" t="str">
        <f t="shared" si="14"/>
        <v>http://www.info.com/searchw?qkw=Aprimo</v>
      </c>
      <c r="R57" t="str">
        <f t="shared" si="15"/>
        <v>http://duckduckgo.com/?q=Aprimo</v>
      </c>
      <c r="S57" t="str">
        <f t="shared" si="16"/>
        <v>http://clusty.com/search?query=Aprimo</v>
      </c>
    </row>
    <row r="58" spans="1:19" x14ac:dyDescent="0.25">
      <c r="A58" t="s">
        <v>97</v>
      </c>
      <c r="B58">
        <f>IF(LEN(TRIM(A58))=0,0,LEN(TRIM(A58))-LEN(SUBSTITUTE(A58," ",""))+1)</f>
        <v>1</v>
      </c>
      <c r="C58" s="1" t="str">
        <f t="shared" ref="C58:C121" si="24">SUBSTITUTE(TRIM(A58)," ","+")</f>
        <v>Vocus</v>
      </c>
      <c r="D58" t="str">
        <f t="shared" si="8"/>
        <v>http://www.bing.com/search?q=Vocus</v>
      </c>
      <c r="E58" t="str">
        <f t="shared" si="9"/>
        <v>http://www.bing.com/search?q=Vocus</v>
      </c>
      <c r="F58" t="str">
        <f t="shared" si="17"/>
        <v>http://search.mywebsearch.com/mywebsearch/GGmain.jhtml?searchfor=Vocus</v>
      </c>
      <c r="G58" t="str">
        <f t="shared" si="18"/>
        <v>http://search.aol.com/aol/search?q=Vocus</v>
      </c>
      <c r="H58" s="2" t="str">
        <f t="shared" si="19"/>
        <v>http://www.ask.com/web?q=Vocus</v>
      </c>
      <c r="I58" s="2" t="str">
        <f t="shared" si="20"/>
        <v>http://search.yahoo.com/search?p=Vocus</v>
      </c>
      <c r="J58" s="2" t="str">
        <f t="shared" si="21"/>
        <v>http://blekko.com/ws/?q=Vocus</v>
      </c>
      <c r="K58" s="2" t="str">
        <f t="shared" si="22"/>
        <v>http://www.dogpile.com/info.dogpl/search/web?q=Vocus</v>
      </c>
      <c r="L58" s="2" t="str">
        <f t="shared" si="23"/>
        <v>http://www.webcrawler.com/search/web?q=Vocus</v>
      </c>
      <c r="M58" t="str">
        <f t="shared" si="10"/>
        <v>http://www.infospace.com/search/web?q=Vocus</v>
      </c>
      <c r="N58" t="str">
        <f t="shared" si="11"/>
        <v>http://www.search.com/search?q=Vocus</v>
      </c>
      <c r="O58" t="str">
        <f t="shared" si="12"/>
        <v>http://msxml.excite.com/search/web?q=Vocus</v>
      </c>
      <c r="P58" t="str">
        <f t="shared" si="13"/>
        <v>http://www.goodsearch.com/search-web?keywords=Vocus</v>
      </c>
      <c r="Q58" t="str">
        <f t="shared" si="14"/>
        <v>http://www.info.com/searchw?qkw=Vocus</v>
      </c>
      <c r="R58" t="str">
        <f t="shared" si="15"/>
        <v>http://duckduckgo.com/?q=Vocus</v>
      </c>
      <c r="S58" t="str">
        <f t="shared" si="16"/>
        <v>http://clusty.com/search?query=Vocus</v>
      </c>
    </row>
    <row r="59" spans="1:19" x14ac:dyDescent="0.25">
      <c r="A59" t="s">
        <v>98</v>
      </c>
      <c r="B59">
        <f>IF(LEN(TRIM(A59))=0,0,LEN(TRIM(A59))-LEN(SUBSTITUTE(A59," ",""))+1)</f>
        <v>1</v>
      </c>
      <c r="C59" s="1" t="str">
        <f t="shared" si="24"/>
        <v>loopFuse</v>
      </c>
      <c r="D59" t="str">
        <f t="shared" si="8"/>
        <v>http://www.bing.com/search?q=loopFuse</v>
      </c>
      <c r="E59" t="str">
        <f t="shared" si="9"/>
        <v>http://www.bing.com/search?q=loopFuse</v>
      </c>
      <c r="F59" t="str">
        <f t="shared" si="17"/>
        <v>http://search.mywebsearch.com/mywebsearch/GGmain.jhtml?searchfor=loopFuse</v>
      </c>
      <c r="G59" t="str">
        <f t="shared" si="18"/>
        <v>http://search.aol.com/aol/search?q=loopFuse</v>
      </c>
      <c r="H59" s="2" t="str">
        <f t="shared" si="19"/>
        <v>http://www.ask.com/web?q=loopFuse</v>
      </c>
      <c r="I59" s="2" t="str">
        <f t="shared" si="20"/>
        <v>http://search.yahoo.com/search?p=loopFuse</v>
      </c>
      <c r="J59" s="2" t="str">
        <f t="shared" si="21"/>
        <v>http://blekko.com/ws/?q=loopFuse</v>
      </c>
      <c r="K59" s="2" t="str">
        <f t="shared" si="22"/>
        <v>http://www.dogpile.com/info.dogpl/search/web?q=loopFuse</v>
      </c>
      <c r="L59" s="2" t="str">
        <f t="shared" si="23"/>
        <v>http://www.webcrawler.com/search/web?q=loopFuse</v>
      </c>
      <c r="M59" t="str">
        <f t="shared" si="10"/>
        <v>http://www.infospace.com/search/web?q=loopFuse</v>
      </c>
      <c r="N59" t="str">
        <f t="shared" si="11"/>
        <v>http://www.search.com/search?q=loopFuse</v>
      </c>
      <c r="O59" t="str">
        <f t="shared" si="12"/>
        <v>http://msxml.excite.com/search/web?q=loopFuse</v>
      </c>
      <c r="P59" t="str">
        <f t="shared" si="13"/>
        <v>http://www.goodsearch.com/search-web?keywords=loopFuse</v>
      </c>
      <c r="Q59" t="str">
        <f t="shared" si="14"/>
        <v>http://www.info.com/searchw?qkw=loopFuse</v>
      </c>
      <c r="R59" t="str">
        <f t="shared" si="15"/>
        <v>http://duckduckgo.com/?q=loopFuse</v>
      </c>
      <c r="S59" t="str">
        <f t="shared" si="16"/>
        <v>http://clusty.com/search?query=loopFuse</v>
      </c>
    </row>
    <row r="60" spans="1:19" x14ac:dyDescent="0.25">
      <c r="A60" t="s">
        <v>99</v>
      </c>
      <c r="B60">
        <f>IF(LEN(TRIM(A60))=0,0,LEN(TRIM(A60))-LEN(SUBSTITUTE(A60," ",""))+1)</f>
        <v>1</v>
      </c>
      <c r="C60" s="1" t="str">
        <f t="shared" si="24"/>
        <v>Genius.com</v>
      </c>
      <c r="D60" t="str">
        <f t="shared" si="8"/>
        <v>http://www.bing.com/search?q=Genius.com</v>
      </c>
      <c r="E60" t="str">
        <f t="shared" si="9"/>
        <v>http://www.bing.com/search?q=Genius.com</v>
      </c>
      <c r="F60" t="str">
        <f t="shared" si="17"/>
        <v>http://search.mywebsearch.com/mywebsearch/GGmain.jhtml?searchfor=Genius.com</v>
      </c>
      <c r="G60" t="str">
        <f t="shared" si="18"/>
        <v>http://search.aol.com/aol/search?q=Genius.com</v>
      </c>
      <c r="H60" s="2" t="str">
        <f t="shared" si="19"/>
        <v>http://www.ask.com/web?q=Genius.com</v>
      </c>
      <c r="I60" s="2" t="str">
        <f t="shared" si="20"/>
        <v>http://search.yahoo.com/search?p=Genius.com</v>
      </c>
      <c r="J60" s="2" t="str">
        <f t="shared" si="21"/>
        <v>http://blekko.com/ws/?q=Genius.com</v>
      </c>
      <c r="K60" s="2" t="str">
        <f t="shared" si="22"/>
        <v>http://www.dogpile.com/info.dogpl/search/web?q=Genius.com</v>
      </c>
      <c r="L60" s="2" t="str">
        <f t="shared" si="23"/>
        <v>http://www.webcrawler.com/search/web?q=Genius.com</v>
      </c>
      <c r="M60" t="str">
        <f t="shared" si="10"/>
        <v>http://www.infospace.com/search/web?q=Genius.com</v>
      </c>
      <c r="N60" t="str">
        <f t="shared" si="11"/>
        <v>http://www.search.com/search?q=Genius.com</v>
      </c>
      <c r="O60" t="str">
        <f t="shared" si="12"/>
        <v>http://msxml.excite.com/search/web?q=Genius.com</v>
      </c>
      <c r="P60" t="str">
        <f t="shared" si="13"/>
        <v>http://www.goodsearch.com/search-web?keywords=Genius.com</v>
      </c>
      <c r="Q60" t="str">
        <f t="shared" si="14"/>
        <v>http://www.info.com/searchw?qkw=Genius.com</v>
      </c>
      <c r="R60" t="str">
        <f t="shared" si="15"/>
        <v>http://duckduckgo.com/?q=Genius.com</v>
      </c>
      <c r="S60" t="str">
        <f t="shared" si="16"/>
        <v>http://clusty.com/search?query=Genius.com</v>
      </c>
    </row>
    <row r="61" spans="1:19" x14ac:dyDescent="0.25">
      <c r="A61" t="s">
        <v>103</v>
      </c>
      <c r="B61">
        <f>IF(LEN(TRIM(A61))=0,0,LEN(TRIM(A61))-LEN(SUBSTITUTE(A61," ",""))+1)</f>
        <v>1</v>
      </c>
      <c r="C61" s="1" t="str">
        <f t="shared" si="24"/>
        <v>Alterian</v>
      </c>
      <c r="D61" t="str">
        <f t="shared" si="8"/>
        <v>http://www.bing.com/search?q=Alterian</v>
      </c>
      <c r="E61" t="str">
        <f t="shared" si="9"/>
        <v>http://www.bing.com/search?q=Alterian</v>
      </c>
      <c r="F61" t="str">
        <f t="shared" si="17"/>
        <v>http://search.mywebsearch.com/mywebsearch/GGmain.jhtml?searchfor=Alterian</v>
      </c>
      <c r="G61" t="str">
        <f t="shared" si="18"/>
        <v>http://search.aol.com/aol/search?q=Alterian</v>
      </c>
      <c r="H61" s="2" t="str">
        <f t="shared" si="19"/>
        <v>http://www.ask.com/web?q=Alterian</v>
      </c>
      <c r="I61" s="2" t="str">
        <f t="shared" si="20"/>
        <v>http://search.yahoo.com/search?p=Alterian</v>
      </c>
      <c r="J61" s="2" t="str">
        <f t="shared" si="21"/>
        <v>http://blekko.com/ws/?q=Alterian</v>
      </c>
      <c r="K61" s="2" t="str">
        <f t="shared" si="22"/>
        <v>http://www.dogpile.com/info.dogpl/search/web?q=Alterian</v>
      </c>
      <c r="L61" s="2" t="str">
        <f t="shared" si="23"/>
        <v>http://www.webcrawler.com/search/web?q=Alterian</v>
      </c>
      <c r="M61" t="str">
        <f t="shared" si="10"/>
        <v>http://www.infospace.com/search/web?q=Alterian</v>
      </c>
      <c r="N61" t="str">
        <f t="shared" si="11"/>
        <v>http://www.search.com/search?q=Alterian</v>
      </c>
      <c r="O61" t="str">
        <f t="shared" si="12"/>
        <v>http://msxml.excite.com/search/web?q=Alterian</v>
      </c>
      <c r="P61" t="str">
        <f t="shared" si="13"/>
        <v>http://www.goodsearch.com/search-web?keywords=Alterian</v>
      </c>
      <c r="Q61" t="str">
        <f t="shared" si="14"/>
        <v>http://www.info.com/searchw?qkw=Alterian</v>
      </c>
      <c r="R61" t="str">
        <f t="shared" si="15"/>
        <v>http://duckduckgo.com/?q=Alterian</v>
      </c>
      <c r="S61" t="str">
        <f t="shared" si="16"/>
        <v>http://clusty.com/search?query=Alterian</v>
      </c>
    </row>
    <row r="62" spans="1:19" x14ac:dyDescent="0.25">
      <c r="A62" t="s">
        <v>106</v>
      </c>
      <c r="B62">
        <f>IF(LEN(TRIM(A62))=0,0,LEN(TRIM(A62))-LEN(SUBSTITUTE(A62," ",""))+1)</f>
        <v>1</v>
      </c>
      <c r="C62" s="1" t="str">
        <f t="shared" si="24"/>
        <v>HubSpot</v>
      </c>
      <c r="D62" t="str">
        <f t="shared" si="8"/>
        <v>http://www.bing.com/search?q=HubSpot</v>
      </c>
      <c r="E62" t="str">
        <f t="shared" si="9"/>
        <v>http://www.bing.com/search?q=HubSpot</v>
      </c>
      <c r="F62" t="str">
        <f t="shared" si="17"/>
        <v>http://search.mywebsearch.com/mywebsearch/GGmain.jhtml?searchfor=HubSpot</v>
      </c>
      <c r="G62" t="str">
        <f t="shared" si="18"/>
        <v>http://search.aol.com/aol/search?q=HubSpot</v>
      </c>
      <c r="H62" s="2" t="str">
        <f t="shared" si="19"/>
        <v>http://www.ask.com/web?q=HubSpot</v>
      </c>
      <c r="I62" s="2" t="str">
        <f t="shared" si="20"/>
        <v>http://search.yahoo.com/search?p=HubSpot</v>
      </c>
      <c r="J62" s="2" t="str">
        <f t="shared" si="21"/>
        <v>http://blekko.com/ws/?q=HubSpot</v>
      </c>
      <c r="K62" s="2" t="str">
        <f t="shared" si="22"/>
        <v>http://www.dogpile.com/info.dogpl/search/web?q=HubSpot</v>
      </c>
      <c r="L62" s="2" t="str">
        <f t="shared" si="23"/>
        <v>http://www.webcrawler.com/search/web?q=HubSpot</v>
      </c>
      <c r="M62" t="str">
        <f t="shared" si="10"/>
        <v>http://www.infospace.com/search/web?q=HubSpot</v>
      </c>
      <c r="N62" t="str">
        <f t="shared" si="11"/>
        <v>http://www.search.com/search?q=HubSpot</v>
      </c>
      <c r="O62" t="str">
        <f t="shared" si="12"/>
        <v>http://msxml.excite.com/search/web?q=HubSpot</v>
      </c>
      <c r="P62" t="str">
        <f t="shared" si="13"/>
        <v>http://www.goodsearch.com/search-web?keywords=HubSpot</v>
      </c>
      <c r="Q62" t="str">
        <f t="shared" si="14"/>
        <v>http://www.info.com/searchw?qkw=HubSpot</v>
      </c>
      <c r="R62" t="str">
        <f t="shared" si="15"/>
        <v>http://duckduckgo.com/?q=HubSpot</v>
      </c>
      <c r="S62" t="str">
        <f t="shared" si="16"/>
        <v>http://clusty.com/search?query=HubSpot</v>
      </c>
    </row>
    <row r="63" spans="1:19" x14ac:dyDescent="0.25">
      <c r="A63" t="s">
        <v>108</v>
      </c>
      <c r="B63">
        <f>IF(LEN(TRIM(A63))=0,0,LEN(TRIM(A63))-LEN(SUBSTITUTE(A63," ",""))+1)</f>
        <v>1</v>
      </c>
      <c r="C63" s="1" t="str">
        <f t="shared" si="24"/>
        <v>Eloqua</v>
      </c>
      <c r="D63" t="str">
        <f t="shared" si="8"/>
        <v>http://www.bing.com/search?q=Eloqua</v>
      </c>
      <c r="E63" t="str">
        <f t="shared" si="9"/>
        <v>http://www.bing.com/search?q=Eloqua</v>
      </c>
      <c r="F63" t="str">
        <f t="shared" si="17"/>
        <v>http://search.mywebsearch.com/mywebsearch/GGmain.jhtml?searchfor=Eloqua</v>
      </c>
      <c r="G63" t="str">
        <f t="shared" si="18"/>
        <v>http://search.aol.com/aol/search?q=Eloqua</v>
      </c>
      <c r="H63" s="2" t="str">
        <f t="shared" si="19"/>
        <v>http://www.ask.com/web?q=Eloqua</v>
      </c>
      <c r="I63" s="2" t="str">
        <f t="shared" si="20"/>
        <v>http://search.yahoo.com/search?p=Eloqua</v>
      </c>
      <c r="J63" s="2" t="str">
        <f t="shared" si="21"/>
        <v>http://blekko.com/ws/?q=Eloqua</v>
      </c>
      <c r="K63" s="2" t="str">
        <f t="shared" si="22"/>
        <v>http://www.dogpile.com/info.dogpl/search/web?q=Eloqua</v>
      </c>
      <c r="L63" s="2" t="str">
        <f t="shared" si="23"/>
        <v>http://www.webcrawler.com/search/web?q=Eloqua</v>
      </c>
      <c r="M63" t="str">
        <f t="shared" si="10"/>
        <v>http://www.infospace.com/search/web?q=Eloqua</v>
      </c>
      <c r="N63" t="str">
        <f t="shared" si="11"/>
        <v>http://www.search.com/search?q=Eloqua</v>
      </c>
      <c r="O63" t="str">
        <f t="shared" si="12"/>
        <v>http://msxml.excite.com/search/web?q=Eloqua</v>
      </c>
      <c r="P63" t="str">
        <f t="shared" si="13"/>
        <v>http://www.goodsearch.com/search-web?keywords=Eloqua</v>
      </c>
      <c r="Q63" t="str">
        <f t="shared" si="14"/>
        <v>http://www.info.com/searchw?qkw=Eloqua</v>
      </c>
      <c r="R63" t="str">
        <f t="shared" si="15"/>
        <v>http://duckduckgo.com/?q=Eloqua</v>
      </c>
      <c r="S63" t="str">
        <f t="shared" si="16"/>
        <v>http://clusty.com/search?query=Eloqua</v>
      </c>
    </row>
    <row r="64" spans="1:19" x14ac:dyDescent="0.25">
      <c r="A64" t="s">
        <v>110</v>
      </c>
      <c r="B64">
        <f>IF(LEN(TRIM(A64))=0,0,LEN(TRIM(A64))-LEN(SUBSTITUTE(A64," ",""))+1)</f>
        <v>1</v>
      </c>
      <c r="C64" s="1" t="str">
        <f t="shared" si="24"/>
        <v>Vimeo</v>
      </c>
      <c r="D64" t="str">
        <f t="shared" si="8"/>
        <v>http://www.bing.com/search?q=Vimeo</v>
      </c>
      <c r="E64" t="str">
        <f t="shared" si="9"/>
        <v>http://www.bing.com/search?q=Vimeo</v>
      </c>
      <c r="F64" t="str">
        <f t="shared" si="17"/>
        <v>http://search.mywebsearch.com/mywebsearch/GGmain.jhtml?searchfor=Vimeo</v>
      </c>
      <c r="G64" t="str">
        <f t="shared" si="18"/>
        <v>http://search.aol.com/aol/search?q=Vimeo</v>
      </c>
      <c r="H64" s="2" t="str">
        <f t="shared" si="19"/>
        <v>http://www.ask.com/web?q=Vimeo</v>
      </c>
      <c r="I64" s="2" t="str">
        <f t="shared" si="20"/>
        <v>http://search.yahoo.com/search?p=Vimeo</v>
      </c>
      <c r="J64" s="2" t="str">
        <f t="shared" si="21"/>
        <v>http://blekko.com/ws/?q=Vimeo</v>
      </c>
      <c r="K64" s="2" t="str">
        <f t="shared" si="22"/>
        <v>http://www.dogpile.com/info.dogpl/search/web?q=Vimeo</v>
      </c>
      <c r="L64" s="2" t="str">
        <f t="shared" si="23"/>
        <v>http://www.webcrawler.com/search/web?q=Vimeo</v>
      </c>
      <c r="M64" t="str">
        <f t="shared" si="10"/>
        <v>http://www.infospace.com/search/web?q=Vimeo</v>
      </c>
      <c r="N64" t="str">
        <f t="shared" si="11"/>
        <v>http://www.search.com/search?q=Vimeo</v>
      </c>
      <c r="O64" t="str">
        <f t="shared" si="12"/>
        <v>http://msxml.excite.com/search/web?q=Vimeo</v>
      </c>
      <c r="P64" t="str">
        <f t="shared" si="13"/>
        <v>http://www.goodsearch.com/search-web?keywords=Vimeo</v>
      </c>
      <c r="Q64" t="str">
        <f t="shared" si="14"/>
        <v>http://www.info.com/searchw?qkw=Vimeo</v>
      </c>
      <c r="R64" t="str">
        <f t="shared" si="15"/>
        <v>http://duckduckgo.com/?q=Vimeo</v>
      </c>
      <c r="S64" t="str">
        <f t="shared" si="16"/>
        <v>http://clusty.com/search?query=Vimeo</v>
      </c>
    </row>
    <row r="65" spans="1:19" x14ac:dyDescent="0.25">
      <c r="A65" t="s">
        <v>111</v>
      </c>
      <c r="B65">
        <f>IF(LEN(TRIM(A65))=0,0,LEN(TRIM(A65))-LEN(SUBSTITUTE(A65," ",""))+1)</f>
        <v>1</v>
      </c>
      <c r="C65" s="1" t="str">
        <f t="shared" si="24"/>
        <v>Brightcove</v>
      </c>
      <c r="D65" t="str">
        <f t="shared" si="8"/>
        <v>http://www.bing.com/search?q=Brightcove</v>
      </c>
      <c r="E65" t="str">
        <f t="shared" si="9"/>
        <v>http://www.bing.com/search?q=Brightcove</v>
      </c>
      <c r="F65" t="str">
        <f t="shared" si="17"/>
        <v>http://search.mywebsearch.com/mywebsearch/GGmain.jhtml?searchfor=Brightcove</v>
      </c>
      <c r="G65" t="str">
        <f t="shared" si="18"/>
        <v>http://search.aol.com/aol/search?q=Brightcove</v>
      </c>
      <c r="H65" s="2" t="str">
        <f t="shared" si="19"/>
        <v>http://www.ask.com/web?q=Brightcove</v>
      </c>
      <c r="I65" s="2" t="str">
        <f t="shared" si="20"/>
        <v>http://search.yahoo.com/search?p=Brightcove</v>
      </c>
      <c r="J65" s="2" t="str">
        <f t="shared" si="21"/>
        <v>http://blekko.com/ws/?q=Brightcove</v>
      </c>
      <c r="K65" s="2" t="str">
        <f t="shared" si="22"/>
        <v>http://www.dogpile.com/info.dogpl/search/web?q=Brightcove</v>
      </c>
      <c r="L65" s="2" t="str">
        <f t="shared" si="23"/>
        <v>http://www.webcrawler.com/search/web?q=Brightcove</v>
      </c>
      <c r="M65" t="str">
        <f t="shared" si="10"/>
        <v>http://www.infospace.com/search/web?q=Brightcove</v>
      </c>
      <c r="N65" t="str">
        <f t="shared" si="11"/>
        <v>http://www.search.com/search?q=Brightcove</v>
      </c>
      <c r="O65" t="str">
        <f t="shared" si="12"/>
        <v>http://msxml.excite.com/search/web?q=Brightcove</v>
      </c>
      <c r="P65" t="str">
        <f t="shared" si="13"/>
        <v>http://www.goodsearch.com/search-web?keywords=Brightcove</v>
      </c>
      <c r="Q65" t="str">
        <f t="shared" si="14"/>
        <v>http://www.info.com/searchw?qkw=Brightcove</v>
      </c>
      <c r="R65" t="str">
        <f t="shared" si="15"/>
        <v>http://duckduckgo.com/?q=Brightcove</v>
      </c>
      <c r="S65" t="str">
        <f t="shared" si="16"/>
        <v>http://clusty.com/search?query=Brightcove</v>
      </c>
    </row>
    <row r="66" spans="1:19" x14ac:dyDescent="0.25">
      <c r="A66" t="s">
        <v>112</v>
      </c>
      <c r="B66">
        <f>IF(LEN(TRIM(A66))=0,0,LEN(TRIM(A66))-LEN(SUBSTITUTE(A66," ",""))+1)</f>
        <v>1</v>
      </c>
      <c r="C66" s="1" t="str">
        <f t="shared" si="24"/>
        <v>Viddler</v>
      </c>
      <c r="D66" t="str">
        <f t="shared" si="8"/>
        <v>http://www.bing.com/search?q=Viddler</v>
      </c>
      <c r="E66" t="str">
        <f t="shared" si="9"/>
        <v>http://www.bing.com/search?q=Viddler</v>
      </c>
      <c r="F66" t="str">
        <f t="shared" si="17"/>
        <v>http://search.mywebsearch.com/mywebsearch/GGmain.jhtml?searchfor=Viddler</v>
      </c>
      <c r="G66" t="str">
        <f t="shared" si="18"/>
        <v>http://search.aol.com/aol/search?q=Viddler</v>
      </c>
      <c r="H66" s="2" t="str">
        <f t="shared" si="19"/>
        <v>http://www.ask.com/web?q=Viddler</v>
      </c>
      <c r="I66" s="2" t="str">
        <f t="shared" si="20"/>
        <v>http://search.yahoo.com/search?p=Viddler</v>
      </c>
      <c r="J66" s="2" t="str">
        <f t="shared" si="21"/>
        <v>http://blekko.com/ws/?q=Viddler</v>
      </c>
      <c r="K66" s="2" t="str">
        <f t="shared" si="22"/>
        <v>http://www.dogpile.com/info.dogpl/search/web?q=Viddler</v>
      </c>
      <c r="L66" s="2" t="str">
        <f t="shared" si="23"/>
        <v>http://www.webcrawler.com/search/web?q=Viddler</v>
      </c>
      <c r="M66" t="str">
        <f t="shared" si="10"/>
        <v>http://www.infospace.com/search/web?q=Viddler</v>
      </c>
      <c r="N66" t="str">
        <f t="shared" si="11"/>
        <v>http://www.search.com/search?q=Viddler</v>
      </c>
      <c r="O66" t="str">
        <f t="shared" si="12"/>
        <v>http://msxml.excite.com/search/web?q=Viddler</v>
      </c>
      <c r="P66" t="str">
        <f t="shared" si="13"/>
        <v>http://www.goodsearch.com/search-web?keywords=Viddler</v>
      </c>
      <c r="Q66" t="str">
        <f t="shared" si="14"/>
        <v>http://www.info.com/searchw?qkw=Viddler</v>
      </c>
      <c r="R66" t="str">
        <f t="shared" si="15"/>
        <v>http://duckduckgo.com/?q=Viddler</v>
      </c>
      <c r="S66" t="str">
        <f t="shared" si="16"/>
        <v>http://clusty.com/search?query=Viddler</v>
      </c>
    </row>
    <row r="67" spans="1:19" x14ac:dyDescent="0.25">
      <c r="A67" t="s">
        <v>114</v>
      </c>
      <c r="B67">
        <f>IF(LEN(TRIM(A67))=0,0,LEN(TRIM(A67))-LEN(SUBSTITUTE(A67," ",""))+1)</f>
        <v>1</v>
      </c>
      <c r="C67" s="1" t="str">
        <f t="shared" si="24"/>
        <v>Brainshark</v>
      </c>
      <c r="D67" t="str">
        <f t="shared" si="8"/>
        <v>http://www.bing.com/search?q=Brainshark</v>
      </c>
      <c r="E67" t="str">
        <f t="shared" si="9"/>
        <v>http://www.bing.com/search?q=Brainshark</v>
      </c>
      <c r="F67" t="str">
        <f t="shared" ref="F67:F98" si="25">CONCATENATE("http://search.mywebsearch.com/mywebsearch/GGmain.jhtml?searchfor=",C67)</f>
        <v>http://search.mywebsearch.com/mywebsearch/GGmain.jhtml?searchfor=Brainshark</v>
      </c>
      <c r="G67" t="str">
        <f t="shared" ref="G67:G98" si="26">CONCATENATE("http://search.aol.com/aol/search?q=",C67)</f>
        <v>http://search.aol.com/aol/search?q=Brainshark</v>
      </c>
      <c r="H67" s="2" t="str">
        <f t="shared" ref="H67:H98" si="27">CONCATENATE("http://www.ask.com/web?q=",C67)</f>
        <v>http://www.ask.com/web?q=Brainshark</v>
      </c>
      <c r="I67" s="2" t="str">
        <f t="shared" ref="I67:I98" si="28">CONCATENATE("http://search.yahoo.com/search?p=",C67)</f>
        <v>http://search.yahoo.com/search?p=Brainshark</v>
      </c>
      <c r="J67" s="2" t="str">
        <f t="shared" ref="J67:J98" si="29">CONCATENATE("http://blekko.com/ws/?q=",C67)</f>
        <v>http://blekko.com/ws/?q=Brainshark</v>
      </c>
      <c r="K67" s="2" t="str">
        <f t="shared" ref="K67:K98" si="30">CONCATENATE("http://www.dogpile.com/info.dogpl/search/web?q=",C67)</f>
        <v>http://www.dogpile.com/info.dogpl/search/web?q=Brainshark</v>
      </c>
      <c r="L67" s="2" t="str">
        <f t="shared" ref="L67:L98" si="31">CONCATENATE("http://www.webcrawler.com/search/web?q=",C67)</f>
        <v>http://www.webcrawler.com/search/web?q=Brainshark</v>
      </c>
      <c r="M67" t="str">
        <f t="shared" si="10"/>
        <v>http://www.infospace.com/search/web?q=Brainshark</v>
      </c>
      <c r="N67" t="str">
        <f t="shared" si="11"/>
        <v>http://www.search.com/search?q=Brainshark</v>
      </c>
      <c r="O67" t="str">
        <f t="shared" si="12"/>
        <v>http://msxml.excite.com/search/web?q=Brainshark</v>
      </c>
      <c r="P67" t="str">
        <f t="shared" si="13"/>
        <v>http://www.goodsearch.com/search-web?keywords=Brainshark</v>
      </c>
      <c r="Q67" t="str">
        <f t="shared" si="14"/>
        <v>http://www.info.com/searchw?qkw=Brainshark</v>
      </c>
      <c r="R67" t="str">
        <f t="shared" si="15"/>
        <v>http://duckduckgo.com/?q=Brainshark</v>
      </c>
      <c r="S67" t="str">
        <f t="shared" si="16"/>
        <v>http://clusty.com/search?query=Brainshark</v>
      </c>
    </row>
    <row r="68" spans="1:19" x14ac:dyDescent="0.25">
      <c r="A68" t="s">
        <v>22</v>
      </c>
      <c r="B68">
        <f>IF(LEN(TRIM(A68))=0,0,LEN(TRIM(A68))-LEN(SUBSTITUTE(A68," ",""))+1)</f>
        <v>1</v>
      </c>
      <c r="C68" s="1" t="str">
        <f t="shared" si="24"/>
        <v>Wistia</v>
      </c>
      <c r="D68" t="str">
        <f t="shared" ref="D68:D131" si="32">CONCATENATE("http://www.bing.com/search?q=",C68)</f>
        <v>http://www.bing.com/search?q=Wistia</v>
      </c>
      <c r="E68" t="str">
        <f t="shared" ref="E68:E131" si="33">CONCATENATE("http://www.bing.com/search?q=",C68)</f>
        <v>http://www.bing.com/search?q=Wistia</v>
      </c>
      <c r="F68" t="str">
        <f t="shared" si="25"/>
        <v>http://search.mywebsearch.com/mywebsearch/GGmain.jhtml?searchfor=Wistia</v>
      </c>
      <c r="G68" t="str">
        <f t="shared" si="26"/>
        <v>http://search.aol.com/aol/search?q=Wistia</v>
      </c>
      <c r="H68" s="2" t="str">
        <f t="shared" si="27"/>
        <v>http://www.ask.com/web?q=Wistia</v>
      </c>
      <c r="I68" s="2" t="str">
        <f t="shared" si="28"/>
        <v>http://search.yahoo.com/search?p=Wistia</v>
      </c>
      <c r="J68" s="2" t="str">
        <f t="shared" si="29"/>
        <v>http://blekko.com/ws/?q=Wistia</v>
      </c>
      <c r="K68" s="2" t="str">
        <f t="shared" si="30"/>
        <v>http://www.dogpile.com/info.dogpl/search/web?q=Wistia</v>
      </c>
      <c r="L68" s="2" t="str">
        <f t="shared" si="31"/>
        <v>http://www.webcrawler.com/search/web?q=Wistia</v>
      </c>
      <c r="M68" t="str">
        <f t="shared" ref="M68:M131" si="34">CONCATENATE("http://www.infospace.com/search/web?q=",C68)</f>
        <v>http://www.infospace.com/search/web?q=Wistia</v>
      </c>
      <c r="N68" t="str">
        <f t="shared" ref="N68:N131" si="35">CONCATENATE("http://www.search.com/search?q=",C68)</f>
        <v>http://www.search.com/search?q=Wistia</v>
      </c>
      <c r="O68" t="str">
        <f t="shared" ref="O68:O131" si="36">CONCATENATE("http://msxml.excite.com/search/web?q=",C68)</f>
        <v>http://msxml.excite.com/search/web?q=Wistia</v>
      </c>
      <c r="P68" t="str">
        <f t="shared" ref="P68:P131" si="37">CONCATENATE("http://www.goodsearch.com/search-web?keywords=",C68)</f>
        <v>http://www.goodsearch.com/search-web?keywords=Wistia</v>
      </c>
      <c r="Q68" t="str">
        <f t="shared" ref="Q68:Q131" si="38">CONCATENATE("http://www.info.com/searchw?qkw=",C68)</f>
        <v>http://www.info.com/searchw?qkw=Wistia</v>
      </c>
      <c r="R68" t="str">
        <f t="shared" ref="R68:R131" si="39">CONCATENATE("http://duckduckgo.com/?q=",C68)</f>
        <v>http://duckduckgo.com/?q=Wistia</v>
      </c>
      <c r="S68" t="str">
        <f t="shared" ref="S68:S131" si="40">CONCATENATE("http://clusty.com/search?query=",C68)</f>
        <v>http://clusty.com/search?query=Wistia</v>
      </c>
    </row>
    <row r="69" spans="1:19" x14ac:dyDescent="0.25">
      <c r="A69" t="s">
        <v>23</v>
      </c>
      <c r="B69">
        <f>IF(LEN(TRIM(A69))=0,0,LEN(TRIM(A69))-LEN(SUBSTITUTE(A69," ",""))+1)</f>
        <v>1</v>
      </c>
      <c r="C69" s="1" t="str">
        <f t="shared" si="24"/>
        <v>Kaltura</v>
      </c>
      <c r="D69" t="str">
        <f t="shared" si="32"/>
        <v>http://www.bing.com/search?q=Kaltura</v>
      </c>
      <c r="E69" t="str">
        <f t="shared" si="33"/>
        <v>http://www.bing.com/search?q=Kaltura</v>
      </c>
      <c r="F69" t="str">
        <f t="shared" si="25"/>
        <v>http://search.mywebsearch.com/mywebsearch/GGmain.jhtml?searchfor=Kaltura</v>
      </c>
      <c r="G69" t="str">
        <f t="shared" si="26"/>
        <v>http://search.aol.com/aol/search?q=Kaltura</v>
      </c>
      <c r="H69" s="2" t="str">
        <f t="shared" si="27"/>
        <v>http://www.ask.com/web?q=Kaltura</v>
      </c>
      <c r="I69" s="2" t="str">
        <f t="shared" si="28"/>
        <v>http://search.yahoo.com/search?p=Kaltura</v>
      </c>
      <c r="J69" s="2" t="str">
        <f t="shared" si="29"/>
        <v>http://blekko.com/ws/?q=Kaltura</v>
      </c>
      <c r="K69" s="2" t="str">
        <f t="shared" si="30"/>
        <v>http://www.dogpile.com/info.dogpl/search/web?q=Kaltura</v>
      </c>
      <c r="L69" s="2" t="str">
        <f t="shared" si="31"/>
        <v>http://www.webcrawler.com/search/web?q=Kaltura</v>
      </c>
      <c r="M69" t="str">
        <f t="shared" si="34"/>
        <v>http://www.infospace.com/search/web?q=Kaltura</v>
      </c>
      <c r="N69" t="str">
        <f t="shared" si="35"/>
        <v>http://www.search.com/search?q=Kaltura</v>
      </c>
      <c r="O69" t="str">
        <f t="shared" si="36"/>
        <v>http://msxml.excite.com/search/web?q=Kaltura</v>
      </c>
      <c r="P69" t="str">
        <f t="shared" si="37"/>
        <v>http://www.goodsearch.com/search-web?keywords=Kaltura</v>
      </c>
      <c r="Q69" t="str">
        <f t="shared" si="38"/>
        <v>http://www.info.com/searchw?qkw=Kaltura</v>
      </c>
      <c r="R69" t="str">
        <f t="shared" si="39"/>
        <v>http://duckduckgo.com/?q=Kaltura</v>
      </c>
      <c r="S69" t="str">
        <f t="shared" si="40"/>
        <v>http://clusty.com/search?query=Kaltura</v>
      </c>
    </row>
    <row r="70" spans="1:19" x14ac:dyDescent="0.25">
      <c r="A70" t="s">
        <v>115</v>
      </c>
      <c r="B70">
        <f>IF(LEN(TRIM(A70))=0,0,LEN(TRIM(A70))-LEN(SUBSTITUTE(A70," ",""))+1)</f>
        <v>1</v>
      </c>
      <c r="C70" s="1" t="str">
        <f t="shared" si="24"/>
        <v>Ooyala</v>
      </c>
      <c r="D70" t="str">
        <f t="shared" si="32"/>
        <v>http://www.bing.com/search?q=Ooyala</v>
      </c>
      <c r="E70" t="str">
        <f t="shared" si="33"/>
        <v>http://www.bing.com/search?q=Ooyala</v>
      </c>
      <c r="F70" t="str">
        <f t="shared" si="25"/>
        <v>http://search.mywebsearch.com/mywebsearch/GGmain.jhtml?searchfor=Ooyala</v>
      </c>
      <c r="G70" t="str">
        <f t="shared" si="26"/>
        <v>http://search.aol.com/aol/search?q=Ooyala</v>
      </c>
      <c r="H70" s="2" t="str">
        <f t="shared" si="27"/>
        <v>http://www.ask.com/web?q=Ooyala</v>
      </c>
      <c r="I70" s="2" t="str">
        <f t="shared" si="28"/>
        <v>http://search.yahoo.com/search?p=Ooyala</v>
      </c>
      <c r="J70" s="2" t="str">
        <f t="shared" si="29"/>
        <v>http://blekko.com/ws/?q=Ooyala</v>
      </c>
      <c r="K70" s="2" t="str">
        <f t="shared" si="30"/>
        <v>http://www.dogpile.com/info.dogpl/search/web?q=Ooyala</v>
      </c>
      <c r="L70" s="2" t="str">
        <f t="shared" si="31"/>
        <v>http://www.webcrawler.com/search/web?q=Ooyala</v>
      </c>
      <c r="M70" t="str">
        <f t="shared" si="34"/>
        <v>http://www.infospace.com/search/web?q=Ooyala</v>
      </c>
      <c r="N70" t="str">
        <f t="shared" si="35"/>
        <v>http://www.search.com/search?q=Ooyala</v>
      </c>
      <c r="O70" t="str">
        <f t="shared" si="36"/>
        <v>http://msxml.excite.com/search/web?q=Ooyala</v>
      </c>
      <c r="P70" t="str">
        <f t="shared" si="37"/>
        <v>http://www.goodsearch.com/search-web?keywords=Ooyala</v>
      </c>
      <c r="Q70" t="str">
        <f t="shared" si="38"/>
        <v>http://www.info.com/searchw?qkw=Ooyala</v>
      </c>
      <c r="R70" t="str">
        <f t="shared" si="39"/>
        <v>http://duckduckgo.com/?q=Ooyala</v>
      </c>
      <c r="S70" t="str">
        <f t="shared" si="40"/>
        <v>http://clusty.com/search?query=Ooyala</v>
      </c>
    </row>
    <row r="71" spans="1:19" x14ac:dyDescent="0.25">
      <c r="A71" t="s">
        <v>24</v>
      </c>
      <c r="B71">
        <f>IF(LEN(TRIM(A71))=0,0,LEN(TRIM(A71))-LEN(SUBSTITUTE(A71," ",""))+1)</f>
        <v>1</v>
      </c>
      <c r="C71" s="1" t="str">
        <f t="shared" si="24"/>
        <v>vzaar</v>
      </c>
      <c r="D71" t="str">
        <f t="shared" si="32"/>
        <v>http://www.bing.com/search?q=vzaar</v>
      </c>
      <c r="E71" t="str">
        <f t="shared" si="33"/>
        <v>http://www.bing.com/search?q=vzaar</v>
      </c>
      <c r="F71" t="str">
        <f t="shared" si="25"/>
        <v>http://search.mywebsearch.com/mywebsearch/GGmain.jhtml?searchfor=vzaar</v>
      </c>
      <c r="G71" t="str">
        <f t="shared" si="26"/>
        <v>http://search.aol.com/aol/search?q=vzaar</v>
      </c>
      <c r="H71" s="2" t="str">
        <f t="shared" si="27"/>
        <v>http://www.ask.com/web?q=vzaar</v>
      </c>
      <c r="I71" s="2" t="str">
        <f t="shared" si="28"/>
        <v>http://search.yahoo.com/search?p=vzaar</v>
      </c>
      <c r="J71" s="2" t="str">
        <f t="shared" si="29"/>
        <v>http://blekko.com/ws/?q=vzaar</v>
      </c>
      <c r="K71" s="2" t="str">
        <f t="shared" si="30"/>
        <v>http://www.dogpile.com/info.dogpl/search/web?q=vzaar</v>
      </c>
      <c r="L71" s="2" t="str">
        <f t="shared" si="31"/>
        <v>http://www.webcrawler.com/search/web?q=vzaar</v>
      </c>
      <c r="M71" t="str">
        <f t="shared" si="34"/>
        <v>http://www.infospace.com/search/web?q=vzaar</v>
      </c>
      <c r="N71" t="str">
        <f t="shared" si="35"/>
        <v>http://www.search.com/search?q=vzaar</v>
      </c>
      <c r="O71" t="str">
        <f t="shared" si="36"/>
        <v>http://msxml.excite.com/search/web?q=vzaar</v>
      </c>
      <c r="P71" t="str">
        <f t="shared" si="37"/>
        <v>http://www.goodsearch.com/search-web?keywords=vzaar</v>
      </c>
      <c r="Q71" t="str">
        <f t="shared" si="38"/>
        <v>http://www.info.com/searchw?qkw=vzaar</v>
      </c>
      <c r="R71" t="str">
        <f t="shared" si="39"/>
        <v>http://duckduckgo.com/?q=vzaar</v>
      </c>
      <c r="S71" t="str">
        <f t="shared" si="40"/>
        <v>http://clusty.com/search?query=vzaar</v>
      </c>
    </row>
    <row r="72" spans="1:19" x14ac:dyDescent="0.25">
      <c r="A72" t="s">
        <v>116</v>
      </c>
      <c r="B72">
        <f>IF(LEN(TRIM(A72))=0,0,LEN(TRIM(A72))-LEN(SUBSTITUTE(A72," ",""))+1)</f>
        <v>1</v>
      </c>
      <c r="C72" s="1" t="str">
        <f t="shared" si="24"/>
        <v>Pixability</v>
      </c>
      <c r="D72" t="str">
        <f t="shared" si="32"/>
        <v>http://www.bing.com/search?q=Pixability</v>
      </c>
      <c r="E72" t="str">
        <f t="shared" si="33"/>
        <v>http://www.bing.com/search?q=Pixability</v>
      </c>
      <c r="F72" t="str">
        <f t="shared" si="25"/>
        <v>http://search.mywebsearch.com/mywebsearch/GGmain.jhtml?searchfor=Pixability</v>
      </c>
      <c r="G72" t="str">
        <f t="shared" si="26"/>
        <v>http://search.aol.com/aol/search?q=Pixability</v>
      </c>
      <c r="H72" s="2" t="str">
        <f t="shared" si="27"/>
        <v>http://www.ask.com/web?q=Pixability</v>
      </c>
      <c r="I72" s="2" t="str">
        <f t="shared" si="28"/>
        <v>http://search.yahoo.com/search?p=Pixability</v>
      </c>
      <c r="J72" s="2" t="str">
        <f t="shared" si="29"/>
        <v>http://blekko.com/ws/?q=Pixability</v>
      </c>
      <c r="K72" s="2" t="str">
        <f t="shared" si="30"/>
        <v>http://www.dogpile.com/info.dogpl/search/web?q=Pixability</v>
      </c>
      <c r="L72" s="2" t="str">
        <f t="shared" si="31"/>
        <v>http://www.webcrawler.com/search/web?q=Pixability</v>
      </c>
      <c r="M72" t="str">
        <f t="shared" si="34"/>
        <v>http://www.infospace.com/search/web?q=Pixability</v>
      </c>
      <c r="N72" t="str">
        <f t="shared" si="35"/>
        <v>http://www.search.com/search?q=Pixability</v>
      </c>
      <c r="O72" t="str">
        <f t="shared" si="36"/>
        <v>http://msxml.excite.com/search/web?q=Pixability</v>
      </c>
      <c r="P72" t="str">
        <f t="shared" si="37"/>
        <v>http://www.goodsearch.com/search-web?keywords=Pixability</v>
      </c>
      <c r="Q72" t="str">
        <f t="shared" si="38"/>
        <v>http://www.info.com/searchw?qkw=Pixability</v>
      </c>
      <c r="R72" t="str">
        <f t="shared" si="39"/>
        <v>http://duckduckgo.com/?q=Pixability</v>
      </c>
      <c r="S72" t="str">
        <f t="shared" si="40"/>
        <v>http://clusty.com/search?query=Pixability</v>
      </c>
    </row>
    <row r="73" spans="1:19" x14ac:dyDescent="0.25">
      <c r="A73" t="s">
        <v>117</v>
      </c>
      <c r="B73">
        <f>IF(LEN(TRIM(A73))=0,0,LEN(TRIM(A73))-LEN(SUBSTITUTE(A73," ",""))+1)</f>
        <v>1</v>
      </c>
      <c r="C73" s="1" t="str">
        <f t="shared" si="24"/>
        <v>thePlatform</v>
      </c>
      <c r="D73" t="str">
        <f t="shared" si="32"/>
        <v>http://www.bing.com/search?q=thePlatform</v>
      </c>
      <c r="E73" t="str">
        <f t="shared" si="33"/>
        <v>http://www.bing.com/search?q=thePlatform</v>
      </c>
      <c r="F73" t="str">
        <f t="shared" si="25"/>
        <v>http://search.mywebsearch.com/mywebsearch/GGmain.jhtml?searchfor=thePlatform</v>
      </c>
      <c r="G73" t="str">
        <f t="shared" si="26"/>
        <v>http://search.aol.com/aol/search?q=thePlatform</v>
      </c>
      <c r="H73" s="2" t="str">
        <f t="shared" si="27"/>
        <v>http://www.ask.com/web?q=thePlatform</v>
      </c>
      <c r="I73" s="2" t="str">
        <f t="shared" si="28"/>
        <v>http://search.yahoo.com/search?p=thePlatform</v>
      </c>
      <c r="J73" s="2" t="str">
        <f t="shared" si="29"/>
        <v>http://blekko.com/ws/?q=thePlatform</v>
      </c>
      <c r="K73" s="2" t="str">
        <f t="shared" si="30"/>
        <v>http://www.dogpile.com/info.dogpl/search/web?q=thePlatform</v>
      </c>
      <c r="L73" s="2" t="str">
        <f t="shared" si="31"/>
        <v>http://www.webcrawler.com/search/web?q=thePlatform</v>
      </c>
      <c r="M73" t="str">
        <f t="shared" si="34"/>
        <v>http://www.infospace.com/search/web?q=thePlatform</v>
      </c>
      <c r="N73" t="str">
        <f t="shared" si="35"/>
        <v>http://www.search.com/search?q=thePlatform</v>
      </c>
      <c r="O73" t="str">
        <f t="shared" si="36"/>
        <v>http://msxml.excite.com/search/web?q=thePlatform</v>
      </c>
      <c r="P73" t="str">
        <f t="shared" si="37"/>
        <v>http://www.goodsearch.com/search-web?keywords=thePlatform</v>
      </c>
      <c r="Q73" t="str">
        <f t="shared" si="38"/>
        <v>http://www.info.com/searchw?qkw=thePlatform</v>
      </c>
      <c r="R73" t="str">
        <f t="shared" si="39"/>
        <v>http://duckduckgo.com/?q=thePlatform</v>
      </c>
      <c r="S73" t="str">
        <f t="shared" si="40"/>
        <v>http://clusty.com/search?query=thePlatform</v>
      </c>
    </row>
    <row r="74" spans="1:19" x14ac:dyDescent="0.25">
      <c r="A74" t="s">
        <v>123</v>
      </c>
      <c r="B74">
        <f>IF(LEN(TRIM(A74))=0,0,LEN(TRIM(A74))-LEN(SUBSTITUTE(A74," ",""))+1)</f>
        <v>1</v>
      </c>
      <c r="C74" s="1" t="str">
        <f t="shared" si="24"/>
        <v>Platform</v>
      </c>
      <c r="D74" t="str">
        <f t="shared" si="32"/>
        <v>http://www.bing.com/search?q=Platform</v>
      </c>
      <c r="E74" t="str">
        <f t="shared" si="33"/>
        <v>http://www.bing.com/search?q=Platform</v>
      </c>
      <c r="F74" t="str">
        <f t="shared" si="25"/>
        <v>http://search.mywebsearch.com/mywebsearch/GGmain.jhtml?searchfor=Platform</v>
      </c>
      <c r="G74" t="str">
        <f t="shared" si="26"/>
        <v>http://search.aol.com/aol/search?q=Platform</v>
      </c>
      <c r="H74" s="2" t="str">
        <f t="shared" si="27"/>
        <v>http://www.ask.com/web?q=Platform</v>
      </c>
      <c r="I74" s="2" t="str">
        <f t="shared" si="28"/>
        <v>http://search.yahoo.com/search?p=Platform</v>
      </c>
      <c r="J74" s="2" t="str">
        <f t="shared" si="29"/>
        <v>http://blekko.com/ws/?q=Platform</v>
      </c>
      <c r="K74" s="2" t="str">
        <f t="shared" si="30"/>
        <v>http://www.dogpile.com/info.dogpl/search/web?q=Platform</v>
      </c>
      <c r="L74" s="2" t="str">
        <f t="shared" si="31"/>
        <v>http://www.webcrawler.com/search/web?q=Platform</v>
      </c>
      <c r="M74" t="str">
        <f t="shared" si="34"/>
        <v>http://www.infospace.com/search/web?q=Platform</v>
      </c>
      <c r="N74" t="str">
        <f t="shared" si="35"/>
        <v>http://www.search.com/search?q=Platform</v>
      </c>
      <c r="O74" t="str">
        <f t="shared" si="36"/>
        <v>http://msxml.excite.com/search/web?q=Platform</v>
      </c>
      <c r="P74" t="str">
        <f t="shared" si="37"/>
        <v>http://www.goodsearch.com/search-web?keywords=Platform</v>
      </c>
      <c r="Q74" t="str">
        <f t="shared" si="38"/>
        <v>http://www.info.com/searchw?qkw=Platform</v>
      </c>
      <c r="R74" t="str">
        <f t="shared" si="39"/>
        <v>http://duckduckgo.com/?q=Platform</v>
      </c>
      <c r="S74" t="str">
        <f t="shared" si="40"/>
        <v>http://clusty.com/search?query=Platform</v>
      </c>
    </row>
    <row r="75" spans="1:19" x14ac:dyDescent="0.25">
      <c r="A75" t="s">
        <v>124</v>
      </c>
      <c r="B75">
        <f>IF(LEN(TRIM(A75))=0,0,LEN(TRIM(A75))-LEN(SUBSTITUTE(A75," ",""))+1)</f>
        <v>1</v>
      </c>
      <c r="C75" s="1" t="str">
        <f t="shared" si="24"/>
        <v>Unbounce</v>
      </c>
      <c r="D75" t="str">
        <f t="shared" si="32"/>
        <v>http://www.bing.com/search?q=Unbounce</v>
      </c>
      <c r="E75" t="str">
        <f t="shared" si="33"/>
        <v>http://www.bing.com/search?q=Unbounce</v>
      </c>
      <c r="F75" t="str">
        <f t="shared" si="25"/>
        <v>http://search.mywebsearch.com/mywebsearch/GGmain.jhtml?searchfor=Unbounce</v>
      </c>
      <c r="G75" t="str">
        <f t="shared" si="26"/>
        <v>http://search.aol.com/aol/search?q=Unbounce</v>
      </c>
      <c r="H75" s="2" t="str">
        <f t="shared" si="27"/>
        <v>http://www.ask.com/web?q=Unbounce</v>
      </c>
      <c r="I75" s="2" t="str">
        <f t="shared" si="28"/>
        <v>http://search.yahoo.com/search?p=Unbounce</v>
      </c>
      <c r="J75" s="2" t="str">
        <f t="shared" si="29"/>
        <v>http://blekko.com/ws/?q=Unbounce</v>
      </c>
      <c r="K75" s="2" t="str">
        <f t="shared" si="30"/>
        <v>http://www.dogpile.com/info.dogpl/search/web?q=Unbounce</v>
      </c>
      <c r="L75" s="2" t="str">
        <f t="shared" si="31"/>
        <v>http://www.webcrawler.com/search/web?q=Unbounce</v>
      </c>
      <c r="M75" t="str">
        <f t="shared" si="34"/>
        <v>http://www.infospace.com/search/web?q=Unbounce</v>
      </c>
      <c r="N75" t="str">
        <f t="shared" si="35"/>
        <v>http://www.search.com/search?q=Unbounce</v>
      </c>
      <c r="O75" t="str">
        <f t="shared" si="36"/>
        <v>http://msxml.excite.com/search/web?q=Unbounce</v>
      </c>
      <c r="P75" t="str">
        <f t="shared" si="37"/>
        <v>http://www.goodsearch.com/search-web?keywords=Unbounce</v>
      </c>
      <c r="Q75" t="str">
        <f t="shared" si="38"/>
        <v>http://www.info.com/searchw?qkw=Unbounce</v>
      </c>
      <c r="R75" t="str">
        <f t="shared" si="39"/>
        <v>http://duckduckgo.com/?q=Unbounce</v>
      </c>
      <c r="S75" t="str">
        <f t="shared" si="40"/>
        <v>http://clusty.com/search?query=Unbounce</v>
      </c>
    </row>
    <row r="76" spans="1:19" x14ac:dyDescent="0.25">
      <c r="A76" t="s">
        <v>125</v>
      </c>
      <c r="B76">
        <f>IF(LEN(TRIM(A76))=0,0,LEN(TRIM(A76))-LEN(SUBSTITUTE(A76," ",""))+1)</f>
        <v>1</v>
      </c>
      <c r="C76" s="1" t="str">
        <f t="shared" si="24"/>
        <v>Optimizely</v>
      </c>
      <c r="D76" t="str">
        <f t="shared" si="32"/>
        <v>http://www.bing.com/search?q=Optimizely</v>
      </c>
      <c r="E76" t="str">
        <f t="shared" si="33"/>
        <v>http://www.bing.com/search?q=Optimizely</v>
      </c>
      <c r="F76" t="str">
        <f t="shared" si="25"/>
        <v>http://search.mywebsearch.com/mywebsearch/GGmain.jhtml?searchfor=Optimizely</v>
      </c>
      <c r="G76" t="str">
        <f t="shared" si="26"/>
        <v>http://search.aol.com/aol/search?q=Optimizely</v>
      </c>
      <c r="H76" s="2" t="str">
        <f t="shared" si="27"/>
        <v>http://www.ask.com/web?q=Optimizely</v>
      </c>
      <c r="I76" s="2" t="str">
        <f t="shared" si="28"/>
        <v>http://search.yahoo.com/search?p=Optimizely</v>
      </c>
      <c r="J76" s="2" t="str">
        <f t="shared" si="29"/>
        <v>http://blekko.com/ws/?q=Optimizely</v>
      </c>
      <c r="K76" s="2" t="str">
        <f t="shared" si="30"/>
        <v>http://www.dogpile.com/info.dogpl/search/web?q=Optimizely</v>
      </c>
      <c r="L76" s="2" t="str">
        <f t="shared" si="31"/>
        <v>http://www.webcrawler.com/search/web?q=Optimizely</v>
      </c>
      <c r="M76" t="str">
        <f t="shared" si="34"/>
        <v>http://www.infospace.com/search/web?q=Optimizely</v>
      </c>
      <c r="N76" t="str">
        <f t="shared" si="35"/>
        <v>http://www.search.com/search?q=Optimizely</v>
      </c>
      <c r="O76" t="str">
        <f t="shared" si="36"/>
        <v>http://msxml.excite.com/search/web?q=Optimizely</v>
      </c>
      <c r="P76" t="str">
        <f t="shared" si="37"/>
        <v>http://www.goodsearch.com/search-web?keywords=Optimizely</v>
      </c>
      <c r="Q76" t="str">
        <f t="shared" si="38"/>
        <v>http://www.info.com/searchw?qkw=Optimizely</v>
      </c>
      <c r="R76" t="str">
        <f t="shared" si="39"/>
        <v>http://duckduckgo.com/?q=Optimizely</v>
      </c>
      <c r="S76" t="str">
        <f t="shared" si="40"/>
        <v>http://clusty.com/search?query=Optimizely</v>
      </c>
    </row>
    <row r="77" spans="1:19" x14ac:dyDescent="0.25">
      <c r="A77" t="s">
        <v>127</v>
      </c>
      <c r="B77">
        <f>IF(LEN(TRIM(A77))=0,0,LEN(TRIM(A77))-LEN(SUBSTITUTE(A77," ",""))+1)</f>
        <v>1</v>
      </c>
      <c r="C77" s="1" t="str">
        <f t="shared" si="24"/>
        <v>Traffiliate</v>
      </c>
      <c r="D77" t="str">
        <f t="shared" si="32"/>
        <v>http://www.bing.com/search?q=Traffiliate</v>
      </c>
      <c r="E77" t="str">
        <f t="shared" si="33"/>
        <v>http://www.bing.com/search?q=Traffiliate</v>
      </c>
      <c r="F77" t="str">
        <f t="shared" si="25"/>
        <v>http://search.mywebsearch.com/mywebsearch/GGmain.jhtml?searchfor=Traffiliate</v>
      </c>
      <c r="G77" t="str">
        <f t="shared" si="26"/>
        <v>http://search.aol.com/aol/search?q=Traffiliate</v>
      </c>
      <c r="H77" s="2" t="str">
        <f t="shared" si="27"/>
        <v>http://www.ask.com/web?q=Traffiliate</v>
      </c>
      <c r="I77" s="2" t="str">
        <f t="shared" si="28"/>
        <v>http://search.yahoo.com/search?p=Traffiliate</v>
      </c>
      <c r="J77" s="2" t="str">
        <f t="shared" si="29"/>
        <v>http://blekko.com/ws/?q=Traffiliate</v>
      </c>
      <c r="K77" s="2" t="str">
        <f t="shared" si="30"/>
        <v>http://www.dogpile.com/info.dogpl/search/web?q=Traffiliate</v>
      </c>
      <c r="L77" s="2" t="str">
        <f t="shared" si="31"/>
        <v>http://www.webcrawler.com/search/web?q=Traffiliate</v>
      </c>
      <c r="M77" t="str">
        <f t="shared" si="34"/>
        <v>http://www.infospace.com/search/web?q=Traffiliate</v>
      </c>
      <c r="N77" t="str">
        <f t="shared" si="35"/>
        <v>http://www.search.com/search?q=Traffiliate</v>
      </c>
      <c r="O77" t="str">
        <f t="shared" si="36"/>
        <v>http://msxml.excite.com/search/web?q=Traffiliate</v>
      </c>
      <c r="P77" t="str">
        <f t="shared" si="37"/>
        <v>http://www.goodsearch.com/search-web?keywords=Traffiliate</v>
      </c>
      <c r="Q77" t="str">
        <f t="shared" si="38"/>
        <v>http://www.info.com/searchw?qkw=Traffiliate</v>
      </c>
      <c r="R77" t="str">
        <f t="shared" si="39"/>
        <v>http://duckduckgo.com/?q=Traffiliate</v>
      </c>
      <c r="S77" t="str">
        <f t="shared" si="40"/>
        <v>http://clusty.com/search?query=Traffiliate</v>
      </c>
    </row>
    <row r="78" spans="1:19" x14ac:dyDescent="0.25">
      <c r="A78" t="s">
        <v>128</v>
      </c>
      <c r="B78">
        <f>IF(LEN(TRIM(A78))=0,0,LEN(TRIM(A78))-LEN(SUBSTITUTE(A78," ",""))+1)</f>
        <v>1</v>
      </c>
      <c r="C78" s="1" t="str">
        <f t="shared" si="24"/>
        <v>Vertster</v>
      </c>
      <c r="D78" t="str">
        <f t="shared" si="32"/>
        <v>http://www.bing.com/search?q=Vertster</v>
      </c>
      <c r="E78" t="str">
        <f t="shared" si="33"/>
        <v>http://www.bing.com/search?q=Vertster</v>
      </c>
      <c r="F78" t="str">
        <f t="shared" si="25"/>
        <v>http://search.mywebsearch.com/mywebsearch/GGmain.jhtml?searchfor=Vertster</v>
      </c>
      <c r="G78" t="str">
        <f t="shared" si="26"/>
        <v>http://search.aol.com/aol/search?q=Vertster</v>
      </c>
      <c r="H78" s="2" t="str">
        <f t="shared" si="27"/>
        <v>http://www.ask.com/web?q=Vertster</v>
      </c>
      <c r="I78" s="2" t="str">
        <f t="shared" si="28"/>
        <v>http://search.yahoo.com/search?p=Vertster</v>
      </c>
      <c r="J78" s="2" t="str">
        <f t="shared" si="29"/>
        <v>http://blekko.com/ws/?q=Vertster</v>
      </c>
      <c r="K78" s="2" t="str">
        <f t="shared" si="30"/>
        <v>http://www.dogpile.com/info.dogpl/search/web?q=Vertster</v>
      </c>
      <c r="L78" s="2" t="str">
        <f t="shared" si="31"/>
        <v>http://www.webcrawler.com/search/web?q=Vertster</v>
      </c>
      <c r="M78" t="str">
        <f t="shared" si="34"/>
        <v>http://www.infospace.com/search/web?q=Vertster</v>
      </c>
      <c r="N78" t="str">
        <f t="shared" si="35"/>
        <v>http://www.search.com/search?q=Vertster</v>
      </c>
      <c r="O78" t="str">
        <f t="shared" si="36"/>
        <v>http://msxml.excite.com/search/web?q=Vertster</v>
      </c>
      <c r="P78" t="str">
        <f t="shared" si="37"/>
        <v>http://www.goodsearch.com/search-web?keywords=Vertster</v>
      </c>
      <c r="Q78" t="str">
        <f t="shared" si="38"/>
        <v>http://www.info.com/searchw?qkw=Vertster</v>
      </c>
      <c r="R78" t="str">
        <f t="shared" si="39"/>
        <v>http://duckduckgo.com/?q=Vertster</v>
      </c>
      <c r="S78" t="str">
        <f t="shared" si="40"/>
        <v>http://clusty.com/search?query=Vertster</v>
      </c>
    </row>
    <row r="79" spans="1:19" x14ac:dyDescent="0.25">
      <c r="A79" t="s">
        <v>25</v>
      </c>
      <c r="B79">
        <f>IF(LEN(TRIM(A79))=0,0,LEN(TRIM(A79))-LEN(SUBSTITUTE(A79," ",""))+1)</f>
        <v>1</v>
      </c>
      <c r="C79" s="1" t="str">
        <f t="shared" si="24"/>
        <v>Amadesa</v>
      </c>
      <c r="D79" t="str">
        <f t="shared" si="32"/>
        <v>http://www.bing.com/search?q=Amadesa</v>
      </c>
      <c r="E79" t="str">
        <f t="shared" si="33"/>
        <v>http://www.bing.com/search?q=Amadesa</v>
      </c>
      <c r="F79" t="str">
        <f t="shared" si="25"/>
        <v>http://search.mywebsearch.com/mywebsearch/GGmain.jhtml?searchfor=Amadesa</v>
      </c>
      <c r="G79" t="str">
        <f t="shared" si="26"/>
        <v>http://search.aol.com/aol/search?q=Amadesa</v>
      </c>
      <c r="H79" s="2" t="str">
        <f t="shared" si="27"/>
        <v>http://www.ask.com/web?q=Amadesa</v>
      </c>
      <c r="I79" s="2" t="str">
        <f t="shared" si="28"/>
        <v>http://search.yahoo.com/search?p=Amadesa</v>
      </c>
      <c r="J79" s="2" t="str">
        <f t="shared" si="29"/>
        <v>http://blekko.com/ws/?q=Amadesa</v>
      </c>
      <c r="K79" s="2" t="str">
        <f t="shared" si="30"/>
        <v>http://www.dogpile.com/info.dogpl/search/web?q=Amadesa</v>
      </c>
      <c r="L79" s="2" t="str">
        <f t="shared" si="31"/>
        <v>http://www.webcrawler.com/search/web?q=Amadesa</v>
      </c>
      <c r="M79" t="str">
        <f t="shared" si="34"/>
        <v>http://www.infospace.com/search/web?q=Amadesa</v>
      </c>
      <c r="N79" t="str">
        <f t="shared" si="35"/>
        <v>http://www.search.com/search?q=Amadesa</v>
      </c>
      <c r="O79" t="str">
        <f t="shared" si="36"/>
        <v>http://msxml.excite.com/search/web?q=Amadesa</v>
      </c>
      <c r="P79" t="str">
        <f t="shared" si="37"/>
        <v>http://www.goodsearch.com/search-web?keywords=Amadesa</v>
      </c>
      <c r="Q79" t="str">
        <f t="shared" si="38"/>
        <v>http://www.info.com/searchw?qkw=Amadesa</v>
      </c>
      <c r="R79" t="str">
        <f t="shared" si="39"/>
        <v>http://duckduckgo.com/?q=Amadesa</v>
      </c>
      <c r="S79" t="str">
        <f t="shared" si="40"/>
        <v>http://clusty.com/search?query=Amadesa</v>
      </c>
    </row>
    <row r="80" spans="1:19" x14ac:dyDescent="0.25">
      <c r="A80" t="s">
        <v>26</v>
      </c>
      <c r="B80">
        <f>IF(LEN(TRIM(A80))=0,0,LEN(TRIM(A80))-LEN(SUBSTITUTE(A80," ",""))+1)</f>
        <v>1</v>
      </c>
      <c r="C80" s="1" t="str">
        <f t="shared" si="24"/>
        <v>Maxymiser</v>
      </c>
      <c r="D80" t="str">
        <f t="shared" si="32"/>
        <v>http://www.bing.com/search?q=Maxymiser</v>
      </c>
      <c r="E80" t="str">
        <f t="shared" si="33"/>
        <v>http://www.bing.com/search?q=Maxymiser</v>
      </c>
      <c r="F80" t="str">
        <f t="shared" si="25"/>
        <v>http://search.mywebsearch.com/mywebsearch/GGmain.jhtml?searchfor=Maxymiser</v>
      </c>
      <c r="G80" t="str">
        <f t="shared" si="26"/>
        <v>http://search.aol.com/aol/search?q=Maxymiser</v>
      </c>
      <c r="H80" s="2" t="str">
        <f t="shared" si="27"/>
        <v>http://www.ask.com/web?q=Maxymiser</v>
      </c>
      <c r="I80" s="2" t="str">
        <f t="shared" si="28"/>
        <v>http://search.yahoo.com/search?p=Maxymiser</v>
      </c>
      <c r="J80" s="2" t="str">
        <f t="shared" si="29"/>
        <v>http://blekko.com/ws/?q=Maxymiser</v>
      </c>
      <c r="K80" s="2" t="str">
        <f t="shared" si="30"/>
        <v>http://www.dogpile.com/info.dogpl/search/web?q=Maxymiser</v>
      </c>
      <c r="L80" s="2" t="str">
        <f t="shared" si="31"/>
        <v>http://www.webcrawler.com/search/web?q=Maxymiser</v>
      </c>
      <c r="M80" t="str">
        <f t="shared" si="34"/>
        <v>http://www.infospace.com/search/web?q=Maxymiser</v>
      </c>
      <c r="N80" t="str">
        <f t="shared" si="35"/>
        <v>http://www.search.com/search?q=Maxymiser</v>
      </c>
      <c r="O80" t="str">
        <f t="shared" si="36"/>
        <v>http://msxml.excite.com/search/web?q=Maxymiser</v>
      </c>
      <c r="P80" t="str">
        <f t="shared" si="37"/>
        <v>http://www.goodsearch.com/search-web?keywords=Maxymiser</v>
      </c>
      <c r="Q80" t="str">
        <f t="shared" si="38"/>
        <v>http://www.info.com/searchw?qkw=Maxymiser</v>
      </c>
      <c r="R80" t="str">
        <f t="shared" si="39"/>
        <v>http://duckduckgo.com/?q=Maxymiser</v>
      </c>
      <c r="S80" t="str">
        <f t="shared" si="40"/>
        <v>http://clusty.com/search?query=Maxymiser</v>
      </c>
    </row>
    <row r="81" spans="1:19" x14ac:dyDescent="0.25">
      <c r="A81" t="s">
        <v>132</v>
      </c>
      <c r="B81">
        <f>IF(LEN(TRIM(A81))=0,0,LEN(TRIM(A81))-LEN(SUBSTITUTE(A81," ",""))+1)</f>
        <v>1</v>
      </c>
      <c r="C81" s="1" t="str">
        <f t="shared" si="24"/>
        <v>sitespect</v>
      </c>
      <c r="D81" t="str">
        <f t="shared" si="32"/>
        <v>http://www.bing.com/search?q=sitespect</v>
      </c>
      <c r="E81" t="str">
        <f t="shared" si="33"/>
        <v>http://www.bing.com/search?q=sitespect</v>
      </c>
      <c r="F81" t="str">
        <f t="shared" si="25"/>
        <v>http://search.mywebsearch.com/mywebsearch/GGmain.jhtml?searchfor=sitespect</v>
      </c>
      <c r="G81" t="str">
        <f t="shared" si="26"/>
        <v>http://search.aol.com/aol/search?q=sitespect</v>
      </c>
      <c r="H81" s="2" t="str">
        <f t="shared" si="27"/>
        <v>http://www.ask.com/web?q=sitespect</v>
      </c>
      <c r="I81" s="2" t="str">
        <f t="shared" si="28"/>
        <v>http://search.yahoo.com/search?p=sitespect</v>
      </c>
      <c r="J81" s="2" t="str">
        <f t="shared" si="29"/>
        <v>http://blekko.com/ws/?q=sitespect</v>
      </c>
      <c r="K81" s="2" t="str">
        <f t="shared" si="30"/>
        <v>http://www.dogpile.com/info.dogpl/search/web?q=sitespect</v>
      </c>
      <c r="L81" s="2" t="str">
        <f t="shared" si="31"/>
        <v>http://www.webcrawler.com/search/web?q=sitespect</v>
      </c>
      <c r="M81" t="str">
        <f t="shared" si="34"/>
        <v>http://www.infospace.com/search/web?q=sitespect</v>
      </c>
      <c r="N81" t="str">
        <f t="shared" si="35"/>
        <v>http://www.search.com/search?q=sitespect</v>
      </c>
      <c r="O81" t="str">
        <f t="shared" si="36"/>
        <v>http://msxml.excite.com/search/web?q=sitespect</v>
      </c>
      <c r="P81" t="str">
        <f t="shared" si="37"/>
        <v>http://www.goodsearch.com/search-web?keywords=sitespect</v>
      </c>
      <c r="Q81" t="str">
        <f t="shared" si="38"/>
        <v>http://www.info.com/searchw?qkw=sitespect</v>
      </c>
      <c r="R81" t="str">
        <f t="shared" si="39"/>
        <v>http://duckduckgo.com/?q=sitespect</v>
      </c>
      <c r="S81" t="str">
        <f t="shared" si="40"/>
        <v>http://clusty.com/search?query=sitespect</v>
      </c>
    </row>
    <row r="82" spans="1:19" x14ac:dyDescent="0.25">
      <c r="A82" t="s">
        <v>134</v>
      </c>
      <c r="B82">
        <f>IF(LEN(TRIM(A82))=0,0,LEN(TRIM(A82))-LEN(SUBSTITUTE(A82," ",""))+1)</f>
        <v>1</v>
      </c>
      <c r="C82" s="1" t="str">
        <f t="shared" si="24"/>
        <v>oDESK</v>
      </c>
      <c r="D82" t="str">
        <f t="shared" si="32"/>
        <v>http://www.bing.com/search?q=oDESK</v>
      </c>
      <c r="E82" t="str">
        <f t="shared" si="33"/>
        <v>http://www.bing.com/search?q=oDESK</v>
      </c>
      <c r="F82" t="str">
        <f t="shared" si="25"/>
        <v>http://search.mywebsearch.com/mywebsearch/GGmain.jhtml?searchfor=oDESK</v>
      </c>
      <c r="G82" t="str">
        <f t="shared" si="26"/>
        <v>http://search.aol.com/aol/search?q=oDESK</v>
      </c>
      <c r="H82" s="2" t="str">
        <f t="shared" si="27"/>
        <v>http://www.ask.com/web?q=oDESK</v>
      </c>
      <c r="I82" s="2" t="str">
        <f t="shared" si="28"/>
        <v>http://search.yahoo.com/search?p=oDESK</v>
      </c>
      <c r="J82" s="2" t="str">
        <f t="shared" si="29"/>
        <v>http://blekko.com/ws/?q=oDESK</v>
      </c>
      <c r="K82" s="2" t="str">
        <f t="shared" si="30"/>
        <v>http://www.dogpile.com/info.dogpl/search/web?q=oDESK</v>
      </c>
      <c r="L82" s="2" t="str">
        <f t="shared" si="31"/>
        <v>http://www.webcrawler.com/search/web?q=oDESK</v>
      </c>
      <c r="M82" t="str">
        <f t="shared" si="34"/>
        <v>http://www.infospace.com/search/web?q=oDESK</v>
      </c>
      <c r="N82" t="str">
        <f t="shared" si="35"/>
        <v>http://www.search.com/search?q=oDESK</v>
      </c>
      <c r="O82" t="str">
        <f t="shared" si="36"/>
        <v>http://msxml.excite.com/search/web?q=oDESK</v>
      </c>
      <c r="P82" t="str">
        <f t="shared" si="37"/>
        <v>http://www.goodsearch.com/search-web?keywords=oDESK</v>
      </c>
      <c r="Q82" t="str">
        <f t="shared" si="38"/>
        <v>http://www.info.com/searchw?qkw=oDESK</v>
      </c>
      <c r="R82" t="str">
        <f t="shared" si="39"/>
        <v>http://duckduckgo.com/?q=oDESK</v>
      </c>
      <c r="S82" t="str">
        <f t="shared" si="40"/>
        <v>http://clusty.com/search?query=oDESK</v>
      </c>
    </row>
    <row r="83" spans="1:19" x14ac:dyDescent="0.25">
      <c r="A83" t="s">
        <v>135</v>
      </c>
      <c r="B83">
        <f>IF(LEN(TRIM(A83))=0,0,LEN(TRIM(A83))-LEN(SUBSTITUTE(A83," ",""))+1)</f>
        <v>1</v>
      </c>
      <c r="C83" s="1" t="str">
        <f t="shared" si="24"/>
        <v>Elance</v>
      </c>
      <c r="D83" t="str">
        <f t="shared" si="32"/>
        <v>http://www.bing.com/search?q=Elance</v>
      </c>
      <c r="E83" t="str">
        <f t="shared" si="33"/>
        <v>http://www.bing.com/search?q=Elance</v>
      </c>
      <c r="F83" t="str">
        <f t="shared" si="25"/>
        <v>http://search.mywebsearch.com/mywebsearch/GGmain.jhtml?searchfor=Elance</v>
      </c>
      <c r="G83" t="str">
        <f t="shared" si="26"/>
        <v>http://search.aol.com/aol/search?q=Elance</v>
      </c>
      <c r="H83" s="2" t="str">
        <f t="shared" si="27"/>
        <v>http://www.ask.com/web?q=Elance</v>
      </c>
      <c r="I83" s="2" t="str">
        <f t="shared" si="28"/>
        <v>http://search.yahoo.com/search?p=Elance</v>
      </c>
      <c r="J83" s="2" t="str">
        <f t="shared" si="29"/>
        <v>http://blekko.com/ws/?q=Elance</v>
      </c>
      <c r="K83" s="2" t="str">
        <f t="shared" si="30"/>
        <v>http://www.dogpile.com/info.dogpl/search/web?q=Elance</v>
      </c>
      <c r="L83" s="2" t="str">
        <f t="shared" si="31"/>
        <v>http://www.webcrawler.com/search/web?q=Elance</v>
      </c>
      <c r="M83" t="str">
        <f t="shared" si="34"/>
        <v>http://www.infospace.com/search/web?q=Elance</v>
      </c>
      <c r="N83" t="str">
        <f t="shared" si="35"/>
        <v>http://www.search.com/search?q=Elance</v>
      </c>
      <c r="O83" t="str">
        <f t="shared" si="36"/>
        <v>http://msxml.excite.com/search/web?q=Elance</v>
      </c>
      <c r="P83" t="str">
        <f t="shared" si="37"/>
        <v>http://www.goodsearch.com/search-web?keywords=Elance</v>
      </c>
      <c r="Q83" t="str">
        <f t="shared" si="38"/>
        <v>http://www.info.com/searchw?qkw=Elance</v>
      </c>
      <c r="R83" t="str">
        <f t="shared" si="39"/>
        <v>http://duckduckgo.com/?q=Elance</v>
      </c>
      <c r="S83" t="str">
        <f t="shared" si="40"/>
        <v>http://clusty.com/search?query=Elance</v>
      </c>
    </row>
    <row r="84" spans="1:19" x14ac:dyDescent="0.25">
      <c r="A84" t="s">
        <v>136</v>
      </c>
      <c r="B84">
        <f>IF(LEN(TRIM(A84))=0,0,LEN(TRIM(A84))-LEN(SUBSTITUTE(A84," ",""))+1)</f>
        <v>1</v>
      </c>
      <c r="C84" s="1" t="str">
        <f t="shared" si="24"/>
        <v>99designs</v>
      </c>
      <c r="D84" t="str">
        <f t="shared" si="32"/>
        <v>http://www.bing.com/search?q=99designs</v>
      </c>
      <c r="E84" t="str">
        <f t="shared" si="33"/>
        <v>http://www.bing.com/search?q=99designs</v>
      </c>
      <c r="F84" t="str">
        <f t="shared" si="25"/>
        <v>http://search.mywebsearch.com/mywebsearch/GGmain.jhtml?searchfor=99designs</v>
      </c>
      <c r="G84" t="str">
        <f t="shared" si="26"/>
        <v>http://search.aol.com/aol/search?q=99designs</v>
      </c>
      <c r="H84" s="2" t="str">
        <f t="shared" si="27"/>
        <v>http://www.ask.com/web?q=99designs</v>
      </c>
      <c r="I84" s="2" t="str">
        <f t="shared" si="28"/>
        <v>http://search.yahoo.com/search?p=99designs</v>
      </c>
      <c r="J84" s="2" t="str">
        <f t="shared" si="29"/>
        <v>http://blekko.com/ws/?q=99designs</v>
      </c>
      <c r="K84" s="2" t="str">
        <f t="shared" si="30"/>
        <v>http://www.dogpile.com/info.dogpl/search/web?q=99designs</v>
      </c>
      <c r="L84" s="2" t="str">
        <f t="shared" si="31"/>
        <v>http://www.webcrawler.com/search/web?q=99designs</v>
      </c>
      <c r="M84" t="str">
        <f t="shared" si="34"/>
        <v>http://www.infospace.com/search/web?q=99designs</v>
      </c>
      <c r="N84" t="str">
        <f t="shared" si="35"/>
        <v>http://www.search.com/search?q=99designs</v>
      </c>
      <c r="O84" t="str">
        <f t="shared" si="36"/>
        <v>http://msxml.excite.com/search/web?q=99designs</v>
      </c>
      <c r="P84" t="str">
        <f t="shared" si="37"/>
        <v>http://www.goodsearch.com/search-web?keywords=99designs</v>
      </c>
      <c r="Q84" t="str">
        <f t="shared" si="38"/>
        <v>http://www.info.com/searchw?qkw=99designs</v>
      </c>
      <c r="R84" t="str">
        <f t="shared" si="39"/>
        <v>http://duckduckgo.com/?q=99designs</v>
      </c>
      <c r="S84" t="str">
        <f t="shared" si="40"/>
        <v>http://clusty.com/search?query=99designs</v>
      </c>
    </row>
    <row r="85" spans="1:19" x14ac:dyDescent="0.25">
      <c r="A85" t="s">
        <v>137</v>
      </c>
      <c r="B85">
        <f>IF(LEN(TRIM(A85))=0,0,LEN(TRIM(A85))-LEN(SUBSTITUTE(A85," ",""))+1)</f>
        <v>1</v>
      </c>
      <c r="C85" s="1" t="str">
        <f t="shared" si="24"/>
        <v>Guru</v>
      </c>
      <c r="D85" t="str">
        <f t="shared" si="32"/>
        <v>http://www.bing.com/search?q=Guru</v>
      </c>
      <c r="E85" t="str">
        <f t="shared" si="33"/>
        <v>http://www.bing.com/search?q=Guru</v>
      </c>
      <c r="F85" t="str">
        <f t="shared" si="25"/>
        <v>http://search.mywebsearch.com/mywebsearch/GGmain.jhtml?searchfor=Guru</v>
      </c>
      <c r="G85" t="str">
        <f t="shared" si="26"/>
        <v>http://search.aol.com/aol/search?q=Guru</v>
      </c>
      <c r="H85" s="2" t="str">
        <f t="shared" si="27"/>
        <v>http://www.ask.com/web?q=Guru</v>
      </c>
      <c r="I85" s="2" t="str">
        <f t="shared" si="28"/>
        <v>http://search.yahoo.com/search?p=Guru</v>
      </c>
      <c r="J85" s="2" t="str">
        <f t="shared" si="29"/>
        <v>http://blekko.com/ws/?q=Guru</v>
      </c>
      <c r="K85" s="2" t="str">
        <f t="shared" si="30"/>
        <v>http://www.dogpile.com/info.dogpl/search/web?q=Guru</v>
      </c>
      <c r="L85" s="2" t="str">
        <f t="shared" si="31"/>
        <v>http://www.webcrawler.com/search/web?q=Guru</v>
      </c>
      <c r="M85" t="str">
        <f t="shared" si="34"/>
        <v>http://www.infospace.com/search/web?q=Guru</v>
      </c>
      <c r="N85" t="str">
        <f t="shared" si="35"/>
        <v>http://www.search.com/search?q=Guru</v>
      </c>
      <c r="O85" t="str">
        <f t="shared" si="36"/>
        <v>http://msxml.excite.com/search/web?q=Guru</v>
      </c>
      <c r="P85" t="str">
        <f t="shared" si="37"/>
        <v>http://www.goodsearch.com/search-web?keywords=Guru</v>
      </c>
      <c r="Q85" t="str">
        <f t="shared" si="38"/>
        <v>http://www.info.com/searchw?qkw=Guru</v>
      </c>
      <c r="R85" t="str">
        <f t="shared" si="39"/>
        <v>http://duckduckgo.com/?q=Guru</v>
      </c>
      <c r="S85" t="str">
        <f t="shared" si="40"/>
        <v>http://clusty.com/search?query=Guru</v>
      </c>
    </row>
    <row r="86" spans="1:19" x14ac:dyDescent="0.25">
      <c r="A86" t="s">
        <v>138</v>
      </c>
      <c r="B86">
        <f>IF(LEN(TRIM(A86))=0,0,LEN(TRIM(A86))-LEN(SUBSTITUTE(A86," ",""))+1)</f>
        <v>1</v>
      </c>
      <c r="C86" s="1" t="str">
        <f t="shared" si="24"/>
        <v>PeoplePerHour.com</v>
      </c>
      <c r="D86" t="str">
        <f t="shared" si="32"/>
        <v>http://www.bing.com/search?q=PeoplePerHour.com</v>
      </c>
      <c r="E86" t="str">
        <f t="shared" si="33"/>
        <v>http://www.bing.com/search?q=PeoplePerHour.com</v>
      </c>
      <c r="F86" t="str">
        <f t="shared" si="25"/>
        <v>http://search.mywebsearch.com/mywebsearch/GGmain.jhtml?searchfor=PeoplePerHour.com</v>
      </c>
      <c r="G86" t="str">
        <f t="shared" si="26"/>
        <v>http://search.aol.com/aol/search?q=PeoplePerHour.com</v>
      </c>
      <c r="H86" s="2" t="str">
        <f t="shared" si="27"/>
        <v>http://www.ask.com/web?q=PeoplePerHour.com</v>
      </c>
      <c r="I86" s="2" t="str">
        <f t="shared" si="28"/>
        <v>http://search.yahoo.com/search?p=PeoplePerHour.com</v>
      </c>
      <c r="J86" s="2" t="str">
        <f t="shared" si="29"/>
        <v>http://blekko.com/ws/?q=PeoplePerHour.com</v>
      </c>
      <c r="K86" s="2" t="str">
        <f t="shared" si="30"/>
        <v>http://www.dogpile.com/info.dogpl/search/web?q=PeoplePerHour.com</v>
      </c>
      <c r="L86" s="2" t="str">
        <f t="shared" si="31"/>
        <v>http://www.webcrawler.com/search/web?q=PeoplePerHour.com</v>
      </c>
      <c r="M86" t="str">
        <f t="shared" si="34"/>
        <v>http://www.infospace.com/search/web?q=PeoplePerHour.com</v>
      </c>
      <c r="N86" t="str">
        <f t="shared" si="35"/>
        <v>http://www.search.com/search?q=PeoplePerHour.com</v>
      </c>
      <c r="O86" t="str">
        <f t="shared" si="36"/>
        <v>http://msxml.excite.com/search/web?q=PeoplePerHour.com</v>
      </c>
      <c r="P86" t="str">
        <f t="shared" si="37"/>
        <v>http://www.goodsearch.com/search-web?keywords=PeoplePerHour.com</v>
      </c>
      <c r="Q86" t="str">
        <f t="shared" si="38"/>
        <v>http://www.info.com/searchw?qkw=PeoplePerHour.com</v>
      </c>
      <c r="R86" t="str">
        <f t="shared" si="39"/>
        <v>http://duckduckgo.com/?q=PeoplePerHour.com</v>
      </c>
      <c r="S86" t="str">
        <f t="shared" si="40"/>
        <v>http://clusty.com/search?query=PeoplePerHour.com</v>
      </c>
    </row>
    <row r="87" spans="1:19" x14ac:dyDescent="0.25">
      <c r="A87" t="s">
        <v>27</v>
      </c>
      <c r="B87">
        <f>IF(LEN(TRIM(A87))=0,0,LEN(TRIM(A87))-LEN(SUBSTITUTE(A87," ",""))+1)</f>
        <v>1</v>
      </c>
      <c r="C87" s="1" t="str">
        <f t="shared" si="24"/>
        <v>CrowdSPRING</v>
      </c>
      <c r="D87" t="str">
        <f t="shared" si="32"/>
        <v>http://www.bing.com/search?q=CrowdSPRING</v>
      </c>
      <c r="E87" t="str">
        <f t="shared" si="33"/>
        <v>http://www.bing.com/search?q=CrowdSPRING</v>
      </c>
      <c r="F87" t="str">
        <f t="shared" si="25"/>
        <v>http://search.mywebsearch.com/mywebsearch/GGmain.jhtml?searchfor=CrowdSPRING</v>
      </c>
      <c r="G87" t="str">
        <f t="shared" si="26"/>
        <v>http://search.aol.com/aol/search?q=CrowdSPRING</v>
      </c>
      <c r="H87" s="2" t="str">
        <f t="shared" si="27"/>
        <v>http://www.ask.com/web?q=CrowdSPRING</v>
      </c>
      <c r="I87" s="2" t="str">
        <f t="shared" si="28"/>
        <v>http://search.yahoo.com/search?p=CrowdSPRING</v>
      </c>
      <c r="J87" s="2" t="str">
        <f t="shared" si="29"/>
        <v>http://blekko.com/ws/?q=CrowdSPRING</v>
      </c>
      <c r="K87" s="2" t="str">
        <f t="shared" si="30"/>
        <v>http://www.dogpile.com/info.dogpl/search/web?q=CrowdSPRING</v>
      </c>
      <c r="L87" s="2" t="str">
        <f t="shared" si="31"/>
        <v>http://www.webcrawler.com/search/web?q=CrowdSPRING</v>
      </c>
      <c r="M87" t="str">
        <f t="shared" si="34"/>
        <v>http://www.infospace.com/search/web?q=CrowdSPRING</v>
      </c>
      <c r="N87" t="str">
        <f t="shared" si="35"/>
        <v>http://www.search.com/search?q=CrowdSPRING</v>
      </c>
      <c r="O87" t="str">
        <f t="shared" si="36"/>
        <v>http://msxml.excite.com/search/web?q=CrowdSPRING</v>
      </c>
      <c r="P87" t="str">
        <f t="shared" si="37"/>
        <v>http://www.goodsearch.com/search-web?keywords=CrowdSPRING</v>
      </c>
      <c r="Q87" t="str">
        <f t="shared" si="38"/>
        <v>http://www.info.com/searchw?qkw=CrowdSPRING</v>
      </c>
      <c r="R87" t="str">
        <f t="shared" si="39"/>
        <v>http://duckduckgo.com/?q=CrowdSPRING</v>
      </c>
      <c r="S87" t="str">
        <f t="shared" si="40"/>
        <v>http://clusty.com/search?query=CrowdSPRING</v>
      </c>
    </row>
    <row r="88" spans="1:19" x14ac:dyDescent="0.25">
      <c r="A88" t="s">
        <v>139</v>
      </c>
      <c r="B88">
        <f>IF(LEN(TRIM(A88))=0,0,LEN(TRIM(A88))-LEN(SUBSTITUTE(A88," ",""))+1)</f>
        <v>1</v>
      </c>
      <c r="C88" s="1" t="str">
        <f t="shared" si="24"/>
        <v>Trada</v>
      </c>
      <c r="D88" t="str">
        <f t="shared" si="32"/>
        <v>http://www.bing.com/search?q=Trada</v>
      </c>
      <c r="E88" t="str">
        <f t="shared" si="33"/>
        <v>http://www.bing.com/search?q=Trada</v>
      </c>
      <c r="F88" t="str">
        <f t="shared" si="25"/>
        <v>http://search.mywebsearch.com/mywebsearch/GGmain.jhtml?searchfor=Trada</v>
      </c>
      <c r="G88" t="str">
        <f t="shared" si="26"/>
        <v>http://search.aol.com/aol/search?q=Trada</v>
      </c>
      <c r="H88" s="2" t="str">
        <f t="shared" si="27"/>
        <v>http://www.ask.com/web?q=Trada</v>
      </c>
      <c r="I88" s="2" t="str">
        <f t="shared" si="28"/>
        <v>http://search.yahoo.com/search?p=Trada</v>
      </c>
      <c r="J88" s="2" t="str">
        <f t="shared" si="29"/>
        <v>http://blekko.com/ws/?q=Trada</v>
      </c>
      <c r="K88" s="2" t="str">
        <f t="shared" si="30"/>
        <v>http://www.dogpile.com/info.dogpl/search/web?q=Trada</v>
      </c>
      <c r="L88" s="2" t="str">
        <f t="shared" si="31"/>
        <v>http://www.webcrawler.com/search/web?q=Trada</v>
      </c>
      <c r="M88" t="str">
        <f t="shared" si="34"/>
        <v>http://www.infospace.com/search/web?q=Trada</v>
      </c>
      <c r="N88" t="str">
        <f t="shared" si="35"/>
        <v>http://www.search.com/search?q=Trada</v>
      </c>
      <c r="O88" t="str">
        <f t="shared" si="36"/>
        <v>http://msxml.excite.com/search/web?q=Trada</v>
      </c>
      <c r="P88" t="str">
        <f t="shared" si="37"/>
        <v>http://www.goodsearch.com/search-web?keywords=Trada</v>
      </c>
      <c r="Q88" t="str">
        <f t="shared" si="38"/>
        <v>http://www.info.com/searchw?qkw=Trada</v>
      </c>
      <c r="R88" t="str">
        <f t="shared" si="39"/>
        <v>http://duckduckgo.com/?q=Trada</v>
      </c>
      <c r="S88" t="str">
        <f t="shared" si="40"/>
        <v>http://clusty.com/search?query=Trada</v>
      </c>
    </row>
    <row r="89" spans="1:19" x14ac:dyDescent="0.25">
      <c r="A89" t="s">
        <v>28</v>
      </c>
      <c r="B89">
        <f>IF(LEN(TRIM(A89))=0,0,LEN(TRIM(A89))-LEN(SUBSTITUTE(A89," ",""))+1)</f>
        <v>1</v>
      </c>
      <c r="C89" s="1" t="str">
        <f t="shared" si="24"/>
        <v>Freelancer</v>
      </c>
      <c r="D89" t="str">
        <f t="shared" si="32"/>
        <v>http://www.bing.com/search?q=Freelancer</v>
      </c>
      <c r="E89" t="str">
        <f t="shared" si="33"/>
        <v>http://www.bing.com/search?q=Freelancer</v>
      </c>
      <c r="F89" t="str">
        <f t="shared" si="25"/>
        <v>http://search.mywebsearch.com/mywebsearch/GGmain.jhtml?searchfor=Freelancer</v>
      </c>
      <c r="G89" t="str">
        <f t="shared" si="26"/>
        <v>http://search.aol.com/aol/search?q=Freelancer</v>
      </c>
      <c r="H89" s="2" t="str">
        <f t="shared" si="27"/>
        <v>http://www.ask.com/web?q=Freelancer</v>
      </c>
      <c r="I89" s="2" t="str">
        <f t="shared" si="28"/>
        <v>http://search.yahoo.com/search?p=Freelancer</v>
      </c>
      <c r="J89" s="2" t="str">
        <f t="shared" si="29"/>
        <v>http://blekko.com/ws/?q=Freelancer</v>
      </c>
      <c r="K89" s="2" t="str">
        <f t="shared" si="30"/>
        <v>http://www.dogpile.com/info.dogpl/search/web?q=Freelancer</v>
      </c>
      <c r="L89" s="2" t="str">
        <f t="shared" si="31"/>
        <v>http://www.webcrawler.com/search/web?q=Freelancer</v>
      </c>
      <c r="M89" t="str">
        <f t="shared" si="34"/>
        <v>http://www.infospace.com/search/web?q=Freelancer</v>
      </c>
      <c r="N89" t="str">
        <f t="shared" si="35"/>
        <v>http://www.search.com/search?q=Freelancer</v>
      </c>
      <c r="O89" t="str">
        <f t="shared" si="36"/>
        <v>http://msxml.excite.com/search/web?q=Freelancer</v>
      </c>
      <c r="P89" t="str">
        <f t="shared" si="37"/>
        <v>http://www.goodsearch.com/search-web?keywords=Freelancer</v>
      </c>
      <c r="Q89" t="str">
        <f t="shared" si="38"/>
        <v>http://www.info.com/searchw?qkw=Freelancer</v>
      </c>
      <c r="R89" t="str">
        <f t="shared" si="39"/>
        <v>http://duckduckgo.com/?q=Freelancer</v>
      </c>
      <c r="S89" t="str">
        <f t="shared" si="40"/>
        <v>http://clusty.com/search?query=Freelancer</v>
      </c>
    </row>
    <row r="90" spans="1:19" x14ac:dyDescent="0.25">
      <c r="A90" t="s">
        <v>140</v>
      </c>
      <c r="B90">
        <f>IF(LEN(TRIM(A90))=0,0,LEN(TRIM(A90))-LEN(SUBSTITUTE(A90," ",""))+1)</f>
        <v>1</v>
      </c>
      <c r="C90" s="1" t="str">
        <f t="shared" si="24"/>
        <v>evly</v>
      </c>
      <c r="D90" t="str">
        <f t="shared" si="32"/>
        <v>http://www.bing.com/search?q=evly</v>
      </c>
      <c r="E90" t="str">
        <f t="shared" si="33"/>
        <v>http://www.bing.com/search?q=evly</v>
      </c>
      <c r="F90" t="str">
        <f t="shared" si="25"/>
        <v>http://search.mywebsearch.com/mywebsearch/GGmain.jhtml?searchfor=evly</v>
      </c>
      <c r="G90" t="str">
        <f t="shared" si="26"/>
        <v>http://search.aol.com/aol/search?q=evly</v>
      </c>
      <c r="H90" s="2" t="str">
        <f t="shared" si="27"/>
        <v>http://www.ask.com/web?q=evly</v>
      </c>
      <c r="I90" s="2" t="str">
        <f t="shared" si="28"/>
        <v>http://search.yahoo.com/search?p=evly</v>
      </c>
      <c r="J90" s="2" t="str">
        <f t="shared" si="29"/>
        <v>http://blekko.com/ws/?q=evly</v>
      </c>
      <c r="K90" s="2" t="str">
        <f t="shared" si="30"/>
        <v>http://www.dogpile.com/info.dogpl/search/web?q=evly</v>
      </c>
      <c r="L90" s="2" t="str">
        <f t="shared" si="31"/>
        <v>http://www.webcrawler.com/search/web?q=evly</v>
      </c>
      <c r="M90" t="str">
        <f t="shared" si="34"/>
        <v>http://www.infospace.com/search/web?q=evly</v>
      </c>
      <c r="N90" t="str">
        <f t="shared" si="35"/>
        <v>http://www.search.com/search?q=evly</v>
      </c>
      <c r="O90" t="str">
        <f t="shared" si="36"/>
        <v>http://msxml.excite.com/search/web?q=evly</v>
      </c>
      <c r="P90" t="str">
        <f t="shared" si="37"/>
        <v>http://www.goodsearch.com/search-web?keywords=evly</v>
      </c>
      <c r="Q90" t="str">
        <f t="shared" si="38"/>
        <v>http://www.info.com/searchw?qkw=evly</v>
      </c>
      <c r="R90" t="str">
        <f t="shared" si="39"/>
        <v>http://duckduckgo.com/?q=evly</v>
      </c>
      <c r="S90" t="str">
        <f t="shared" si="40"/>
        <v>http://clusty.com/search?query=evly</v>
      </c>
    </row>
    <row r="91" spans="1:19" x14ac:dyDescent="0.25">
      <c r="A91" t="s">
        <v>29</v>
      </c>
      <c r="B91">
        <f>IF(LEN(TRIM(A91))=0,0,LEN(TRIM(A91))-LEN(SUBSTITUTE(A91," ",""))+1)</f>
        <v>1</v>
      </c>
      <c r="C91" s="1" t="str">
        <f t="shared" si="24"/>
        <v>Chaordix</v>
      </c>
      <c r="D91" t="str">
        <f t="shared" si="32"/>
        <v>http://www.bing.com/search?q=Chaordix</v>
      </c>
      <c r="E91" t="str">
        <f t="shared" si="33"/>
        <v>http://www.bing.com/search?q=Chaordix</v>
      </c>
      <c r="F91" t="str">
        <f t="shared" si="25"/>
        <v>http://search.mywebsearch.com/mywebsearch/GGmain.jhtml?searchfor=Chaordix</v>
      </c>
      <c r="G91" t="str">
        <f t="shared" si="26"/>
        <v>http://search.aol.com/aol/search?q=Chaordix</v>
      </c>
      <c r="H91" s="2" t="str">
        <f t="shared" si="27"/>
        <v>http://www.ask.com/web?q=Chaordix</v>
      </c>
      <c r="I91" s="2" t="str">
        <f t="shared" si="28"/>
        <v>http://search.yahoo.com/search?p=Chaordix</v>
      </c>
      <c r="J91" s="2" t="str">
        <f t="shared" si="29"/>
        <v>http://blekko.com/ws/?q=Chaordix</v>
      </c>
      <c r="K91" s="2" t="str">
        <f t="shared" si="30"/>
        <v>http://www.dogpile.com/info.dogpl/search/web?q=Chaordix</v>
      </c>
      <c r="L91" s="2" t="str">
        <f t="shared" si="31"/>
        <v>http://www.webcrawler.com/search/web?q=Chaordix</v>
      </c>
      <c r="M91" t="str">
        <f t="shared" si="34"/>
        <v>http://www.infospace.com/search/web?q=Chaordix</v>
      </c>
      <c r="N91" t="str">
        <f t="shared" si="35"/>
        <v>http://www.search.com/search?q=Chaordix</v>
      </c>
      <c r="O91" t="str">
        <f t="shared" si="36"/>
        <v>http://msxml.excite.com/search/web?q=Chaordix</v>
      </c>
      <c r="P91" t="str">
        <f t="shared" si="37"/>
        <v>http://www.goodsearch.com/search-web?keywords=Chaordix</v>
      </c>
      <c r="Q91" t="str">
        <f t="shared" si="38"/>
        <v>http://www.info.com/searchw?qkw=Chaordix</v>
      </c>
      <c r="R91" t="str">
        <f t="shared" si="39"/>
        <v>http://duckduckgo.com/?q=Chaordix</v>
      </c>
      <c r="S91" t="str">
        <f t="shared" si="40"/>
        <v>http://clusty.com/search?query=Chaordix</v>
      </c>
    </row>
    <row r="92" spans="1:19" x14ac:dyDescent="0.25">
      <c r="A92" t="s">
        <v>141</v>
      </c>
      <c r="B92">
        <f>IF(LEN(TRIM(A92))=0,0,LEN(TRIM(A92))-LEN(SUBSTITUTE(A92," ",""))+1)</f>
        <v>1</v>
      </c>
      <c r="C92" s="1" t="str">
        <f t="shared" si="24"/>
        <v>Spigit</v>
      </c>
      <c r="D92" t="str">
        <f t="shared" si="32"/>
        <v>http://www.bing.com/search?q=Spigit</v>
      </c>
      <c r="E92" t="str">
        <f t="shared" si="33"/>
        <v>http://www.bing.com/search?q=Spigit</v>
      </c>
      <c r="F92" t="str">
        <f t="shared" si="25"/>
        <v>http://search.mywebsearch.com/mywebsearch/GGmain.jhtml?searchfor=Spigit</v>
      </c>
      <c r="G92" t="str">
        <f t="shared" si="26"/>
        <v>http://search.aol.com/aol/search?q=Spigit</v>
      </c>
      <c r="H92" s="2" t="str">
        <f t="shared" si="27"/>
        <v>http://www.ask.com/web?q=Spigit</v>
      </c>
      <c r="I92" s="2" t="str">
        <f t="shared" si="28"/>
        <v>http://search.yahoo.com/search?p=Spigit</v>
      </c>
      <c r="J92" s="2" t="str">
        <f t="shared" si="29"/>
        <v>http://blekko.com/ws/?q=Spigit</v>
      </c>
      <c r="K92" s="2" t="str">
        <f t="shared" si="30"/>
        <v>http://www.dogpile.com/info.dogpl/search/web?q=Spigit</v>
      </c>
      <c r="L92" s="2" t="str">
        <f t="shared" si="31"/>
        <v>http://www.webcrawler.com/search/web?q=Spigit</v>
      </c>
      <c r="M92" t="str">
        <f t="shared" si="34"/>
        <v>http://www.infospace.com/search/web?q=Spigit</v>
      </c>
      <c r="N92" t="str">
        <f t="shared" si="35"/>
        <v>http://www.search.com/search?q=Spigit</v>
      </c>
      <c r="O92" t="str">
        <f t="shared" si="36"/>
        <v>http://msxml.excite.com/search/web?q=Spigit</v>
      </c>
      <c r="P92" t="str">
        <f t="shared" si="37"/>
        <v>http://www.goodsearch.com/search-web?keywords=Spigit</v>
      </c>
      <c r="Q92" t="str">
        <f t="shared" si="38"/>
        <v>http://www.info.com/searchw?qkw=Spigit</v>
      </c>
      <c r="R92" t="str">
        <f t="shared" si="39"/>
        <v>http://duckduckgo.com/?q=Spigit</v>
      </c>
      <c r="S92" t="str">
        <f t="shared" si="40"/>
        <v>http://clusty.com/search?query=Spigit</v>
      </c>
    </row>
    <row r="93" spans="1:19" x14ac:dyDescent="0.25">
      <c r="A93" t="s">
        <v>142</v>
      </c>
      <c r="B93">
        <f>IF(LEN(TRIM(A93))=0,0,LEN(TRIM(A93))-LEN(SUBSTITUTE(A93," ",""))+1)</f>
        <v>1</v>
      </c>
      <c r="C93" s="1" t="str">
        <f t="shared" si="24"/>
        <v>IdeaScale</v>
      </c>
      <c r="D93" t="str">
        <f t="shared" si="32"/>
        <v>http://www.bing.com/search?q=IdeaScale</v>
      </c>
      <c r="E93" t="str">
        <f t="shared" si="33"/>
        <v>http://www.bing.com/search?q=IdeaScale</v>
      </c>
      <c r="F93" t="str">
        <f t="shared" si="25"/>
        <v>http://search.mywebsearch.com/mywebsearch/GGmain.jhtml?searchfor=IdeaScale</v>
      </c>
      <c r="G93" t="str">
        <f t="shared" si="26"/>
        <v>http://search.aol.com/aol/search?q=IdeaScale</v>
      </c>
      <c r="H93" s="2" t="str">
        <f t="shared" si="27"/>
        <v>http://www.ask.com/web?q=IdeaScale</v>
      </c>
      <c r="I93" s="2" t="str">
        <f t="shared" si="28"/>
        <v>http://search.yahoo.com/search?p=IdeaScale</v>
      </c>
      <c r="J93" s="2" t="str">
        <f t="shared" si="29"/>
        <v>http://blekko.com/ws/?q=IdeaScale</v>
      </c>
      <c r="K93" s="2" t="str">
        <f t="shared" si="30"/>
        <v>http://www.dogpile.com/info.dogpl/search/web?q=IdeaScale</v>
      </c>
      <c r="L93" s="2" t="str">
        <f t="shared" si="31"/>
        <v>http://www.webcrawler.com/search/web?q=IdeaScale</v>
      </c>
      <c r="M93" t="str">
        <f t="shared" si="34"/>
        <v>http://www.infospace.com/search/web?q=IdeaScale</v>
      </c>
      <c r="N93" t="str">
        <f t="shared" si="35"/>
        <v>http://www.search.com/search?q=IdeaScale</v>
      </c>
      <c r="O93" t="str">
        <f t="shared" si="36"/>
        <v>http://msxml.excite.com/search/web?q=IdeaScale</v>
      </c>
      <c r="P93" t="str">
        <f t="shared" si="37"/>
        <v>http://www.goodsearch.com/search-web?keywords=IdeaScale</v>
      </c>
      <c r="Q93" t="str">
        <f t="shared" si="38"/>
        <v>http://www.info.com/searchw?qkw=IdeaScale</v>
      </c>
      <c r="R93" t="str">
        <f t="shared" si="39"/>
        <v>http://duckduckgo.com/?q=IdeaScale</v>
      </c>
      <c r="S93" t="str">
        <f t="shared" si="40"/>
        <v>http://clusty.com/search?query=IdeaScale</v>
      </c>
    </row>
    <row r="94" spans="1:19" x14ac:dyDescent="0.25">
      <c r="A94" t="s">
        <v>143</v>
      </c>
      <c r="B94">
        <f>IF(LEN(TRIM(A94))=0,0,LEN(TRIM(A94))-LEN(SUBSTITUTE(A94," ",""))+1)</f>
        <v>1</v>
      </c>
      <c r="C94" s="1" t="str">
        <f t="shared" si="24"/>
        <v>Telligent</v>
      </c>
      <c r="D94" t="str">
        <f t="shared" si="32"/>
        <v>http://www.bing.com/search?q=Telligent</v>
      </c>
      <c r="E94" t="str">
        <f t="shared" si="33"/>
        <v>http://www.bing.com/search?q=Telligent</v>
      </c>
      <c r="F94" t="str">
        <f t="shared" si="25"/>
        <v>http://search.mywebsearch.com/mywebsearch/GGmain.jhtml?searchfor=Telligent</v>
      </c>
      <c r="G94" t="str">
        <f t="shared" si="26"/>
        <v>http://search.aol.com/aol/search?q=Telligent</v>
      </c>
      <c r="H94" s="2" t="str">
        <f t="shared" si="27"/>
        <v>http://www.ask.com/web?q=Telligent</v>
      </c>
      <c r="I94" s="2" t="str">
        <f t="shared" si="28"/>
        <v>http://search.yahoo.com/search?p=Telligent</v>
      </c>
      <c r="J94" s="2" t="str">
        <f t="shared" si="29"/>
        <v>http://blekko.com/ws/?q=Telligent</v>
      </c>
      <c r="K94" s="2" t="str">
        <f t="shared" si="30"/>
        <v>http://www.dogpile.com/info.dogpl/search/web?q=Telligent</v>
      </c>
      <c r="L94" s="2" t="str">
        <f t="shared" si="31"/>
        <v>http://www.webcrawler.com/search/web?q=Telligent</v>
      </c>
      <c r="M94" t="str">
        <f t="shared" si="34"/>
        <v>http://www.infospace.com/search/web?q=Telligent</v>
      </c>
      <c r="N94" t="str">
        <f t="shared" si="35"/>
        <v>http://www.search.com/search?q=Telligent</v>
      </c>
      <c r="O94" t="str">
        <f t="shared" si="36"/>
        <v>http://msxml.excite.com/search/web?q=Telligent</v>
      </c>
      <c r="P94" t="str">
        <f t="shared" si="37"/>
        <v>http://www.goodsearch.com/search-web?keywords=Telligent</v>
      </c>
      <c r="Q94" t="str">
        <f t="shared" si="38"/>
        <v>http://www.info.com/searchw?qkw=Telligent</v>
      </c>
      <c r="R94" t="str">
        <f t="shared" si="39"/>
        <v>http://duckduckgo.com/?q=Telligent</v>
      </c>
      <c r="S94" t="str">
        <f t="shared" si="40"/>
        <v>http://clusty.com/search?query=Telligent</v>
      </c>
    </row>
    <row r="95" spans="1:19" x14ac:dyDescent="0.25">
      <c r="A95" t="s">
        <v>144</v>
      </c>
      <c r="B95">
        <f>IF(LEN(TRIM(A95))=0,0,LEN(TRIM(A95))-LEN(SUBSTITUTE(A95," ",""))+1)</f>
        <v>1</v>
      </c>
      <c r="C95" s="1" t="str">
        <f t="shared" si="24"/>
        <v>CrowdSource</v>
      </c>
      <c r="D95" t="str">
        <f t="shared" si="32"/>
        <v>http://www.bing.com/search?q=CrowdSource</v>
      </c>
      <c r="E95" t="str">
        <f t="shared" si="33"/>
        <v>http://www.bing.com/search?q=CrowdSource</v>
      </c>
      <c r="F95" t="str">
        <f t="shared" si="25"/>
        <v>http://search.mywebsearch.com/mywebsearch/GGmain.jhtml?searchfor=CrowdSource</v>
      </c>
      <c r="G95" t="str">
        <f t="shared" si="26"/>
        <v>http://search.aol.com/aol/search?q=CrowdSource</v>
      </c>
      <c r="H95" s="2" t="str">
        <f t="shared" si="27"/>
        <v>http://www.ask.com/web?q=CrowdSource</v>
      </c>
      <c r="I95" s="2" t="str">
        <f t="shared" si="28"/>
        <v>http://search.yahoo.com/search?p=CrowdSource</v>
      </c>
      <c r="J95" s="2" t="str">
        <f t="shared" si="29"/>
        <v>http://blekko.com/ws/?q=CrowdSource</v>
      </c>
      <c r="K95" s="2" t="str">
        <f t="shared" si="30"/>
        <v>http://www.dogpile.com/info.dogpl/search/web?q=CrowdSource</v>
      </c>
      <c r="L95" s="2" t="str">
        <f t="shared" si="31"/>
        <v>http://www.webcrawler.com/search/web?q=CrowdSource</v>
      </c>
      <c r="M95" t="str">
        <f t="shared" si="34"/>
        <v>http://www.infospace.com/search/web?q=CrowdSource</v>
      </c>
      <c r="N95" t="str">
        <f t="shared" si="35"/>
        <v>http://www.search.com/search?q=CrowdSource</v>
      </c>
      <c r="O95" t="str">
        <f t="shared" si="36"/>
        <v>http://msxml.excite.com/search/web?q=CrowdSource</v>
      </c>
      <c r="P95" t="str">
        <f t="shared" si="37"/>
        <v>http://www.goodsearch.com/search-web?keywords=CrowdSource</v>
      </c>
      <c r="Q95" t="str">
        <f t="shared" si="38"/>
        <v>http://www.info.com/searchw?qkw=CrowdSource</v>
      </c>
      <c r="R95" t="str">
        <f t="shared" si="39"/>
        <v>http://duckduckgo.com/?q=CrowdSource</v>
      </c>
      <c r="S95" t="str">
        <f t="shared" si="40"/>
        <v>http://clusty.com/search?query=CrowdSource</v>
      </c>
    </row>
    <row r="96" spans="1:19" x14ac:dyDescent="0.25">
      <c r="A96" t="s">
        <v>145</v>
      </c>
      <c r="B96">
        <f>IF(LEN(TRIM(A96))=0,0,LEN(TRIM(A96))-LEN(SUBSTITUTE(A96," ",""))+1)</f>
        <v>1</v>
      </c>
      <c r="C96" s="1" t="str">
        <f t="shared" si="24"/>
        <v>Accept360</v>
      </c>
      <c r="D96" t="str">
        <f t="shared" si="32"/>
        <v>http://www.bing.com/search?q=Accept360</v>
      </c>
      <c r="E96" t="str">
        <f t="shared" si="33"/>
        <v>http://www.bing.com/search?q=Accept360</v>
      </c>
      <c r="F96" t="str">
        <f t="shared" si="25"/>
        <v>http://search.mywebsearch.com/mywebsearch/GGmain.jhtml?searchfor=Accept360</v>
      </c>
      <c r="G96" t="str">
        <f t="shared" si="26"/>
        <v>http://search.aol.com/aol/search?q=Accept360</v>
      </c>
      <c r="H96" s="2" t="str">
        <f t="shared" si="27"/>
        <v>http://www.ask.com/web?q=Accept360</v>
      </c>
      <c r="I96" s="2" t="str">
        <f t="shared" si="28"/>
        <v>http://search.yahoo.com/search?p=Accept360</v>
      </c>
      <c r="J96" s="2" t="str">
        <f t="shared" si="29"/>
        <v>http://blekko.com/ws/?q=Accept360</v>
      </c>
      <c r="K96" s="2" t="str">
        <f t="shared" si="30"/>
        <v>http://www.dogpile.com/info.dogpl/search/web?q=Accept360</v>
      </c>
      <c r="L96" s="2" t="str">
        <f t="shared" si="31"/>
        <v>http://www.webcrawler.com/search/web?q=Accept360</v>
      </c>
      <c r="M96" t="str">
        <f t="shared" si="34"/>
        <v>http://www.infospace.com/search/web?q=Accept360</v>
      </c>
      <c r="N96" t="str">
        <f t="shared" si="35"/>
        <v>http://www.search.com/search?q=Accept360</v>
      </c>
      <c r="O96" t="str">
        <f t="shared" si="36"/>
        <v>http://msxml.excite.com/search/web?q=Accept360</v>
      </c>
      <c r="P96" t="str">
        <f t="shared" si="37"/>
        <v>http://www.goodsearch.com/search-web?keywords=Accept360</v>
      </c>
      <c r="Q96" t="str">
        <f t="shared" si="38"/>
        <v>http://www.info.com/searchw?qkw=Accept360</v>
      </c>
      <c r="R96" t="str">
        <f t="shared" si="39"/>
        <v>http://duckduckgo.com/?q=Accept360</v>
      </c>
      <c r="S96" t="str">
        <f t="shared" si="40"/>
        <v>http://clusty.com/search?query=Accept360</v>
      </c>
    </row>
    <row r="97" spans="1:19" x14ac:dyDescent="0.25">
      <c r="A97" t="s">
        <v>147</v>
      </c>
      <c r="B97">
        <f>IF(LEN(TRIM(A97))=0,0,LEN(TRIM(A97))-LEN(SUBSTITUTE(A97," ",""))+1)</f>
        <v>1</v>
      </c>
      <c r="C97" s="1" t="str">
        <f t="shared" si="24"/>
        <v>ExactTarget</v>
      </c>
      <c r="D97" t="str">
        <f t="shared" si="32"/>
        <v>http://www.bing.com/search?q=ExactTarget</v>
      </c>
      <c r="E97" t="str">
        <f t="shared" si="33"/>
        <v>http://www.bing.com/search?q=ExactTarget</v>
      </c>
      <c r="F97" t="str">
        <f t="shared" si="25"/>
        <v>http://search.mywebsearch.com/mywebsearch/GGmain.jhtml?searchfor=ExactTarget</v>
      </c>
      <c r="G97" t="str">
        <f t="shared" si="26"/>
        <v>http://search.aol.com/aol/search?q=ExactTarget</v>
      </c>
      <c r="H97" s="2" t="str">
        <f t="shared" si="27"/>
        <v>http://www.ask.com/web?q=ExactTarget</v>
      </c>
      <c r="I97" s="2" t="str">
        <f t="shared" si="28"/>
        <v>http://search.yahoo.com/search?p=ExactTarget</v>
      </c>
      <c r="J97" s="2" t="str">
        <f t="shared" si="29"/>
        <v>http://blekko.com/ws/?q=ExactTarget</v>
      </c>
      <c r="K97" s="2" t="str">
        <f t="shared" si="30"/>
        <v>http://www.dogpile.com/info.dogpl/search/web?q=ExactTarget</v>
      </c>
      <c r="L97" s="2" t="str">
        <f t="shared" si="31"/>
        <v>http://www.webcrawler.com/search/web?q=ExactTarget</v>
      </c>
      <c r="M97" t="str">
        <f t="shared" si="34"/>
        <v>http://www.infospace.com/search/web?q=ExactTarget</v>
      </c>
      <c r="N97" t="str">
        <f t="shared" si="35"/>
        <v>http://www.search.com/search?q=ExactTarget</v>
      </c>
      <c r="O97" t="str">
        <f t="shared" si="36"/>
        <v>http://msxml.excite.com/search/web?q=ExactTarget</v>
      </c>
      <c r="P97" t="str">
        <f t="shared" si="37"/>
        <v>http://www.goodsearch.com/search-web?keywords=ExactTarget</v>
      </c>
      <c r="Q97" t="str">
        <f t="shared" si="38"/>
        <v>http://www.info.com/searchw?qkw=ExactTarget</v>
      </c>
      <c r="R97" t="str">
        <f t="shared" si="39"/>
        <v>http://duckduckgo.com/?q=ExactTarget</v>
      </c>
      <c r="S97" t="str">
        <f t="shared" si="40"/>
        <v>http://clusty.com/search?query=ExactTarget</v>
      </c>
    </row>
    <row r="98" spans="1:19" x14ac:dyDescent="0.25">
      <c r="A98" t="s">
        <v>148</v>
      </c>
      <c r="B98">
        <f>IF(LEN(TRIM(A98))=0,0,LEN(TRIM(A98))-LEN(SUBSTITUTE(A98," ",""))+1)</f>
        <v>1</v>
      </c>
      <c r="C98" s="1" t="str">
        <f t="shared" si="24"/>
        <v>Bronto</v>
      </c>
      <c r="D98" t="str">
        <f t="shared" si="32"/>
        <v>http://www.bing.com/search?q=Bronto</v>
      </c>
      <c r="E98" t="str">
        <f t="shared" si="33"/>
        <v>http://www.bing.com/search?q=Bronto</v>
      </c>
      <c r="F98" t="str">
        <f t="shared" si="25"/>
        <v>http://search.mywebsearch.com/mywebsearch/GGmain.jhtml?searchfor=Bronto</v>
      </c>
      <c r="G98" t="str">
        <f t="shared" si="26"/>
        <v>http://search.aol.com/aol/search?q=Bronto</v>
      </c>
      <c r="H98" s="2" t="str">
        <f t="shared" si="27"/>
        <v>http://www.ask.com/web?q=Bronto</v>
      </c>
      <c r="I98" s="2" t="str">
        <f t="shared" si="28"/>
        <v>http://search.yahoo.com/search?p=Bronto</v>
      </c>
      <c r="J98" s="2" t="str">
        <f t="shared" si="29"/>
        <v>http://blekko.com/ws/?q=Bronto</v>
      </c>
      <c r="K98" s="2" t="str">
        <f t="shared" si="30"/>
        <v>http://www.dogpile.com/info.dogpl/search/web?q=Bronto</v>
      </c>
      <c r="L98" s="2" t="str">
        <f t="shared" si="31"/>
        <v>http://www.webcrawler.com/search/web?q=Bronto</v>
      </c>
      <c r="M98" t="str">
        <f t="shared" si="34"/>
        <v>http://www.infospace.com/search/web?q=Bronto</v>
      </c>
      <c r="N98" t="str">
        <f t="shared" si="35"/>
        <v>http://www.search.com/search?q=Bronto</v>
      </c>
      <c r="O98" t="str">
        <f t="shared" si="36"/>
        <v>http://msxml.excite.com/search/web?q=Bronto</v>
      </c>
      <c r="P98" t="str">
        <f t="shared" si="37"/>
        <v>http://www.goodsearch.com/search-web?keywords=Bronto</v>
      </c>
      <c r="Q98" t="str">
        <f t="shared" si="38"/>
        <v>http://www.info.com/searchw?qkw=Bronto</v>
      </c>
      <c r="R98" t="str">
        <f t="shared" si="39"/>
        <v>http://duckduckgo.com/?q=Bronto</v>
      </c>
      <c r="S98" t="str">
        <f t="shared" si="40"/>
        <v>http://clusty.com/search?query=Bronto</v>
      </c>
    </row>
    <row r="99" spans="1:19" x14ac:dyDescent="0.25">
      <c r="A99" t="s">
        <v>149</v>
      </c>
      <c r="B99">
        <f>IF(LEN(TRIM(A99))=0,0,LEN(TRIM(A99))-LEN(SUBSTITUTE(A99," ",""))+1)</f>
        <v>1</v>
      </c>
      <c r="C99" s="1" t="str">
        <f t="shared" si="24"/>
        <v>MadMimi</v>
      </c>
      <c r="D99" t="str">
        <f t="shared" si="32"/>
        <v>http://www.bing.com/search?q=MadMimi</v>
      </c>
      <c r="E99" t="str">
        <f t="shared" si="33"/>
        <v>http://www.bing.com/search?q=MadMimi</v>
      </c>
      <c r="F99" t="str">
        <f t="shared" ref="F99:F130" si="41">CONCATENATE("http://search.mywebsearch.com/mywebsearch/GGmain.jhtml?searchfor=",C99)</f>
        <v>http://search.mywebsearch.com/mywebsearch/GGmain.jhtml?searchfor=MadMimi</v>
      </c>
      <c r="G99" t="str">
        <f t="shared" ref="G99:G130" si="42">CONCATENATE("http://search.aol.com/aol/search?q=",C99)</f>
        <v>http://search.aol.com/aol/search?q=MadMimi</v>
      </c>
      <c r="H99" s="2" t="str">
        <f t="shared" ref="H99:H130" si="43">CONCATENATE("http://www.ask.com/web?q=",C99)</f>
        <v>http://www.ask.com/web?q=MadMimi</v>
      </c>
      <c r="I99" s="2" t="str">
        <f t="shared" ref="I99:I130" si="44">CONCATENATE("http://search.yahoo.com/search?p=",C99)</f>
        <v>http://search.yahoo.com/search?p=MadMimi</v>
      </c>
      <c r="J99" s="2" t="str">
        <f t="shared" ref="J99:J130" si="45">CONCATENATE("http://blekko.com/ws/?q=",C99)</f>
        <v>http://blekko.com/ws/?q=MadMimi</v>
      </c>
      <c r="K99" s="2" t="str">
        <f t="shared" ref="K99:K130" si="46">CONCATENATE("http://www.dogpile.com/info.dogpl/search/web?q=",C99)</f>
        <v>http://www.dogpile.com/info.dogpl/search/web?q=MadMimi</v>
      </c>
      <c r="L99" s="2" t="str">
        <f t="shared" ref="L99:L130" si="47">CONCATENATE("http://www.webcrawler.com/search/web?q=",C99)</f>
        <v>http://www.webcrawler.com/search/web?q=MadMimi</v>
      </c>
      <c r="M99" t="str">
        <f t="shared" si="34"/>
        <v>http://www.infospace.com/search/web?q=MadMimi</v>
      </c>
      <c r="N99" t="str">
        <f t="shared" si="35"/>
        <v>http://www.search.com/search?q=MadMimi</v>
      </c>
      <c r="O99" t="str">
        <f t="shared" si="36"/>
        <v>http://msxml.excite.com/search/web?q=MadMimi</v>
      </c>
      <c r="P99" t="str">
        <f t="shared" si="37"/>
        <v>http://www.goodsearch.com/search-web?keywords=MadMimi</v>
      </c>
      <c r="Q99" t="str">
        <f t="shared" si="38"/>
        <v>http://www.info.com/searchw?qkw=MadMimi</v>
      </c>
      <c r="R99" t="str">
        <f t="shared" si="39"/>
        <v>http://duckduckgo.com/?q=MadMimi</v>
      </c>
      <c r="S99" t="str">
        <f t="shared" si="40"/>
        <v>http://clusty.com/search?query=MadMimi</v>
      </c>
    </row>
    <row r="100" spans="1:19" x14ac:dyDescent="0.25">
      <c r="A100" t="s">
        <v>150</v>
      </c>
      <c r="B100">
        <f>IF(LEN(TRIM(A100))=0,0,LEN(TRIM(A100))-LEN(SUBSTITUTE(A100," ",""))+1)</f>
        <v>1</v>
      </c>
      <c r="C100" s="1" t="str">
        <f t="shared" si="24"/>
        <v>SendBlaster</v>
      </c>
      <c r="D100" t="str">
        <f t="shared" si="32"/>
        <v>http://www.bing.com/search?q=SendBlaster</v>
      </c>
      <c r="E100" t="str">
        <f t="shared" si="33"/>
        <v>http://www.bing.com/search?q=SendBlaster</v>
      </c>
      <c r="F100" t="str">
        <f t="shared" si="41"/>
        <v>http://search.mywebsearch.com/mywebsearch/GGmain.jhtml?searchfor=SendBlaster</v>
      </c>
      <c r="G100" t="str">
        <f t="shared" si="42"/>
        <v>http://search.aol.com/aol/search?q=SendBlaster</v>
      </c>
      <c r="H100" s="2" t="str">
        <f t="shared" si="43"/>
        <v>http://www.ask.com/web?q=SendBlaster</v>
      </c>
      <c r="I100" s="2" t="str">
        <f t="shared" si="44"/>
        <v>http://search.yahoo.com/search?p=SendBlaster</v>
      </c>
      <c r="J100" s="2" t="str">
        <f t="shared" si="45"/>
        <v>http://blekko.com/ws/?q=SendBlaster</v>
      </c>
      <c r="K100" s="2" t="str">
        <f t="shared" si="46"/>
        <v>http://www.dogpile.com/info.dogpl/search/web?q=SendBlaster</v>
      </c>
      <c r="L100" s="2" t="str">
        <f t="shared" si="47"/>
        <v>http://www.webcrawler.com/search/web?q=SendBlaster</v>
      </c>
      <c r="M100" t="str">
        <f t="shared" si="34"/>
        <v>http://www.infospace.com/search/web?q=SendBlaster</v>
      </c>
      <c r="N100" t="str">
        <f t="shared" si="35"/>
        <v>http://www.search.com/search?q=SendBlaster</v>
      </c>
      <c r="O100" t="str">
        <f t="shared" si="36"/>
        <v>http://msxml.excite.com/search/web?q=SendBlaster</v>
      </c>
      <c r="P100" t="str">
        <f t="shared" si="37"/>
        <v>http://www.goodsearch.com/search-web?keywords=SendBlaster</v>
      </c>
      <c r="Q100" t="str">
        <f t="shared" si="38"/>
        <v>http://www.info.com/searchw?qkw=SendBlaster</v>
      </c>
      <c r="R100" t="str">
        <f t="shared" si="39"/>
        <v>http://duckduckgo.com/?q=SendBlaster</v>
      </c>
      <c r="S100" t="str">
        <f t="shared" si="40"/>
        <v>http://clusty.com/search?query=SendBlaster</v>
      </c>
    </row>
    <row r="101" spans="1:19" x14ac:dyDescent="0.25">
      <c r="A101" t="s">
        <v>151</v>
      </c>
      <c r="B101">
        <f>IF(LEN(TRIM(A101))=0,0,LEN(TRIM(A101))-LEN(SUBSTITUTE(A101," ",""))+1)</f>
        <v>1</v>
      </c>
      <c r="C101" s="1" t="str">
        <f t="shared" si="24"/>
        <v>Lyris</v>
      </c>
      <c r="D101" t="str">
        <f t="shared" si="32"/>
        <v>http://www.bing.com/search?q=Lyris</v>
      </c>
      <c r="E101" t="str">
        <f t="shared" si="33"/>
        <v>http://www.bing.com/search?q=Lyris</v>
      </c>
      <c r="F101" t="str">
        <f t="shared" si="41"/>
        <v>http://search.mywebsearch.com/mywebsearch/GGmain.jhtml?searchfor=Lyris</v>
      </c>
      <c r="G101" t="str">
        <f t="shared" si="42"/>
        <v>http://search.aol.com/aol/search?q=Lyris</v>
      </c>
      <c r="H101" s="2" t="str">
        <f t="shared" si="43"/>
        <v>http://www.ask.com/web?q=Lyris</v>
      </c>
      <c r="I101" s="2" t="str">
        <f t="shared" si="44"/>
        <v>http://search.yahoo.com/search?p=Lyris</v>
      </c>
      <c r="J101" s="2" t="str">
        <f t="shared" si="45"/>
        <v>http://blekko.com/ws/?q=Lyris</v>
      </c>
      <c r="K101" s="2" t="str">
        <f t="shared" si="46"/>
        <v>http://www.dogpile.com/info.dogpl/search/web?q=Lyris</v>
      </c>
      <c r="L101" s="2" t="str">
        <f t="shared" si="47"/>
        <v>http://www.webcrawler.com/search/web?q=Lyris</v>
      </c>
      <c r="M101" t="str">
        <f t="shared" si="34"/>
        <v>http://www.infospace.com/search/web?q=Lyris</v>
      </c>
      <c r="N101" t="str">
        <f t="shared" si="35"/>
        <v>http://www.search.com/search?q=Lyris</v>
      </c>
      <c r="O101" t="str">
        <f t="shared" si="36"/>
        <v>http://msxml.excite.com/search/web?q=Lyris</v>
      </c>
      <c r="P101" t="str">
        <f t="shared" si="37"/>
        <v>http://www.goodsearch.com/search-web?keywords=Lyris</v>
      </c>
      <c r="Q101" t="str">
        <f t="shared" si="38"/>
        <v>http://www.info.com/searchw?qkw=Lyris</v>
      </c>
      <c r="R101" t="str">
        <f t="shared" si="39"/>
        <v>http://duckduckgo.com/?q=Lyris</v>
      </c>
      <c r="S101" t="str">
        <f t="shared" si="40"/>
        <v>http://clusty.com/search?query=Lyris</v>
      </c>
    </row>
    <row r="102" spans="1:19" x14ac:dyDescent="0.25">
      <c r="A102" t="s">
        <v>152</v>
      </c>
      <c r="B102">
        <f>IF(LEN(TRIM(A102))=0,0,LEN(TRIM(A102))-LEN(SUBSTITUTE(A102," ",""))+1)</f>
        <v>1</v>
      </c>
      <c r="C102" s="1" t="str">
        <f t="shared" si="24"/>
        <v>NetProspex</v>
      </c>
      <c r="D102" t="str">
        <f t="shared" si="32"/>
        <v>http://www.bing.com/search?q=NetProspex</v>
      </c>
      <c r="E102" t="str">
        <f t="shared" si="33"/>
        <v>http://www.bing.com/search?q=NetProspex</v>
      </c>
      <c r="F102" t="str">
        <f t="shared" si="41"/>
        <v>http://search.mywebsearch.com/mywebsearch/GGmain.jhtml?searchfor=NetProspex</v>
      </c>
      <c r="G102" t="str">
        <f t="shared" si="42"/>
        <v>http://search.aol.com/aol/search?q=NetProspex</v>
      </c>
      <c r="H102" s="2" t="str">
        <f t="shared" si="43"/>
        <v>http://www.ask.com/web?q=NetProspex</v>
      </c>
      <c r="I102" s="2" t="str">
        <f t="shared" si="44"/>
        <v>http://search.yahoo.com/search?p=NetProspex</v>
      </c>
      <c r="J102" s="2" t="str">
        <f t="shared" si="45"/>
        <v>http://blekko.com/ws/?q=NetProspex</v>
      </c>
      <c r="K102" s="2" t="str">
        <f t="shared" si="46"/>
        <v>http://www.dogpile.com/info.dogpl/search/web?q=NetProspex</v>
      </c>
      <c r="L102" s="2" t="str">
        <f t="shared" si="47"/>
        <v>http://www.webcrawler.com/search/web?q=NetProspex</v>
      </c>
      <c r="M102" t="str">
        <f t="shared" si="34"/>
        <v>http://www.infospace.com/search/web?q=NetProspex</v>
      </c>
      <c r="N102" t="str">
        <f t="shared" si="35"/>
        <v>http://www.search.com/search?q=NetProspex</v>
      </c>
      <c r="O102" t="str">
        <f t="shared" si="36"/>
        <v>http://msxml.excite.com/search/web?q=NetProspex</v>
      </c>
      <c r="P102" t="str">
        <f t="shared" si="37"/>
        <v>http://www.goodsearch.com/search-web?keywords=NetProspex</v>
      </c>
      <c r="Q102" t="str">
        <f t="shared" si="38"/>
        <v>http://www.info.com/searchw?qkw=NetProspex</v>
      </c>
      <c r="R102" t="str">
        <f t="shared" si="39"/>
        <v>http://duckduckgo.com/?q=NetProspex</v>
      </c>
      <c r="S102" t="str">
        <f t="shared" si="40"/>
        <v>http://clusty.com/search?query=NetProspex</v>
      </c>
    </row>
    <row r="103" spans="1:19" x14ac:dyDescent="0.25">
      <c r="A103" t="s">
        <v>153</v>
      </c>
      <c r="B103">
        <f>IF(LEN(TRIM(A103))=0,0,LEN(TRIM(A103))-LEN(SUBSTITUTE(A103," ",""))+1)</f>
        <v>1</v>
      </c>
      <c r="C103" s="1" t="str">
        <f t="shared" si="24"/>
        <v>Responsys</v>
      </c>
      <c r="D103" t="str">
        <f t="shared" si="32"/>
        <v>http://www.bing.com/search?q=Responsys</v>
      </c>
      <c r="E103" t="str">
        <f t="shared" si="33"/>
        <v>http://www.bing.com/search?q=Responsys</v>
      </c>
      <c r="F103" t="str">
        <f t="shared" si="41"/>
        <v>http://search.mywebsearch.com/mywebsearch/GGmain.jhtml?searchfor=Responsys</v>
      </c>
      <c r="G103" t="str">
        <f t="shared" si="42"/>
        <v>http://search.aol.com/aol/search?q=Responsys</v>
      </c>
      <c r="H103" s="2" t="str">
        <f t="shared" si="43"/>
        <v>http://www.ask.com/web?q=Responsys</v>
      </c>
      <c r="I103" s="2" t="str">
        <f t="shared" si="44"/>
        <v>http://search.yahoo.com/search?p=Responsys</v>
      </c>
      <c r="J103" s="2" t="str">
        <f t="shared" si="45"/>
        <v>http://blekko.com/ws/?q=Responsys</v>
      </c>
      <c r="K103" s="2" t="str">
        <f t="shared" si="46"/>
        <v>http://www.dogpile.com/info.dogpl/search/web?q=Responsys</v>
      </c>
      <c r="L103" s="2" t="str">
        <f t="shared" si="47"/>
        <v>http://www.webcrawler.com/search/web?q=Responsys</v>
      </c>
      <c r="M103" t="str">
        <f t="shared" si="34"/>
        <v>http://www.infospace.com/search/web?q=Responsys</v>
      </c>
      <c r="N103" t="str">
        <f t="shared" si="35"/>
        <v>http://www.search.com/search?q=Responsys</v>
      </c>
      <c r="O103" t="str">
        <f t="shared" si="36"/>
        <v>http://msxml.excite.com/search/web?q=Responsys</v>
      </c>
      <c r="P103" t="str">
        <f t="shared" si="37"/>
        <v>http://www.goodsearch.com/search-web?keywords=Responsys</v>
      </c>
      <c r="Q103" t="str">
        <f t="shared" si="38"/>
        <v>http://www.info.com/searchw?qkw=Responsys</v>
      </c>
      <c r="R103" t="str">
        <f t="shared" si="39"/>
        <v>http://duckduckgo.com/?q=Responsys</v>
      </c>
      <c r="S103" t="str">
        <f t="shared" si="40"/>
        <v>http://clusty.com/search?query=Responsys</v>
      </c>
    </row>
    <row r="104" spans="1:19" x14ac:dyDescent="0.25">
      <c r="A104" t="s">
        <v>156</v>
      </c>
      <c r="B104">
        <f>IF(LEN(TRIM(A104))=0,0,LEN(TRIM(A104))-LEN(SUBSTITUTE(A104," ",""))+1)</f>
        <v>1</v>
      </c>
      <c r="C104" s="1" t="str">
        <f t="shared" si="24"/>
        <v>EmailBrain</v>
      </c>
      <c r="D104" t="str">
        <f t="shared" si="32"/>
        <v>http://www.bing.com/search?q=EmailBrain</v>
      </c>
      <c r="E104" t="str">
        <f t="shared" si="33"/>
        <v>http://www.bing.com/search?q=EmailBrain</v>
      </c>
      <c r="F104" t="str">
        <f t="shared" si="41"/>
        <v>http://search.mywebsearch.com/mywebsearch/GGmain.jhtml?searchfor=EmailBrain</v>
      </c>
      <c r="G104" t="str">
        <f t="shared" si="42"/>
        <v>http://search.aol.com/aol/search?q=EmailBrain</v>
      </c>
      <c r="H104" s="2" t="str">
        <f t="shared" si="43"/>
        <v>http://www.ask.com/web?q=EmailBrain</v>
      </c>
      <c r="I104" s="2" t="str">
        <f t="shared" si="44"/>
        <v>http://search.yahoo.com/search?p=EmailBrain</v>
      </c>
      <c r="J104" s="2" t="str">
        <f t="shared" si="45"/>
        <v>http://blekko.com/ws/?q=EmailBrain</v>
      </c>
      <c r="K104" s="2" t="str">
        <f t="shared" si="46"/>
        <v>http://www.dogpile.com/info.dogpl/search/web?q=EmailBrain</v>
      </c>
      <c r="L104" s="2" t="str">
        <f t="shared" si="47"/>
        <v>http://www.webcrawler.com/search/web?q=EmailBrain</v>
      </c>
      <c r="M104" t="str">
        <f t="shared" si="34"/>
        <v>http://www.infospace.com/search/web?q=EmailBrain</v>
      </c>
      <c r="N104" t="str">
        <f t="shared" si="35"/>
        <v>http://www.search.com/search?q=EmailBrain</v>
      </c>
      <c r="O104" t="str">
        <f t="shared" si="36"/>
        <v>http://msxml.excite.com/search/web?q=EmailBrain</v>
      </c>
      <c r="P104" t="str">
        <f t="shared" si="37"/>
        <v>http://www.goodsearch.com/search-web?keywords=EmailBrain</v>
      </c>
      <c r="Q104" t="str">
        <f t="shared" si="38"/>
        <v>http://www.info.com/searchw?qkw=EmailBrain</v>
      </c>
      <c r="R104" t="str">
        <f t="shared" si="39"/>
        <v>http://duckduckgo.com/?q=EmailBrain</v>
      </c>
      <c r="S104" t="str">
        <f t="shared" si="40"/>
        <v>http://clusty.com/search?query=EmailBrain</v>
      </c>
    </row>
    <row r="105" spans="1:19" x14ac:dyDescent="0.25">
      <c r="A105" t="s">
        <v>158</v>
      </c>
      <c r="B105">
        <f>IF(LEN(TRIM(A105))=0,0,LEN(TRIM(A105))-LEN(SUBSTITUTE(A105," ",""))+1)</f>
        <v>1</v>
      </c>
      <c r="C105" s="1" t="str">
        <f t="shared" si="24"/>
        <v>AWeber</v>
      </c>
      <c r="D105" t="str">
        <f t="shared" si="32"/>
        <v>http://www.bing.com/search?q=AWeber</v>
      </c>
      <c r="E105" t="str">
        <f t="shared" si="33"/>
        <v>http://www.bing.com/search?q=AWeber</v>
      </c>
      <c r="F105" t="str">
        <f t="shared" si="41"/>
        <v>http://search.mywebsearch.com/mywebsearch/GGmain.jhtml?searchfor=AWeber</v>
      </c>
      <c r="G105" t="str">
        <f t="shared" si="42"/>
        <v>http://search.aol.com/aol/search?q=AWeber</v>
      </c>
      <c r="H105" s="2" t="str">
        <f t="shared" si="43"/>
        <v>http://www.ask.com/web?q=AWeber</v>
      </c>
      <c r="I105" s="2" t="str">
        <f t="shared" si="44"/>
        <v>http://search.yahoo.com/search?p=AWeber</v>
      </c>
      <c r="J105" s="2" t="str">
        <f t="shared" si="45"/>
        <v>http://blekko.com/ws/?q=AWeber</v>
      </c>
      <c r="K105" s="2" t="str">
        <f t="shared" si="46"/>
        <v>http://www.dogpile.com/info.dogpl/search/web?q=AWeber</v>
      </c>
      <c r="L105" s="2" t="str">
        <f t="shared" si="47"/>
        <v>http://www.webcrawler.com/search/web?q=AWeber</v>
      </c>
      <c r="M105" t="str">
        <f t="shared" si="34"/>
        <v>http://www.infospace.com/search/web?q=AWeber</v>
      </c>
      <c r="N105" t="str">
        <f t="shared" si="35"/>
        <v>http://www.search.com/search?q=AWeber</v>
      </c>
      <c r="O105" t="str">
        <f t="shared" si="36"/>
        <v>http://msxml.excite.com/search/web?q=AWeber</v>
      </c>
      <c r="P105" t="str">
        <f t="shared" si="37"/>
        <v>http://www.goodsearch.com/search-web?keywords=AWeber</v>
      </c>
      <c r="Q105" t="str">
        <f t="shared" si="38"/>
        <v>http://www.info.com/searchw?qkw=AWeber</v>
      </c>
      <c r="R105" t="str">
        <f t="shared" si="39"/>
        <v>http://duckduckgo.com/?q=AWeber</v>
      </c>
      <c r="S105" t="str">
        <f t="shared" si="40"/>
        <v>http://clusty.com/search?query=AWeber</v>
      </c>
    </row>
    <row r="106" spans="1:19" x14ac:dyDescent="0.25">
      <c r="A106" t="s">
        <v>159</v>
      </c>
      <c r="B106">
        <f>IF(LEN(TRIM(A106))=0,0,LEN(TRIM(A106))-LEN(SUBSTITUTE(A106," ",""))+1)</f>
        <v>1</v>
      </c>
      <c r="C106" s="1" t="str">
        <f t="shared" si="24"/>
        <v>MailChimp</v>
      </c>
      <c r="D106" t="str">
        <f t="shared" si="32"/>
        <v>http://www.bing.com/search?q=MailChimp</v>
      </c>
      <c r="E106" t="str">
        <f t="shared" si="33"/>
        <v>http://www.bing.com/search?q=MailChimp</v>
      </c>
      <c r="F106" t="str">
        <f t="shared" si="41"/>
        <v>http://search.mywebsearch.com/mywebsearch/GGmain.jhtml?searchfor=MailChimp</v>
      </c>
      <c r="G106" t="str">
        <f t="shared" si="42"/>
        <v>http://search.aol.com/aol/search?q=MailChimp</v>
      </c>
      <c r="H106" s="2" t="str">
        <f t="shared" si="43"/>
        <v>http://www.ask.com/web?q=MailChimp</v>
      </c>
      <c r="I106" s="2" t="str">
        <f t="shared" si="44"/>
        <v>http://search.yahoo.com/search?p=MailChimp</v>
      </c>
      <c r="J106" s="2" t="str">
        <f t="shared" si="45"/>
        <v>http://blekko.com/ws/?q=MailChimp</v>
      </c>
      <c r="K106" s="2" t="str">
        <f t="shared" si="46"/>
        <v>http://www.dogpile.com/info.dogpl/search/web?q=MailChimp</v>
      </c>
      <c r="L106" s="2" t="str">
        <f t="shared" si="47"/>
        <v>http://www.webcrawler.com/search/web?q=MailChimp</v>
      </c>
      <c r="M106" t="str">
        <f t="shared" si="34"/>
        <v>http://www.infospace.com/search/web?q=MailChimp</v>
      </c>
      <c r="N106" t="str">
        <f t="shared" si="35"/>
        <v>http://www.search.com/search?q=MailChimp</v>
      </c>
      <c r="O106" t="str">
        <f t="shared" si="36"/>
        <v>http://msxml.excite.com/search/web?q=MailChimp</v>
      </c>
      <c r="P106" t="str">
        <f t="shared" si="37"/>
        <v>http://www.goodsearch.com/search-web?keywords=MailChimp</v>
      </c>
      <c r="Q106" t="str">
        <f t="shared" si="38"/>
        <v>http://www.info.com/searchw?qkw=MailChimp</v>
      </c>
      <c r="R106" t="str">
        <f t="shared" si="39"/>
        <v>http://duckduckgo.com/?q=MailChimp</v>
      </c>
      <c r="S106" t="str">
        <f t="shared" si="40"/>
        <v>http://clusty.com/search?query=MailChimp</v>
      </c>
    </row>
    <row r="107" spans="1:19" x14ac:dyDescent="0.25">
      <c r="A107" t="s">
        <v>30</v>
      </c>
      <c r="B107">
        <f>IF(LEN(TRIM(A107))=0,0,LEN(TRIM(A107))-LEN(SUBSTITUTE(A107," ",""))+1)</f>
        <v>1</v>
      </c>
      <c r="C107" s="1" t="str">
        <f t="shared" si="24"/>
        <v>iContact</v>
      </c>
      <c r="D107" t="str">
        <f t="shared" si="32"/>
        <v>http://www.bing.com/search?q=iContact</v>
      </c>
      <c r="E107" t="str">
        <f t="shared" si="33"/>
        <v>http://www.bing.com/search?q=iContact</v>
      </c>
      <c r="F107" t="str">
        <f t="shared" si="41"/>
        <v>http://search.mywebsearch.com/mywebsearch/GGmain.jhtml?searchfor=iContact</v>
      </c>
      <c r="G107" t="str">
        <f t="shared" si="42"/>
        <v>http://search.aol.com/aol/search?q=iContact</v>
      </c>
      <c r="H107" s="2" t="str">
        <f t="shared" si="43"/>
        <v>http://www.ask.com/web?q=iContact</v>
      </c>
      <c r="I107" s="2" t="str">
        <f t="shared" si="44"/>
        <v>http://search.yahoo.com/search?p=iContact</v>
      </c>
      <c r="J107" s="2" t="str">
        <f t="shared" si="45"/>
        <v>http://blekko.com/ws/?q=iContact</v>
      </c>
      <c r="K107" s="2" t="str">
        <f t="shared" si="46"/>
        <v>http://www.dogpile.com/info.dogpl/search/web?q=iContact</v>
      </c>
      <c r="L107" s="2" t="str">
        <f t="shared" si="47"/>
        <v>http://www.webcrawler.com/search/web?q=iContact</v>
      </c>
      <c r="M107" t="str">
        <f t="shared" si="34"/>
        <v>http://www.infospace.com/search/web?q=iContact</v>
      </c>
      <c r="N107" t="str">
        <f t="shared" si="35"/>
        <v>http://www.search.com/search?q=iContact</v>
      </c>
      <c r="O107" t="str">
        <f t="shared" si="36"/>
        <v>http://msxml.excite.com/search/web?q=iContact</v>
      </c>
      <c r="P107" t="str">
        <f t="shared" si="37"/>
        <v>http://www.goodsearch.com/search-web?keywords=iContact</v>
      </c>
      <c r="Q107" t="str">
        <f t="shared" si="38"/>
        <v>http://www.info.com/searchw?qkw=iContact</v>
      </c>
      <c r="R107" t="str">
        <f t="shared" si="39"/>
        <v>http://duckduckgo.com/?q=iContact</v>
      </c>
      <c r="S107" t="str">
        <f t="shared" si="40"/>
        <v>http://clusty.com/search?query=iContact</v>
      </c>
    </row>
    <row r="108" spans="1:19" x14ac:dyDescent="0.25">
      <c r="A108" t="s">
        <v>160</v>
      </c>
      <c r="B108">
        <f>IF(LEN(TRIM(A108))=0,0,LEN(TRIM(A108))-LEN(SUBSTITUTE(A108," ",""))+1)</f>
        <v>1</v>
      </c>
      <c r="C108" s="1" t="str">
        <f t="shared" si="24"/>
        <v>CheetahMail</v>
      </c>
      <c r="D108" t="str">
        <f t="shared" si="32"/>
        <v>http://www.bing.com/search?q=CheetahMail</v>
      </c>
      <c r="E108" t="str">
        <f t="shared" si="33"/>
        <v>http://www.bing.com/search?q=CheetahMail</v>
      </c>
      <c r="F108" t="str">
        <f t="shared" si="41"/>
        <v>http://search.mywebsearch.com/mywebsearch/GGmain.jhtml?searchfor=CheetahMail</v>
      </c>
      <c r="G108" t="str">
        <f t="shared" si="42"/>
        <v>http://search.aol.com/aol/search?q=CheetahMail</v>
      </c>
      <c r="H108" s="2" t="str">
        <f t="shared" si="43"/>
        <v>http://www.ask.com/web?q=CheetahMail</v>
      </c>
      <c r="I108" s="2" t="str">
        <f t="shared" si="44"/>
        <v>http://search.yahoo.com/search?p=CheetahMail</v>
      </c>
      <c r="J108" s="2" t="str">
        <f t="shared" si="45"/>
        <v>http://blekko.com/ws/?q=CheetahMail</v>
      </c>
      <c r="K108" s="2" t="str">
        <f t="shared" si="46"/>
        <v>http://www.dogpile.com/info.dogpl/search/web?q=CheetahMail</v>
      </c>
      <c r="L108" s="2" t="str">
        <f t="shared" si="47"/>
        <v>http://www.webcrawler.com/search/web?q=CheetahMail</v>
      </c>
      <c r="M108" t="str">
        <f t="shared" si="34"/>
        <v>http://www.infospace.com/search/web?q=CheetahMail</v>
      </c>
      <c r="N108" t="str">
        <f t="shared" si="35"/>
        <v>http://www.search.com/search?q=CheetahMail</v>
      </c>
      <c r="O108" t="str">
        <f t="shared" si="36"/>
        <v>http://msxml.excite.com/search/web?q=CheetahMail</v>
      </c>
      <c r="P108" t="str">
        <f t="shared" si="37"/>
        <v>http://www.goodsearch.com/search-web?keywords=CheetahMail</v>
      </c>
      <c r="Q108" t="str">
        <f t="shared" si="38"/>
        <v>http://www.info.com/searchw?qkw=CheetahMail</v>
      </c>
      <c r="R108" t="str">
        <f t="shared" si="39"/>
        <v>http://duckduckgo.com/?q=CheetahMail</v>
      </c>
      <c r="S108" t="str">
        <f t="shared" si="40"/>
        <v>http://clusty.com/search?query=CheetahMail</v>
      </c>
    </row>
    <row r="109" spans="1:19" x14ac:dyDescent="0.25">
      <c r="A109" t="s">
        <v>31</v>
      </c>
      <c r="B109">
        <f>IF(LEN(TRIM(A109))=0,0,LEN(TRIM(A109))-LEN(SUBSTITUTE(A109," ",""))+1)</f>
        <v>1</v>
      </c>
      <c r="C109" s="1" t="str">
        <f t="shared" si="24"/>
        <v>Mailigen</v>
      </c>
      <c r="D109" t="str">
        <f t="shared" si="32"/>
        <v>http://www.bing.com/search?q=Mailigen</v>
      </c>
      <c r="E109" t="str">
        <f t="shared" si="33"/>
        <v>http://www.bing.com/search?q=Mailigen</v>
      </c>
      <c r="F109" t="str">
        <f t="shared" si="41"/>
        <v>http://search.mywebsearch.com/mywebsearch/GGmain.jhtml?searchfor=Mailigen</v>
      </c>
      <c r="G109" t="str">
        <f t="shared" si="42"/>
        <v>http://search.aol.com/aol/search?q=Mailigen</v>
      </c>
      <c r="H109" s="2" t="str">
        <f t="shared" si="43"/>
        <v>http://www.ask.com/web?q=Mailigen</v>
      </c>
      <c r="I109" s="2" t="str">
        <f t="shared" si="44"/>
        <v>http://search.yahoo.com/search?p=Mailigen</v>
      </c>
      <c r="J109" s="2" t="str">
        <f t="shared" si="45"/>
        <v>http://blekko.com/ws/?q=Mailigen</v>
      </c>
      <c r="K109" s="2" t="str">
        <f t="shared" si="46"/>
        <v>http://www.dogpile.com/info.dogpl/search/web?q=Mailigen</v>
      </c>
      <c r="L109" s="2" t="str">
        <f t="shared" si="47"/>
        <v>http://www.webcrawler.com/search/web?q=Mailigen</v>
      </c>
      <c r="M109" t="str">
        <f t="shared" si="34"/>
        <v>http://www.infospace.com/search/web?q=Mailigen</v>
      </c>
      <c r="N109" t="str">
        <f t="shared" si="35"/>
        <v>http://www.search.com/search?q=Mailigen</v>
      </c>
      <c r="O109" t="str">
        <f t="shared" si="36"/>
        <v>http://msxml.excite.com/search/web?q=Mailigen</v>
      </c>
      <c r="P109" t="str">
        <f t="shared" si="37"/>
        <v>http://www.goodsearch.com/search-web?keywords=Mailigen</v>
      </c>
      <c r="Q109" t="str">
        <f t="shared" si="38"/>
        <v>http://www.info.com/searchw?qkw=Mailigen</v>
      </c>
      <c r="R109" t="str">
        <f t="shared" si="39"/>
        <v>http://duckduckgo.com/?q=Mailigen</v>
      </c>
      <c r="S109" t="str">
        <f t="shared" si="40"/>
        <v>http://clusty.com/search?query=Mailigen</v>
      </c>
    </row>
    <row r="110" spans="1:19" x14ac:dyDescent="0.25">
      <c r="A110" t="s">
        <v>170</v>
      </c>
      <c r="B110">
        <f>IF(LEN(TRIM(A110))=0,0,LEN(TRIM(A110))-LEN(SUBSTITUTE(A110," ",""))+1)</f>
        <v>2</v>
      </c>
      <c r="C110" s="1" t="str">
        <f t="shared" si="24"/>
        <v>Sprout+Social</v>
      </c>
      <c r="D110" t="str">
        <f t="shared" si="32"/>
        <v>http://www.bing.com/search?q=Sprout+Social</v>
      </c>
      <c r="E110" t="str">
        <f t="shared" si="33"/>
        <v>http://www.bing.com/search?q=Sprout+Social</v>
      </c>
      <c r="F110" t="str">
        <f t="shared" si="41"/>
        <v>http://search.mywebsearch.com/mywebsearch/GGmain.jhtml?searchfor=Sprout+Social</v>
      </c>
      <c r="G110" t="str">
        <f t="shared" si="42"/>
        <v>http://search.aol.com/aol/search?q=Sprout+Social</v>
      </c>
      <c r="H110" s="2" t="str">
        <f t="shared" si="43"/>
        <v>http://www.ask.com/web?q=Sprout+Social</v>
      </c>
      <c r="I110" s="2" t="str">
        <f t="shared" si="44"/>
        <v>http://search.yahoo.com/search?p=Sprout+Social</v>
      </c>
      <c r="J110" s="2" t="str">
        <f t="shared" si="45"/>
        <v>http://blekko.com/ws/?q=Sprout+Social</v>
      </c>
      <c r="K110" s="2" t="str">
        <f t="shared" si="46"/>
        <v>http://www.dogpile.com/info.dogpl/search/web?q=Sprout+Social</v>
      </c>
      <c r="L110" s="2" t="str">
        <f t="shared" si="47"/>
        <v>http://www.webcrawler.com/search/web?q=Sprout+Social</v>
      </c>
      <c r="M110" t="str">
        <f t="shared" si="34"/>
        <v>http://www.infospace.com/search/web?q=Sprout+Social</v>
      </c>
      <c r="N110" t="str">
        <f t="shared" si="35"/>
        <v>http://www.search.com/search?q=Sprout+Social</v>
      </c>
      <c r="O110" t="str">
        <f t="shared" si="36"/>
        <v>http://msxml.excite.com/search/web?q=Sprout+Social</v>
      </c>
      <c r="P110" t="str">
        <f t="shared" si="37"/>
        <v>http://www.goodsearch.com/search-web?keywords=Sprout+Social</v>
      </c>
      <c r="Q110" t="str">
        <f t="shared" si="38"/>
        <v>http://www.info.com/searchw?qkw=Sprout+Social</v>
      </c>
      <c r="R110" t="str">
        <f t="shared" si="39"/>
        <v>http://duckduckgo.com/?q=Sprout+Social</v>
      </c>
      <c r="S110" t="str">
        <f t="shared" si="40"/>
        <v>http://clusty.com/search?query=Sprout+Social</v>
      </c>
    </row>
    <row r="111" spans="1:19" x14ac:dyDescent="0.25">
      <c r="A111" t="s">
        <v>32</v>
      </c>
      <c r="B111">
        <f>IF(LEN(TRIM(A111))=0,0,LEN(TRIM(A111))-LEN(SUBSTITUTE(A111," ",""))+1)</f>
        <v>2</v>
      </c>
      <c r="C111" s="1" t="str">
        <f t="shared" si="24"/>
        <v>Seesmic+CRM</v>
      </c>
      <c r="D111" t="str">
        <f t="shared" si="32"/>
        <v>http://www.bing.com/search?q=Seesmic+CRM</v>
      </c>
      <c r="E111" t="str">
        <f t="shared" si="33"/>
        <v>http://www.bing.com/search?q=Seesmic+CRM</v>
      </c>
      <c r="F111" t="str">
        <f t="shared" si="41"/>
        <v>http://search.mywebsearch.com/mywebsearch/GGmain.jhtml?searchfor=Seesmic+CRM</v>
      </c>
      <c r="G111" t="str">
        <f t="shared" si="42"/>
        <v>http://search.aol.com/aol/search?q=Seesmic+CRM</v>
      </c>
      <c r="H111" s="2" t="str">
        <f t="shared" si="43"/>
        <v>http://www.ask.com/web?q=Seesmic+CRM</v>
      </c>
      <c r="I111" s="2" t="str">
        <f t="shared" si="44"/>
        <v>http://search.yahoo.com/search?p=Seesmic+CRM</v>
      </c>
      <c r="J111" s="2" t="str">
        <f t="shared" si="45"/>
        <v>http://blekko.com/ws/?q=Seesmic+CRM</v>
      </c>
      <c r="K111" s="2" t="str">
        <f t="shared" si="46"/>
        <v>http://www.dogpile.com/info.dogpl/search/web?q=Seesmic+CRM</v>
      </c>
      <c r="L111" s="2" t="str">
        <f t="shared" si="47"/>
        <v>http://www.webcrawler.com/search/web?q=Seesmic+CRM</v>
      </c>
      <c r="M111" t="str">
        <f t="shared" si="34"/>
        <v>http://www.infospace.com/search/web?q=Seesmic+CRM</v>
      </c>
      <c r="N111" t="str">
        <f t="shared" si="35"/>
        <v>http://www.search.com/search?q=Seesmic+CRM</v>
      </c>
      <c r="O111" t="str">
        <f t="shared" si="36"/>
        <v>http://msxml.excite.com/search/web?q=Seesmic+CRM</v>
      </c>
      <c r="P111" t="str">
        <f t="shared" si="37"/>
        <v>http://www.goodsearch.com/search-web?keywords=Seesmic+CRM</v>
      </c>
      <c r="Q111" t="str">
        <f t="shared" si="38"/>
        <v>http://www.info.com/searchw?qkw=Seesmic+CRM</v>
      </c>
      <c r="R111" t="str">
        <f t="shared" si="39"/>
        <v>http://duckduckgo.com/?q=Seesmic+CRM</v>
      </c>
      <c r="S111" t="str">
        <f t="shared" si="40"/>
        <v>http://clusty.com/search?query=Seesmic+CRM</v>
      </c>
    </row>
    <row r="112" spans="1:19" x14ac:dyDescent="0.25">
      <c r="A112" t="s">
        <v>34</v>
      </c>
      <c r="B112">
        <f>IF(LEN(TRIM(A112))=0,0,LEN(TRIM(A112))-LEN(SUBSTITUTE(A112," ",""))+1)</f>
        <v>2</v>
      </c>
      <c r="C112" s="1" t="str">
        <f t="shared" si="24"/>
        <v>Buddy+Media</v>
      </c>
      <c r="D112" t="str">
        <f t="shared" si="32"/>
        <v>http://www.bing.com/search?q=Buddy+Media</v>
      </c>
      <c r="E112" t="str">
        <f t="shared" si="33"/>
        <v>http://www.bing.com/search?q=Buddy+Media</v>
      </c>
      <c r="F112" t="str">
        <f t="shared" si="41"/>
        <v>http://search.mywebsearch.com/mywebsearch/GGmain.jhtml?searchfor=Buddy+Media</v>
      </c>
      <c r="G112" t="str">
        <f t="shared" si="42"/>
        <v>http://search.aol.com/aol/search?q=Buddy+Media</v>
      </c>
      <c r="H112" s="2" t="str">
        <f t="shared" si="43"/>
        <v>http://www.ask.com/web?q=Buddy+Media</v>
      </c>
      <c r="I112" s="2" t="str">
        <f t="shared" si="44"/>
        <v>http://search.yahoo.com/search?p=Buddy+Media</v>
      </c>
      <c r="J112" s="2" t="str">
        <f t="shared" si="45"/>
        <v>http://blekko.com/ws/?q=Buddy+Media</v>
      </c>
      <c r="K112" s="2" t="str">
        <f t="shared" si="46"/>
        <v>http://www.dogpile.com/info.dogpl/search/web?q=Buddy+Media</v>
      </c>
      <c r="L112" s="2" t="str">
        <f t="shared" si="47"/>
        <v>http://www.webcrawler.com/search/web?q=Buddy+Media</v>
      </c>
      <c r="M112" t="str">
        <f t="shared" si="34"/>
        <v>http://www.infospace.com/search/web?q=Buddy+Media</v>
      </c>
      <c r="N112" t="str">
        <f t="shared" si="35"/>
        <v>http://www.search.com/search?q=Buddy+Media</v>
      </c>
      <c r="O112" t="str">
        <f t="shared" si="36"/>
        <v>http://msxml.excite.com/search/web?q=Buddy+Media</v>
      </c>
      <c r="P112" t="str">
        <f t="shared" si="37"/>
        <v>http://www.goodsearch.com/search-web?keywords=Buddy+Media</v>
      </c>
      <c r="Q112" t="str">
        <f t="shared" si="38"/>
        <v>http://www.info.com/searchw?qkw=Buddy+Media</v>
      </c>
      <c r="R112" t="str">
        <f t="shared" si="39"/>
        <v>http://duckduckgo.com/?q=Buddy+Media</v>
      </c>
      <c r="S112" t="str">
        <f t="shared" si="40"/>
        <v>http://clusty.com/search?query=Buddy+Media</v>
      </c>
    </row>
    <row r="113" spans="1:19" x14ac:dyDescent="0.25">
      <c r="A113" t="s">
        <v>36</v>
      </c>
      <c r="B113">
        <f>IF(LEN(TRIM(A113))=0,0,LEN(TRIM(A113))-LEN(SUBSTITUTE(A113," ",""))+1)</f>
        <v>2</v>
      </c>
      <c r="C113" s="1" t="str">
        <f t="shared" si="24"/>
        <v>Crimson+Hexagon</v>
      </c>
      <c r="D113" t="str">
        <f t="shared" si="32"/>
        <v>http://www.bing.com/search?q=Crimson+Hexagon</v>
      </c>
      <c r="E113" t="str">
        <f t="shared" si="33"/>
        <v>http://www.bing.com/search?q=Crimson+Hexagon</v>
      </c>
      <c r="F113" t="str">
        <f t="shared" si="41"/>
        <v>http://search.mywebsearch.com/mywebsearch/GGmain.jhtml?searchfor=Crimson+Hexagon</v>
      </c>
      <c r="G113" t="str">
        <f t="shared" si="42"/>
        <v>http://search.aol.com/aol/search?q=Crimson+Hexagon</v>
      </c>
      <c r="H113" s="2" t="str">
        <f t="shared" si="43"/>
        <v>http://www.ask.com/web?q=Crimson+Hexagon</v>
      </c>
      <c r="I113" s="2" t="str">
        <f t="shared" si="44"/>
        <v>http://search.yahoo.com/search?p=Crimson+Hexagon</v>
      </c>
      <c r="J113" s="2" t="str">
        <f t="shared" si="45"/>
        <v>http://blekko.com/ws/?q=Crimson+Hexagon</v>
      </c>
      <c r="K113" s="2" t="str">
        <f t="shared" si="46"/>
        <v>http://www.dogpile.com/info.dogpl/search/web?q=Crimson+Hexagon</v>
      </c>
      <c r="L113" s="2" t="str">
        <f t="shared" si="47"/>
        <v>http://www.webcrawler.com/search/web?q=Crimson+Hexagon</v>
      </c>
      <c r="M113" t="str">
        <f t="shared" si="34"/>
        <v>http://www.infospace.com/search/web?q=Crimson+Hexagon</v>
      </c>
      <c r="N113" t="str">
        <f t="shared" si="35"/>
        <v>http://www.search.com/search?q=Crimson+Hexagon</v>
      </c>
      <c r="O113" t="str">
        <f t="shared" si="36"/>
        <v>http://msxml.excite.com/search/web?q=Crimson+Hexagon</v>
      </c>
      <c r="P113" t="str">
        <f t="shared" si="37"/>
        <v>http://www.goodsearch.com/search-web?keywords=Crimson+Hexagon</v>
      </c>
      <c r="Q113" t="str">
        <f t="shared" si="38"/>
        <v>http://www.info.com/searchw?qkw=Crimson+Hexagon</v>
      </c>
      <c r="R113" t="str">
        <f t="shared" si="39"/>
        <v>http://duckduckgo.com/?q=Crimson+Hexagon</v>
      </c>
      <c r="S113" t="str">
        <f t="shared" si="40"/>
        <v>http://clusty.com/search?query=Crimson+Hexagon</v>
      </c>
    </row>
    <row r="114" spans="1:19" x14ac:dyDescent="0.25">
      <c r="A114" t="s">
        <v>37</v>
      </c>
      <c r="B114">
        <f>IF(LEN(TRIM(A114))=0,0,LEN(TRIM(A114))-LEN(SUBSTITUTE(A114," ",""))+1)</f>
        <v>2</v>
      </c>
      <c r="C114" s="1" t="str">
        <f t="shared" si="24"/>
        <v>Spredfast+SCRM</v>
      </c>
      <c r="D114" t="str">
        <f t="shared" si="32"/>
        <v>http://www.bing.com/search?q=Spredfast+SCRM</v>
      </c>
      <c r="E114" t="str">
        <f t="shared" si="33"/>
        <v>http://www.bing.com/search?q=Spredfast+SCRM</v>
      </c>
      <c r="F114" t="str">
        <f t="shared" si="41"/>
        <v>http://search.mywebsearch.com/mywebsearch/GGmain.jhtml?searchfor=Spredfast+SCRM</v>
      </c>
      <c r="G114" t="str">
        <f t="shared" si="42"/>
        <v>http://search.aol.com/aol/search?q=Spredfast+SCRM</v>
      </c>
      <c r="H114" s="2" t="str">
        <f t="shared" si="43"/>
        <v>http://www.ask.com/web?q=Spredfast+SCRM</v>
      </c>
      <c r="I114" s="2" t="str">
        <f t="shared" si="44"/>
        <v>http://search.yahoo.com/search?p=Spredfast+SCRM</v>
      </c>
      <c r="J114" s="2" t="str">
        <f t="shared" si="45"/>
        <v>http://blekko.com/ws/?q=Spredfast+SCRM</v>
      </c>
      <c r="K114" s="2" t="str">
        <f t="shared" si="46"/>
        <v>http://www.dogpile.com/info.dogpl/search/web?q=Spredfast+SCRM</v>
      </c>
      <c r="L114" s="2" t="str">
        <f t="shared" si="47"/>
        <v>http://www.webcrawler.com/search/web?q=Spredfast+SCRM</v>
      </c>
      <c r="M114" t="str">
        <f t="shared" si="34"/>
        <v>http://www.infospace.com/search/web?q=Spredfast+SCRM</v>
      </c>
      <c r="N114" t="str">
        <f t="shared" si="35"/>
        <v>http://www.search.com/search?q=Spredfast+SCRM</v>
      </c>
      <c r="O114" t="str">
        <f t="shared" si="36"/>
        <v>http://msxml.excite.com/search/web?q=Spredfast+SCRM</v>
      </c>
      <c r="P114" t="str">
        <f t="shared" si="37"/>
        <v>http://www.goodsearch.com/search-web?keywords=Spredfast+SCRM</v>
      </c>
      <c r="Q114" t="str">
        <f t="shared" si="38"/>
        <v>http://www.info.com/searchw?qkw=Spredfast+SCRM</v>
      </c>
      <c r="R114" t="str">
        <f t="shared" si="39"/>
        <v>http://duckduckgo.com/?q=Spredfast+SCRM</v>
      </c>
      <c r="S114" t="str">
        <f t="shared" si="40"/>
        <v>http://clusty.com/search?query=Spredfast+SCRM</v>
      </c>
    </row>
    <row r="115" spans="1:19" x14ac:dyDescent="0.25">
      <c r="A115" t="s">
        <v>38</v>
      </c>
      <c r="B115">
        <f>IF(LEN(TRIM(A115))=0,0,LEN(TRIM(A115))-LEN(SUBSTITUTE(A115," ",""))+1)</f>
        <v>2</v>
      </c>
      <c r="C115" s="1" t="str">
        <f t="shared" si="24"/>
        <v>Crowd+Factory</v>
      </c>
      <c r="D115" t="str">
        <f t="shared" si="32"/>
        <v>http://www.bing.com/search?q=Crowd+Factory</v>
      </c>
      <c r="E115" t="str">
        <f t="shared" si="33"/>
        <v>http://www.bing.com/search?q=Crowd+Factory</v>
      </c>
      <c r="F115" t="str">
        <f t="shared" si="41"/>
        <v>http://search.mywebsearch.com/mywebsearch/GGmain.jhtml?searchfor=Crowd+Factory</v>
      </c>
      <c r="G115" t="str">
        <f t="shared" si="42"/>
        <v>http://search.aol.com/aol/search?q=Crowd+Factory</v>
      </c>
      <c r="H115" s="2" t="str">
        <f t="shared" si="43"/>
        <v>http://www.ask.com/web?q=Crowd+Factory</v>
      </c>
      <c r="I115" s="2" t="str">
        <f t="shared" si="44"/>
        <v>http://search.yahoo.com/search?p=Crowd+Factory</v>
      </c>
      <c r="J115" s="2" t="str">
        <f t="shared" si="45"/>
        <v>http://blekko.com/ws/?q=Crowd+Factory</v>
      </c>
      <c r="K115" s="2" t="str">
        <f t="shared" si="46"/>
        <v>http://www.dogpile.com/info.dogpl/search/web?q=Crowd+Factory</v>
      </c>
      <c r="L115" s="2" t="str">
        <f t="shared" si="47"/>
        <v>http://www.webcrawler.com/search/web?q=Crowd+Factory</v>
      </c>
      <c r="M115" t="str">
        <f t="shared" si="34"/>
        <v>http://www.infospace.com/search/web?q=Crowd+Factory</v>
      </c>
      <c r="N115" t="str">
        <f t="shared" si="35"/>
        <v>http://www.search.com/search?q=Crowd+Factory</v>
      </c>
      <c r="O115" t="str">
        <f t="shared" si="36"/>
        <v>http://msxml.excite.com/search/web?q=Crowd+Factory</v>
      </c>
      <c r="P115" t="str">
        <f t="shared" si="37"/>
        <v>http://www.goodsearch.com/search-web?keywords=Crowd+Factory</v>
      </c>
      <c r="Q115" t="str">
        <f t="shared" si="38"/>
        <v>http://www.info.com/searchw?qkw=Crowd+Factory</v>
      </c>
      <c r="R115" t="str">
        <f t="shared" si="39"/>
        <v>http://duckduckgo.com/?q=Crowd+Factory</v>
      </c>
      <c r="S115" t="str">
        <f t="shared" si="40"/>
        <v>http://clusty.com/search?query=Crowd+Factory</v>
      </c>
    </row>
    <row r="116" spans="1:19" x14ac:dyDescent="0.25">
      <c r="A116" t="s">
        <v>39</v>
      </c>
      <c r="B116">
        <f>IF(LEN(TRIM(A116))=0,0,LEN(TRIM(A116))-LEN(SUBSTITUTE(A116," ",""))+1)</f>
        <v>2</v>
      </c>
      <c r="C116" s="1" t="str">
        <f t="shared" si="24"/>
        <v>Syncapse+Platform</v>
      </c>
      <c r="D116" t="str">
        <f t="shared" si="32"/>
        <v>http://www.bing.com/search?q=Syncapse+Platform</v>
      </c>
      <c r="E116" t="str">
        <f t="shared" si="33"/>
        <v>http://www.bing.com/search?q=Syncapse+Platform</v>
      </c>
      <c r="F116" t="str">
        <f t="shared" si="41"/>
        <v>http://search.mywebsearch.com/mywebsearch/GGmain.jhtml?searchfor=Syncapse+Platform</v>
      </c>
      <c r="G116" t="str">
        <f t="shared" si="42"/>
        <v>http://search.aol.com/aol/search?q=Syncapse+Platform</v>
      </c>
      <c r="H116" s="2" t="str">
        <f t="shared" si="43"/>
        <v>http://www.ask.com/web?q=Syncapse+Platform</v>
      </c>
      <c r="I116" s="2" t="str">
        <f t="shared" si="44"/>
        <v>http://search.yahoo.com/search?p=Syncapse+Platform</v>
      </c>
      <c r="J116" s="2" t="str">
        <f t="shared" si="45"/>
        <v>http://blekko.com/ws/?q=Syncapse+Platform</v>
      </c>
      <c r="K116" s="2" t="str">
        <f t="shared" si="46"/>
        <v>http://www.dogpile.com/info.dogpl/search/web?q=Syncapse+Platform</v>
      </c>
      <c r="L116" s="2" t="str">
        <f t="shared" si="47"/>
        <v>http://www.webcrawler.com/search/web?q=Syncapse+Platform</v>
      </c>
      <c r="M116" t="str">
        <f t="shared" si="34"/>
        <v>http://www.infospace.com/search/web?q=Syncapse+Platform</v>
      </c>
      <c r="N116" t="str">
        <f t="shared" si="35"/>
        <v>http://www.search.com/search?q=Syncapse+Platform</v>
      </c>
      <c r="O116" t="str">
        <f t="shared" si="36"/>
        <v>http://msxml.excite.com/search/web?q=Syncapse+Platform</v>
      </c>
      <c r="P116" t="str">
        <f t="shared" si="37"/>
        <v>http://www.goodsearch.com/search-web?keywords=Syncapse+Platform</v>
      </c>
      <c r="Q116" t="str">
        <f t="shared" si="38"/>
        <v>http://www.info.com/searchw?qkw=Syncapse+Platform</v>
      </c>
      <c r="R116" t="str">
        <f t="shared" si="39"/>
        <v>http://duckduckgo.com/?q=Syncapse+Platform</v>
      </c>
      <c r="S116" t="str">
        <f t="shared" si="40"/>
        <v>http://clusty.com/search?query=Syncapse+Platform</v>
      </c>
    </row>
    <row r="117" spans="1:19" x14ac:dyDescent="0.25">
      <c r="A117" t="s">
        <v>40</v>
      </c>
      <c r="B117">
        <f>IF(LEN(TRIM(A117))=0,0,LEN(TRIM(A117))-LEN(SUBSTITUTE(A117," ",""))+1)</f>
        <v>2</v>
      </c>
      <c r="C117" s="1" t="str">
        <f t="shared" si="24"/>
        <v>Google+Analytics</v>
      </c>
      <c r="D117" t="str">
        <f t="shared" si="32"/>
        <v>http://www.bing.com/search?q=Google+Analytics</v>
      </c>
      <c r="E117" t="str">
        <f t="shared" si="33"/>
        <v>http://www.bing.com/search?q=Google+Analytics</v>
      </c>
      <c r="F117" t="str">
        <f t="shared" si="41"/>
        <v>http://search.mywebsearch.com/mywebsearch/GGmain.jhtml?searchfor=Google+Analytics</v>
      </c>
      <c r="G117" t="str">
        <f t="shared" si="42"/>
        <v>http://search.aol.com/aol/search?q=Google+Analytics</v>
      </c>
      <c r="H117" s="2" t="str">
        <f t="shared" si="43"/>
        <v>http://www.ask.com/web?q=Google+Analytics</v>
      </c>
      <c r="I117" s="2" t="str">
        <f t="shared" si="44"/>
        <v>http://search.yahoo.com/search?p=Google+Analytics</v>
      </c>
      <c r="J117" s="2" t="str">
        <f t="shared" si="45"/>
        <v>http://blekko.com/ws/?q=Google+Analytics</v>
      </c>
      <c r="K117" s="2" t="str">
        <f t="shared" si="46"/>
        <v>http://www.dogpile.com/info.dogpl/search/web?q=Google+Analytics</v>
      </c>
      <c r="L117" s="2" t="str">
        <f t="shared" si="47"/>
        <v>http://www.webcrawler.com/search/web?q=Google+Analytics</v>
      </c>
      <c r="M117" t="str">
        <f t="shared" si="34"/>
        <v>http://www.infospace.com/search/web?q=Google+Analytics</v>
      </c>
      <c r="N117" t="str">
        <f t="shared" si="35"/>
        <v>http://www.search.com/search?q=Google+Analytics</v>
      </c>
      <c r="O117" t="str">
        <f t="shared" si="36"/>
        <v>http://msxml.excite.com/search/web?q=Google+Analytics</v>
      </c>
      <c r="P117" t="str">
        <f t="shared" si="37"/>
        <v>http://www.goodsearch.com/search-web?keywords=Google+Analytics</v>
      </c>
      <c r="Q117" t="str">
        <f t="shared" si="38"/>
        <v>http://www.info.com/searchw?qkw=Google+Analytics</v>
      </c>
      <c r="R117" t="str">
        <f t="shared" si="39"/>
        <v>http://duckduckgo.com/?q=Google+Analytics</v>
      </c>
      <c r="S117" t="str">
        <f t="shared" si="40"/>
        <v>http://clusty.com/search?query=Google+Analytics</v>
      </c>
    </row>
    <row r="118" spans="1:19" x14ac:dyDescent="0.25">
      <c r="A118" t="s">
        <v>41</v>
      </c>
      <c r="B118">
        <f>IF(LEN(TRIM(A118))=0,0,LEN(TRIM(A118))-LEN(SUBSTITUTE(A118," ",""))+1)</f>
        <v>2</v>
      </c>
      <c r="C118" s="1" t="str">
        <f t="shared" si="24"/>
        <v>Adobe+SiteCotalyst</v>
      </c>
      <c r="D118" t="str">
        <f t="shared" si="32"/>
        <v>http://www.bing.com/search?q=Adobe+SiteCotalyst</v>
      </c>
      <c r="E118" t="str">
        <f t="shared" si="33"/>
        <v>http://www.bing.com/search?q=Adobe+SiteCotalyst</v>
      </c>
      <c r="F118" t="str">
        <f t="shared" si="41"/>
        <v>http://search.mywebsearch.com/mywebsearch/GGmain.jhtml?searchfor=Adobe+SiteCotalyst</v>
      </c>
      <c r="G118" t="str">
        <f t="shared" si="42"/>
        <v>http://search.aol.com/aol/search?q=Adobe+SiteCotalyst</v>
      </c>
      <c r="H118" s="2" t="str">
        <f t="shared" si="43"/>
        <v>http://www.ask.com/web?q=Adobe+SiteCotalyst</v>
      </c>
      <c r="I118" s="2" t="str">
        <f t="shared" si="44"/>
        <v>http://search.yahoo.com/search?p=Adobe+SiteCotalyst</v>
      </c>
      <c r="J118" s="2" t="str">
        <f t="shared" si="45"/>
        <v>http://blekko.com/ws/?q=Adobe+SiteCotalyst</v>
      </c>
      <c r="K118" s="2" t="str">
        <f t="shared" si="46"/>
        <v>http://www.dogpile.com/info.dogpl/search/web?q=Adobe+SiteCotalyst</v>
      </c>
      <c r="L118" s="2" t="str">
        <f t="shared" si="47"/>
        <v>http://www.webcrawler.com/search/web?q=Adobe+SiteCotalyst</v>
      </c>
      <c r="M118" t="str">
        <f t="shared" si="34"/>
        <v>http://www.infospace.com/search/web?q=Adobe+SiteCotalyst</v>
      </c>
      <c r="N118" t="str">
        <f t="shared" si="35"/>
        <v>http://www.search.com/search?q=Adobe+SiteCotalyst</v>
      </c>
      <c r="O118" t="str">
        <f t="shared" si="36"/>
        <v>http://msxml.excite.com/search/web?q=Adobe+SiteCotalyst</v>
      </c>
      <c r="P118" t="str">
        <f t="shared" si="37"/>
        <v>http://www.goodsearch.com/search-web?keywords=Adobe+SiteCotalyst</v>
      </c>
      <c r="Q118" t="str">
        <f t="shared" si="38"/>
        <v>http://www.info.com/searchw?qkw=Adobe+SiteCotalyst</v>
      </c>
      <c r="R118" t="str">
        <f t="shared" si="39"/>
        <v>http://duckduckgo.com/?q=Adobe+SiteCotalyst</v>
      </c>
      <c r="S118" t="str">
        <f t="shared" si="40"/>
        <v>http://clusty.com/search?query=Adobe+SiteCotalyst</v>
      </c>
    </row>
    <row r="119" spans="1:19" x14ac:dyDescent="0.25">
      <c r="A119" t="s">
        <v>42</v>
      </c>
      <c r="B119">
        <f>IF(LEN(TRIM(A119))=0,0,LEN(TRIM(A119))-LEN(SUBSTITUTE(A119," ",""))+1)</f>
        <v>2</v>
      </c>
      <c r="C119" s="1" t="str">
        <f t="shared" si="24"/>
        <v>IBM+Coremetrics</v>
      </c>
      <c r="D119" t="str">
        <f t="shared" si="32"/>
        <v>http://www.bing.com/search?q=IBM+Coremetrics</v>
      </c>
      <c r="E119" t="str">
        <f t="shared" si="33"/>
        <v>http://www.bing.com/search?q=IBM+Coremetrics</v>
      </c>
      <c r="F119" t="str">
        <f t="shared" si="41"/>
        <v>http://search.mywebsearch.com/mywebsearch/GGmain.jhtml?searchfor=IBM+Coremetrics</v>
      </c>
      <c r="G119" t="str">
        <f t="shared" si="42"/>
        <v>http://search.aol.com/aol/search?q=IBM+Coremetrics</v>
      </c>
      <c r="H119" s="2" t="str">
        <f t="shared" si="43"/>
        <v>http://www.ask.com/web?q=IBM+Coremetrics</v>
      </c>
      <c r="I119" s="2" t="str">
        <f t="shared" si="44"/>
        <v>http://search.yahoo.com/search?p=IBM+Coremetrics</v>
      </c>
      <c r="J119" s="2" t="str">
        <f t="shared" si="45"/>
        <v>http://blekko.com/ws/?q=IBM+Coremetrics</v>
      </c>
      <c r="K119" s="2" t="str">
        <f t="shared" si="46"/>
        <v>http://www.dogpile.com/info.dogpl/search/web?q=IBM+Coremetrics</v>
      </c>
      <c r="L119" s="2" t="str">
        <f t="shared" si="47"/>
        <v>http://www.webcrawler.com/search/web?q=IBM+Coremetrics</v>
      </c>
      <c r="M119" t="str">
        <f t="shared" si="34"/>
        <v>http://www.infospace.com/search/web?q=IBM+Coremetrics</v>
      </c>
      <c r="N119" t="str">
        <f t="shared" si="35"/>
        <v>http://www.search.com/search?q=IBM+Coremetrics</v>
      </c>
      <c r="O119" t="str">
        <f t="shared" si="36"/>
        <v>http://msxml.excite.com/search/web?q=IBM+Coremetrics</v>
      </c>
      <c r="P119" t="str">
        <f t="shared" si="37"/>
        <v>http://www.goodsearch.com/search-web?keywords=IBM+Coremetrics</v>
      </c>
      <c r="Q119" t="str">
        <f t="shared" si="38"/>
        <v>http://www.info.com/searchw?qkw=IBM+Coremetrics</v>
      </c>
      <c r="R119" t="str">
        <f t="shared" si="39"/>
        <v>http://duckduckgo.com/?q=IBM+Coremetrics</v>
      </c>
      <c r="S119" t="str">
        <f t="shared" si="40"/>
        <v>http://clusty.com/search?query=IBM+Coremetrics</v>
      </c>
    </row>
    <row r="120" spans="1:19" x14ac:dyDescent="0.25">
      <c r="A120" t="s">
        <v>43</v>
      </c>
      <c r="B120">
        <f>IF(LEN(TRIM(A120))=0,0,LEN(TRIM(A120))-LEN(SUBSTITUTE(A120," ",""))+1)</f>
        <v>2</v>
      </c>
      <c r="C120" s="1" t="str">
        <f t="shared" si="24"/>
        <v>Crazy+Egg</v>
      </c>
      <c r="D120" t="str">
        <f t="shared" si="32"/>
        <v>http://www.bing.com/search?q=Crazy+Egg</v>
      </c>
      <c r="E120" t="str">
        <f t="shared" si="33"/>
        <v>http://www.bing.com/search?q=Crazy+Egg</v>
      </c>
      <c r="F120" t="str">
        <f t="shared" si="41"/>
        <v>http://search.mywebsearch.com/mywebsearch/GGmain.jhtml?searchfor=Crazy+Egg</v>
      </c>
      <c r="G120" t="str">
        <f t="shared" si="42"/>
        <v>http://search.aol.com/aol/search?q=Crazy+Egg</v>
      </c>
      <c r="H120" s="2" t="str">
        <f t="shared" si="43"/>
        <v>http://www.ask.com/web?q=Crazy+Egg</v>
      </c>
      <c r="I120" s="2" t="str">
        <f t="shared" si="44"/>
        <v>http://search.yahoo.com/search?p=Crazy+Egg</v>
      </c>
      <c r="J120" s="2" t="str">
        <f t="shared" si="45"/>
        <v>http://blekko.com/ws/?q=Crazy+Egg</v>
      </c>
      <c r="K120" s="2" t="str">
        <f t="shared" si="46"/>
        <v>http://www.dogpile.com/info.dogpl/search/web?q=Crazy+Egg</v>
      </c>
      <c r="L120" s="2" t="str">
        <f t="shared" si="47"/>
        <v>http://www.webcrawler.com/search/web?q=Crazy+Egg</v>
      </c>
      <c r="M120" t="str">
        <f t="shared" si="34"/>
        <v>http://www.infospace.com/search/web?q=Crazy+Egg</v>
      </c>
      <c r="N120" t="str">
        <f t="shared" si="35"/>
        <v>http://www.search.com/search?q=Crazy+Egg</v>
      </c>
      <c r="O120" t="str">
        <f t="shared" si="36"/>
        <v>http://msxml.excite.com/search/web?q=Crazy+Egg</v>
      </c>
      <c r="P120" t="str">
        <f t="shared" si="37"/>
        <v>http://www.goodsearch.com/search-web?keywords=Crazy+Egg</v>
      </c>
      <c r="Q120" t="str">
        <f t="shared" si="38"/>
        <v>http://www.info.com/searchw?qkw=Crazy+Egg</v>
      </c>
      <c r="R120" t="str">
        <f t="shared" si="39"/>
        <v>http://duckduckgo.com/?q=Crazy+Egg</v>
      </c>
      <c r="S120" t="str">
        <f t="shared" si="40"/>
        <v>http://clusty.com/search?query=Crazy+Egg</v>
      </c>
    </row>
    <row r="121" spans="1:19" x14ac:dyDescent="0.25">
      <c r="A121" t="s">
        <v>51</v>
      </c>
      <c r="B121">
        <f>IF(LEN(TRIM(A121))=0,0,LEN(TRIM(A121))-LEN(SUBSTITUTE(A121," ",""))+1)</f>
        <v>2</v>
      </c>
      <c r="C121" s="1" t="str">
        <f t="shared" si="24"/>
        <v>SEOMOZ+Pro</v>
      </c>
      <c r="D121" t="str">
        <f t="shared" si="32"/>
        <v>http://www.bing.com/search?q=SEOMOZ+Pro</v>
      </c>
      <c r="E121" t="str">
        <f t="shared" si="33"/>
        <v>http://www.bing.com/search?q=SEOMOZ+Pro</v>
      </c>
      <c r="F121" t="str">
        <f t="shared" si="41"/>
        <v>http://search.mywebsearch.com/mywebsearch/GGmain.jhtml?searchfor=SEOMOZ+Pro</v>
      </c>
      <c r="G121" t="str">
        <f t="shared" si="42"/>
        <v>http://search.aol.com/aol/search?q=SEOMOZ+Pro</v>
      </c>
      <c r="H121" s="2" t="str">
        <f t="shared" si="43"/>
        <v>http://www.ask.com/web?q=SEOMOZ+Pro</v>
      </c>
      <c r="I121" s="2" t="str">
        <f t="shared" si="44"/>
        <v>http://search.yahoo.com/search?p=SEOMOZ+Pro</v>
      </c>
      <c r="J121" s="2" t="str">
        <f t="shared" si="45"/>
        <v>http://blekko.com/ws/?q=SEOMOZ+Pro</v>
      </c>
      <c r="K121" s="2" t="str">
        <f t="shared" si="46"/>
        <v>http://www.dogpile.com/info.dogpl/search/web?q=SEOMOZ+Pro</v>
      </c>
      <c r="L121" s="2" t="str">
        <f t="shared" si="47"/>
        <v>http://www.webcrawler.com/search/web?q=SEOMOZ+Pro</v>
      </c>
      <c r="M121" t="str">
        <f t="shared" si="34"/>
        <v>http://www.infospace.com/search/web?q=SEOMOZ+Pro</v>
      </c>
      <c r="N121" t="str">
        <f t="shared" si="35"/>
        <v>http://www.search.com/search?q=SEOMOZ+Pro</v>
      </c>
      <c r="O121" t="str">
        <f t="shared" si="36"/>
        <v>http://msxml.excite.com/search/web?q=SEOMOZ+Pro</v>
      </c>
      <c r="P121" t="str">
        <f t="shared" si="37"/>
        <v>http://www.goodsearch.com/search-web?keywords=SEOMOZ+Pro</v>
      </c>
      <c r="Q121" t="str">
        <f t="shared" si="38"/>
        <v>http://www.info.com/searchw?qkw=SEOMOZ+Pro</v>
      </c>
      <c r="R121" t="str">
        <f t="shared" si="39"/>
        <v>http://duckduckgo.com/?q=SEOMOZ+Pro</v>
      </c>
      <c r="S121" t="str">
        <f t="shared" si="40"/>
        <v>http://clusty.com/search?query=SEOMOZ+Pro</v>
      </c>
    </row>
    <row r="122" spans="1:19" x14ac:dyDescent="0.25">
      <c r="A122" t="s">
        <v>53</v>
      </c>
      <c r="B122">
        <f>IF(LEN(TRIM(A122))=0,0,LEN(TRIM(A122))-LEN(SUBSTITUTE(A122," ",""))+1)</f>
        <v>2</v>
      </c>
      <c r="C122" s="1" t="str">
        <f t="shared" ref="C122:C167" si="48">SUBSTITUTE(TRIM(A122)," ","+")</f>
        <v>SEO+Book</v>
      </c>
      <c r="D122" t="str">
        <f t="shared" si="32"/>
        <v>http://www.bing.com/search?q=SEO+Book</v>
      </c>
      <c r="E122" t="str">
        <f t="shared" si="33"/>
        <v>http://www.bing.com/search?q=SEO+Book</v>
      </c>
      <c r="F122" t="str">
        <f t="shared" si="41"/>
        <v>http://search.mywebsearch.com/mywebsearch/GGmain.jhtml?searchfor=SEO+Book</v>
      </c>
      <c r="G122" t="str">
        <f t="shared" si="42"/>
        <v>http://search.aol.com/aol/search?q=SEO+Book</v>
      </c>
      <c r="H122" s="2" t="str">
        <f t="shared" si="43"/>
        <v>http://www.ask.com/web?q=SEO+Book</v>
      </c>
      <c r="I122" s="2" t="str">
        <f t="shared" si="44"/>
        <v>http://search.yahoo.com/search?p=SEO+Book</v>
      </c>
      <c r="J122" s="2" t="str">
        <f t="shared" si="45"/>
        <v>http://blekko.com/ws/?q=SEO+Book</v>
      </c>
      <c r="K122" s="2" t="str">
        <f t="shared" si="46"/>
        <v>http://www.dogpile.com/info.dogpl/search/web?q=SEO+Book</v>
      </c>
      <c r="L122" s="2" t="str">
        <f t="shared" si="47"/>
        <v>http://www.webcrawler.com/search/web?q=SEO+Book</v>
      </c>
      <c r="M122" t="str">
        <f t="shared" si="34"/>
        <v>http://www.infospace.com/search/web?q=SEO+Book</v>
      </c>
      <c r="N122" t="str">
        <f t="shared" si="35"/>
        <v>http://www.search.com/search?q=SEO+Book</v>
      </c>
      <c r="O122" t="str">
        <f t="shared" si="36"/>
        <v>http://msxml.excite.com/search/web?q=SEO+Book</v>
      </c>
      <c r="P122" t="str">
        <f t="shared" si="37"/>
        <v>http://www.goodsearch.com/search-web?keywords=SEO+Book</v>
      </c>
      <c r="Q122" t="str">
        <f t="shared" si="38"/>
        <v>http://www.info.com/searchw?qkw=SEO+Book</v>
      </c>
      <c r="R122" t="str">
        <f t="shared" si="39"/>
        <v>http://duckduckgo.com/?q=SEO+Book</v>
      </c>
      <c r="S122" t="str">
        <f t="shared" si="40"/>
        <v>http://clusty.com/search?query=SEO+Book</v>
      </c>
    </row>
    <row r="123" spans="1:19" x14ac:dyDescent="0.25">
      <c r="A123" t="s">
        <v>56</v>
      </c>
      <c r="B123">
        <f>IF(LEN(TRIM(A123))=0,0,LEN(TRIM(A123))-LEN(SUBSTITUTE(A123," ",""))+1)</f>
        <v>2</v>
      </c>
      <c r="C123" s="1" t="str">
        <f t="shared" si="48"/>
        <v>Raven+Tools</v>
      </c>
      <c r="D123" t="str">
        <f t="shared" si="32"/>
        <v>http://www.bing.com/search?q=Raven+Tools</v>
      </c>
      <c r="E123" t="str">
        <f t="shared" si="33"/>
        <v>http://www.bing.com/search?q=Raven+Tools</v>
      </c>
      <c r="F123" t="str">
        <f t="shared" si="41"/>
        <v>http://search.mywebsearch.com/mywebsearch/GGmain.jhtml?searchfor=Raven+Tools</v>
      </c>
      <c r="G123" t="str">
        <f t="shared" si="42"/>
        <v>http://search.aol.com/aol/search?q=Raven+Tools</v>
      </c>
      <c r="H123" s="2" t="str">
        <f t="shared" si="43"/>
        <v>http://www.ask.com/web?q=Raven+Tools</v>
      </c>
      <c r="I123" s="2" t="str">
        <f t="shared" si="44"/>
        <v>http://search.yahoo.com/search?p=Raven+Tools</v>
      </c>
      <c r="J123" s="2" t="str">
        <f t="shared" si="45"/>
        <v>http://blekko.com/ws/?q=Raven+Tools</v>
      </c>
      <c r="K123" s="2" t="str">
        <f t="shared" si="46"/>
        <v>http://www.dogpile.com/info.dogpl/search/web?q=Raven+Tools</v>
      </c>
      <c r="L123" s="2" t="str">
        <f t="shared" si="47"/>
        <v>http://www.webcrawler.com/search/web?q=Raven+Tools</v>
      </c>
      <c r="M123" t="str">
        <f t="shared" si="34"/>
        <v>http://www.infospace.com/search/web?q=Raven+Tools</v>
      </c>
      <c r="N123" t="str">
        <f t="shared" si="35"/>
        <v>http://www.search.com/search?q=Raven+Tools</v>
      </c>
      <c r="O123" t="str">
        <f t="shared" si="36"/>
        <v>http://msxml.excite.com/search/web?q=Raven+Tools</v>
      </c>
      <c r="P123" t="str">
        <f t="shared" si="37"/>
        <v>http://www.goodsearch.com/search-web?keywords=Raven+Tools</v>
      </c>
      <c r="Q123" t="str">
        <f t="shared" si="38"/>
        <v>http://www.info.com/searchw?qkw=Raven+Tools</v>
      </c>
      <c r="R123" t="str">
        <f t="shared" si="39"/>
        <v>http://duckduckgo.com/?q=Raven+Tools</v>
      </c>
      <c r="S123" t="str">
        <f t="shared" si="40"/>
        <v>http://clusty.com/search?query=Raven+Tools</v>
      </c>
    </row>
    <row r="124" spans="1:19" x14ac:dyDescent="0.25">
      <c r="A124" t="s">
        <v>57</v>
      </c>
      <c r="B124">
        <f>IF(LEN(TRIM(A124))=0,0,LEN(TRIM(A124))-LEN(SUBSTITUTE(A124," ",""))+1)</f>
        <v>2</v>
      </c>
      <c r="C124" s="1" t="str">
        <f t="shared" si="48"/>
        <v>Searchmetrics+Suite</v>
      </c>
      <c r="D124" t="str">
        <f t="shared" si="32"/>
        <v>http://www.bing.com/search?q=Searchmetrics+Suite</v>
      </c>
      <c r="E124" t="str">
        <f t="shared" si="33"/>
        <v>http://www.bing.com/search?q=Searchmetrics+Suite</v>
      </c>
      <c r="F124" t="str">
        <f t="shared" si="41"/>
        <v>http://search.mywebsearch.com/mywebsearch/GGmain.jhtml?searchfor=Searchmetrics+Suite</v>
      </c>
      <c r="G124" t="str">
        <f t="shared" si="42"/>
        <v>http://search.aol.com/aol/search?q=Searchmetrics+Suite</v>
      </c>
      <c r="H124" s="2" t="str">
        <f t="shared" si="43"/>
        <v>http://www.ask.com/web?q=Searchmetrics+Suite</v>
      </c>
      <c r="I124" s="2" t="str">
        <f t="shared" si="44"/>
        <v>http://search.yahoo.com/search?p=Searchmetrics+Suite</v>
      </c>
      <c r="J124" s="2" t="str">
        <f t="shared" si="45"/>
        <v>http://blekko.com/ws/?q=Searchmetrics+Suite</v>
      </c>
      <c r="K124" s="2" t="str">
        <f t="shared" si="46"/>
        <v>http://www.dogpile.com/info.dogpl/search/web?q=Searchmetrics+Suite</v>
      </c>
      <c r="L124" s="2" t="str">
        <f t="shared" si="47"/>
        <v>http://www.webcrawler.com/search/web?q=Searchmetrics+Suite</v>
      </c>
      <c r="M124" t="str">
        <f t="shared" si="34"/>
        <v>http://www.infospace.com/search/web?q=Searchmetrics+Suite</v>
      </c>
      <c r="N124" t="str">
        <f t="shared" si="35"/>
        <v>http://www.search.com/search?q=Searchmetrics+Suite</v>
      </c>
      <c r="O124" t="str">
        <f t="shared" si="36"/>
        <v>http://msxml.excite.com/search/web?q=Searchmetrics+Suite</v>
      </c>
      <c r="P124" t="str">
        <f t="shared" si="37"/>
        <v>http://www.goodsearch.com/search-web?keywords=Searchmetrics+Suite</v>
      </c>
      <c r="Q124" t="str">
        <f t="shared" si="38"/>
        <v>http://www.info.com/searchw?qkw=Searchmetrics+Suite</v>
      </c>
      <c r="R124" t="str">
        <f t="shared" si="39"/>
        <v>http://duckduckgo.com/?q=Searchmetrics+Suite</v>
      </c>
      <c r="S124" t="str">
        <f t="shared" si="40"/>
        <v>http://clusty.com/search?query=Searchmetrics+Suite</v>
      </c>
    </row>
    <row r="125" spans="1:19" x14ac:dyDescent="0.25">
      <c r="A125" t="s">
        <v>61</v>
      </c>
      <c r="B125">
        <f>IF(LEN(TRIM(A125))=0,0,LEN(TRIM(A125))-LEN(SUBSTITUTE(A125," ",""))+1)</f>
        <v>2</v>
      </c>
      <c r="C125" s="1" t="str">
        <f t="shared" si="48"/>
        <v>Conductor+Searchlight</v>
      </c>
      <c r="D125" t="str">
        <f t="shared" si="32"/>
        <v>http://www.bing.com/search?q=Conductor+Searchlight</v>
      </c>
      <c r="E125" t="str">
        <f t="shared" si="33"/>
        <v>http://www.bing.com/search?q=Conductor+Searchlight</v>
      </c>
      <c r="F125" t="str">
        <f t="shared" si="41"/>
        <v>http://search.mywebsearch.com/mywebsearch/GGmain.jhtml?searchfor=Conductor+Searchlight</v>
      </c>
      <c r="G125" t="str">
        <f t="shared" si="42"/>
        <v>http://search.aol.com/aol/search?q=Conductor+Searchlight</v>
      </c>
      <c r="H125" s="2" t="str">
        <f t="shared" si="43"/>
        <v>http://www.ask.com/web?q=Conductor+Searchlight</v>
      </c>
      <c r="I125" s="2" t="str">
        <f t="shared" si="44"/>
        <v>http://search.yahoo.com/search?p=Conductor+Searchlight</v>
      </c>
      <c r="J125" s="2" t="str">
        <f t="shared" si="45"/>
        <v>http://blekko.com/ws/?q=Conductor+Searchlight</v>
      </c>
      <c r="K125" s="2" t="str">
        <f t="shared" si="46"/>
        <v>http://www.dogpile.com/info.dogpl/search/web?q=Conductor+Searchlight</v>
      </c>
      <c r="L125" s="2" t="str">
        <f t="shared" si="47"/>
        <v>http://www.webcrawler.com/search/web?q=Conductor+Searchlight</v>
      </c>
      <c r="M125" t="str">
        <f t="shared" si="34"/>
        <v>http://www.infospace.com/search/web?q=Conductor+Searchlight</v>
      </c>
      <c r="N125" t="str">
        <f t="shared" si="35"/>
        <v>http://www.search.com/search?q=Conductor+Searchlight</v>
      </c>
      <c r="O125" t="str">
        <f t="shared" si="36"/>
        <v>http://msxml.excite.com/search/web?q=Conductor+Searchlight</v>
      </c>
      <c r="P125" t="str">
        <f t="shared" si="37"/>
        <v>http://www.goodsearch.com/search-web?keywords=Conductor+Searchlight</v>
      </c>
      <c r="Q125" t="str">
        <f t="shared" si="38"/>
        <v>http://www.info.com/searchw?qkw=Conductor+Searchlight</v>
      </c>
      <c r="R125" t="str">
        <f t="shared" si="39"/>
        <v>http://duckduckgo.com/?q=Conductor+Searchlight</v>
      </c>
      <c r="S125" t="str">
        <f t="shared" si="40"/>
        <v>http://clusty.com/search?query=Conductor+Searchlight</v>
      </c>
    </row>
    <row r="126" spans="1:19" x14ac:dyDescent="0.25">
      <c r="A126" t="s">
        <v>64</v>
      </c>
      <c r="B126">
        <f>IF(LEN(TRIM(A126))=0,0,LEN(TRIM(A126))-LEN(SUBSTITUTE(A126," ",""))+1)</f>
        <v>2</v>
      </c>
      <c r="C126" s="1" t="str">
        <f t="shared" si="48"/>
        <v>GShift+Labs</v>
      </c>
      <c r="D126" t="str">
        <f t="shared" si="32"/>
        <v>http://www.bing.com/search?q=GShift+Labs</v>
      </c>
      <c r="E126" t="str">
        <f t="shared" si="33"/>
        <v>http://www.bing.com/search?q=GShift+Labs</v>
      </c>
      <c r="F126" t="str">
        <f t="shared" si="41"/>
        <v>http://search.mywebsearch.com/mywebsearch/GGmain.jhtml?searchfor=GShift+Labs</v>
      </c>
      <c r="G126" t="str">
        <f t="shared" si="42"/>
        <v>http://search.aol.com/aol/search?q=GShift+Labs</v>
      </c>
      <c r="H126" s="2" t="str">
        <f t="shared" si="43"/>
        <v>http://www.ask.com/web?q=GShift+Labs</v>
      </c>
      <c r="I126" s="2" t="str">
        <f t="shared" si="44"/>
        <v>http://search.yahoo.com/search?p=GShift+Labs</v>
      </c>
      <c r="J126" s="2" t="str">
        <f t="shared" si="45"/>
        <v>http://blekko.com/ws/?q=GShift+Labs</v>
      </c>
      <c r="K126" s="2" t="str">
        <f t="shared" si="46"/>
        <v>http://www.dogpile.com/info.dogpl/search/web?q=GShift+Labs</v>
      </c>
      <c r="L126" s="2" t="str">
        <f t="shared" si="47"/>
        <v>http://www.webcrawler.com/search/web?q=GShift+Labs</v>
      </c>
      <c r="M126" t="str">
        <f t="shared" si="34"/>
        <v>http://www.infospace.com/search/web?q=GShift+Labs</v>
      </c>
      <c r="N126" t="str">
        <f t="shared" si="35"/>
        <v>http://www.search.com/search?q=GShift+Labs</v>
      </c>
      <c r="O126" t="str">
        <f t="shared" si="36"/>
        <v>http://msxml.excite.com/search/web?q=GShift+Labs</v>
      </c>
      <c r="P126" t="str">
        <f t="shared" si="37"/>
        <v>http://www.goodsearch.com/search-web?keywords=GShift+Labs</v>
      </c>
      <c r="Q126" t="str">
        <f t="shared" si="38"/>
        <v>http://www.info.com/searchw?qkw=GShift+Labs</v>
      </c>
      <c r="R126" t="str">
        <f t="shared" si="39"/>
        <v>http://duckduckgo.com/?q=GShift+Labs</v>
      </c>
      <c r="S126" t="str">
        <f t="shared" si="40"/>
        <v>http://clusty.com/search?query=GShift+Labs</v>
      </c>
    </row>
    <row r="127" spans="1:19" x14ac:dyDescent="0.25">
      <c r="A127" t="s">
        <v>68</v>
      </c>
      <c r="B127">
        <f>IF(LEN(TRIM(A127))=0,0,LEN(TRIM(A127))-LEN(SUBSTITUTE(A127," ",""))+1)</f>
        <v>2</v>
      </c>
      <c r="C127" s="1" t="str">
        <f t="shared" si="48"/>
        <v>Posrerous+Spaces</v>
      </c>
      <c r="D127" t="str">
        <f t="shared" si="32"/>
        <v>http://www.bing.com/search?q=Posrerous+Spaces</v>
      </c>
      <c r="E127" t="str">
        <f t="shared" si="33"/>
        <v>http://www.bing.com/search?q=Posrerous+Spaces</v>
      </c>
      <c r="F127" t="str">
        <f t="shared" si="41"/>
        <v>http://search.mywebsearch.com/mywebsearch/GGmain.jhtml?searchfor=Posrerous+Spaces</v>
      </c>
      <c r="G127" t="str">
        <f t="shared" si="42"/>
        <v>http://search.aol.com/aol/search?q=Posrerous+Spaces</v>
      </c>
      <c r="H127" s="2" t="str">
        <f t="shared" si="43"/>
        <v>http://www.ask.com/web?q=Posrerous+Spaces</v>
      </c>
      <c r="I127" s="2" t="str">
        <f t="shared" si="44"/>
        <v>http://search.yahoo.com/search?p=Posrerous+Spaces</v>
      </c>
      <c r="J127" s="2" t="str">
        <f t="shared" si="45"/>
        <v>http://blekko.com/ws/?q=Posrerous+Spaces</v>
      </c>
      <c r="K127" s="2" t="str">
        <f t="shared" si="46"/>
        <v>http://www.dogpile.com/info.dogpl/search/web?q=Posrerous+Spaces</v>
      </c>
      <c r="L127" s="2" t="str">
        <f t="shared" si="47"/>
        <v>http://www.webcrawler.com/search/web?q=Posrerous+Spaces</v>
      </c>
      <c r="M127" t="str">
        <f t="shared" si="34"/>
        <v>http://www.infospace.com/search/web?q=Posrerous+Spaces</v>
      </c>
      <c r="N127" t="str">
        <f t="shared" si="35"/>
        <v>http://www.search.com/search?q=Posrerous+Spaces</v>
      </c>
      <c r="O127" t="str">
        <f t="shared" si="36"/>
        <v>http://msxml.excite.com/search/web?q=Posrerous+Spaces</v>
      </c>
      <c r="P127" t="str">
        <f t="shared" si="37"/>
        <v>http://www.goodsearch.com/search-web?keywords=Posrerous+Spaces</v>
      </c>
      <c r="Q127" t="str">
        <f t="shared" si="38"/>
        <v>http://www.info.com/searchw?qkw=Posrerous+Spaces</v>
      </c>
      <c r="R127" t="str">
        <f t="shared" si="39"/>
        <v>http://duckduckgo.com/?q=Posrerous+Spaces</v>
      </c>
      <c r="S127" t="str">
        <f t="shared" si="40"/>
        <v>http://clusty.com/search?query=Posrerous+Spaces</v>
      </c>
    </row>
    <row r="128" spans="1:19" x14ac:dyDescent="0.25">
      <c r="A128" t="s">
        <v>76</v>
      </c>
      <c r="B128">
        <f>IF(LEN(TRIM(A128))=0,0,LEN(TRIM(A128))-LEN(SUBSTITUTE(A128," ",""))+1)</f>
        <v>2</v>
      </c>
      <c r="C128" s="1" t="str">
        <f t="shared" si="48"/>
        <v>Moveable+Type</v>
      </c>
      <c r="D128" t="str">
        <f t="shared" si="32"/>
        <v>http://www.bing.com/search?q=Moveable+Type</v>
      </c>
      <c r="E128" t="str">
        <f t="shared" si="33"/>
        <v>http://www.bing.com/search?q=Moveable+Type</v>
      </c>
      <c r="F128" t="str">
        <f t="shared" si="41"/>
        <v>http://search.mywebsearch.com/mywebsearch/GGmain.jhtml?searchfor=Moveable+Type</v>
      </c>
      <c r="G128" t="str">
        <f t="shared" si="42"/>
        <v>http://search.aol.com/aol/search?q=Moveable+Type</v>
      </c>
      <c r="H128" s="2" t="str">
        <f t="shared" si="43"/>
        <v>http://www.ask.com/web?q=Moveable+Type</v>
      </c>
      <c r="I128" s="2" t="str">
        <f t="shared" si="44"/>
        <v>http://search.yahoo.com/search?p=Moveable+Type</v>
      </c>
      <c r="J128" s="2" t="str">
        <f t="shared" si="45"/>
        <v>http://blekko.com/ws/?q=Moveable+Type</v>
      </c>
      <c r="K128" s="2" t="str">
        <f t="shared" si="46"/>
        <v>http://www.dogpile.com/info.dogpl/search/web?q=Moveable+Type</v>
      </c>
      <c r="L128" s="2" t="str">
        <f t="shared" si="47"/>
        <v>http://www.webcrawler.com/search/web?q=Moveable+Type</v>
      </c>
      <c r="M128" t="str">
        <f t="shared" si="34"/>
        <v>http://www.infospace.com/search/web?q=Moveable+Type</v>
      </c>
      <c r="N128" t="str">
        <f t="shared" si="35"/>
        <v>http://www.search.com/search?q=Moveable+Type</v>
      </c>
      <c r="O128" t="str">
        <f t="shared" si="36"/>
        <v>http://msxml.excite.com/search/web?q=Moveable+Type</v>
      </c>
      <c r="P128" t="str">
        <f t="shared" si="37"/>
        <v>http://www.goodsearch.com/search-web?keywords=Moveable+Type</v>
      </c>
      <c r="Q128" t="str">
        <f t="shared" si="38"/>
        <v>http://www.info.com/searchw?qkw=Moveable+Type</v>
      </c>
      <c r="R128" t="str">
        <f t="shared" si="39"/>
        <v>http://duckduckgo.com/?q=Moveable+Type</v>
      </c>
      <c r="S128" t="str">
        <f t="shared" si="40"/>
        <v>http://clusty.com/search?query=Moveable+Type</v>
      </c>
    </row>
    <row r="129" spans="1:19" x14ac:dyDescent="0.25">
      <c r="A129" t="s">
        <v>79</v>
      </c>
      <c r="B129">
        <f>IF(LEN(TRIM(A129))=0,0,LEN(TRIM(A129))-LEN(SUBSTITUTE(A129," ",""))+1)</f>
        <v>2</v>
      </c>
      <c r="C129" s="1" t="str">
        <f t="shared" si="48"/>
        <v>Morin+Software</v>
      </c>
      <c r="D129" t="str">
        <f t="shared" si="32"/>
        <v>http://www.bing.com/search?q=Morin+Software</v>
      </c>
      <c r="E129" t="str">
        <f t="shared" si="33"/>
        <v>http://www.bing.com/search?q=Morin+Software</v>
      </c>
      <c r="F129" t="str">
        <f t="shared" si="41"/>
        <v>http://search.mywebsearch.com/mywebsearch/GGmain.jhtml?searchfor=Morin+Software</v>
      </c>
      <c r="G129" t="str">
        <f t="shared" si="42"/>
        <v>http://search.aol.com/aol/search?q=Morin+Software</v>
      </c>
      <c r="H129" s="2" t="str">
        <f t="shared" si="43"/>
        <v>http://www.ask.com/web?q=Morin+Software</v>
      </c>
      <c r="I129" s="2" t="str">
        <f t="shared" si="44"/>
        <v>http://search.yahoo.com/search?p=Morin+Software</v>
      </c>
      <c r="J129" s="2" t="str">
        <f t="shared" si="45"/>
        <v>http://blekko.com/ws/?q=Morin+Software</v>
      </c>
      <c r="K129" s="2" t="str">
        <f t="shared" si="46"/>
        <v>http://www.dogpile.com/info.dogpl/search/web?q=Morin+Software</v>
      </c>
      <c r="L129" s="2" t="str">
        <f t="shared" si="47"/>
        <v>http://www.webcrawler.com/search/web?q=Morin+Software</v>
      </c>
      <c r="M129" t="str">
        <f t="shared" si="34"/>
        <v>http://www.infospace.com/search/web?q=Morin+Software</v>
      </c>
      <c r="N129" t="str">
        <f t="shared" si="35"/>
        <v>http://www.search.com/search?q=Morin+Software</v>
      </c>
      <c r="O129" t="str">
        <f t="shared" si="36"/>
        <v>http://msxml.excite.com/search/web?q=Morin+Software</v>
      </c>
      <c r="P129" t="str">
        <f t="shared" si="37"/>
        <v>http://www.goodsearch.com/search-web?keywords=Morin+Software</v>
      </c>
      <c r="Q129" t="str">
        <f t="shared" si="38"/>
        <v>http://www.info.com/searchw?qkw=Morin+Software</v>
      </c>
      <c r="R129" t="str">
        <f t="shared" si="39"/>
        <v>http://duckduckgo.com/?q=Morin+Software</v>
      </c>
      <c r="S129" t="str">
        <f t="shared" si="40"/>
        <v>http://clusty.com/search?query=Morin+Software</v>
      </c>
    </row>
    <row r="130" spans="1:19" x14ac:dyDescent="0.25">
      <c r="A130" t="s">
        <v>86</v>
      </c>
      <c r="B130">
        <f>IF(LEN(TRIM(A130))=0,0,LEN(TRIM(A130))-LEN(SUBSTITUTE(A130," ",""))+1)</f>
        <v>2</v>
      </c>
      <c r="C130" s="1" t="str">
        <f t="shared" si="48"/>
        <v>Efficient+Frontier</v>
      </c>
      <c r="D130" t="str">
        <f t="shared" si="32"/>
        <v>http://www.bing.com/search?q=Efficient+Frontier</v>
      </c>
      <c r="E130" t="str">
        <f t="shared" si="33"/>
        <v>http://www.bing.com/search?q=Efficient+Frontier</v>
      </c>
      <c r="F130" t="str">
        <f t="shared" si="41"/>
        <v>http://search.mywebsearch.com/mywebsearch/GGmain.jhtml?searchfor=Efficient+Frontier</v>
      </c>
      <c r="G130" t="str">
        <f t="shared" si="42"/>
        <v>http://search.aol.com/aol/search?q=Efficient+Frontier</v>
      </c>
      <c r="H130" s="2" t="str">
        <f t="shared" si="43"/>
        <v>http://www.ask.com/web?q=Efficient+Frontier</v>
      </c>
      <c r="I130" s="2" t="str">
        <f t="shared" si="44"/>
        <v>http://search.yahoo.com/search?p=Efficient+Frontier</v>
      </c>
      <c r="J130" s="2" t="str">
        <f t="shared" si="45"/>
        <v>http://blekko.com/ws/?q=Efficient+Frontier</v>
      </c>
      <c r="K130" s="2" t="str">
        <f t="shared" si="46"/>
        <v>http://www.dogpile.com/info.dogpl/search/web?q=Efficient+Frontier</v>
      </c>
      <c r="L130" s="2" t="str">
        <f t="shared" si="47"/>
        <v>http://www.webcrawler.com/search/web?q=Efficient+Frontier</v>
      </c>
      <c r="M130" t="str">
        <f t="shared" si="34"/>
        <v>http://www.infospace.com/search/web?q=Efficient+Frontier</v>
      </c>
      <c r="N130" t="str">
        <f t="shared" si="35"/>
        <v>http://www.search.com/search?q=Efficient+Frontier</v>
      </c>
      <c r="O130" t="str">
        <f t="shared" si="36"/>
        <v>http://msxml.excite.com/search/web?q=Efficient+Frontier</v>
      </c>
      <c r="P130" t="str">
        <f t="shared" si="37"/>
        <v>http://www.goodsearch.com/search-web?keywords=Efficient+Frontier</v>
      </c>
      <c r="Q130" t="str">
        <f t="shared" si="38"/>
        <v>http://www.info.com/searchw?qkw=Efficient+Frontier</v>
      </c>
      <c r="R130" t="str">
        <f t="shared" si="39"/>
        <v>http://duckduckgo.com/?q=Efficient+Frontier</v>
      </c>
      <c r="S130" t="str">
        <f t="shared" si="40"/>
        <v>http://clusty.com/search?query=Efficient+Frontier</v>
      </c>
    </row>
    <row r="131" spans="1:19" x14ac:dyDescent="0.25">
      <c r="A131" t="s">
        <v>89</v>
      </c>
      <c r="B131">
        <f>IF(LEN(TRIM(A131))=0,0,LEN(TRIM(A131))-LEN(SUBSTITUTE(A131," ",""))+1)</f>
        <v>2</v>
      </c>
      <c r="C131" s="1" t="str">
        <f t="shared" si="48"/>
        <v>Podium+adCore</v>
      </c>
      <c r="D131" t="str">
        <f t="shared" si="32"/>
        <v>http://www.bing.com/search?q=Podium+adCore</v>
      </c>
      <c r="E131" t="str">
        <f t="shared" si="33"/>
        <v>http://www.bing.com/search?q=Podium+adCore</v>
      </c>
      <c r="F131" t="str">
        <f t="shared" ref="F131:F167" si="49">CONCATENATE("http://search.mywebsearch.com/mywebsearch/GGmain.jhtml?searchfor=",C131)</f>
        <v>http://search.mywebsearch.com/mywebsearch/GGmain.jhtml?searchfor=Podium+adCore</v>
      </c>
      <c r="G131" t="str">
        <f t="shared" ref="G131:G167" si="50">CONCATENATE("http://search.aol.com/aol/search?q=",C131)</f>
        <v>http://search.aol.com/aol/search?q=Podium+adCore</v>
      </c>
      <c r="H131" s="2" t="str">
        <f t="shared" ref="H131:H167" si="51">CONCATENATE("http://www.ask.com/web?q=",C131)</f>
        <v>http://www.ask.com/web?q=Podium+adCore</v>
      </c>
      <c r="I131" s="2" t="str">
        <f t="shared" ref="I131:I167" si="52">CONCATENATE("http://search.yahoo.com/search?p=",C131)</f>
        <v>http://search.yahoo.com/search?p=Podium+adCore</v>
      </c>
      <c r="J131" s="2" t="str">
        <f t="shared" ref="J131:J167" si="53">CONCATENATE("http://blekko.com/ws/?q=",C131)</f>
        <v>http://blekko.com/ws/?q=Podium+adCore</v>
      </c>
      <c r="K131" s="2" t="str">
        <f t="shared" ref="K131:K167" si="54">CONCATENATE("http://www.dogpile.com/info.dogpl/search/web?q=",C131)</f>
        <v>http://www.dogpile.com/info.dogpl/search/web?q=Podium+adCore</v>
      </c>
      <c r="L131" s="2" t="str">
        <f t="shared" ref="L131:L167" si="55">CONCATENATE("http://www.webcrawler.com/search/web?q=",C131)</f>
        <v>http://www.webcrawler.com/search/web?q=Podium+adCore</v>
      </c>
      <c r="M131" t="str">
        <f t="shared" si="34"/>
        <v>http://www.infospace.com/search/web?q=Podium+adCore</v>
      </c>
      <c r="N131" t="str">
        <f t="shared" si="35"/>
        <v>http://www.search.com/search?q=Podium+adCore</v>
      </c>
      <c r="O131" t="str">
        <f t="shared" si="36"/>
        <v>http://msxml.excite.com/search/web?q=Podium+adCore</v>
      </c>
      <c r="P131" t="str">
        <f t="shared" si="37"/>
        <v>http://www.goodsearch.com/search-web?keywords=Podium+adCore</v>
      </c>
      <c r="Q131" t="str">
        <f t="shared" si="38"/>
        <v>http://www.info.com/searchw?qkw=Podium+adCore</v>
      </c>
      <c r="R131" t="str">
        <f t="shared" si="39"/>
        <v>http://duckduckgo.com/?q=Podium+adCore</v>
      </c>
      <c r="S131" t="str">
        <f t="shared" si="40"/>
        <v>http://clusty.com/search?query=Podium+adCore</v>
      </c>
    </row>
    <row r="132" spans="1:19" x14ac:dyDescent="0.25">
      <c r="A132" t="s">
        <v>91</v>
      </c>
      <c r="B132">
        <f>IF(LEN(TRIM(A132))=0,0,LEN(TRIM(A132))-LEN(SUBSTITUTE(A132," ",""))+1)</f>
        <v>2</v>
      </c>
      <c r="C132" s="1" t="str">
        <f t="shared" si="48"/>
        <v>Silverpop+Engage</v>
      </c>
      <c r="D132" t="str">
        <f t="shared" ref="D132:D167" si="56">CONCATENATE("http://www.bing.com/search?q=",C132)</f>
        <v>http://www.bing.com/search?q=Silverpop+Engage</v>
      </c>
      <c r="E132" t="str">
        <f t="shared" ref="E132:E167" si="57">CONCATENATE("http://www.bing.com/search?q=",C132)</f>
        <v>http://www.bing.com/search?q=Silverpop+Engage</v>
      </c>
      <c r="F132" t="str">
        <f t="shared" si="49"/>
        <v>http://search.mywebsearch.com/mywebsearch/GGmain.jhtml?searchfor=Silverpop+Engage</v>
      </c>
      <c r="G132" t="str">
        <f t="shared" si="50"/>
        <v>http://search.aol.com/aol/search?q=Silverpop+Engage</v>
      </c>
      <c r="H132" s="2" t="str">
        <f t="shared" si="51"/>
        <v>http://www.ask.com/web?q=Silverpop+Engage</v>
      </c>
      <c r="I132" s="2" t="str">
        <f t="shared" si="52"/>
        <v>http://search.yahoo.com/search?p=Silverpop+Engage</v>
      </c>
      <c r="J132" s="2" t="str">
        <f t="shared" si="53"/>
        <v>http://blekko.com/ws/?q=Silverpop+Engage</v>
      </c>
      <c r="K132" s="2" t="str">
        <f t="shared" si="54"/>
        <v>http://www.dogpile.com/info.dogpl/search/web?q=Silverpop+Engage</v>
      </c>
      <c r="L132" s="2" t="str">
        <f t="shared" si="55"/>
        <v>http://www.webcrawler.com/search/web?q=Silverpop+Engage</v>
      </c>
      <c r="M132" t="str">
        <f t="shared" ref="M132:M167" si="58">CONCATENATE("http://www.infospace.com/search/web?q=",C132)</f>
        <v>http://www.infospace.com/search/web?q=Silverpop+Engage</v>
      </c>
      <c r="N132" t="str">
        <f t="shared" ref="N132:N167" si="59">CONCATENATE("http://www.search.com/search?q=",C132)</f>
        <v>http://www.search.com/search?q=Silverpop+Engage</v>
      </c>
      <c r="O132" t="str">
        <f t="shared" ref="O132:O167" si="60">CONCATENATE("http://msxml.excite.com/search/web?q=",C132)</f>
        <v>http://msxml.excite.com/search/web?q=Silverpop+Engage</v>
      </c>
      <c r="P132" t="str">
        <f t="shared" ref="P132:P167" si="61">CONCATENATE("http://www.goodsearch.com/search-web?keywords=",C132)</f>
        <v>http://www.goodsearch.com/search-web?keywords=Silverpop+Engage</v>
      </c>
      <c r="Q132" t="str">
        <f t="shared" ref="Q132:Q167" si="62">CONCATENATE("http://www.info.com/searchw?qkw=",C132)</f>
        <v>http://www.info.com/searchw?qkw=Silverpop+Engage</v>
      </c>
      <c r="R132" t="str">
        <f t="shared" ref="R132:R167" si="63">CONCATENATE("http://duckduckgo.com/?q=",C132)</f>
        <v>http://duckduckgo.com/?q=Silverpop+Engage</v>
      </c>
      <c r="S132" t="str">
        <f t="shared" ref="S132:S167" si="64">CONCATENATE("http://clusty.com/search?query=",C132)</f>
        <v>http://clusty.com/search?query=Silverpop+Engage</v>
      </c>
    </row>
    <row r="133" spans="1:19" x14ac:dyDescent="0.25">
      <c r="A133" t="s">
        <v>93</v>
      </c>
      <c r="B133">
        <f>IF(LEN(TRIM(A133))=0,0,LEN(TRIM(A133))-LEN(SUBSTITUTE(A133," ",""))+1)</f>
        <v>2</v>
      </c>
      <c r="C133" s="1" t="str">
        <f t="shared" si="48"/>
        <v>IBM+Unica</v>
      </c>
      <c r="D133" t="str">
        <f t="shared" si="56"/>
        <v>http://www.bing.com/search?q=IBM+Unica</v>
      </c>
      <c r="E133" t="str">
        <f t="shared" si="57"/>
        <v>http://www.bing.com/search?q=IBM+Unica</v>
      </c>
      <c r="F133" t="str">
        <f t="shared" si="49"/>
        <v>http://search.mywebsearch.com/mywebsearch/GGmain.jhtml?searchfor=IBM+Unica</v>
      </c>
      <c r="G133" t="str">
        <f t="shared" si="50"/>
        <v>http://search.aol.com/aol/search?q=IBM+Unica</v>
      </c>
      <c r="H133" s="2" t="str">
        <f t="shared" si="51"/>
        <v>http://www.ask.com/web?q=IBM+Unica</v>
      </c>
      <c r="I133" s="2" t="str">
        <f t="shared" si="52"/>
        <v>http://search.yahoo.com/search?p=IBM+Unica</v>
      </c>
      <c r="J133" s="2" t="str">
        <f t="shared" si="53"/>
        <v>http://blekko.com/ws/?q=IBM+Unica</v>
      </c>
      <c r="K133" s="2" t="str">
        <f t="shared" si="54"/>
        <v>http://www.dogpile.com/info.dogpl/search/web?q=IBM+Unica</v>
      </c>
      <c r="L133" s="2" t="str">
        <f t="shared" si="55"/>
        <v>http://www.webcrawler.com/search/web?q=IBM+Unica</v>
      </c>
      <c r="M133" t="str">
        <f t="shared" si="58"/>
        <v>http://www.infospace.com/search/web?q=IBM+Unica</v>
      </c>
      <c r="N133" t="str">
        <f t="shared" si="59"/>
        <v>http://www.search.com/search?q=IBM+Unica</v>
      </c>
      <c r="O133" t="str">
        <f t="shared" si="60"/>
        <v>http://msxml.excite.com/search/web?q=IBM+Unica</v>
      </c>
      <c r="P133" t="str">
        <f t="shared" si="61"/>
        <v>http://www.goodsearch.com/search-web?keywords=IBM+Unica</v>
      </c>
      <c r="Q133" t="str">
        <f t="shared" si="62"/>
        <v>http://www.info.com/searchw?qkw=IBM+Unica</v>
      </c>
      <c r="R133" t="str">
        <f t="shared" si="63"/>
        <v>http://duckduckgo.com/?q=IBM+Unica</v>
      </c>
      <c r="S133" t="str">
        <f t="shared" si="64"/>
        <v>http://clusty.com/search?query=IBM+Unica</v>
      </c>
    </row>
    <row r="134" spans="1:19" x14ac:dyDescent="0.25">
      <c r="A134" t="s">
        <v>100</v>
      </c>
      <c r="B134">
        <f>IF(LEN(TRIM(A134))=0,0,LEN(TRIM(A134))-LEN(SUBSTITUTE(A134," ",""))+1)</f>
        <v>2</v>
      </c>
      <c r="C134" s="1" t="str">
        <f t="shared" si="48"/>
        <v>eTrigue+DemandCenter</v>
      </c>
      <c r="D134" t="str">
        <f t="shared" si="56"/>
        <v>http://www.bing.com/search?q=eTrigue+DemandCenter</v>
      </c>
      <c r="E134" t="str">
        <f t="shared" si="57"/>
        <v>http://www.bing.com/search?q=eTrigue+DemandCenter</v>
      </c>
      <c r="F134" t="str">
        <f t="shared" si="49"/>
        <v>http://search.mywebsearch.com/mywebsearch/GGmain.jhtml?searchfor=eTrigue+DemandCenter</v>
      </c>
      <c r="G134" t="str">
        <f t="shared" si="50"/>
        <v>http://search.aol.com/aol/search?q=eTrigue+DemandCenter</v>
      </c>
      <c r="H134" s="2" t="str">
        <f t="shared" si="51"/>
        <v>http://www.ask.com/web?q=eTrigue+DemandCenter</v>
      </c>
      <c r="I134" s="2" t="str">
        <f t="shared" si="52"/>
        <v>http://search.yahoo.com/search?p=eTrigue+DemandCenter</v>
      </c>
      <c r="J134" s="2" t="str">
        <f t="shared" si="53"/>
        <v>http://blekko.com/ws/?q=eTrigue+DemandCenter</v>
      </c>
      <c r="K134" s="2" t="str">
        <f t="shared" si="54"/>
        <v>http://www.dogpile.com/info.dogpl/search/web?q=eTrigue+DemandCenter</v>
      </c>
      <c r="L134" s="2" t="str">
        <f t="shared" si="55"/>
        <v>http://www.webcrawler.com/search/web?q=eTrigue+DemandCenter</v>
      </c>
      <c r="M134" t="str">
        <f t="shared" si="58"/>
        <v>http://www.infospace.com/search/web?q=eTrigue+DemandCenter</v>
      </c>
      <c r="N134" t="str">
        <f t="shared" si="59"/>
        <v>http://www.search.com/search?q=eTrigue+DemandCenter</v>
      </c>
      <c r="O134" t="str">
        <f t="shared" si="60"/>
        <v>http://msxml.excite.com/search/web?q=eTrigue+DemandCenter</v>
      </c>
      <c r="P134" t="str">
        <f t="shared" si="61"/>
        <v>http://www.goodsearch.com/search-web?keywords=eTrigue+DemandCenter</v>
      </c>
      <c r="Q134" t="str">
        <f t="shared" si="62"/>
        <v>http://www.info.com/searchw?qkw=eTrigue+DemandCenter</v>
      </c>
      <c r="R134" t="str">
        <f t="shared" si="63"/>
        <v>http://duckduckgo.com/?q=eTrigue+DemandCenter</v>
      </c>
      <c r="S134" t="str">
        <f t="shared" si="64"/>
        <v>http://clusty.com/search?query=eTrigue+DemandCenter</v>
      </c>
    </row>
    <row r="135" spans="1:19" x14ac:dyDescent="0.25">
      <c r="A135" t="s">
        <v>102</v>
      </c>
      <c r="B135">
        <f>IF(LEN(TRIM(A135))=0,0,LEN(TRIM(A135))-LEN(SUBSTITUTE(A135," ",""))+1)</f>
        <v>2</v>
      </c>
      <c r="C135" s="1" t="str">
        <f t="shared" si="48"/>
        <v>SalesFUSION+360</v>
      </c>
      <c r="D135" t="str">
        <f t="shared" si="56"/>
        <v>http://www.bing.com/search?q=SalesFUSION+360</v>
      </c>
      <c r="E135" t="str">
        <f t="shared" si="57"/>
        <v>http://www.bing.com/search?q=SalesFUSION+360</v>
      </c>
      <c r="F135" t="str">
        <f t="shared" si="49"/>
        <v>http://search.mywebsearch.com/mywebsearch/GGmain.jhtml?searchfor=SalesFUSION+360</v>
      </c>
      <c r="G135" t="str">
        <f t="shared" si="50"/>
        <v>http://search.aol.com/aol/search?q=SalesFUSION+360</v>
      </c>
      <c r="H135" s="2" t="str">
        <f t="shared" si="51"/>
        <v>http://www.ask.com/web?q=SalesFUSION+360</v>
      </c>
      <c r="I135" s="2" t="str">
        <f t="shared" si="52"/>
        <v>http://search.yahoo.com/search?p=SalesFUSION+360</v>
      </c>
      <c r="J135" s="2" t="str">
        <f t="shared" si="53"/>
        <v>http://blekko.com/ws/?q=SalesFUSION+360</v>
      </c>
      <c r="K135" s="2" t="str">
        <f t="shared" si="54"/>
        <v>http://www.dogpile.com/info.dogpl/search/web?q=SalesFUSION+360</v>
      </c>
      <c r="L135" s="2" t="str">
        <f t="shared" si="55"/>
        <v>http://www.webcrawler.com/search/web?q=SalesFUSION+360</v>
      </c>
      <c r="M135" t="str">
        <f t="shared" si="58"/>
        <v>http://www.infospace.com/search/web?q=SalesFUSION+360</v>
      </c>
      <c r="N135" t="str">
        <f t="shared" si="59"/>
        <v>http://www.search.com/search?q=SalesFUSION+360</v>
      </c>
      <c r="O135" t="str">
        <f t="shared" si="60"/>
        <v>http://msxml.excite.com/search/web?q=SalesFUSION+360</v>
      </c>
      <c r="P135" t="str">
        <f t="shared" si="61"/>
        <v>http://www.goodsearch.com/search-web?keywords=SalesFUSION+360</v>
      </c>
      <c r="Q135" t="str">
        <f t="shared" si="62"/>
        <v>http://www.info.com/searchw?qkw=SalesFUSION+360</v>
      </c>
      <c r="R135" t="str">
        <f t="shared" si="63"/>
        <v>http://duckduckgo.com/?q=SalesFUSION+360</v>
      </c>
      <c r="S135" t="str">
        <f t="shared" si="64"/>
        <v>http://clusty.com/search?query=SalesFUSION+360</v>
      </c>
    </row>
    <row r="136" spans="1:19" x14ac:dyDescent="0.25">
      <c r="A136" t="s">
        <v>104</v>
      </c>
      <c r="B136">
        <f>IF(LEN(TRIM(A136))=0,0,LEN(TRIM(A136))-LEN(SUBSTITUTE(A136," ",""))+1)</f>
        <v>2</v>
      </c>
      <c r="C136" s="1" t="str">
        <f t="shared" si="48"/>
        <v>Neolane+Leads</v>
      </c>
      <c r="D136" t="str">
        <f t="shared" si="56"/>
        <v>http://www.bing.com/search?q=Neolane+Leads</v>
      </c>
      <c r="E136" t="str">
        <f t="shared" si="57"/>
        <v>http://www.bing.com/search?q=Neolane+Leads</v>
      </c>
      <c r="F136" t="str">
        <f t="shared" si="49"/>
        <v>http://search.mywebsearch.com/mywebsearch/GGmain.jhtml?searchfor=Neolane+Leads</v>
      </c>
      <c r="G136" t="str">
        <f t="shared" si="50"/>
        <v>http://search.aol.com/aol/search?q=Neolane+Leads</v>
      </c>
      <c r="H136" s="2" t="str">
        <f t="shared" si="51"/>
        <v>http://www.ask.com/web?q=Neolane+Leads</v>
      </c>
      <c r="I136" s="2" t="str">
        <f t="shared" si="52"/>
        <v>http://search.yahoo.com/search?p=Neolane+Leads</v>
      </c>
      <c r="J136" s="2" t="str">
        <f t="shared" si="53"/>
        <v>http://blekko.com/ws/?q=Neolane+Leads</v>
      </c>
      <c r="K136" s="2" t="str">
        <f t="shared" si="54"/>
        <v>http://www.dogpile.com/info.dogpl/search/web?q=Neolane+Leads</v>
      </c>
      <c r="L136" s="2" t="str">
        <f t="shared" si="55"/>
        <v>http://www.webcrawler.com/search/web?q=Neolane+Leads</v>
      </c>
      <c r="M136" t="str">
        <f t="shared" si="58"/>
        <v>http://www.infospace.com/search/web?q=Neolane+Leads</v>
      </c>
      <c r="N136" t="str">
        <f t="shared" si="59"/>
        <v>http://www.search.com/search?q=Neolane+Leads</v>
      </c>
      <c r="O136" t="str">
        <f t="shared" si="60"/>
        <v>http://msxml.excite.com/search/web?q=Neolane+Leads</v>
      </c>
      <c r="P136" t="str">
        <f t="shared" si="61"/>
        <v>http://www.goodsearch.com/search-web?keywords=Neolane+Leads</v>
      </c>
      <c r="Q136" t="str">
        <f t="shared" si="62"/>
        <v>http://www.info.com/searchw?qkw=Neolane+Leads</v>
      </c>
      <c r="R136" t="str">
        <f t="shared" si="63"/>
        <v>http://duckduckgo.com/?q=Neolane+Leads</v>
      </c>
      <c r="S136" t="str">
        <f t="shared" si="64"/>
        <v>http://clusty.com/search?query=Neolane+Leads</v>
      </c>
    </row>
    <row r="137" spans="1:19" x14ac:dyDescent="0.25">
      <c r="A137" t="s">
        <v>105</v>
      </c>
      <c r="B137">
        <f>IF(LEN(TRIM(A137))=0,0,LEN(TRIM(A137))-LEN(SUBSTITUTE(A137," ",""))+1)</f>
        <v>2</v>
      </c>
      <c r="C137" s="1" t="str">
        <f t="shared" si="48"/>
        <v>PlanPlus+CRM</v>
      </c>
      <c r="D137" t="str">
        <f t="shared" si="56"/>
        <v>http://www.bing.com/search?q=PlanPlus+CRM</v>
      </c>
      <c r="E137" t="str">
        <f t="shared" si="57"/>
        <v>http://www.bing.com/search?q=PlanPlus+CRM</v>
      </c>
      <c r="F137" t="str">
        <f t="shared" si="49"/>
        <v>http://search.mywebsearch.com/mywebsearch/GGmain.jhtml?searchfor=PlanPlus+CRM</v>
      </c>
      <c r="G137" t="str">
        <f t="shared" si="50"/>
        <v>http://search.aol.com/aol/search?q=PlanPlus+CRM</v>
      </c>
      <c r="H137" s="2" t="str">
        <f t="shared" si="51"/>
        <v>http://www.ask.com/web?q=PlanPlus+CRM</v>
      </c>
      <c r="I137" s="2" t="str">
        <f t="shared" si="52"/>
        <v>http://search.yahoo.com/search?p=PlanPlus+CRM</v>
      </c>
      <c r="J137" s="2" t="str">
        <f t="shared" si="53"/>
        <v>http://blekko.com/ws/?q=PlanPlus+CRM</v>
      </c>
      <c r="K137" s="2" t="str">
        <f t="shared" si="54"/>
        <v>http://www.dogpile.com/info.dogpl/search/web?q=PlanPlus+CRM</v>
      </c>
      <c r="L137" s="2" t="str">
        <f t="shared" si="55"/>
        <v>http://www.webcrawler.com/search/web?q=PlanPlus+CRM</v>
      </c>
      <c r="M137" t="str">
        <f t="shared" si="58"/>
        <v>http://www.infospace.com/search/web?q=PlanPlus+CRM</v>
      </c>
      <c r="N137" t="str">
        <f t="shared" si="59"/>
        <v>http://www.search.com/search?q=PlanPlus+CRM</v>
      </c>
      <c r="O137" t="str">
        <f t="shared" si="60"/>
        <v>http://msxml.excite.com/search/web?q=PlanPlus+CRM</v>
      </c>
      <c r="P137" t="str">
        <f t="shared" si="61"/>
        <v>http://www.goodsearch.com/search-web?keywords=PlanPlus+CRM</v>
      </c>
      <c r="Q137" t="str">
        <f t="shared" si="62"/>
        <v>http://www.info.com/searchw?qkw=PlanPlus+CRM</v>
      </c>
      <c r="R137" t="str">
        <f t="shared" si="63"/>
        <v>http://duckduckgo.com/?q=PlanPlus+CRM</v>
      </c>
      <c r="S137" t="str">
        <f t="shared" si="64"/>
        <v>http://clusty.com/search?query=PlanPlus+CRM</v>
      </c>
    </row>
    <row r="138" spans="1:19" x14ac:dyDescent="0.25">
      <c r="A138" t="s">
        <v>107</v>
      </c>
      <c r="B138">
        <f>IF(LEN(TRIM(A138))=0,0,LEN(TRIM(A138))-LEN(SUBSTITUTE(A138," ",""))+1)</f>
        <v>2</v>
      </c>
      <c r="C138" s="1" t="str">
        <f t="shared" si="48"/>
        <v>NetSuite+CRM+</v>
      </c>
      <c r="D138" t="str">
        <f t="shared" si="56"/>
        <v>http://www.bing.com/search?q=NetSuite+CRM+</v>
      </c>
      <c r="E138" t="str">
        <f t="shared" si="57"/>
        <v>http://www.bing.com/search?q=NetSuite+CRM+</v>
      </c>
      <c r="F138" t="str">
        <f t="shared" si="49"/>
        <v>http://search.mywebsearch.com/mywebsearch/GGmain.jhtml?searchfor=NetSuite+CRM+</v>
      </c>
      <c r="G138" t="str">
        <f t="shared" si="50"/>
        <v>http://search.aol.com/aol/search?q=NetSuite+CRM+</v>
      </c>
      <c r="H138" s="2" t="str">
        <f t="shared" si="51"/>
        <v>http://www.ask.com/web?q=NetSuite+CRM+</v>
      </c>
      <c r="I138" s="2" t="str">
        <f t="shared" si="52"/>
        <v>http://search.yahoo.com/search?p=NetSuite+CRM+</v>
      </c>
      <c r="J138" s="2" t="str">
        <f t="shared" si="53"/>
        <v>http://blekko.com/ws/?q=NetSuite+CRM+</v>
      </c>
      <c r="K138" s="2" t="str">
        <f t="shared" si="54"/>
        <v>http://www.dogpile.com/info.dogpl/search/web?q=NetSuite+CRM+</v>
      </c>
      <c r="L138" s="2" t="str">
        <f t="shared" si="55"/>
        <v>http://www.webcrawler.com/search/web?q=NetSuite+CRM+</v>
      </c>
      <c r="M138" t="str">
        <f t="shared" si="58"/>
        <v>http://www.infospace.com/search/web?q=NetSuite+CRM+</v>
      </c>
      <c r="N138" t="str">
        <f t="shared" si="59"/>
        <v>http://www.search.com/search?q=NetSuite+CRM+</v>
      </c>
      <c r="O138" t="str">
        <f t="shared" si="60"/>
        <v>http://msxml.excite.com/search/web?q=NetSuite+CRM+</v>
      </c>
      <c r="P138" t="str">
        <f t="shared" si="61"/>
        <v>http://www.goodsearch.com/search-web?keywords=NetSuite+CRM+</v>
      </c>
      <c r="Q138" t="str">
        <f t="shared" si="62"/>
        <v>http://www.info.com/searchw?qkw=NetSuite+CRM+</v>
      </c>
      <c r="R138" t="str">
        <f t="shared" si="63"/>
        <v>http://duckduckgo.com/?q=NetSuite+CRM+</v>
      </c>
      <c r="S138" t="str">
        <f t="shared" si="64"/>
        <v>http://clusty.com/search?query=NetSuite+CRM+</v>
      </c>
    </row>
    <row r="139" spans="1:19" x14ac:dyDescent="0.25">
      <c r="A139" t="s">
        <v>109</v>
      </c>
      <c r="B139">
        <f>IF(LEN(TRIM(A139))=0,0,LEN(TRIM(A139))-LEN(SUBSTITUTE(A139," ",""))+1)</f>
        <v>2</v>
      </c>
      <c r="C139" s="1" t="str">
        <f t="shared" si="48"/>
        <v>Net+Results</v>
      </c>
      <c r="D139" t="str">
        <f t="shared" si="56"/>
        <v>http://www.bing.com/search?q=Net+Results</v>
      </c>
      <c r="E139" t="str">
        <f t="shared" si="57"/>
        <v>http://www.bing.com/search?q=Net+Results</v>
      </c>
      <c r="F139" t="str">
        <f t="shared" si="49"/>
        <v>http://search.mywebsearch.com/mywebsearch/GGmain.jhtml?searchfor=Net+Results</v>
      </c>
      <c r="G139" t="str">
        <f t="shared" si="50"/>
        <v>http://search.aol.com/aol/search?q=Net+Results</v>
      </c>
      <c r="H139" s="2" t="str">
        <f t="shared" si="51"/>
        <v>http://www.ask.com/web?q=Net+Results</v>
      </c>
      <c r="I139" s="2" t="str">
        <f t="shared" si="52"/>
        <v>http://search.yahoo.com/search?p=Net+Results</v>
      </c>
      <c r="J139" s="2" t="str">
        <f t="shared" si="53"/>
        <v>http://blekko.com/ws/?q=Net+Results</v>
      </c>
      <c r="K139" s="2" t="str">
        <f t="shared" si="54"/>
        <v>http://www.dogpile.com/info.dogpl/search/web?q=Net+Results</v>
      </c>
      <c r="L139" s="2" t="str">
        <f t="shared" si="55"/>
        <v>http://www.webcrawler.com/search/web?q=Net+Results</v>
      </c>
      <c r="M139" t="str">
        <f t="shared" si="58"/>
        <v>http://www.infospace.com/search/web?q=Net+Results</v>
      </c>
      <c r="N139" t="str">
        <f t="shared" si="59"/>
        <v>http://www.search.com/search?q=Net+Results</v>
      </c>
      <c r="O139" t="str">
        <f t="shared" si="60"/>
        <v>http://msxml.excite.com/search/web?q=Net+Results</v>
      </c>
      <c r="P139" t="str">
        <f t="shared" si="61"/>
        <v>http://www.goodsearch.com/search-web?keywords=Net+Results</v>
      </c>
      <c r="Q139" t="str">
        <f t="shared" si="62"/>
        <v>http://www.info.com/searchw?qkw=Net+Results</v>
      </c>
      <c r="R139" t="str">
        <f t="shared" si="63"/>
        <v>http://duckduckgo.com/?q=Net+Results</v>
      </c>
      <c r="S139" t="str">
        <f t="shared" si="64"/>
        <v>http://clusty.com/search?query=Net+Results</v>
      </c>
    </row>
    <row r="140" spans="1:19" x14ac:dyDescent="0.25">
      <c r="A140" t="s">
        <v>113</v>
      </c>
      <c r="B140">
        <f>IF(LEN(TRIM(A140))=0,0,LEN(TRIM(A140))-LEN(SUBSTITUTE(A140," ",""))+1)</f>
        <v>2</v>
      </c>
      <c r="C140" s="1" t="str">
        <f t="shared" si="48"/>
        <v>Visible+Gains</v>
      </c>
      <c r="D140" t="str">
        <f t="shared" si="56"/>
        <v>http://www.bing.com/search?q=Visible+Gains</v>
      </c>
      <c r="E140" t="str">
        <f t="shared" si="57"/>
        <v>http://www.bing.com/search?q=Visible+Gains</v>
      </c>
      <c r="F140" t="str">
        <f t="shared" si="49"/>
        <v>http://search.mywebsearch.com/mywebsearch/GGmain.jhtml?searchfor=Visible+Gains</v>
      </c>
      <c r="G140" t="str">
        <f t="shared" si="50"/>
        <v>http://search.aol.com/aol/search?q=Visible+Gains</v>
      </c>
      <c r="H140" s="2" t="str">
        <f t="shared" si="51"/>
        <v>http://www.ask.com/web?q=Visible+Gains</v>
      </c>
      <c r="I140" s="2" t="str">
        <f t="shared" si="52"/>
        <v>http://search.yahoo.com/search?p=Visible+Gains</v>
      </c>
      <c r="J140" s="2" t="str">
        <f t="shared" si="53"/>
        <v>http://blekko.com/ws/?q=Visible+Gains</v>
      </c>
      <c r="K140" s="2" t="str">
        <f t="shared" si="54"/>
        <v>http://www.dogpile.com/info.dogpl/search/web?q=Visible+Gains</v>
      </c>
      <c r="L140" s="2" t="str">
        <f t="shared" si="55"/>
        <v>http://www.webcrawler.com/search/web?q=Visible+Gains</v>
      </c>
      <c r="M140" t="str">
        <f t="shared" si="58"/>
        <v>http://www.infospace.com/search/web?q=Visible+Gains</v>
      </c>
      <c r="N140" t="str">
        <f t="shared" si="59"/>
        <v>http://www.search.com/search?q=Visible+Gains</v>
      </c>
      <c r="O140" t="str">
        <f t="shared" si="60"/>
        <v>http://msxml.excite.com/search/web?q=Visible+Gains</v>
      </c>
      <c r="P140" t="str">
        <f t="shared" si="61"/>
        <v>http://www.goodsearch.com/search-web?keywords=Visible+Gains</v>
      </c>
      <c r="Q140" t="str">
        <f t="shared" si="62"/>
        <v>http://www.info.com/searchw?qkw=Visible+Gains</v>
      </c>
      <c r="R140" t="str">
        <f t="shared" si="63"/>
        <v>http://duckduckgo.com/?q=Visible+Gains</v>
      </c>
      <c r="S140" t="str">
        <f t="shared" si="64"/>
        <v>http://clusty.com/search?query=Visible+Gains</v>
      </c>
    </row>
    <row r="141" spans="1:19" x14ac:dyDescent="0.25">
      <c r="A141" t="s">
        <v>122</v>
      </c>
      <c r="B141">
        <f>IF(LEN(TRIM(A141))=0,0,LEN(TRIM(A141))-LEN(SUBSTITUTE(A141," ",""))+1)</f>
        <v>2</v>
      </c>
      <c r="C141" s="1" t="str">
        <f t="shared" si="48"/>
        <v>ThomasNet+Navigator</v>
      </c>
      <c r="D141" t="str">
        <f t="shared" si="56"/>
        <v>http://www.bing.com/search?q=ThomasNet+Navigator</v>
      </c>
      <c r="E141" t="str">
        <f t="shared" si="57"/>
        <v>http://www.bing.com/search?q=ThomasNet+Navigator</v>
      </c>
      <c r="F141" t="str">
        <f t="shared" si="49"/>
        <v>http://search.mywebsearch.com/mywebsearch/GGmain.jhtml?searchfor=ThomasNet+Navigator</v>
      </c>
      <c r="G141" t="str">
        <f t="shared" si="50"/>
        <v>http://search.aol.com/aol/search?q=ThomasNet+Navigator</v>
      </c>
      <c r="H141" s="2" t="str">
        <f t="shared" si="51"/>
        <v>http://www.ask.com/web?q=ThomasNet+Navigator</v>
      </c>
      <c r="I141" s="2" t="str">
        <f t="shared" si="52"/>
        <v>http://search.yahoo.com/search?p=ThomasNet+Navigator</v>
      </c>
      <c r="J141" s="2" t="str">
        <f t="shared" si="53"/>
        <v>http://blekko.com/ws/?q=ThomasNet+Navigator</v>
      </c>
      <c r="K141" s="2" t="str">
        <f t="shared" si="54"/>
        <v>http://www.dogpile.com/info.dogpl/search/web?q=ThomasNet+Navigator</v>
      </c>
      <c r="L141" s="2" t="str">
        <f t="shared" si="55"/>
        <v>http://www.webcrawler.com/search/web?q=ThomasNet+Navigator</v>
      </c>
      <c r="M141" t="str">
        <f t="shared" si="58"/>
        <v>http://www.infospace.com/search/web?q=ThomasNet+Navigator</v>
      </c>
      <c r="N141" t="str">
        <f t="shared" si="59"/>
        <v>http://www.search.com/search?q=ThomasNet+Navigator</v>
      </c>
      <c r="O141" t="str">
        <f t="shared" si="60"/>
        <v>http://msxml.excite.com/search/web?q=ThomasNet+Navigator</v>
      </c>
      <c r="P141" t="str">
        <f t="shared" si="61"/>
        <v>http://www.goodsearch.com/search-web?keywords=ThomasNet+Navigator</v>
      </c>
      <c r="Q141" t="str">
        <f t="shared" si="62"/>
        <v>http://www.info.com/searchw?qkw=ThomasNet+Navigator</v>
      </c>
      <c r="R141" t="str">
        <f t="shared" si="63"/>
        <v>http://duckduckgo.com/?q=ThomasNet+Navigator</v>
      </c>
      <c r="S141" t="str">
        <f t="shared" si="64"/>
        <v>http://clusty.com/search?query=ThomasNet+Navigator</v>
      </c>
    </row>
    <row r="142" spans="1:19" x14ac:dyDescent="0.25">
      <c r="A142" t="s">
        <v>126</v>
      </c>
      <c r="B142">
        <f>IF(LEN(TRIM(A142))=0,0,LEN(TRIM(A142))-LEN(SUBSTITUTE(A142," ",""))+1)</f>
        <v>2</v>
      </c>
      <c r="C142" s="1" t="str">
        <f t="shared" si="48"/>
        <v>Ion+Interactive</v>
      </c>
      <c r="D142" t="str">
        <f t="shared" si="56"/>
        <v>http://www.bing.com/search?q=Ion+Interactive</v>
      </c>
      <c r="E142" t="str">
        <f t="shared" si="57"/>
        <v>http://www.bing.com/search?q=Ion+Interactive</v>
      </c>
      <c r="F142" t="str">
        <f t="shared" si="49"/>
        <v>http://search.mywebsearch.com/mywebsearch/GGmain.jhtml?searchfor=Ion+Interactive</v>
      </c>
      <c r="G142" t="str">
        <f t="shared" si="50"/>
        <v>http://search.aol.com/aol/search?q=Ion+Interactive</v>
      </c>
      <c r="H142" s="2" t="str">
        <f t="shared" si="51"/>
        <v>http://www.ask.com/web?q=Ion+Interactive</v>
      </c>
      <c r="I142" s="2" t="str">
        <f t="shared" si="52"/>
        <v>http://search.yahoo.com/search?p=Ion+Interactive</v>
      </c>
      <c r="J142" s="2" t="str">
        <f t="shared" si="53"/>
        <v>http://blekko.com/ws/?q=Ion+Interactive</v>
      </c>
      <c r="K142" s="2" t="str">
        <f t="shared" si="54"/>
        <v>http://www.dogpile.com/info.dogpl/search/web?q=Ion+Interactive</v>
      </c>
      <c r="L142" s="2" t="str">
        <f t="shared" si="55"/>
        <v>http://www.webcrawler.com/search/web?q=Ion+Interactive</v>
      </c>
      <c r="M142" t="str">
        <f t="shared" si="58"/>
        <v>http://www.infospace.com/search/web?q=Ion+Interactive</v>
      </c>
      <c r="N142" t="str">
        <f t="shared" si="59"/>
        <v>http://www.search.com/search?q=Ion+Interactive</v>
      </c>
      <c r="O142" t="str">
        <f t="shared" si="60"/>
        <v>http://msxml.excite.com/search/web?q=Ion+Interactive</v>
      </c>
      <c r="P142" t="str">
        <f t="shared" si="61"/>
        <v>http://www.goodsearch.com/search-web?keywords=Ion+Interactive</v>
      </c>
      <c r="Q142" t="str">
        <f t="shared" si="62"/>
        <v>http://www.info.com/searchw?qkw=Ion+Interactive</v>
      </c>
      <c r="R142" t="str">
        <f t="shared" si="63"/>
        <v>http://duckduckgo.com/?q=Ion+Interactive</v>
      </c>
      <c r="S142" t="str">
        <f t="shared" si="64"/>
        <v>http://clusty.com/search?query=Ion+Interactive</v>
      </c>
    </row>
    <row r="143" spans="1:19" x14ac:dyDescent="0.25">
      <c r="A143" t="s">
        <v>129</v>
      </c>
      <c r="B143">
        <f>IF(LEN(TRIM(A143))=0,0,LEN(TRIM(A143))-LEN(SUBSTITUTE(A143," ",""))+1)</f>
        <v>2</v>
      </c>
      <c r="C143" s="1" t="str">
        <f t="shared" si="48"/>
        <v>Hiconverston+Pro</v>
      </c>
      <c r="D143" t="str">
        <f t="shared" si="56"/>
        <v>http://www.bing.com/search?q=Hiconverston+Pro</v>
      </c>
      <c r="E143" t="str">
        <f t="shared" si="57"/>
        <v>http://www.bing.com/search?q=Hiconverston+Pro</v>
      </c>
      <c r="F143" t="str">
        <f t="shared" si="49"/>
        <v>http://search.mywebsearch.com/mywebsearch/GGmain.jhtml?searchfor=Hiconverston+Pro</v>
      </c>
      <c r="G143" t="str">
        <f t="shared" si="50"/>
        <v>http://search.aol.com/aol/search?q=Hiconverston+Pro</v>
      </c>
      <c r="H143" s="2" t="str">
        <f t="shared" si="51"/>
        <v>http://www.ask.com/web?q=Hiconverston+Pro</v>
      </c>
      <c r="I143" s="2" t="str">
        <f t="shared" si="52"/>
        <v>http://search.yahoo.com/search?p=Hiconverston+Pro</v>
      </c>
      <c r="J143" s="2" t="str">
        <f t="shared" si="53"/>
        <v>http://blekko.com/ws/?q=Hiconverston+Pro</v>
      </c>
      <c r="K143" s="2" t="str">
        <f t="shared" si="54"/>
        <v>http://www.dogpile.com/info.dogpl/search/web?q=Hiconverston+Pro</v>
      </c>
      <c r="L143" s="2" t="str">
        <f t="shared" si="55"/>
        <v>http://www.webcrawler.com/search/web?q=Hiconverston+Pro</v>
      </c>
      <c r="M143" t="str">
        <f t="shared" si="58"/>
        <v>http://www.infospace.com/search/web?q=Hiconverston+Pro</v>
      </c>
      <c r="N143" t="str">
        <f t="shared" si="59"/>
        <v>http://www.search.com/search?q=Hiconverston+Pro</v>
      </c>
      <c r="O143" t="str">
        <f t="shared" si="60"/>
        <v>http://msxml.excite.com/search/web?q=Hiconverston+Pro</v>
      </c>
      <c r="P143" t="str">
        <f t="shared" si="61"/>
        <v>http://www.goodsearch.com/search-web?keywords=Hiconverston+Pro</v>
      </c>
      <c r="Q143" t="str">
        <f t="shared" si="62"/>
        <v>http://www.info.com/searchw?qkw=Hiconverston+Pro</v>
      </c>
      <c r="R143" t="str">
        <f t="shared" si="63"/>
        <v>http://duckduckgo.com/?q=Hiconverston+Pro</v>
      </c>
      <c r="S143" t="str">
        <f t="shared" si="64"/>
        <v>http://clusty.com/search?query=Hiconverston+Pro</v>
      </c>
    </row>
    <row r="144" spans="1:19" x14ac:dyDescent="0.25">
      <c r="A144" t="s">
        <v>131</v>
      </c>
      <c r="B144">
        <f>IF(LEN(TRIM(A144))=0,0,LEN(TRIM(A144))-LEN(SUBSTITUTE(A144," ",""))+1)</f>
        <v>2</v>
      </c>
      <c r="C144" s="1" t="str">
        <f t="shared" si="48"/>
        <v>Monetate+Testlob</v>
      </c>
      <c r="D144" t="str">
        <f t="shared" si="56"/>
        <v>http://www.bing.com/search?q=Monetate+Testlob</v>
      </c>
      <c r="E144" t="str">
        <f t="shared" si="57"/>
        <v>http://www.bing.com/search?q=Monetate+Testlob</v>
      </c>
      <c r="F144" t="str">
        <f t="shared" si="49"/>
        <v>http://search.mywebsearch.com/mywebsearch/GGmain.jhtml?searchfor=Monetate+Testlob</v>
      </c>
      <c r="G144" t="str">
        <f t="shared" si="50"/>
        <v>http://search.aol.com/aol/search?q=Monetate+Testlob</v>
      </c>
      <c r="H144" s="2" t="str">
        <f t="shared" si="51"/>
        <v>http://www.ask.com/web?q=Monetate+Testlob</v>
      </c>
      <c r="I144" s="2" t="str">
        <f t="shared" si="52"/>
        <v>http://search.yahoo.com/search?p=Monetate+Testlob</v>
      </c>
      <c r="J144" s="2" t="str">
        <f t="shared" si="53"/>
        <v>http://blekko.com/ws/?q=Monetate+Testlob</v>
      </c>
      <c r="K144" s="2" t="str">
        <f t="shared" si="54"/>
        <v>http://www.dogpile.com/info.dogpl/search/web?q=Monetate+Testlob</v>
      </c>
      <c r="L144" s="2" t="str">
        <f t="shared" si="55"/>
        <v>http://www.webcrawler.com/search/web?q=Monetate+Testlob</v>
      </c>
      <c r="M144" t="str">
        <f t="shared" si="58"/>
        <v>http://www.infospace.com/search/web?q=Monetate+Testlob</v>
      </c>
      <c r="N144" t="str">
        <f t="shared" si="59"/>
        <v>http://www.search.com/search?q=Monetate+Testlob</v>
      </c>
      <c r="O144" t="str">
        <f t="shared" si="60"/>
        <v>http://msxml.excite.com/search/web?q=Monetate+Testlob</v>
      </c>
      <c r="P144" t="str">
        <f t="shared" si="61"/>
        <v>http://www.goodsearch.com/search-web?keywords=Monetate+Testlob</v>
      </c>
      <c r="Q144" t="str">
        <f t="shared" si="62"/>
        <v>http://www.info.com/searchw?qkw=Monetate+Testlob</v>
      </c>
      <c r="R144" t="str">
        <f t="shared" si="63"/>
        <v>http://duckduckgo.com/?q=Monetate+Testlob</v>
      </c>
      <c r="S144" t="str">
        <f t="shared" si="64"/>
        <v>http://clusty.com/search?query=Monetate+Testlob</v>
      </c>
    </row>
    <row r="145" spans="1:19" x14ac:dyDescent="0.25">
      <c r="A145" t="s">
        <v>146</v>
      </c>
      <c r="B145">
        <f>IF(LEN(TRIM(A145))=0,0,LEN(TRIM(A145))-LEN(SUBSTITUTE(A145," ",""))+1)</f>
        <v>2</v>
      </c>
      <c r="C145" s="1" t="str">
        <f t="shared" si="48"/>
        <v>Constant+Contoct</v>
      </c>
      <c r="D145" t="str">
        <f t="shared" si="56"/>
        <v>http://www.bing.com/search?q=Constant+Contoct</v>
      </c>
      <c r="E145" t="str">
        <f t="shared" si="57"/>
        <v>http://www.bing.com/search?q=Constant+Contoct</v>
      </c>
      <c r="F145" t="str">
        <f t="shared" si="49"/>
        <v>http://search.mywebsearch.com/mywebsearch/GGmain.jhtml?searchfor=Constant+Contoct</v>
      </c>
      <c r="G145" t="str">
        <f t="shared" si="50"/>
        <v>http://search.aol.com/aol/search?q=Constant+Contoct</v>
      </c>
      <c r="H145" s="2" t="str">
        <f t="shared" si="51"/>
        <v>http://www.ask.com/web?q=Constant+Contoct</v>
      </c>
      <c r="I145" s="2" t="str">
        <f t="shared" si="52"/>
        <v>http://search.yahoo.com/search?p=Constant+Contoct</v>
      </c>
      <c r="J145" s="2" t="str">
        <f t="shared" si="53"/>
        <v>http://blekko.com/ws/?q=Constant+Contoct</v>
      </c>
      <c r="K145" s="2" t="str">
        <f t="shared" si="54"/>
        <v>http://www.dogpile.com/info.dogpl/search/web?q=Constant+Contoct</v>
      </c>
      <c r="L145" s="2" t="str">
        <f t="shared" si="55"/>
        <v>http://www.webcrawler.com/search/web?q=Constant+Contoct</v>
      </c>
      <c r="M145" t="str">
        <f t="shared" si="58"/>
        <v>http://www.infospace.com/search/web?q=Constant+Contoct</v>
      </c>
      <c r="N145" t="str">
        <f t="shared" si="59"/>
        <v>http://www.search.com/search?q=Constant+Contoct</v>
      </c>
      <c r="O145" t="str">
        <f t="shared" si="60"/>
        <v>http://msxml.excite.com/search/web?q=Constant+Contoct</v>
      </c>
      <c r="P145" t="str">
        <f t="shared" si="61"/>
        <v>http://www.goodsearch.com/search-web?keywords=Constant+Contoct</v>
      </c>
      <c r="Q145" t="str">
        <f t="shared" si="62"/>
        <v>http://www.info.com/searchw?qkw=Constant+Contoct</v>
      </c>
      <c r="R145" t="str">
        <f t="shared" si="63"/>
        <v>http://duckduckgo.com/?q=Constant+Contoct</v>
      </c>
      <c r="S145" t="str">
        <f t="shared" si="64"/>
        <v>http://clusty.com/search?query=Constant+Contoct</v>
      </c>
    </row>
    <row r="146" spans="1:19" x14ac:dyDescent="0.25">
      <c r="A146" t="s">
        <v>155</v>
      </c>
      <c r="B146">
        <f>IF(LEN(TRIM(A146))=0,0,LEN(TRIM(A146))-LEN(SUBSTITUTE(A146," ",""))+1)</f>
        <v>2</v>
      </c>
      <c r="C146" s="1" t="str">
        <f t="shared" si="48"/>
        <v>Arial+Softwae</v>
      </c>
      <c r="D146" t="str">
        <f t="shared" si="56"/>
        <v>http://www.bing.com/search?q=Arial+Softwae</v>
      </c>
      <c r="E146" t="str">
        <f t="shared" si="57"/>
        <v>http://www.bing.com/search?q=Arial+Softwae</v>
      </c>
      <c r="F146" t="str">
        <f t="shared" si="49"/>
        <v>http://search.mywebsearch.com/mywebsearch/GGmain.jhtml?searchfor=Arial+Softwae</v>
      </c>
      <c r="G146" t="str">
        <f t="shared" si="50"/>
        <v>http://search.aol.com/aol/search?q=Arial+Softwae</v>
      </c>
      <c r="H146" s="2" t="str">
        <f t="shared" si="51"/>
        <v>http://www.ask.com/web?q=Arial+Softwae</v>
      </c>
      <c r="I146" s="2" t="str">
        <f t="shared" si="52"/>
        <v>http://search.yahoo.com/search?p=Arial+Softwae</v>
      </c>
      <c r="J146" s="2" t="str">
        <f t="shared" si="53"/>
        <v>http://blekko.com/ws/?q=Arial+Softwae</v>
      </c>
      <c r="K146" s="2" t="str">
        <f t="shared" si="54"/>
        <v>http://www.dogpile.com/info.dogpl/search/web?q=Arial+Softwae</v>
      </c>
      <c r="L146" s="2" t="str">
        <f t="shared" si="55"/>
        <v>http://www.webcrawler.com/search/web?q=Arial+Softwae</v>
      </c>
      <c r="M146" t="str">
        <f t="shared" si="58"/>
        <v>http://www.infospace.com/search/web?q=Arial+Softwae</v>
      </c>
      <c r="N146" t="str">
        <f t="shared" si="59"/>
        <v>http://www.search.com/search?q=Arial+Softwae</v>
      </c>
      <c r="O146" t="str">
        <f t="shared" si="60"/>
        <v>http://msxml.excite.com/search/web?q=Arial+Softwae</v>
      </c>
      <c r="P146" t="str">
        <f t="shared" si="61"/>
        <v>http://www.goodsearch.com/search-web?keywords=Arial+Softwae</v>
      </c>
      <c r="Q146" t="str">
        <f t="shared" si="62"/>
        <v>http://www.info.com/searchw?qkw=Arial+Softwae</v>
      </c>
      <c r="R146" t="str">
        <f t="shared" si="63"/>
        <v>http://duckduckgo.com/?q=Arial+Softwae</v>
      </c>
      <c r="S146" t="str">
        <f t="shared" si="64"/>
        <v>http://clusty.com/search?query=Arial+Softwae</v>
      </c>
    </row>
    <row r="147" spans="1:19" x14ac:dyDescent="0.25">
      <c r="A147" t="s">
        <v>157</v>
      </c>
      <c r="B147">
        <f>IF(LEN(TRIM(A147))=0,0,LEN(TRIM(A147))-LEN(SUBSTITUTE(A147," ",""))+1)</f>
        <v>2</v>
      </c>
      <c r="C147" s="1" t="str">
        <f t="shared" si="48"/>
        <v>Campaign+Monitor</v>
      </c>
      <c r="D147" t="str">
        <f t="shared" si="56"/>
        <v>http://www.bing.com/search?q=Campaign+Monitor</v>
      </c>
      <c r="E147" t="str">
        <f t="shared" si="57"/>
        <v>http://www.bing.com/search?q=Campaign+Monitor</v>
      </c>
      <c r="F147" t="str">
        <f t="shared" si="49"/>
        <v>http://search.mywebsearch.com/mywebsearch/GGmain.jhtml?searchfor=Campaign+Monitor</v>
      </c>
      <c r="G147" t="str">
        <f t="shared" si="50"/>
        <v>http://search.aol.com/aol/search?q=Campaign+Monitor</v>
      </c>
      <c r="H147" s="2" t="str">
        <f t="shared" si="51"/>
        <v>http://www.ask.com/web?q=Campaign+Monitor</v>
      </c>
      <c r="I147" s="2" t="str">
        <f t="shared" si="52"/>
        <v>http://search.yahoo.com/search?p=Campaign+Monitor</v>
      </c>
      <c r="J147" s="2" t="str">
        <f t="shared" si="53"/>
        <v>http://blekko.com/ws/?q=Campaign+Monitor</v>
      </c>
      <c r="K147" s="2" t="str">
        <f t="shared" si="54"/>
        <v>http://www.dogpile.com/info.dogpl/search/web?q=Campaign+Monitor</v>
      </c>
      <c r="L147" s="2" t="str">
        <f t="shared" si="55"/>
        <v>http://www.webcrawler.com/search/web?q=Campaign+Monitor</v>
      </c>
      <c r="M147" t="str">
        <f t="shared" si="58"/>
        <v>http://www.infospace.com/search/web?q=Campaign+Monitor</v>
      </c>
      <c r="N147" t="str">
        <f t="shared" si="59"/>
        <v>http://www.search.com/search?q=Campaign+Monitor</v>
      </c>
      <c r="O147" t="str">
        <f t="shared" si="60"/>
        <v>http://msxml.excite.com/search/web?q=Campaign+Monitor</v>
      </c>
      <c r="P147" t="str">
        <f t="shared" si="61"/>
        <v>http://www.goodsearch.com/search-web?keywords=Campaign+Monitor</v>
      </c>
      <c r="Q147" t="str">
        <f t="shared" si="62"/>
        <v>http://www.info.com/searchw?qkw=Campaign+Monitor</v>
      </c>
      <c r="R147" t="str">
        <f t="shared" si="63"/>
        <v>http://duckduckgo.com/?q=Campaign+Monitor</v>
      </c>
      <c r="S147" t="str">
        <f t="shared" si="64"/>
        <v>http://clusty.com/search?query=Campaign+Monitor</v>
      </c>
    </row>
    <row r="148" spans="1:19" x14ac:dyDescent="0.25">
      <c r="A148" t="s">
        <v>161</v>
      </c>
      <c r="B148">
        <f>IF(LEN(TRIM(A148))=0,0,LEN(TRIM(A148))-LEN(SUBSTITUTE(A148," ",""))+1)</f>
        <v>2</v>
      </c>
      <c r="C148" s="1" t="str">
        <f t="shared" si="48"/>
        <v>Vertical+Response</v>
      </c>
      <c r="D148" t="str">
        <f t="shared" si="56"/>
        <v>http://www.bing.com/search?q=Vertical+Response</v>
      </c>
      <c r="E148" t="str">
        <f t="shared" si="57"/>
        <v>http://www.bing.com/search?q=Vertical+Response</v>
      </c>
      <c r="F148" t="str">
        <f t="shared" si="49"/>
        <v>http://search.mywebsearch.com/mywebsearch/GGmain.jhtml?searchfor=Vertical+Response</v>
      </c>
      <c r="G148" t="str">
        <f t="shared" si="50"/>
        <v>http://search.aol.com/aol/search?q=Vertical+Response</v>
      </c>
      <c r="H148" s="2" t="str">
        <f t="shared" si="51"/>
        <v>http://www.ask.com/web?q=Vertical+Response</v>
      </c>
      <c r="I148" s="2" t="str">
        <f t="shared" si="52"/>
        <v>http://search.yahoo.com/search?p=Vertical+Response</v>
      </c>
      <c r="J148" s="2" t="str">
        <f t="shared" si="53"/>
        <v>http://blekko.com/ws/?q=Vertical+Response</v>
      </c>
      <c r="K148" s="2" t="str">
        <f t="shared" si="54"/>
        <v>http://www.dogpile.com/info.dogpl/search/web?q=Vertical+Response</v>
      </c>
      <c r="L148" s="2" t="str">
        <f t="shared" si="55"/>
        <v>http://www.webcrawler.com/search/web?q=Vertical+Response</v>
      </c>
      <c r="M148" t="str">
        <f t="shared" si="58"/>
        <v>http://www.infospace.com/search/web?q=Vertical+Response</v>
      </c>
      <c r="N148" t="str">
        <f t="shared" si="59"/>
        <v>http://www.search.com/search?q=Vertical+Response</v>
      </c>
      <c r="O148" t="str">
        <f t="shared" si="60"/>
        <v>http://msxml.excite.com/search/web?q=Vertical+Response</v>
      </c>
      <c r="P148" t="str">
        <f t="shared" si="61"/>
        <v>http://www.goodsearch.com/search-web?keywords=Vertical+Response</v>
      </c>
      <c r="Q148" t="str">
        <f t="shared" si="62"/>
        <v>http://www.info.com/searchw?qkw=Vertical+Response</v>
      </c>
      <c r="R148" t="str">
        <f t="shared" si="63"/>
        <v>http://duckduckgo.com/?q=Vertical+Response</v>
      </c>
      <c r="S148" t="str">
        <f t="shared" si="64"/>
        <v>http://clusty.com/search?query=Vertical+Response</v>
      </c>
    </row>
    <row r="149" spans="1:19" x14ac:dyDescent="0.25">
      <c r="A149" t="s">
        <v>33</v>
      </c>
      <c r="B149">
        <f>IF(LEN(TRIM(A149))=0,0,LEN(TRIM(A149))-LEN(SUBSTITUTE(A149," ",""))+1)</f>
        <v>3</v>
      </c>
      <c r="C149" s="1" t="str">
        <f t="shared" si="48"/>
        <v>Adobe+Social+Analytics</v>
      </c>
      <c r="D149" t="str">
        <f t="shared" si="56"/>
        <v>http://www.bing.com/search?q=Adobe+Social+Analytics</v>
      </c>
      <c r="E149" t="str">
        <f t="shared" si="57"/>
        <v>http://www.bing.com/search?q=Adobe+Social+Analytics</v>
      </c>
      <c r="F149" t="str">
        <f t="shared" si="49"/>
        <v>http://search.mywebsearch.com/mywebsearch/GGmain.jhtml?searchfor=Adobe+Social+Analytics</v>
      </c>
      <c r="G149" t="str">
        <f t="shared" si="50"/>
        <v>http://search.aol.com/aol/search?q=Adobe+Social+Analytics</v>
      </c>
      <c r="H149" s="2" t="str">
        <f t="shared" si="51"/>
        <v>http://www.ask.com/web?q=Adobe+Social+Analytics</v>
      </c>
      <c r="I149" s="2" t="str">
        <f t="shared" si="52"/>
        <v>http://search.yahoo.com/search?p=Adobe+Social+Analytics</v>
      </c>
      <c r="J149" s="2" t="str">
        <f t="shared" si="53"/>
        <v>http://blekko.com/ws/?q=Adobe+Social+Analytics</v>
      </c>
      <c r="K149" s="2" t="str">
        <f t="shared" si="54"/>
        <v>http://www.dogpile.com/info.dogpl/search/web?q=Adobe+Social+Analytics</v>
      </c>
      <c r="L149" s="2" t="str">
        <f t="shared" si="55"/>
        <v>http://www.webcrawler.com/search/web?q=Adobe+Social+Analytics</v>
      </c>
      <c r="M149" t="str">
        <f t="shared" si="58"/>
        <v>http://www.infospace.com/search/web?q=Adobe+Social+Analytics</v>
      </c>
      <c r="N149" t="str">
        <f t="shared" si="59"/>
        <v>http://www.search.com/search?q=Adobe+Social+Analytics</v>
      </c>
      <c r="O149" t="str">
        <f t="shared" si="60"/>
        <v>http://msxml.excite.com/search/web?q=Adobe+Social+Analytics</v>
      </c>
      <c r="P149" t="str">
        <f t="shared" si="61"/>
        <v>http://www.goodsearch.com/search-web?keywords=Adobe+Social+Analytics</v>
      </c>
      <c r="Q149" t="str">
        <f t="shared" si="62"/>
        <v>http://www.info.com/searchw?qkw=Adobe+Social+Analytics</v>
      </c>
      <c r="R149" t="str">
        <f t="shared" si="63"/>
        <v>http://duckduckgo.com/?q=Adobe+Social+Analytics</v>
      </c>
      <c r="S149" t="str">
        <f t="shared" si="64"/>
        <v>http://clusty.com/search?query=Adobe+Social+Analytics</v>
      </c>
    </row>
    <row r="150" spans="1:19" x14ac:dyDescent="0.25">
      <c r="A150" t="s">
        <v>44</v>
      </c>
      <c r="B150">
        <f>IF(LEN(TRIM(A150))=0,0,LEN(TRIM(A150))-LEN(SUBSTITUTE(A150," ",""))+1)</f>
        <v>3</v>
      </c>
      <c r="C150" s="1" t="str">
        <f t="shared" si="48"/>
        <v>Web+Trends+Analytics</v>
      </c>
      <c r="D150" t="str">
        <f t="shared" si="56"/>
        <v>http://www.bing.com/search?q=Web+Trends+Analytics</v>
      </c>
      <c r="E150" t="str">
        <f t="shared" si="57"/>
        <v>http://www.bing.com/search?q=Web+Trends+Analytics</v>
      </c>
      <c r="F150" t="str">
        <f t="shared" si="49"/>
        <v>http://search.mywebsearch.com/mywebsearch/GGmain.jhtml?searchfor=Web+Trends+Analytics</v>
      </c>
      <c r="G150" t="str">
        <f t="shared" si="50"/>
        <v>http://search.aol.com/aol/search?q=Web+Trends+Analytics</v>
      </c>
      <c r="H150" s="2" t="str">
        <f t="shared" si="51"/>
        <v>http://www.ask.com/web?q=Web+Trends+Analytics</v>
      </c>
      <c r="I150" s="2" t="str">
        <f t="shared" si="52"/>
        <v>http://search.yahoo.com/search?p=Web+Trends+Analytics</v>
      </c>
      <c r="J150" s="2" t="str">
        <f t="shared" si="53"/>
        <v>http://blekko.com/ws/?q=Web+Trends+Analytics</v>
      </c>
      <c r="K150" s="2" t="str">
        <f t="shared" si="54"/>
        <v>http://www.dogpile.com/info.dogpl/search/web?q=Web+Trends+Analytics</v>
      </c>
      <c r="L150" s="2" t="str">
        <f t="shared" si="55"/>
        <v>http://www.webcrawler.com/search/web?q=Web+Trends+Analytics</v>
      </c>
      <c r="M150" t="str">
        <f t="shared" si="58"/>
        <v>http://www.infospace.com/search/web?q=Web+Trends+Analytics</v>
      </c>
      <c r="N150" t="str">
        <f t="shared" si="59"/>
        <v>http://www.search.com/search?q=Web+Trends+Analytics</v>
      </c>
      <c r="O150" t="str">
        <f t="shared" si="60"/>
        <v>http://msxml.excite.com/search/web?q=Web+Trends+Analytics</v>
      </c>
      <c r="P150" t="str">
        <f t="shared" si="61"/>
        <v>http://www.goodsearch.com/search-web?keywords=Web+Trends+Analytics</v>
      </c>
      <c r="Q150" t="str">
        <f t="shared" si="62"/>
        <v>http://www.info.com/searchw?qkw=Web+Trends+Analytics</v>
      </c>
      <c r="R150" t="str">
        <f t="shared" si="63"/>
        <v>http://duckduckgo.com/?q=Web+Trends+Analytics</v>
      </c>
      <c r="S150" t="str">
        <f t="shared" si="64"/>
        <v>http://clusty.com/search?query=Web+Trends+Analytics</v>
      </c>
    </row>
    <row r="151" spans="1:19" x14ac:dyDescent="0.25">
      <c r="A151" t="s">
        <v>50</v>
      </c>
      <c r="B151">
        <f>IF(LEN(TRIM(A151))=0,0,LEN(TRIM(A151))-LEN(SUBSTITUTE(A151," ",""))+1)</f>
        <v>3</v>
      </c>
      <c r="C151" s="1" t="str">
        <f t="shared" si="48"/>
        <v>Deep+Log+Analyzer</v>
      </c>
      <c r="D151" t="str">
        <f t="shared" si="56"/>
        <v>http://www.bing.com/search?q=Deep+Log+Analyzer</v>
      </c>
      <c r="E151" t="str">
        <f t="shared" si="57"/>
        <v>http://www.bing.com/search?q=Deep+Log+Analyzer</v>
      </c>
      <c r="F151" t="str">
        <f t="shared" si="49"/>
        <v>http://search.mywebsearch.com/mywebsearch/GGmain.jhtml?searchfor=Deep+Log+Analyzer</v>
      </c>
      <c r="G151" t="str">
        <f t="shared" si="50"/>
        <v>http://search.aol.com/aol/search?q=Deep+Log+Analyzer</v>
      </c>
      <c r="H151" s="2" t="str">
        <f t="shared" si="51"/>
        <v>http://www.ask.com/web?q=Deep+Log+Analyzer</v>
      </c>
      <c r="I151" s="2" t="str">
        <f t="shared" si="52"/>
        <v>http://search.yahoo.com/search?p=Deep+Log+Analyzer</v>
      </c>
      <c r="J151" s="2" t="str">
        <f t="shared" si="53"/>
        <v>http://blekko.com/ws/?q=Deep+Log+Analyzer</v>
      </c>
      <c r="K151" s="2" t="str">
        <f t="shared" si="54"/>
        <v>http://www.dogpile.com/info.dogpl/search/web?q=Deep+Log+Analyzer</v>
      </c>
      <c r="L151" s="2" t="str">
        <f t="shared" si="55"/>
        <v>http://www.webcrawler.com/search/web?q=Deep+Log+Analyzer</v>
      </c>
      <c r="M151" t="str">
        <f t="shared" si="58"/>
        <v>http://www.infospace.com/search/web?q=Deep+Log+Analyzer</v>
      </c>
      <c r="N151" t="str">
        <f t="shared" si="59"/>
        <v>http://www.search.com/search?q=Deep+Log+Analyzer</v>
      </c>
      <c r="O151" t="str">
        <f t="shared" si="60"/>
        <v>http://msxml.excite.com/search/web?q=Deep+Log+Analyzer</v>
      </c>
      <c r="P151" t="str">
        <f t="shared" si="61"/>
        <v>http://www.goodsearch.com/search-web?keywords=Deep+Log+Analyzer</v>
      </c>
      <c r="Q151" t="str">
        <f t="shared" si="62"/>
        <v>http://www.info.com/searchw?qkw=Deep+Log+Analyzer</v>
      </c>
      <c r="R151" t="str">
        <f t="shared" si="63"/>
        <v>http://duckduckgo.com/?q=Deep+Log+Analyzer</v>
      </c>
      <c r="S151" t="str">
        <f t="shared" si="64"/>
        <v>http://clusty.com/search?query=Deep+Log+Analyzer</v>
      </c>
    </row>
    <row r="152" spans="1:19" x14ac:dyDescent="0.25">
      <c r="A152" t="s">
        <v>52</v>
      </c>
      <c r="B152">
        <f>IF(LEN(TRIM(A152))=0,0,LEN(TRIM(A152))-LEN(SUBSTITUTE(A152," ",""))+1)</f>
        <v>3</v>
      </c>
      <c r="C152" s="1" t="str">
        <f t="shared" si="48"/>
        <v>Google+Webmoster+Tools</v>
      </c>
      <c r="D152" t="str">
        <f t="shared" si="56"/>
        <v>http://www.bing.com/search?q=Google+Webmoster+Tools</v>
      </c>
      <c r="E152" t="str">
        <f t="shared" si="57"/>
        <v>http://www.bing.com/search?q=Google+Webmoster+Tools</v>
      </c>
      <c r="F152" t="str">
        <f t="shared" si="49"/>
        <v>http://search.mywebsearch.com/mywebsearch/GGmain.jhtml?searchfor=Google+Webmoster+Tools</v>
      </c>
      <c r="G152" t="str">
        <f t="shared" si="50"/>
        <v>http://search.aol.com/aol/search?q=Google+Webmoster+Tools</v>
      </c>
      <c r="H152" s="2" t="str">
        <f t="shared" si="51"/>
        <v>http://www.ask.com/web?q=Google+Webmoster+Tools</v>
      </c>
      <c r="I152" s="2" t="str">
        <f t="shared" si="52"/>
        <v>http://search.yahoo.com/search?p=Google+Webmoster+Tools</v>
      </c>
      <c r="J152" s="2" t="str">
        <f t="shared" si="53"/>
        <v>http://blekko.com/ws/?q=Google+Webmoster+Tools</v>
      </c>
      <c r="K152" s="2" t="str">
        <f t="shared" si="54"/>
        <v>http://www.dogpile.com/info.dogpl/search/web?q=Google+Webmoster+Tools</v>
      </c>
      <c r="L152" s="2" t="str">
        <f t="shared" si="55"/>
        <v>http://www.webcrawler.com/search/web?q=Google+Webmoster+Tools</v>
      </c>
      <c r="M152" t="str">
        <f t="shared" si="58"/>
        <v>http://www.infospace.com/search/web?q=Google+Webmoster+Tools</v>
      </c>
      <c r="N152" t="str">
        <f t="shared" si="59"/>
        <v>http://www.search.com/search?q=Google+Webmoster+Tools</v>
      </c>
      <c r="O152" t="str">
        <f t="shared" si="60"/>
        <v>http://msxml.excite.com/search/web?q=Google+Webmoster+Tools</v>
      </c>
      <c r="P152" t="str">
        <f t="shared" si="61"/>
        <v>http://www.goodsearch.com/search-web?keywords=Google+Webmoster+Tools</v>
      </c>
      <c r="Q152" t="str">
        <f t="shared" si="62"/>
        <v>http://www.info.com/searchw?qkw=Google+Webmoster+Tools</v>
      </c>
      <c r="R152" t="str">
        <f t="shared" si="63"/>
        <v>http://duckduckgo.com/?q=Google+Webmoster+Tools</v>
      </c>
      <c r="S152" t="str">
        <f t="shared" si="64"/>
        <v>http://clusty.com/search?query=Google+Webmoster+Tools</v>
      </c>
    </row>
    <row r="153" spans="1:19" x14ac:dyDescent="0.25">
      <c r="A153" t="s">
        <v>65</v>
      </c>
      <c r="B153">
        <f>IF(LEN(TRIM(A153))=0,0,LEN(TRIM(A153))-LEN(SUBSTITUTE(A153," ",""))+1)</f>
        <v>3</v>
      </c>
      <c r="C153" s="1" t="str">
        <f t="shared" si="48"/>
        <v>FlamingoSolt+SEO+Administrator</v>
      </c>
      <c r="D153" t="str">
        <f t="shared" si="56"/>
        <v>http://www.bing.com/search?q=FlamingoSolt+SEO+Administrator</v>
      </c>
      <c r="E153" t="str">
        <f t="shared" si="57"/>
        <v>http://www.bing.com/search?q=FlamingoSolt+SEO+Administrator</v>
      </c>
      <c r="F153" t="str">
        <f t="shared" si="49"/>
        <v>http://search.mywebsearch.com/mywebsearch/GGmain.jhtml?searchfor=FlamingoSolt+SEO+Administrator</v>
      </c>
      <c r="G153" t="str">
        <f t="shared" si="50"/>
        <v>http://search.aol.com/aol/search?q=FlamingoSolt+SEO+Administrator</v>
      </c>
      <c r="H153" s="2" t="str">
        <f t="shared" si="51"/>
        <v>http://www.ask.com/web?q=FlamingoSolt+SEO+Administrator</v>
      </c>
      <c r="I153" s="2" t="str">
        <f t="shared" si="52"/>
        <v>http://search.yahoo.com/search?p=FlamingoSolt+SEO+Administrator</v>
      </c>
      <c r="J153" s="2" t="str">
        <f t="shared" si="53"/>
        <v>http://blekko.com/ws/?q=FlamingoSolt+SEO+Administrator</v>
      </c>
      <c r="K153" s="2" t="str">
        <f t="shared" si="54"/>
        <v>http://www.dogpile.com/info.dogpl/search/web?q=FlamingoSolt+SEO+Administrator</v>
      </c>
      <c r="L153" s="2" t="str">
        <f t="shared" si="55"/>
        <v>http://www.webcrawler.com/search/web?q=FlamingoSolt+SEO+Administrator</v>
      </c>
      <c r="M153" t="str">
        <f t="shared" si="58"/>
        <v>http://www.infospace.com/search/web?q=FlamingoSolt+SEO+Administrator</v>
      </c>
      <c r="N153" t="str">
        <f t="shared" si="59"/>
        <v>http://www.search.com/search?q=FlamingoSolt+SEO+Administrator</v>
      </c>
      <c r="O153" t="str">
        <f t="shared" si="60"/>
        <v>http://msxml.excite.com/search/web?q=FlamingoSolt+SEO+Administrator</v>
      </c>
      <c r="P153" t="str">
        <f t="shared" si="61"/>
        <v>http://www.goodsearch.com/search-web?keywords=FlamingoSolt+SEO+Administrator</v>
      </c>
      <c r="Q153" t="str">
        <f t="shared" si="62"/>
        <v>http://www.info.com/searchw?qkw=FlamingoSolt+SEO+Administrator</v>
      </c>
      <c r="R153" t="str">
        <f t="shared" si="63"/>
        <v>http://duckduckgo.com/?q=FlamingoSolt+SEO+Administrator</v>
      </c>
      <c r="S153" t="str">
        <f t="shared" si="64"/>
        <v>http://clusty.com/search?query=FlamingoSolt+SEO+Administrator</v>
      </c>
    </row>
    <row r="154" spans="1:19" x14ac:dyDescent="0.25">
      <c r="A154" t="s">
        <v>80</v>
      </c>
      <c r="B154">
        <f>IF(LEN(TRIM(A154))=0,0,LEN(TRIM(A154))-LEN(SUBSTITUTE(A154," ",""))+1)</f>
        <v>3</v>
      </c>
      <c r="C154" s="1" t="str">
        <f t="shared" si="48"/>
        <v>Apex+Pocific+BidMax</v>
      </c>
      <c r="D154" t="str">
        <f t="shared" si="56"/>
        <v>http://www.bing.com/search?q=Apex+Pocific+BidMax</v>
      </c>
      <c r="E154" t="str">
        <f t="shared" si="57"/>
        <v>http://www.bing.com/search?q=Apex+Pocific+BidMax</v>
      </c>
      <c r="F154" t="str">
        <f t="shared" si="49"/>
        <v>http://search.mywebsearch.com/mywebsearch/GGmain.jhtml?searchfor=Apex+Pocific+BidMax</v>
      </c>
      <c r="G154" t="str">
        <f t="shared" si="50"/>
        <v>http://search.aol.com/aol/search?q=Apex+Pocific+BidMax</v>
      </c>
      <c r="H154" s="2" t="str">
        <f t="shared" si="51"/>
        <v>http://www.ask.com/web?q=Apex+Pocific+BidMax</v>
      </c>
      <c r="I154" s="2" t="str">
        <f t="shared" si="52"/>
        <v>http://search.yahoo.com/search?p=Apex+Pocific+BidMax</v>
      </c>
      <c r="J154" s="2" t="str">
        <f t="shared" si="53"/>
        <v>http://blekko.com/ws/?q=Apex+Pocific+BidMax</v>
      </c>
      <c r="K154" s="2" t="str">
        <f t="shared" si="54"/>
        <v>http://www.dogpile.com/info.dogpl/search/web?q=Apex+Pocific+BidMax</v>
      </c>
      <c r="L154" s="2" t="str">
        <f t="shared" si="55"/>
        <v>http://www.webcrawler.com/search/web?q=Apex+Pocific+BidMax</v>
      </c>
      <c r="M154" t="str">
        <f t="shared" si="58"/>
        <v>http://www.infospace.com/search/web?q=Apex+Pocific+BidMax</v>
      </c>
      <c r="N154" t="str">
        <f t="shared" si="59"/>
        <v>http://www.search.com/search?q=Apex+Pocific+BidMax</v>
      </c>
      <c r="O154" t="str">
        <f t="shared" si="60"/>
        <v>http://msxml.excite.com/search/web?q=Apex+Pocific+BidMax</v>
      </c>
      <c r="P154" t="str">
        <f t="shared" si="61"/>
        <v>http://www.goodsearch.com/search-web?keywords=Apex+Pocific+BidMax</v>
      </c>
      <c r="Q154" t="str">
        <f t="shared" si="62"/>
        <v>http://www.info.com/searchw?qkw=Apex+Pocific+BidMax</v>
      </c>
      <c r="R154" t="str">
        <f t="shared" si="63"/>
        <v>http://duckduckgo.com/?q=Apex+Pocific+BidMax</v>
      </c>
      <c r="S154" t="str">
        <f t="shared" si="64"/>
        <v>http://clusty.com/search?query=Apex+Pocific+BidMax</v>
      </c>
    </row>
    <row r="155" spans="1:19" x14ac:dyDescent="0.25">
      <c r="A155" t="s">
        <v>82</v>
      </c>
      <c r="B155">
        <f>IF(LEN(TRIM(A155))=0,0,LEN(TRIM(A155))-LEN(SUBSTITUTE(A155," ",""))+1)</f>
        <v>3</v>
      </c>
      <c r="C155" s="1" t="str">
        <f t="shared" si="48"/>
        <v>Digital+River+KeywordMax</v>
      </c>
      <c r="D155" t="str">
        <f t="shared" si="56"/>
        <v>http://www.bing.com/search?q=Digital+River+KeywordMax</v>
      </c>
      <c r="E155" t="str">
        <f t="shared" si="57"/>
        <v>http://www.bing.com/search?q=Digital+River+KeywordMax</v>
      </c>
      <c r="F155" t="str">
        <f t="shared" si="49"/>
        <v>http://search.mywebsearch.com/mywebsearch/GGmain.jhtml?searchfor=Digital+River+KeywordMax</v>
      </c>
      <c r="G155" t="str">
        <f t="shared" si="50"/>
        <v>http://search.aol.com/aol/search?q=Digital+River+KeywordMax</v>
      </c>
      <c r="H155" s="2" t="str">
        <f t="shared" si="51"/>
        <v>http://www.ask.com/web?q=Digital+River+KeywordMax</v>
      </c>
      <c r="I155" s="2" t="str">
        <f t="shared" si="52"/>
        <v>http://search.yahoo.com/search?p=Digital+River+KeywordMax</v>
      </c>
      <c r="J155" s="2" t="str">
        <f t="shared" si="53"/>
        <v>http://blekko.com/ws/?q=Digital+River+KeywordMax</v>
      </c>
      <c r="K155" s="2" t="str">
        <f t="shared" si="54"/>
        <v>http://www.dogpile.com/info.dogpl/search/web?q=Digital+River+KeywordMax</v>
      </c>
      <c r="L155" s="2" t="str">
        <f t="shared" si="55"/>
        <v>http://www.webcrawler.com/search/web?q=Digital+River+KeywordMax</v>
      </c>
      <c r="M155" t="str">
        <f t="shared" si="58"/>
        <v>http://www.infospace.com/search/web?q=Digital+River+KeywordMax</v>
      </c>
      <c r="N155" t="str">
        <f t="shared" si="59"/>
        <v>http://www.search.com/search?q=Digital+River+KeywordMax</v>
      </c>
      <c r="O155" t="str">
        <f t="shared" si="60"/>
        <v>http://msxml.excite.com/search/web?q=Digital+River+KeywordMax</v>
      </c>
      <c r="P155" t="str">
        <f t="shared" si="61"/>
        <v>http://www.goodsearch.com/search-web?keywords=Digital+River+KeywordMax</v>
      </c>
      <c r="Q155" t="str">
        <f t="shared" si="62"/>
        <v>http://www.info.com/searchw?qkw=Digital+River+KeywordMax</v>
      </c>
      <c r="R155" t="str">
        <f t="shared" si="63"/>
        <v>http://duckduckgo.com/?q=Digital+River+KeywordMax</v>
      </c>
      <c r="S155" t="str">
        <f t="shared" si="64"/>
        <v>http://clusty.com/search?query=Digital+River+KeywordMax</v>
      </c>
    </row>
    <row r="156" spans="1:19" x14ac:dyDescent="0.25">
      <c r="A156" t="s">
        <v>92</v>
      </c>
      <c r="B156">
        <f>IF(LEN(TRIM(A156))=0,0,LEN(TRIM(A156))-LEN(SUBSTITUTE(A156," ",""))+1)</f>
        <v>3</v>
      </c>
      <c r="C156" s="1" t="str">
        <f t="shared" si="48"/>
        <v>Pardot+Marketing+Automation</v>
      </c>
      <c r="D156" t="str">
        <f t="shared" si="56"/>
        <v>http://www.bing.com/search?q=Pardot+Marketing+Automation</v>
      </c>
      <c r="E156" t="str">
        <f t="shared" si="57"/>
        <v>http://www.bing.com/search?q=Pardot+Marketing+Automation</v>
      </c>
      <c r="F156" t="str">
        <f t="shared" si="49"/>
        <v>http://search.mywebsearch.com/mywebsearch/GGmain.jhtml?searchfor=Pardot+Marketing+Automation</v>
      </c>
      <c r="G156" t="str">
        <f t="shared" si="50"/>
        <v>http://search.aol.com/aol/search?q=Pardot+Marketing+Automation</v>
      </c>
      <c r="H156" s="2" t="str">
        <f t="shared" si="51"/>
        <v>http://www.ask.com/web?q=Pardot+Marketing+Automation</v>
      </c>
      <c r="I156" s="2" t="str">
        <f t="shared" si="52"/>
        <v>http://search.yahoo.com/search?p=Pardot+Marketing+Automation</v>
      </c>
      <c r="J156" s="2" t="str">
        <f t="shared" si="53"/>
        <v>http://blekko.com/ws/?q=Pardot+Marketing+Automation</v>
      </c>
      <c r="K156" s="2" t="str">
        <f t="shared" si="54"/>
        <v>http://www.dogpile.com/info.dogpl/search/web?q=Pardot+Marketing+Automation</v>
      </c>
      <c r="L156" s="2" t="str">
        <f t="shared" si="55"/>
        <v>http://www.webcrawler.com/search/web?q=Pardot+Marketing+Automation</v>
      </c>
      <c r="M156" t="str">
        <f t="shared" si="58"/>
        <v>http://www.infospace.com/search/web?q=Pardot+Marketing+Automation</v>
      </c>
      <c r="N156" t="str">
        <f t="shared" si="59"/>
        <v>http://www.search.com/search?q=Pardot+Marketing+Automation</v>
      </c>
      <c r="O156" t="str">
        <f t="shared" si="60"/>
        <v>http://msxml.excite.com/search/web?q=Pardot+Marketing+Automation</v>
      </c>
      <c r="P156" t="str">
        <f t="shared" si="61"/>
        <v>http://www.goodsearch.com/search-web?keywords=Pardot+Marketing+Automation</v>
      </c>
      <c r="Q156" t="str">
        <f t="shared" si="62"/>
        <v>http://www.info.com/searchw?qkw=Pardot+Marketing+Automation</v>
      </c>
      <c r="R156" t="str">
        <f t="shared" si="63"/>
        <v>http://duckduckgo.com/?q=Pardot+Marketing+Automation</v>
      </c>
      <c r="S156" t="str">
        <f t="shared" si="64"/>
        <v>http://clusty.com/search?query=Pardot+Marketing+Automation</v>
      </c>
    </row>
    <row r="157" spans="1:19" x14ac:dyDescent="0.25">
      <c r="A157" t="s">
        <v>101</v>
      </c>
      <c r="B157">
        <f>IF(LEN(TRIM(A157))=0,0,LEN(TRIM(A157))-LEN(SUBSTITUTE(A157," ",""))+1)</f>
        <v>3</v>
      </c>
      <c r="C157" s="1" t="str">
        <f t="shared" si="48"/>
        <v>Genoo+Marketing+Automation</v>
      </c>
      <c r="D157" t="str">
        <f t="shared" si="56"/>
        <v>http://www.bing.com/search?q=Genoo+Marketing+Automation</v>
      </c>
      <c r="E157" t="str">
        <f t="shared" si="57"/>
        <v>http://www.bing.com/search?q=Genoo+Marketing+Automation</v>
      </c>
      <c r="F157" t="str">
        <f t="shared" si="49"/>
        <v>http://search.mywebsearch.com/mywebsearch/GGmain.jhtml?searchfor=Genoo+Marketing+Automation</v>
      </c>
      <c r="G157" t="str">
        <f t="shared" si="50"/>
        <v>http://search.aol.com/aol/search?q=Genoo+Marketing+Automation</v>
      </c>
      <c r="H157" s="2" t="str">
        <f t="shared" si="51"/>
        <v>http://www.ask.com/web?q=Genoo+Marketing+Automation</v>
      </c>
      <c r="I157" s="2" t="str">
        <f t="shared" si="52"/>
        <v>http://search.yahoo.com/search?p=Genoo+Marketing+Automation</v>
      </c>
      <c r="J157" s="2" t="str">
        <f t="shared" si="53"/>
        <v>http://blekko.com/ws/?q=Genoo+Marketing+Automation</v>
      </c>
      <c r="K157" s="2" t="str">
        <f t="shared" si="54"/>
        <v>http://www.dogpile.com/info.dogpl/search/web?q=Genoo+Marketing+Automation</v>
      </c>
      <c r="L157" s="2" t="str">
        <f t="shared" si="55"/>
        <v>http://www.webcrawler.com/search/web?q=Genoo+Marketing+Automation</v>
      </c>
      <c r="M157" t="str">
        <f t="shared" si="58"/>
        <v>http://www.infospace.com/search/web?q=Genoo+Marketing+Automation</v>
      </c>
      <c r="N157" t="str">
        <f t="shared" si="59"/>
        <v>http://www.search.com/search?q=Genoo+Marketing+Automation</v>
      </c>
      <c r="O157" t="str">
        <f t="shared" si="60"/>
        <v>http://msxml.excite.com/search/web?q=Genoo+Marketing+Automation</v>
      </c>
      <c r="P157" t="str">
        <f t="shared" si="61"/>
        <v>http://www.goodsearch.com/search-web?keywords=Genoo+Marketing+Automation</v>
      </c>
      <c r="Q157" t="str">
        <f t="shared" si="62"/>
        <v>http://www.info.com/searchw?qkw=Genoo+Marketing+Automation</v>
      </c>
      <c r="R157" t="str">
        <f t="shared" si="63"/>
        <v>http://duckduckgo.com/?q=Genoo+Marketing+Automation</v>
      </c>
      <c r="S157" t="str">
        <f t="shared" si="64"/>
        <v>http://clusty.com/search?query=Genoo+Marketing+Automation</v>
      </c>
    </row>
    <row r="158" spans="1:19" x14ac:dyDescent="0.25">
      <c r="A158" t="s">
        <v>118</v>
      </c>
      <c r="B158">
        <f>IF(LEN(TRIM(A158))=0,0,LEN(TRIM(A158))-LEN(SUBSTITUTE(A158," ",""))+1)</f>
        <v>3</v>
      </c>
      <c r="C158" s="1" t="str">
        <f t="shared" si="48"/>
        <v>Google+Website+Optimizer</v>
      </c>
      <c r="D158" t="str">
        <f t="shared" si="56"/>
        <v>http://www.bing.com/search?q=Google+Website+Optimizer</v>
      </c>
      <c r="E158" t="str">
        <f t="shared" si="57"/>
        <v>http://www.bing.com/search?q=Google+Website+Optimizer</v>
      </c>
      <c r="F158" t="str">
        <f t="shared" si="49"/>
        <v>http://search.mywebsearch.com/mywebsearch/GGmain.jhtml?searchfor=Google+Website+Optimizer</v>
      </c>
      <c r="G158" t="str">
        <f t="shared" si="50"/>
        <v>http://search.aol.com/aol/search?q=Google+Website+Optimizer</v>
      </c>
      <c r="H158" s="2" t="str">
        <f t="shared" si="51"/>
        <v>http://www.ask.com/web?q=Google+Website+Optimizer</v>
      </c>
      <c r="I158" s="2" t="str">
        <f t="shared" si="52"/>
        <v>http://search.yahoo.com/search?p=Google+Website+Optimizer</v>
      </c>
      <c r="J158" s="2" t="str">
        <f t="shared" si="53"/>
        <v>http://blekko.com/ws/?q=Google+Website+Optimizer</v>
      </c>
      <c r="K158" s="2" t="str">
        <f t="shared" si="54"/>
        <v>http://www.dogpile.com/info.dogpl/search/web?q=Google+Website+Optimizer</v>
      </c>
      <c r="L158" s="2" t="str">
        <f t="shared" si="55"/>
        <v>http://www.webcrawler.com/search/web?q=Google+Website+Optimizer</v>
      </c>
      <c r="M158" t="str">
        <f t="shared" si="58"/>
        <v>http://www.infospace.com/search/web?q=Google+Website+Optimizer</v>
      </c>
      <c r="N158" t="str">
        <f t="shared" si="59"/>
        <v>http://www.search.com/search?q=Google+Website+Optimizer</v>
      </c>
      <c r="O158" t="str">
        <f t="shared" si="60"/>
        <v>http://msxml.excite.com/search/web?q=Google+Website+Optimizer</v>
      </c>
      <c r="P158" t="str">
        <f t="shared" si="61"/>
        <v>http://www.goodsearch.com/search-web?keywords=Google+Website+Optimizer</v>
      </c>
      <c r="Q158" t="str">
        <f t="shared" si="62"/>
        <v>http://www.info.com/searchw?qkw=Google+Website+Optimizer</v>
      </c>
      <c r="R158" t="str">
        <f t="shared" si="63"/>
        <v>http://duckduckgo.com/?q=Google+Website+Optimizer</v>
      </c>
      <c r="S158" t="str">
        <f t="shared" si="64"/>
        <v>http://clusty.com/search?query=Google+Website+Optimizer</v>
      </c>
    </row>
    <row r="159" spans="1:19" x14ac:dyDescent="0.25">
      <c r="A159" t="s">
        <v>119</v>
      </c>
      <c r="B159">
        <f>IF(LEN(TRIM(A159))=0,0,LEN(TRIM(A159))-LEN(SUBSTITUTE(A159," ",""))+1)</f>
        <v>3</v>
      </c>
      <c r="C159" s="1" t="str">
        <f t="shared" si="48"/>
        <v>Visual+Website+Optimizer</v>
      </c>
      <c r="D159" t="str">
        <f t="shared" si="56"/>
        <v>http://www.bing.com/search?q=Visual+Website+Optimizer</v>
      </c>
      <c r="E159" t="str">
        <f t="shared" si="57"/>
        <v>http://www.bing.com/search?q=Visual+Website+Optimizer</v>
      </c>
      <c r="F159" t="str">
        <f t="shared" si="49"/>
        <v>http://search.mywebsearch.com/mywebsearch/GGmain.jhtml?searchfor=Visual+Website+Optimizer</v>
      </c>
      <c r="G159" t="str">
        <f t="shared" si="50"/>
        <v>http://search.aol.com/aol/search?q=Visual+Website+Optimizer</v>
      </c>
      <c r="H159" s="2" t="str">
        <f t="shared" si="51"/>
        <v>http://www.ask.com/web?q=Visual+Website+Optimizer</v>
      </c>
      <c r="I159" s="2" t="str">
        <f t="shared" si="52"/>
        <v>http://search.yahoo.com/search?p=Visual+Website+Optimizer</v>
      </c>
      <c r="J159" s="2" t="str">
        <f t="shared" si="53"/>
        <v>http://blekko.com/ws/?q=Visual+Website+Optimizer</v>
      </c>
      <c r="K159" s="2" t="str">
        <f t="shared" si="54"/>
        <v>http://www.dogpile.com/info.dogpl/search/web?q=Visual+Website+Optimizer</v>
      </c>
      <c r="L159" s="2" t="str">
        <f t="shared" si="55"/>
        <v>http://www.webcrawler.com/search/web?q=Visual+Website+Optimizer</v>
      </c>
      <c r="M159" t="str">
        <f t="shared" si="58"/>
        <v>http://www.infospace.com/search/web?q=Visual+Website+Optimizer</v>
      </c>
      <c r="N159" t="str">
        <f t="shared" si="59"/>
        <v>http://www.search.com/search?q=Visual+Website+Optimizer</v>
      </c>
      <c r="O159" t="str">
        <f t="shared" si="60"/>
        <v>http://msxml.excite.com/search/web?q=Visual+Website+Optimizer</v>
      </c>
      <c r="P159" t="str">
        <f t="shared" si="61"/>
        <v>http://www.goodsearch.com/search-web?keywords=Visual+Website+Optimizer</v>
      </c>
      <c r="Q159" t="str">
        <f t="shared" si="62"/>
        <v>http://www.info.com/searchw?qkw=Visual+Website+Optimizer</v>
      </c>
      <c r="R159" t="str">
        <f t="shared" si="63"/>
        <v>http://duckduckgo.com/?q=Visual+Website+Optimizer</v>
      </c>
      <c r="S159" t="str">
        <f t="shared" si="64"/>
        <v>http://clusty.com/search?query=Visual+Website+Optimizer</v>
      </c>
    </row>
    <row r="160" spans="1:19" x14ac:dyDescent="0.25">
      <c r="A160" t="s">
        <v>133</v>
      </c>
      <c r="B160">
        <f>IF(LEN(TRIM(A160))=0,0,LEN(TRIM(A160))-LEN(SUBSTITUTE(A160," ",""))+1)</f>
        <v>3</v>
      </c>
      <c r="C160" s="1" t="str">
        <f t="shared" si="48"/>
        <v>Amazon+Mechanical+Turk</v>
      </c>
      <c r="D160" t="str">
        <f t="shared" si="56"/>
        <v>http://www.bing.com/search?q=Amazon+Mechanical+Turk</v>
      </c>
      <c r="E160" t="str">
        <f t="shared" si="57"/>
        <v>http://www.bing.com/search?q=Amazon+Mechanical+Turk</v>
      </c>
      <c r="F160" t="str">
        <f t="shared" si="49"/>
        <v>http://search.mywebsearch.com/mywebsearch/GGmain.jhtml?searchfor=Amazon+Mechanical+Turk</v>
      </c>
      <c r="G160" t="str">
        <f t="shared" si="50"/>
        <v>http://search.aol.com/aol/search?q=Amazon+Mechanical+Turk</v>
      </c>
      <c r="H160" s="2" t="str">
        <f t="shared" si="51"/>
        <v>http://www.ask.com/web?q=Amazon+Mechanical+Turk</v>
      </c>
      <c r="I160" s="2" t="str">
        <f t="shared" si="52"/>
        <v>http://search.yahoo.com/search?p=Amazon+Mechanical+Turk</v>
      </c>
      <c r="J160" s="2" t="str">
        <f t="shared" si="53"/>
        <v>http://blekko.com/ws/?q=Amazon+Mechanical+Turk</v>
      </c>
      <c r="K160" s="2" t="str">
        <f t="shared" si="54"/>
        <v>http://www.dogpile.com/info.dogpl/search/web?q=Amazon+Mechanical+Turk</v>
      </c>
      <c r="L160" s="2" t="str">
        <f t="shared" si="55"/>
        <v>http://www.webcrawler.com/search/web?q=Amazon+Mechanical+Turk</v>
      </c>
      <c r="M160" t="str">
        <f t="shared" si="58"/>
        <v>http://www.infospace.com/search/web?q=Amazon+Mechanical+Turk</v>
      </c>
      <c r="N160" t="str">
        <f t="shared" si="59"/>
        <v>http://www.search.com/search?q=Amazon+Mechanical+Turk</v>
      </c>
      <c r="O160" t="str">
        <f t="shared" si="60"/>
        <v>http://msxml.excite.com/search/web?q=Amazon+Mechanical+Turk</v>
      </c>
      <c r="P160" t="str">
        <f t="shared" si="61"/>
        <v>http://www.goodsearch.com/search-web?keywords=Amazon+Mechanical+Turk</v>
      </c>
      <c r="Q160" t="str">
        <f t="shared" si="62"/>
        <v>http://www.info.com/searchw?qkw=Amazon+Mechanical+Turk</v>
      </c>
      <c r="R160" t="str">
        <f t="shared" si="63"/>
        <v>http://duckduckgo.com/?q=Amazon+Mechanical+Turk</v>
      </c>
      <c r="S160" t="str">
        <f t="shared" si="64"/>
        <v>http://clusty.com/search?query=Amazon+Mechanical+Turk</v>
      </c>
    </row>
    <row r="161" spans="1:19" x14ac:dyDescent="0.25">
      <c r="A161" t="s">
        <v>154</v>
      </c>
      <c r="B161">
        <f>IF(LEN(TRIM(A161))=0,0,LEN(TRIM(A161))-LEN(SUBSTITUTE(A161," ",""))+1)</f>
        <v>3</v>
      </c>
      <c r="C161" s="1" t="str">
        <f t="shared" si="48"/>
        <v>Pinpointe+On+Demond</v>
      </c>
      <c r="D161" t="str">
        <f t="shared" si="56"/>
        <v>http://www.bing.com/search?q=Pinpointe+On+Demond</v>
      </c>
      <c r="E161" t="str">
        <f t="shared" si="57"/>
        <v>http://www.bing.com/search?q=Pinpointe+On+Demond</v>
      </c>
      <c r="F161" t="str">
        <f t="shared" si="49"/>
        <v>http://search.mywebsearch.com/mywebsearch/GGmain.jhtml?searchfor=Pinpointe+On+Demond</v>
      </c>
      <c r="G161" t="str">
        <f t="shared" si="50"/>
        <v>http://search.aol.com/aol/search?q=Pinpointe+On+Demond</v>
      </c>
      <c r="H161" s="2" t="str">
        <f t="shared" si="51"/>
        <v>http://www.ask.com/web?q=Pinpointe+On+Demond</v>
      </c>
      <c r="I161" s="2" t="str">
        <f t="shared" si="52"/>
        <v>http://search.yahoo.com/search?p=Pinpointe+On+Demond</v>
      </c>
      <c r="J161" s="2" t="str">
        <f t="shared" si="53"/>
        <v>http://blekko.com/ws/?q=Pinpointe+On+Demond</v>
      </c>
      <c r="K161" s="2" t="str">
        <f t="shared" si="54"/>
        <v>http://www.dogpile.com/info.dogpl/search/web?q=Pinpointe+On+Demond</v>
      </c>
      <c r="L161" s="2" t="str">
        <f t="shared" si="55"/>
        <v>http://www.webcrawler.com/search/web?q=Pinpointe+On+Demond</v>
      </c>
      <c r="M161" t="str">
        <f t="shared" si="58"/>
        <v>http://www.infospace.com/search/web?q=Pinpointe+On+Demond</v>
      </c>
      <c r="N161" t="str">
        <f t="shared" si="59"/>
        <v>http://www.search.com/search?q=Pinpointe+On+Demond</v>
      </c>
      <c r="O161" t="str">
        <f t="shared" si="60"/>
        <v>http://msxml.excite.com/search/web?q=Pinpointe+On+Demond</v>
      </c>
      <c r="P161" t="str">
        <f t="shared" si="61"/>
        <v>http://www.goodsearch.com/search-web?keywords=Pinpointe+On+Demond</v>
      </c>
      <c r="Q161" t="str">
        <f t="shared" si="62"/>
        <v>http://www.info.com/searchw?qkw=Pinpointe+On+Demond</v>
      </c>
      <c r="R161" t="str">
        <f t="shared" si="63"/>
        <v>http://duckduckgo.com/?q=Pinpointe+On+Demond</v>
      </c>
      <c r="S161" t="str">
        <f t="shared" si="64"/>
        <v>http://clusty.com/search?query=Pinpointe+On+Demond</v>
      </c>
    </row>
    <row r="162" spans="1:19" x14ac:dyDescent="0.25">
      <c r="A162" t="s">
        <v>35</v>
      </c>
      <c r="B162">
        <f>IF(LEN(TRIM(A162))=0,0,LEN(TRIM(A162))-LEN(SUBSTITUTE(A162," ",""))+1)</f>
        <v>4</v>
      </c>
      <c r="C162" s="1" t="str">
        <f t="shared" si="48"/>
        <v>Awareness+Social+Marketing+Hub</v>
      </c>
      <c r="D162" t="str">
        <f t="shared" si="56"/>
        <v>http://www.bing.com/search?q=Awareness+Social+Marketing+Hub</v>
      </c>
      <c r="E162" t="str">
        <f t="shared" si="57"/>
        <v>http://www.bing.com/search?q=Awareness+Social+Marketing+Hub</v>
      </c>
      <c r="F162" t="str">
        <f t="shared" si="49"/>
        <v>http://search.mywebsearch.com/mywebsearch/GGmain.jhtml?searchfor=Awareness+Social+Marketing+Hub</v>
      </c>
      <c r="G162" t="str">
        <f t="shared" si="50"/>
        <v>http://search.aol.com/aol/search?q=Awareness+Social+Marketing+Hub</v>
      </c>
      <c r="H162" s="2" t="str">
        <f t="shared" si="51"/>
        <v>http://www.ask.com/web?q=Awareness+Social+Marketing+Hub</v>
      </c>
      <c r="I162" s="2" t="str">
        <f t="shared" si="52"/>
        <v>http://search.yahoo.com/search?p=Awareness+Social+Marketing+Hub</v>
      </c>
      <c r="J162" s="2" t="str">
        <f t="shared" si="53"/>
        <v>http://blekko.com/ws/?q=Awareness+Social+Marketing+Hub</v>
      </c>
      <c r="K162" s="2" t="str">
        <f t="shared" si="54"/>
        <v>http://www.dogpile.com/info.dogpl/search/web?q=Awareness+Social+Marketing+Hub</v>
      </c>
      <c r="L162" s="2" t="str">
        <f t="shared" si="55"/>
        <v>http://www.webcrawler.com/search/web?q=Awareness+Social+Marketing+Hub</v>
      </c>
      <c r="M162" t="str">
        <f t="shared" si="58"/>
        <v>http://www.infospace.com/search/web?q=Awareness+Social+Marketing+Hub</v>
      </c>
      <c r="N162" t="str">
        <f t="shared" si="59"/>
        <v>http://www.search.com/search?q=Awareness+Social+Marketing+Hub</v>
      </c>
      <c r="O162" t="str">
        <f t="shared" si="60"/>
        <v>http://msxml.excite.com/search/web?q=Awareness+Social+Marketing+Hub</v>
      </c>
      <c r="P162" t="str">
        <f t="shared" si="61"/>
        <v>http://www.goodsearch.com/search-web?keywords=Awareness+Social+Marketing+Hub</v>
      </c>
      <c r="Q162" t="str">
        <f t="shared" si="62"/>
        <v>http://www.info.com/searchw?qkw=Awareness+Social+Marketing+Hub</v>
      </c>
      <c r="R162" t="str">
        <f t="shared" si="63"/>
        <v>http://duckduckgo.com/?q=Awareness+Social+Marketing+Hub</v>
      </c>
      <c r="S162" t="str">
        <f t="shared" si="64"/>
        <v>http://clusty.com/search?query=Awareness+Social+Marketing+Hub</v>
      </c>
    </row>
    <row r="163" spans="1:19" x14ac:dyDescent="0.25">
      <c r="A163" t="s">
        <v>60</v>
      </c>
      <c r="B163">
        <f>IF(LEN(TRIM(A163))=0,0,LEN(TRIM(A163))-LEN(SUBSTITUTE(A163," ",""))+1)</f>
        <v>4</v>
      </c>
      <c r="C163" s="1" t="str">
        <f t="shared" si="48"/>
        <v>Apex+Pacific+SEO+Suite</v>
      </c>
      <c r="D163" t="str">
        <f t="shared" si="56"/>
        <v>http://www.bing.com/search?q=Apex+Pacific+SEO+Suite</v>
      </c>
      <c r="E163" t="str">
        <f t="shared" si="57"/>
        <v>http://www.bing.com/search?q=Apex+Pacific+SEO+Suite</v>
      </c>
      <c r="F163" t="str">
        <f t="shared" si="49"/>
        <v>http://search.mywebsearch.com/mywebsearch/GGmain.jhtml?searchfor=Apex+Pacific+SEO+Suite</v>
      </c>
      <c r="G163" t="str">
        <f t="shared" si="50"/>
        <v>http://search.aol.com/aol/search?q=Apex+Pacific+SEO+Suite</v>
      </c>
      <c r="H163" s="2" t="str">
        <f t="shared" si="51"/>
        <v>http://www.ask.com/web?q=Apex+Pacific+SEO+Suite</v>
      </c>
      <c r="I163" s="2" t="str">
        <f t="shared" si="52"/>
        <v>http://search.yahoo.com/search?p=Apex+Pacific+SEO+Suite</v>
      </c>
      <c r="J163" s="2" t="str">
        <f t="shared" si="53"/>
        <v>http://blekko.com/ws/?q=Apex+Pacific+SEO+Suite</v>
      </c>
      <c r="K163" s="2" t="str">
        <f t="shared" si="54"/>
        <v>http://www.dogpile.com/info.dogpl/search/web?q=Apex+Pacific+SEO+Suite</v>
      </c>
      <c r="L163" s="2" t="str">
        <f t="shared" si="55"/>
        <v>http://www.webcrawler.com/search/web?q=Apex+Pacific+SEO+Suite</v>
      </c>
      <c r="M163" t="str">
        <f t="shared" si="58"/>
        <v>http://www.infospace.com/search/web?q=Apex+Pacific+SEO+Suite</v>
      </c>
      <c r="N163" t="str">
        <f t="shared" si="59"/>
        <v>http://www.search.com/search?q=Apex+Pacific+SEO+Suite</v>
      </c>
      <c r="O163" t="str">
        <f t="shared" si="60"/>
        <v>http://msxml.excite.com/search/web?q=Apex+Pacific+SEO+Suite</v>
      </c>
      <c r="P163" t="str">
        <f t="shared" si="61"/>
        <v>http://www.goodsearch.com/search-web?keywords=Apex+Pacific+SEO+Suite</v>
      </c>
      <c r="Q163" t="str">
        <f t="shared" si="62"/>
        <v>http://www.info.com/searchw?qkw=Apex+Pacific+SEO+Suite</v>
      </c>
      <c r="R163" t="str">
        <f t="shared" si="63"/>
        <v>http://duckduckgo.com/?q=Apex+Pacific+SEO+Suite</v>
      </c>
      <c r="S163" t="str">
        <f t="shared" si="64"/>
        <v>http://clusty.com/search?query=Apex+Pacific+SEO+Suite</v>
      </c>
    </row>
    <row r="164" spans="1:19" x14ac:dyDescent="0.25">
      <c r="A164" t="s">
        <v>66</v>
      </c>
      <c r="B164">
        <f>IF(LEN(TRIM(A164))=0,0,LEN(TRIM(A164))-LEN(SUBSTITUTE(A164," ",""))+1)</f>
        <v>4</v>
      </c>
      <c r="C164" s="1" t="str">
        <f t="shared" si="48"/>
        <v>Trend+Metrix+SEO+Studio</v>
      </c>
      <c r="D164" t="str">
        <f t="shared" si="56"/>
        <v>http://www.bing.com/search?q=Trend+Metrix+SEO+Studio</v>
      </c>
      <c r="E164" t="str">
        <f t="shared" si="57"/>
        <v>http://www.bing.com/search?q=Trend+Metrix+SEO+Studio</v>
      </c>
      <c r="F164" t="str">
        <f t="shared" si="49"/>
        <v>http://search.mywebsearch.com/mywebsearch/GGmain.jhtml?searchfor=Trend+Metrix+SEO+Studio</v>
      </c>
      <c r="G164" t="str">
        <f t="shared" si="50"/>
        <v>http://search.aol.com/aol/search?q=Trend+Metrix+SEO+Studio</v>
      </c>
      <c r="H164" s="2" t="str">
        <f t="shared" si="51"/>
        <v>http://www.ask.com/web?q=Trend+Metrix+SEO+Studio</v>
      </c>
      <c r="I164" s="2" t="str">
        <f t="shared" si="52"/>
        <v>http://search.yahoo.com/search?p=Trend+Metrix+SEO+Studio</v>
      </c>
      <c r="J164" s="2" t="str">
        <f t="shared" si="53"/>
        <v>http://blekko.com/ws/?q=Trend+Metrix+SEO+Studio</v>
      </c>
      <c r="K164" s="2" t="str">
        <f t="shared" si="54"/>
        <v>http://www.dogpile.com/info.dogpl/search/web?q=Trend+Metrix+SEO+Studio</v>
      </c>
      <c r="L164" s="2" t="str">
        <f t="shared" si="55"/>
        <v>http://www.webcrawler.com/search/web?q=Trend+Metrix+SEO+Studio</v>
      </c>
      <c r="M164" t="str">
        <f t="shared" si="58"/>
        <v>http://www.infospace.com/search/web?q=Trend+Metrix+SEO+Studio</v>
      </c>
      <c r="N164" t="str">
        <f t="shared" si="59"/>
        <v>http://www.search.com/search?q=Trend+Metrix+SEO+Studio</v>
      </c>
      <c r="O164" t="str">
        <f t="shared" si="60"/>
        <v>http://msxml.excite.com/search/web?q=Trend+Metrix+SEO+Studio</v>
      </c>
      <c r="P164" t="str">
        <f t="shared" si="61"/>
        <v>http://www.goodsearch.com/search-web?keywords=Trend+Metrix+SEO+Studio</v>
      </c>
      <c r="Q164" t="str">
        <f t="shared" si="62"/>
        <v>http://www.info.com/searchw?qkw=Trend+Metrix+SEO+Studio</v>
      </c>
      <c r="R164" t="str">
        <f t="shared" si="63"/>
        <v>http://duckduckgo.com/?q=Trend+Metrix+SEO+Studio</v>
      </c>
      <c r="S164" t="str">
        <f t="shared" si="64"/>
        <v>http://clusty.com/search?query=Trend+Metrix+SEO+Studio</v>
      </c>
    </row>
    <row r="165" spans="1:19" x14ac:dyDescent="0.25">
      <c r="A165" t="s">
        <v>120</v>
      </c>
      <c r="B165">
        <f>IF(LEN(TRIM(A165))=0,0,LEN(TRIM(A165))-LEN(SUBSTITUTE(A165," ",""))+1)</f>
        <v>4</v>
      </c>
      <c r="C165" s="1" t="str">
        <f t="shared" si="48"/>
        <v>Invesp+Pii+Conversion+Optimizatio</v>
      </c>
      <c r="D165" t="str">
        <f t="shared" si="56"/>
        <v>http://www.bing.com/search?q=Invesp+Pii+Conversion+Optimizatio</v>
      </c>
      <c r="E165" t="str">
        <f t="shared" si="57"/>
        <v>http://www.bing.com/search?q=Invesp+Pii+Conversion+Optimizatio</v>
      </c>
      <c r="F165" t="str">
        <f t="shared" si="49"/>
        <v>http://search.mywebsearch.com/mywebsearch/GGmain.jhtml?searchfor=Invesp+Pii+Conversion+Optimizatio</v>
      </c>
      <c r="G165" t="str">
        <f t="shared" si="50"/>
        <v>http://search.aol.com/aol/search?q=Invesp+Pii+Conversion+Optimizatio</v>
      </c>
      <c r="H165" s="2" t="str">
        <f t="shared" si="51"/>
        <v>http://www.ask.com/web?q=Invesp+Pii+Conversion+Optimizatio</v>
      </c>
      <c r="I165" s="2" t="str">
        <f t="shared" si="52"/>
        <v>http://search.yahoo.com/search?p=Invesp+Pii+Conversion+Optimizatio</v>
      </c>
      <c r="J165" s="2" t="str">
        <f t="shared" si="53"/>
        <v>http://blekko.com/ws/?q=Invesp+Pii+Conversion+Optimizatio</v>
      </c>
      <c r="K165" s="2" t="str">
        <f t="shared" si="54"/>
        <v>http://www.dogpile.com/info.dogpl/search/web?q=Invesp+Pii+Conversion+Optimizatio</v>
      </c>
      <c r="L165" s="2" t="str">
        <f t="shared" si="55"/>
        <v>http://www.webcrawler.com/search/web?q=Invesp+Pii+Conversion+Optimizatio</v>
      </c>
      <c r="M165" t="str">
        <f t="shared" si="58"/>
        <v>http://www.infospace.com/search/web?q=Invesp+Pii+Conversion+Optimizatio</v>
      </c>
      <c r="N165" t="str">
        <f t="shared" si="59"/>
        <v>http://www.search.com/search?q=Invesp+Pii+Conversion+Optimizatio</v>
      </c>
      <c r="O165" t="str">
        <f t="shared" si="60"/>
        <v>http://msxml.excite.com/search/web?q=Invesp+Pii+Conversion+Optimizatio</v>
      </c>
      <c r="P165" t="str">
        <f t="shared" si="61"/>
        <v>http://www.goodsearch.com/search-web?keywords=Invesp+Pii+Conversion+Optimizatio</v>
      </c>
      <c r="Q165" t="str">
        <f t="shared" si="62"/>
        <v>http://www.info.com/searchw?qkw=Invesp+Pii+Conversion+Optimizatio</v>
      </c>
      <c r="R165" t="str">
        <f t="shared" si="63"/>
        <v>http://duckduckgo.com/?q=Invesp+Pii+Conversion+Optimizatio</v>
      </c>
      <c r="S165" t="str">
        <f t="shared" si="64"/>
        <v>http://clusty.com/search?query=Invesp+Pii+Conversion+Optimizatio</v>
      </c>
    </row>
    <row r="166" spans="1:19" x14ac:dyDescent="0.25">
      <c r="A166" t="s">
        <v>121</v>
      </c>
      <c r="B166">
        <f>IF(LEN(TRIM(A166))=0,0,LEN(TRIM(A166))-LEN(SUBSTITUTE(A166," ",""))+1)</f>
        <v>4</v>
      </c>
      <c r="C166" s="1" t="str">
        <f t="shared" si="48"/>
        <v>Adobe+Test+&amp;+Target</v>
      </c>
      <c r="D166" t="str">
        <f t="shared" si="56"/>
        <v>http://www.bing.com/search?q=Adobe+Test+&amp;+Target</v>
      </c>
      <c r="E166" t="str">
        <f t="shared" si="57"/>
        <v>http://www.bing.com/search?q=Adobe+Test+&amp;+Target</v>
      </c>
      <c r="F166" t="str">
        <f t="shared" si="49"/>
        <v>http://search.mywebsearch.com/mywebsearch/GGmain.jhtml?searchfor=Adobe+Test+&amp;+Target</v>
      </c>
      <c r="G166" t="str">
        <f t="shared" si="50"/>
        <v>http://search.aol.com/aol/search?q=Adobe+Test+&amp;+Target</v>
      </c>
      <c r="H166" s="2" t="str">
        <f t="shared" si="51"/>
        <v>http://www.ask.com/web?q=Adobe+Test+&amp;+Target</v>
      </c>
      <c r="I166" s="2" t="str">
        <f t="shared" si="52"/>
        <v>http://search.yahoo.com/search?p=Adobe+Test+&amp;+Target</v>
      </c>
      <c r="J166" s="2" t="str">
        <f t="shared" si="53"/>
        <v>http://blekko.com/ws/?q=Adobe+Test+&amp;+Target</v>
      </c>
      <c r="K166" s="2" t="str">
        <f t="shared" si="54"/>
        <v>http://www.dogpile.com/info.dogpl/search/web?q=Adobe+Test+&amp;+Target</v>
      </c>
      <c r="L166" s="2" t="str">
        <f t="shared" si="55"/>
        <v>http://www.webcrawler.com/search/web?q=Adobe+Test+&amp;+Target</v>
      </c>
      <c r="M166" t="str">
        <f t="shared" si="58"/>
        <v>http://www.infospace.com/search/web?q=Adobe+Test+&amp;+Target</v>
      </c>
      <c r="N166" t="str">
        <f t="shared" si="59"/>
        <v>http://www.search.com/search?q=Adobe+Test+&amp;+Target</v>
      </c>
      <c r="O166" t="str">
        <f t="shared" si="60"/>
        <v>http://msxml.excite.com/search/web?q=Adobe+Test+&amp;+Target</v>
      </c>
      <c r="P166" t="str">
        <f t="shared" si="61"/>
        <v>http://www.goodsearch.com/search-web?keywords=Adobe+Test+&amp;+Target</v>
      </c>
      <c r="Q166" t="str">
        <f t="shared" si="62"/>
        <v>http://www.info.com/searchw?qkw=Adobe+Test+&amp;+Target</v>
      </c>
      <c r="R166" t="str">
        <f t="shared" si="63"/>
        <v>http://duckduckgo.com/?q=Adobe+Test+&amp;+Target</v>
      </c>
      <c r="S166" t="str">
        <f t="shared" si="64"/>
        <v>http://clusty.com/search?query=Adobe+Test+&amp;+Target</v>
      </c>
    </row>
    <row r="167" spans="1:19" x14ac:dyDescent="0.25">
      <c r="A167" t="s">
        <v>130</v>
      </c>
      <c r="B167">
        <f>IF(LEN(TRIM(A167))=0,0,LEN(TRIM(A167))-LEN(SUBSTITUTE(A167," ",""))+1)</f>
        <v>4</v>
      </c>
      <c r="C167" s="1" t="str">
        <f t="shared" si="48"/>
        <v>Wingify+visual+Website+Optimizer</v>
      </c>
      <c r="D167" t="str">
        <f t="shared" si="56"/>
        <v>http://www.bing.com/search?q=Wingify+visual+Website+Optimizer</v>
      </c>
      <c r="E167" t="str">
        <f t="shared" si="57"/>
        <v>http://www.bing.com/search?q=Wingify+visual+Website+Optimizer</v>
      </c>
      <c r="F167" t="str">
        <f t="shared" si="49"/>
        <v>http://search.mywebsearch.com/mywebsearch/GGmain.jhtml?searchfor=Wingify+visual+Website+Optimizer</v>
      </c>
      <c r="G167" t="str">
        <f t="shared" si="50"/>
        <v>http://search.aol.com/aol/search?q=Wingify+visual+Website+Optimizer</v>
      </c>
      <c r="H167" s="2" t="str">
        <f t="shared" si="51"/>
        <v>http://www.ask.com/web?q=Wingify+visual+Website+Optimizer</v>
      </c>
      <c r="I167" s="2" t="str">
        <f t="shared" si="52"/>
        <v>http://search.yahoo.com/search?p=Wingify+visual+Website+Optimizer</v>
      </c>
      <c r="J167" s="2" t="str">
        <f t="shared" si="53"/>
        <v>http://blekko.com/ws/?q=Wingify+visual+Website+Optimizer</v>
      </c>
      <c r="K167" s="2" t="str">
        <f t="shared" si="54"/>
        <v>http://www.dogpile.com/info.dogpl/search/web?q=Wingify+visual+Website+Optimizer</v>
      </c>
      <c r="L167" s="2" t="str">
        <f t="shared" si="55"/>
        <v>http://www.webcrawler.com/search/web?q=Wingify+visual+Website+Optimizer</v>
      </c>
      <c r="M167" t="str">
        <f t="shared" si="58"/>
        <v>http://www.infospace.com/search/web?q=Wingify+visual+Website+Optimizer</v>
      </c>
      <c r="N167" t="str">
        <f t="shared" si="59"/>
        <v>http://www.search.com/search?q=Wingify+visual+Website+Optimizer</v>
      </c>
      <c r="O167" t="str">
        <f t="shared" si="60"/>
        <v>http://msxml.excite.com/search/web?q=Wingify+visual+Website+Optimizer</v>
      </c>
      <c r="P167" t="str">
        <f t="shared" si="61"/>
        <v>http://www.goodsearch.com/search-web?keywords=Wingify+visual+Website+Optimizer</v>
      </c>
      <c r="Q167" t="str">
        <f t="shared" si="62"/>
        <v>http://www.info.com/searchw?qkw=Wingify+visual+Website+Optimizer</v>
      </c>
      <c r="R167" t="str">
        <f t="shared" si="63"/>
        <v>http://duckduckgo.com/?q=Wingify+visual+Website+Optimizer</v>
      </c>
      <c r="S167" t="str">
        <f t="shared" si="64"/>
        <v>http://clusty.com/search?query=Wingify+visual+Website+Optimizer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2013-03-20T10:15:18Z</dcterms:modified>
</cp:coreProperties>
</file>