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7" i="1" l="1"/>
  <c r="D172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4" i="1"/>
  <c r="F8" i="1"/>
  <c r="F12" i="1"/>
  <c r="F16" i="1"/>
  <c r="F24" i="1"/>
  <c r="F28" i="1"/>
  <c r="F32" i="1"/>
  <c r="F40" i="1"/>
  <c r="F48" i="1"/>
  <c r="F56" i="1"/>
  <c r="F64" i="1"/>
  <c r="F72" i="1"/>
  <c r="F84" i="1"/>
  <c r="F92" i="1"/>
  <c r="F104" i="1"/>
  <c r="F116" i="1"/>
  <c r="F128" i="1"/>
  <c r="F132" i="1"/>
  <c r="F144" i="1"/>
  <c r="F156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76" i="1"/>
  <c r="F96" i="1"/>
  <c r="F112" i="1"/>
  <c r="F120" i="1"/>
  <c r="F136" i="1"/>
  <c r="F152" i="1"/>
  <c r="F164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6" i="1"/>
  <c r="F150" i="1"/>
  <c r="F154" i="1"/>
  <c r="F158" i="1"/>
  <c r="F162" i="1"/>
  <c r="F166" i="1"/>
  <c r="F20" i="1"/>
  <c r="F36" i="1"/>
  <c r="F44" i="1"/>
  <c r="F52" i="1"/>
  <c r="F60" i="1"/>
  <c r="F68" i="1"/>
  <c r="F80" i="1"/>
  <c r="F88" i="1"/>
  <c r="F100" i="1"/>
  <c r="F108" i="1"/>
  <c r="F124" i="1"/>
  <c r="F140" i="1"/>
  <c r="F148" i="1"/>
  <c r="F160" i="1"/>
  <c r="G3" i="1"/>
  <c r="H3" i="1"/>
  <c r="I3" i="1"/>
  <c r="J3" i="1"/>
  <c r="K3" i="1"/>
  <c r="E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E178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4" i="1"/>
  <c r="G16" i="1"/>
  <c r="G28" i="1"/>
  <c r="G40" i="1"/>
  <c r="G48" i="1"/>
  <c r="G56" i="1"/>
  <c r="G68" i="1"/>
  <c r="G80" i="1"/>
  <c r="G92" i="1"/>
  <c r="G104" i="1"/>
  <c r="G116" i="1"/>
  <c r="G128" i="1"/>
  <c r="G140" i="1"/>
  <c r="G152" i="1"/>
  <c r="G164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2" i="1"/>
  <c r="G24" i="1"/>
  <c r="G36" i="1"/>
  <c r="G44" i="1"/>
  <c r="G60" i="1"/>
  <c r="G72" i="1"/>
  <c r="G84" i="1"/>
  <c r="G100" i="1"/>
  <c r="G112" i="1"/>
  <c r="G124" i="1"/>
  <c r="G136" i="1"/>
  <c r="G148" i="1"/>
  <c r="G160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6" i="1"/>
  <c r="G150" i="1"/>
  <c r="G154" i="1"/>
  <c r="G158" i="1"/>
  <c r="G162" i="1"/>
  <c r="G166" i="1"/>
  <c r="G8" i="1"/>
  <c r="G20" i="1"/>
  <c r="G32" i="1"/>
  <c r="G52" i="1"/>
  <c r="G64" i="1"/>
  <c r="G76" i="1"/>
  <c r="G88" i="1"/>
  <c r="G96" i="1"/>
  <c r="G108" i="1"/>
  <c r="G120" i="1"/>
  <c r="G132" i="1"/>
  <c r="G144" i="1"/>
  <c r="G156" i="1"/>
  <c r="E181" i="1"/>
  <c r="H172" i="1"/>
  <c r="E170" i="1"/>
  <c r="G111" i="1"/>
  <c r="G14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Q16" i="1" s="1"/>
  <c r="C17" i="1"/>
  <c r="C18" i="1"/>
  <c r="C19" i="1"/>
  <c r="C20" i="1"/>
  <c r="Q20" i="1" s="1"/>
  <c r="C21" i="1"/>
  <c r="C22" i="1"/>
  <c r="C23" i="1"/>
  <c r="C24" i="1"/>
  <c r="Q24" i="1" s="1"/>
  <c r="C25" i="1"/>
  <c r="C26" i="1"/>
  <c r="C27" i="1"/>
  <c r="C28" i="1"/>
  <c r="C29" i="1"/>
  <c r="C30" i="1"/>
  <c r="C31" i="1"/>
  <c r="C32" i="1"/>
  <c r="Q32" i="1" s="1"/>
  <c r="C33" i="1"/>
  <c r="C34" i="1"/>
  <c r="C35" i="1"/>
  <c r="C36" i="1"/>
  <c r="Q36" i="1" s="1"/>
  <c r="C37" i="1"/>
  <c r="C38" i="1"/>
  <c r="C39" i="1"/>
  <c r="C40" i="1"/>
  <c r="Q40" i="1" s="1"/>
  <c r="C41" i="1"/>
  <c r="C42" i="1"/>
  <c r="C43" i="1"/>
  <c r="C44" i="1"/>
  <c r="C45" i="1"/>
  <c r="C46" i="1"/>
  <c r="C47" i="1"/>
  <c r="C48" i="1"/>
  <c r="Q48" i="1" s="1"/>
  <c r="C49" i="1"/>
  <c r="C50" i="1"/>
  <c r="C51" i="1"/>
  <c r="C52" i="1"/>
  <c r="Q52" i="1" s="1"/>
  <c r="C53" i="1"/>
  <c r="C54" i="1"/>
  <c r="C55" i="1"/>
  <c r="C56" i="1"/>
  <c r="Q56" i="1" s="1"/>
  <c r="C57" i="1"/>
  <c r="C58" i="1"/>
  <c r="C59" i="1"/>
  <c r="C60" i="1"/>
  <c r="C61" i="1"/>
  <c r="C62" i="1"/>
  <c r="C63" i="1"/>
  <c r="C64" i="1"/>
  <c r="Q64" i="1" s="1"/>
  <c r="C65" i="1"/>
  <c r="C66" i="1"/>
  <c r="C67" i="1"/>
  <c r="C68" i="1"/>
  <c r="Q68" i="1" s="1"/>
  <c r="C69" i="1"/>
  <c r="C70" i="1"/>
  <c r="C71" i="1"/>
  <c r="C72" i="1"/>
  <c r="Q72" i="1" s="1"/>
  <c r="C73" i="1"/>
  <c r="C74" i="1"/>
  <c r="C75" i="1"/>
  <c r="C76" i="1"/>
  <c r="C77" i="1"/>
  <c r="C78" i="1"/>
  <c r="C79" i="1"/>
  <c r="C80" i="1"/>
  <c r="Q80" i="1" s="1"/>
  <c r="C81" i="1"/>
  <c r="C82" i="1"/>
  <c r="C83" i="1"/>
  <c r="C84" i="1"/>
  <c r="Q84" i="1" s="1"/>
  <c r="C85" i="1"/>
  <c r="C86" i="1"/>
  <c r="C87" i="1"/>
  <c r="C88" i="1"/>
  <c r="Q88" i="1" s="1"/>
  <c r="C89" i="1"/>
  <c r="C90" i="1"/>
  <c r="C91" i="1"/>
  <c r="C92" i="1"/>
  <c r="C93" i="1"/>
  <c r="C94" i="1"/>
  <c r="C95" i="1"/>
  <c r="C96" i="1"/>
  <c r="Q96" i="1" s="1"/>
  <c r="C97" i="1"/>
  <c r="C98" i="1"/>
  <c r="C99" i="1"/>
  <c r="C100" i="1"/>
  <c r="Q100" i="1" s="1"/>
  <c r="C101" i="1"/>
  <c r="C102" i="1"/>
  <c r="C103" i="1"/>
  <c r="C104" i="1"/>
  <c r="Q104" i="1" s="1"/>
  <c r="C105" i="1"/>
  <c r="C106" i="1"/>
  <c r="Q106" i="1" s="1"/>
  <c r="C107" i="1"/>
  <c r="C108" i="1"/>
  <c r="Q108" i="1" s="1"/>
  <c r="C109" i="1"/>
  <c r="Q109" i="1" s="1"/>
  <c r="C110" i="1"/>
  <c r="Q110" i="1" s="1"/>
  <c r="C111" i="1"/>
  <c r="C112" i="1"/>
  <c r="Q112" i="1" s="1"/>
  <c r="C113" i="1"/>
  <c r="Q113" i="1" s="1"/>
  <c r="C114" i="1"/>
  <c r="Q114" i="1" s="1"/>
  <c r="C115" i="1"/>
  <c r="C116" i="1"/>
  <c r="Q116" i="1" s="1"/>
  <c r="C117" i="1"/>
  <c r="Q117" i="1" s="1"/>
  <c r="C118" i="1"/>
  <c r="Q118" i="1" s="1"/>
  <c r="C119" i="1"/>
  <c r="C120" i="1"/>
  <c r="Q120" i="1" s="1"/>
  <c r="C121" i="1"/>
  <c r="Q121" i="1" s="1"/>
  <c r="C122" i="1"/>
  <c r="Q122" i="1" s="1"/>
  <c r="C123" i="1"/>
  <c r="C124" i="1"/>
  <c r="Q124" i="1" s="1"/>
  <c r="C125" i="1"/>
  <c r="Q125" i="1" s="1"/>
  <c r="C126" i="1"/>
  <c r="Q126" i="1" s="1"/>
  <c r="C127" i="1"/>
  <c r="C128" i="1"/>
  <c r="Q128" i="1" s="1"/>
  <c r="C129" i="1"/>
  <c r="Q129" i="1" s="1"/>
  <c r="C130" i="1"/>
  <c r="Q130" i="1" s="1"/>
  <c r="C131" i="1"/>
  <c r="C132" i="1"/>
  <c r="Q132" i="1" s="1"/>
  <c r="C133" i="1"/>
  <c r="Q133" i="1" s="1"/>
  <c r="C134" i="1"/>
  <c r="Q134" i="1" s="1"/>
  <c r="C135" i="1"/>
  <c r="C136" i="1"/>
  <c r="Q136" i="1" s="1"/>
  <c r="C137" i="1"/>
  <c r="Q137" i="1" s="1"/>
  <c r="C138" i="1"/>
  <c r="Q138" i="1" s="1"/>
  <c r="C139" i="1"/>
  <c r="C140" i="1"/>
  <c r="Q140" i="1" s="1"/>
  <c r="C141" i="1"/>
  <c r="Q141" i="1" s="1"/>
  <c r="Q142" i="1"/>
  <c r="C143" i="1"/>
  <c r="C144" i="1"/>
  <c r="T144" i="1" s="1"/>
  <c r="C145" i="1"/>
  <c r="Q145" i="1" s="1"/>
  <c r="C146" i="1"/>
  <c r="C147" i="1"/>
  <c r="C148" i="1"/>
  <c r="Q148" i="1" s="1"/>
  <c r="C149" i="1"/>
  <c r="Q149" i="1" s="1"/>
  <c r="C150" i="1"/>
  <c r="C151" i="1"/>
  <c r="C152" i="1"/>
  <c r="Q152" i="1" s="1"/>
  <c r="C153" i="1"/>
  <c r="C154" i="1"/>
  <c r="C155" i="1"/>
  <c r="C156" i="1"/>
  <c r="Q156" i="1" s="1"/>
  <c r="C157" i="1"/>
  <c r="Q157" i="1" s="1"/>
  <c r="C158" i="1"/>
  <c r="C159" i="1"/>
  <c r="C160" i="1"/>
  <c r="Q160" i="1" s="1"/>
  <c r="C161" i="1"/>
  <c r="Q161" i="1" s="1"/>
  <c r="C162" i="1"/>
  <c r="C163" i="1"/>
  <c r="C164" i="1"/>
  <c r="Q164" i="1" s="1"/>
  <c r="C165" i="1"/>
  <c r="Q165" i="1" s="1"/>
  <c r="C166" i="1"/>
  <c r="C167" i="1"/>
  <c r="C3" i="1"/>
  <c r="R3" i="1" s="1"/>
  <c r="B4" i="1"/>
  <c r="B110" i="1"/>
  <c r="B5" i="1"/>
  <c r="B111" i="1"/>
  <c r="B6" i="1"/>
  <c r="B7" i="1"/>
  <c r="B149" i="1"/>
  <c r="B112" i="1"/>
  <c r="B162" i="1"/>
  <c r="B8" i="1"/>
  <c r="B113" i="1"/>
  <c r="B9" i="1"/>
  <c r="B114" i="1"/>
  <c r="B115" i="1"/>
  <c r="B10" i="1"/>
  <c r="B116" i="1"/>
  <c r="B11" i="1"/>
  <c r="B117" i="1"/>
  <c r="B118" i="1"/>
  <c r="B119" i="1"/>
  <c r="B12" i="1"/>
  <c r="B13" i="1"/>
  <c r="B14" i="1"/>
  <c r="B120" i="1"/>
  <c r="B150" i="1"/>
  <c r="B15" i="1"/>
  <c r="B16" i="1"/>
  <c r="B17" i="1"/>
  <c r="B18" i="1"/>
  <c r="B19" i="1"/>
  <c r="B20" i="1"/>
  <c r="B21" i="1"/>
  <c r="B151" i="1"/>
  <c r="B22" i="1"/>
  <c r="B121" i="1"/>
  <c r="B23" i="1"/>
  <c r="B152" i="1"/>
  <c r="B122" i="1"/>
  <c r="B24" i="1"/>
  <c r="B25" i="1"/>
  <c r="B123" i="1"/>
  <c r="B124" i="1"/>
  <c r="B26" i="1"/>
  <c r="B27" i="1"/>
  <c r="B163" i="1"/>
  <c r="B125" i="1"/>
  <c r="B28" i="1"/>
  <c r="B29" i="1"/>
  <c r="B126" i="1"/>
  <c r="B153" i="1"/>
  <c r="B164" i="1"/>
  <c r="B30" i="1"/>
  <c r="B31" i="1"/>
  <c r="B127" i="1"/>
  <c r="B32" i="1"/>
  <c r="B33" i="1"/>
  <c r="B34" i="1"/>
  <c r="B35" i="1"/>
  <c r="B36" i="1"/>
  <c r="B37" i="1"/>
  <c r="B38" i="1"/>
  <c r="B39" i="1"/>
  <c r="B40" i="1"/>
  <c r="B41" i="1"/>
  <c r="B42" i="1"/>
  <c r="B43" i="1"/>
  <c r="B128" i="1"/>
  <c r="B44" i="1"/>
  <c r="B45" i="1"/>
  <c r="B46" i="1"/>
  <c r="B129" i="1"/>
  <c r="B154" i="1"/>
  <c r="B47" i="1"/>
  <c r="B155" i="1"/>
  <c r="B48" i="1"/>
  <c r="B49" i="1"/>
  <c r="B50" i="1"/>
  <c r="B130" i="1"/>
  <c r="B51" i="1"/>
  <c r="B52" i="1"/>
  <c r="B53" i="1"/>
  <c r="B131" i="1"/>
  <c r="B54" i="1"/>
  <c r="B132" i="1"/>
  <c r="B156" i="1"/>
  <c r="B133" i="1"/>
  <c r="B55" i="1"/>
  <c r="B56" i="1"/>
  <c r="B57" i="1"/>
  <c r="B58" i="1"/>
  <c r="B59" i="1"/>
  <c r="B60" i="1"/>
  <c r="B134" i="1"/>
  <c r="B157" i="1"/>
  <c r="B135" i="1"/>
  <c r="B61" i="1"/>
  <c r="B136" i="1"/>
  <c r="B137" i="1"/>
  <c r="B62" i="1"/>
  <c r="B138" i="1"/>
  <c r="B63" i="1"/>
  <c r="B139" i="1"/>
  <c r="B64" i="1"/>
  <c r="B65" i="1"/>
  <c r="B66" i="1"/>
  <c r="B140" i="1"/>
  <c r="B67" i="1"/>
  <c r="B68" i="1"/>
  <c r="B69" i="1"/>
  <c r="B70" i="1"/>
  <c r="B71" i="1"/>
  <c r="B72" i="1"/>
  <c r="B73" i="1"/>
  <c r="B158" i="1"/>
  <c r="B159" i="1"/>
  <c r="B165" i="1"/>
  <c r="B166" i="1"/>
  <c r="B141" i="1"/>
  <c r="B74" i="1"/>
  <c r="B75" i="1"/>
  <c r="B76" i="1"/>
  <c r="B142" i="1"/>
  <c r="B77" i="1"/>
  <c r="B78" i="1"/>
  <c r="B79" i="1"/>
  <c r="B143" i="1"/>
  <c r="B167" i="1"/>
  <c r="B144" i="1"/>
  <c r="B80" i="1"/>
  <c r="B81" i="1"/>
  <c r="B16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145" i="1"/>
  <c r="B97" i="1"/>
  <c r="B98" i="1"/>
  <c r="B99" i="1"/>
  <c r="B100" i="1"/>
  <c r="B101" i="1"/>
  <c r="B102" i="1"/>
  <c r="B103" i="1"/>
  <c r="B161" i="1"/>
  <c r="B146" i="1"/>
  <c r="B104" i="1"/>
  <c r="B147" i="1"/>
  <c r="B105" i="1"/>
  <c r="B106" i="1"/>
  <c r="B107" i="1"/>
  <c r="B108" i="1"/>
  <c r="B148" i="1"/>
  <c r="B109" i="1"/>
  <c r="B3" i="1"/>
  <c r="Q153" i="1" l="1"/>
  <c r="N167" i="1"/>
  <c r="E167" i="1"/>
  <c r="V167" i="1"/>
  <c r="U167" i="1"/>
  <c r="S167" i="1"/>
  <c r="T167" i="1"/>
  <c r="R167" i="1"/>
  <c r="N163" i="1"/>
  <c r="E163" i="1"/>
  <c r="V163" i="1"/>
  <c r="U163" i="1"/>
  <c r="T163" i="1"/>
  <c r="S163" i="1"/>
  <c r="R163" i="1"/>
  <c r="L159" i="1"/>
  <c r="E159" i="1"/>
  <c r="V159" i="1"/>
  <c r="U159" i="1"/>
  <c r="T159" i="1"/>
  <c r="S159" i="1"/>
  <c r="R159" i="1"/>
  <c r="L155" i="1"/>
  <c r="E155" i="1"/>
  <c r="V155" i="1"/>
  <c r="U155" i="1"/>
  <c r="T155" i="1"/>
  <c r="S155" i="1"/>
  <c r="R155" i="1"/>
  <c r="N151" i="1"/>
  <c r="E151" i="1"/>
  <c r="V151" i="1"/>
  <c r="U151" i="1"/>
  <c r="T151" i="1"/>
  <c r="S151" i="1"/>
  <c r="R151" i="1"/>
  <c r="N147" i="1"/>
  <c r="E147" i="1"/>
  <c r="V147" i="1"/>
  <c r="U147" i="1"/>
  <c r="T147" i="1"/>
  <c r="S147" i="1"/>
  <c r="R147" i="1"/>
  <c r="L143" i="1"/>
  <c r="E143" i="1"/>
  <c r="V143" i="1"/>
  <c r="T143" i="1"/>
  <c r="U143" i="1"/>
  <c r="R143" i="1"/>
  <c r="S143" i="1"/>
  <c r="L139" i="1"/>
  <c r="E139" i="1"/>
  <c r="V139" i="1"/>
  <c r="T139" i="1"/>
  <c r="U139" i="1"/>
  <c r="R139" i="1"/>
  <c r="S139" i="1"/>
  <c r="N135" i="1"/>
  <c r="E135" i="1"/>
  <c r="V135" i="1"/>
  <c r="T135" i="1"/>
  <c r="U135" i="1"/>
  <c r="R135" i="1"/>
  <c r="S135" i="1"/>
  <c r="N131" i="1"/>
  <c r="E131" i="1"/>
  <c r="V131" i="1"/>
  <c r="U131" i="1"/>
  <c r="T131" i="1"/>
  <c r="R131" i="1"/>
  <c r="S131" i="1"/>
  <c r="L127" i="1"/>
  <c r="E127" i="1"/>
  <c r="V127" i="1"/>
  <c r="T127" i="1"/>
  <c r="U127" i="1"/>
  <c r="R127" i="1"/>
  <c r="S127" i="1"/>
  <c r="L123" i="1"/>
  <c r="E123" i="1"/>
  <c r="V123" i="1"/>
  <c r="T123" i="1"/>
  <c r="U123" i="1"/>
  <c r="R123" i="1"/>
  <c r="S123" i="1"/>
  <c r="N119" i="1"/>
  <c r="E119" i="1"/>
  <c r="V119" i="1"/>
  <c r="T119" i="1"/>
  <c r="U119" i="1"/>
  <c r="R119" i="1"/>
  <c r="S119" i="1"/>
  <c r="N115" i="1"/>
  <c r="E115" i="1"/>
  <c r="V115" i="1"/>
  <c r="U115" i="1"/>
  <c r="T115" i="1"/>
  <c r="R115" i="1"/>
  <c r="S115" i="1"/>
  <c r="L111" i="1"/>
  <c r="E111" i="1"/>
  <c r="V111" i="1"/>
  <c r="T111" i="1"/>
  <c r="S111" i="1"/>
  <c r="U111" i="1"/>
  <c r="R111" i="1"/>
  <c r="L107" i="1"/>
  <c r="E107" i="1"/>
  <c r="V107" i="1"/>
  <c r="T107" i="1"/>
  <c r="U107" i="1"/>
  <c r="S107" i="1"/>
  <c r="R107" i="1"/>
  <c r="N103" i="1"/>
  <c r="E103" i="1"/>
  <c r="V103" i="1"/>
  <c r="T103" i="1"/>
  <c r="U103" i="1"/>
  <c r="S103" i="1"/>
  <c r="R103" i="1"/>
  <c r="N99" i="1"/>
  <c r="E99" i="1"/>
  <c r="V99" i="1"/>
  <c r="U99" i="1"/>
  <c r="T99" i="1"/>
  <c r="S99" i="1"/>
  <c r="R99" i="1"/>
  <c r="L95" i="1"/>
  <c r="E95" i="1"/>
  <c r="V95" i="1"/>
  <c r="T95" i="1"/>
  <c r="S95" i="1"/>
  <c r="U95" i="1"/>
  <c r="R95" i="1"/>
  <c r="Q95" i="1"/>
  <c r="L91" i="1"/>
  <c r="E91" i="1"/>
  <c r="V91" i="1"/>
  <c r="T91" i="1"/>
  <c r="U91" i="1"/>
  <c r="S91" i="1"/>
  <c r="R91" i="1"/>
  <c r="Q91" i="1"/>
  <c r="N87" i="1"/>
  <c r="E87" i="1"/>
  <c r="V87" i="1"/>
  <c r="T87" i="1"/>
  <c r="U87" i="1"/>
  <c r="S87" i="1"/>
  <c r="R87" i="1"/>
  <c r="Q87" i="1"/>
  <c r="N83" i="1"/>
  <c r="E83" i="1"/>
  <c r="V83" i="1"/>
  <c r="U83" i="1"/>
  <c r="T83" i="1"/>
  <c r="S83" i="1"/>
  <c r="R83" i="1"/>
  <c r="Q83" i="1"/>
  <c r="L79" i="1"/>
  <c r="E79" i="1"/>
  <c r="V79" i="1"/>
  <c r="T79" i="1"/>
  <c r="S79" i="1"/>
  <c r="U79" i="1"/>
  <c r="R79" i="1"/>
  <c r="Q79" i="1"/>
  <c r="L75" i="1"/>
  <c r="E75" i="1"/>
  <c r="V75" i="1"/>
  <c r="T75" i="1"/>
  <c r="U75" i="1"/>
  <c r="S75" i="1"/>
  <c r="R75" i="1"/>
  <c r="Q75" i="1"/>
  <c r="N71" i="1"/>
  <c r="E71" i="1"/>
  <c r="V71" i="1"/>
  <c r="T71" i="1"/>
  <c r="U71" i="1"/>
  <c r="S71" i="1"/>
  <c r="R71" i="1"/>
  <c r="Q71" i="1"/>
  <c r="N67" i="1"/>
  <c r="E67" i="1"/>
  <c r="V67" i="1"/>
  <c r="U67" i="1"/>
  <c r="T67" i="1"/>
  <c r="S67" i="1"/>
  <c r="R67" i="1"/>
  <c r="Q67" i="1"/>
  <c r="L63" i="1"/>
  <c r="E63" i="1"/>
  <c r="V63" i="1"/>
  <c r="T63" i="1"/>
  <c r="S63" i="1"/>
  <c r="U63" i="1"/>
  <c r="R63" i="1"/>
  <c r="Q63" i="1"/>
  <c r="L59" i="1"/>
  <c r="E59" i="1"/>
  <c r="V59" i="1"/>
  <c r="T59" i="1"/>
  <c r="U59" i="1"/>
  <c r="S59" i="1"/>
  <c r="R59" i="1"/>
  <c r="Q59" i="1"/>
  <c r="N55" i="1"/>
  <c r="E55" i="1"/>
  <c r="V55" i="1"/>
  <c r="T55" i="1"/>
  <c r="U55" i="1"/>
  <c r="S55" i="1"/>
  <c r="R55" i="1"/>
  <c r="Q55" i="1"/>
  <c r="N51" i="1"/>
  <c r="E51" i="1"/>
  <c r="V51" i="1"/>
  <c r="U51" i="1"/>
  <c r="T51" i="1"/>
  <c r="S51" i="1"/>
  <c r="R51" i="1"/>
  <c r="Q51" i="1"/>
  <c r="L47" i="1"/>
  <c r="E47" i="1"/>
  <c r="V47" i="1"/>
  <c r="T47" i="1"/>
  <c r="S47" i="1"/>
  <c r="U47" i="1"/>
  <c r="R47" i="1"/>
  <c r="Q47" i="1"/>
  <c r="L43" i="1"/>
  <c r="E43" i="1"/>
  <c r="V43" i="1"/>
  <c r="T43" i="1"/>
  <c r="U43" i="1"/>
  <c r="S43" i="1"/>
  <c r="R43" i="1"/>
  <c r="Q43" i="1"/>
  <c r="N39" i="1"/>
  <c r="E39" i="1"/>
  <c r="V39" i="1"/>
  <c r="T39" i="1"/>
  <c r="U39" i="1"/>
  <c r="S39" i="1"/>
  <c r="R39" i="1"/>
  <c r="Q39" i="1"/>
  <c r="N35" i="1"/>
  <c r="E35" i="1"/>
  <c r="V35" i="1"/>
  <c r="U35" i="1"/>
  <c r="T35" i="1"/>
  <c r="S35" i="1"/>
  <c r="R35" i="1"/>
  <c r="Q35" i="1"/>
  <c r="N31" i="1"/>
  <c r="E31" i="1"/>
  <c r="V31" i="1"/>
  <c r="T31" i="1"/>
  <c r="S31" i="1"/>
  <c r="U31" i="1"/>
  <c r="R31" i="1"/>
  <c r="Q31" i="1"/>
  <c r="L27" i="1"/>
  <c r="E27" i="1"/>
  <c r="V27" i="1"/>
  <c r="T27" i="1"/>
  <c r="U27" i="1"/>
  <c r="S27" i="1"/>
  <c r="R27" i="1"/>
  <c r="Q27" i="1"/>
  <c r="L23" i="1"/>
  <c r="E23" i="1"/>
  <c r="V23" i="1"/>
  <c r="T23" i="1"/>
  <c r="U23" i="1"/>
  <c r="S23" i="1"/>
  <c r="R23" i="1"/>
  <c r="Q23" i="1"/>
  <c r="N19" i="1"/>
  <c r="E19" i="1"/>
  <c r="V19" i="1"/>
  <c r="T19" i="1"/>
  <c r="U19" i="1"/>
  <c r="S19" i="1"/>
  <c r="R19" i="1"/>
  <c r="Q19" i="1"/>
  <c r="N15" i="1"/>
  <c r="E15" i="1"/>
  <c r="V15" i="1"/>
  <c r="T15" i="1"/>
  <c r="S15" i="1"/>
  <c r="U15" i="1"/>
  <c r="R15" i="1"/>
  <c r="Q15" i="1"/>
  <c r="N11" i="1"/>
  <c r="E11" i="1"/>
  <c r="V11" i="1"/>
  <c r="T11" i="1"/>
  <c r="U11" i="1"/>
  <c r="S11" i="1"/>
  <c r="R11" i="1"/>
  <c r="Q11" i="1"/>
  <c r="L7" i="1"/>
  <c r="E7" i="1"/>
  <c r="V7" i="1"/>
  <c r="T7" i="1"/>
  <c r="U7" i="1"/>
  <c r="S7" i="1"/>
  <c r="R7" i="1"/>
  <c r="Q7" i="1"/>
  <c r="Q3" i="1"/>
  <c r="K166" i="1"/>
  <c r="E166" i="1"/>
  <c r="V166" i="1"/>
  <c r="U166" i="1"/>
  <c r="T166" i="1"/>
  <c r="R166" i="1"/>
  <c r="S166" i="1"/>
  <c r="K162" i="1"/>
  <c r="E162" i="1"/>
  <c r="V162" i="1"/>
  <c r="T162" i="1"/>
  <c r="U162" i="1"/>
  <c r="R162" i="1"/>
  <c r="S162" i="1"/>
  <c r="K158" i="1"/>
  <c r="E158" i="1"/>
  <c r="V158" i="1"/>
  <c r="T158" i="1"/>
  <c r="U158" i="1"/>
  <c r="R158" i="1"/>
  <c r="S158" i="1"/>
  <c r="K154" i="1"/>
  <c r="E154" i="1"/>
  <c r="V154" i="1"/>
  <c r="T154" i="1"/>
  <c r="U154" i="1"/>
  <c r="R154" i="1"/>
  <c r="S154" i="1"/>
  <c r="K150" i="1"/>
  <c r="E150" i="1"/>
  <c r="V150" i="1"/>
  <c r="U150" i="1"/>
  <c r="T150" i="1"/>
  <c r="R150" i="1"/>
  <c r="S150" i="1"/>
  <c r="T146" i="1"/>
  <c r="S146" i="1"/>
  <c r="K142" i="1"/>
  <c r="E142" i="1"/>
  <c r="U142" i="1"/>
  <c r="V142" i="1"/>
  <c r="T142" i="1"/>
  <c r="R142" i="1"/>
  <c r="S142" i="1"/>
  <c r="K138" i="1"/>
  <c r="E138" i="1"/>
  <c r="U138" i="1"/>
  <c r="V138" i="1"/>
  <c r="T138" i="1"/>
  <c r="R138" i="1"/>
  <c r="S138" i="1"/>
  <c r="K134" i="1"/>
  <c r="E134" i="1"/>
  <c r="U134" i="1"/>
  <c r="V134" i="1"/>
  <c r="T134" i="1"/>
  <c r="R134" i="1"/>
  <c r="S134" i="1"/>
  <c r="K130" i="1"/>
  <c r="E130" i="1"/>
  <c r="U130" i="1"/>
  <c r="V130" i="1"/>
  <c r="T130" i="1"/>
  <c r="R130" i="1"/>
  <c r="S130" i="1"/>
  <c r="K126" i="1"/>
  <c r="E126" i="1"/>
  <c r="U126" i="1"/>
  <c r="V126" i="1"/>
  <c r="T126" i="1"/>
  <c r="R126" i="1"/>
  <c r="S126" i="1"/>
  <c r="K122" i="1"/>
  <c r="E122" i="1"/>
  <c r="U122" i="1"/>
  <c r="V122" i="1"/>
  <c r="T122" i="1"/>
  <c r="R122" i="1"/>
  <c r="S122" i="1"/>
  <c r="K118" i="1"/>
  <c r="E118" i="1"/>
  <c r="U118" i="1"/>
  <c r="V118" i="1"/>
  <c r="T118" i="1"/>
  <c r="R118" i="1"/>
  <c r="S118" i="1"/>
  <c r="K114" i="1"/>
  <c r="E114" i="1"/>
  <c r="U114" i="1"/>
  <c r="V114" i="1"/>
  <c r="T114" i="1"/>
  <c r="R114" i="1"/>
  <c r="S114" i="1"/>
  <c r="K110" i="1"/>
  <c r="E110" i="1"/>
  <c r="U110" i="1"/>
  <c r="V110" i="1"/>
  <c r="T110" i="1"/>
  <c r="S110" i="1"/>
  <c r="R110" i="1"/>
  <c r="K106" i="1"/>
  <c r="E106" i="1"/>
  <c r="U106" i="1"/>
  <c r="V106" i="1"/>
  <c r="T106" i="1"/>
  <c r="R106" i="1"/>
  <c r="S106" i="1"/>
  <c r="K102" i="1"/>
  <c r="E102" i="1"/>
  <c r="U102" i="1"/>
  <c r="V102" i="1"/>
  <c r="T102" i="1"/>
  <c r="R102" i="1"/>
  <c r="S102" i="1"/>
  <c r="K98" i="1"/>
  <c r="E98" i="1"/>
  <c r="U98" i="1"/>
  <c r="V98" i="1"/>
  <c r="T98" i="1"/>
  <c r="R98" i="1"/>
  <c r="S98" i="1"/>
  <c r="Q98" i="1"/>
  <c r="K94" i="1"/>
  <c r="E94" i="1"/>
  <c r="U94" i="1"/>
  <c r="V94" i="1"/>
  <c r="T94" i="1"/>
  <c r="S94" i="1"/>
  <c r="R94" i="1"/>
  <c r="Q94" i="1"/>
  <c r="K90" i="1"/>
  <c r="E90" i="1"/>
  <c r="U90" i="1"/>
  <c r="V90" i="1"/>
  <c r="T90" i="1"/>
  <c r="R90" i="1"/>
  <c r="Q90" i="1"/>
  <c r="S90" i="1"/>
  <c r="K86" i="1"/>
  <c r="E86" i="1"/>
  <c r="U86" i="1"/>
  <c r="V86" i="1"/>
  <c r="T86" i="1"/>
  <c r="R86" i="1"/>
  <c r="Q86" i="1"/>
  <c r="S86" i="1"/>
  <c r="K82" i="1"/>
  <c r="E82" i="1"/>
  <c r="U82" i="1"/>
  <c r="V82" i="1"/>
  <c r="T82" i="1"/>
  <c r="R82" i="1"/>
  <c r="S82" i="1"/>
  <c r="Q82" i="1"/>
  <c r="K78" i="1"/>
  <c r="E78" i="1"/>
  <c r="U78" i="1"/>
  <c r="V78" i="1"/>
  <c r="T78" i="1"/>
  <c r="S78" i="1"/>
  <c r="R78" i="1"/>
  <c r="Q78" i="1"/>
  <c r="K74" i="1"/>
  <c r="E74" i="1"/>
  <c r="U74" i="1"/>
  <c r="V74" i="1"/>
  <c r="T74" i="1"/>
  <c r="R74" i="1"/>
  <c r="Q74" i="1"/>
  <c r="S74" i="1"/>
  <c r="K70" i="1"/>
  <c r="E70" i="1"/>
  <c r="U70" i="1"/>
  <c r="V70" i="1"/>
  <c r="T70" i="1"/>
  <c r="R70" i="1"/>
  <c r="Q70" i="1"/>
  <c r="S70" i="1"/>
  <c r="K66" i="1"/>
  <c r="E66" i="1"/>
  <c r="U66" i="1"/>
  <c r="V66" i="1"/>
  <c r="T66" i="1"/>
  <c r="R66" i="1"/>
  <c r="S66" i="1"/>
  <c r="Q66" i="1"/>
  <c r="K62" i="1"/>
  <c r="E62" i="1"/>
  <c r="U62" i="1"/>
  <c r="V62" i="1"/>
  <c r="T62" i="1"/>
  <c r="S62" i="1"/>
  <c r="R62" i="1"/>
  <c r="Q62" i="1"/>
  <c r="K58" i="1"/>
  <c r="E58" i="1"/>
  <c r="U58" i="1"/>
  <c r="V58" i="1"/>
  <c r="T58" i="1"/>
  <c r="R58" i="1"/>
  <c r="Q58" i="1"/>
  <c r="S58" i="1"/>
  <c r="K54" i="1"/>
  <c r="E54" i="1"/>
  <c r="U54" i="1"/>
  <c r="V54" i="1"/>
  <c r="T54" i="1"/>
  <c r="R54" i="1"/>
  <c r="Q54" i="1"/>
  <c r="S54" i="1"/>
  <c r="K50" i="1"/>
  <c r="E50" i="1"/>
  <c r="U50" i="1"/>
  <c r="V50" i="1"/>
  <c r="T50" i="1"/>
  <c r="R50" i="1"/>
  <c r="S50" i="1"/>
  <c r="Q50" i="1"/>
  <c r="K46" i="1"/>
  <c r="E46" i="1"/>
  <c r="U46" i="1"/>
  <c r="V46" i="1"/>
  <c r="T46" i="1"/>
  <c r="S46" i="1"/>
  <c r="R46" i="1"/>
  <c r="Q46" i="1"/>
  <c r="K42" i="1"/>
  <c r="E42" i="1"/>
  <c r="U42" i="1"/>
  <c r="V42" i="1"/>
  <c r="T42" i="1"/>
  <c r="R42" i="1"/>
  <c r="Q42" i="1"/>
  <c r="S42" i="1"/>
  <c r="K38" i="1"/>
  <c r="E38" i="1"/>
  <c r="U38" i="1"/>
  <c r="V38" i="1"/>
  <c r="T38" i="1"/>
  <c r="R38" i="1"/>
  <c r="Q38" i="1"/>
  <c r="S38" i="1"/>
  <c r="K34" i="1"/>
  <c r="E34" i="1"/>
  <c r="U34" i="1"/>
  <c r="V34" i="1"/>
  <c r="T34" i="1"/>
  <c r="R34" i="1"/>
  <c r="S34" i="1"/>
  <c r="Q34" i="1"/>
  <c r="K30" i="1"/>
  <c r="E30" i="1"/>
  <c r="U30" i="1"/>
  <c r="V30" i="1"/>
  <c r="T30" i="1"/>
  <c r="S30" i="1"/>
  <c r="R30" i="1"/>
  <c r="Q30" i="1"/>
  <c r="K26" i="1"/>
  <c r="E26" i="1"/>
  <c r="U26" i="1"/>
  <c r="V26" i="1"/>
  <c r="T26" i="1"/>
  <c r="R26" i="1"/>
  <c r="Q26" i="1"/>
  <c r="S26" i="1"/>
  <c r="K22" i="1"/>
  <c r="E22" i="1"/>
  <c r="U22" i="1"/>
  <c r="V22" i="1"/>
  <c r="T22" i="1"/>
  <c r="R22" i="1"/>
  <c r="Q22" i="1"/>
  <c r="S22" i="1"/>
  <c r="K18" i="1"/>
  <c r="E18" i="1"/>
  <c r="U18" i="1"/>
  <c r="V18" i="1"/>
  <c r="T18" i="1"/>
  <c r="R18" i="1"/>
  <c r="S18" i="1"/>
  <c r="Q18" i="1"/>
  <c r="K14" i="1"/>
  <c r="E14" i="1"/>
  <c r="U14" i="1"/>
  <c r="V14" i="1"/>
  <c r="T14" i="1"/>
  <c r="S14" i="1"/>
  <c r="R14" i="1"/>
  <c r="Q14" i="1"/>
  <c r="K10" i="1"/>
  <c r="E10" i="1"/>
  <c r="U10" i="1"/>
  <c r="V10" i="1"/>
  <c r="T10" i="1"/>
  <c r="R10" i="1"/>
  <c r="Q10" i="1"/>
  <c r="S10" i="1"/>
  <c r="K6" i="1"/>
  <c r="E6" i="1"/>
  <c r="U6" i="1"/>
  <c r="V6" i="1"/>
  <c r="T6" i="1"/>
  <c r="R6" i="1"/>
  <c r="Q6" i="1"/>
  <c r="S6" i="1"/>
  <c r="Q99" i="1"/>
  <c r="N165" i="1"/>
  <c r="E165" i="1"/>
  <c r="U165" i="1"/>
  <c r="V165" i="1"/>
  <c r="T165" i="1"/>
  <c r="R165" i="1"/>
  <c r="S165" i="1"/>
  <c r="N161" i="1"/>
  <c r="E161" i="1"/>
  <c r="U161" i="1"/>
  <c r="V161" i="1"/>
  <c r="T161" i="1"/>
  <c r="R161" i="1"/>
  <c r="S161" i="1"/>
  <c r="N157" i="1"/>
  <c r="E157" i="1"/>
  <c r="U157" i="1"/>
  <c r="V157" i="1"/>
  <c r="T157" i="1"/>
  <c r="R157" i="1"/>
  <c r="S157" i="1"/>
  <c r="N153" i="1"/>
  <c r="E153" i="1"/>
  <c r="U153" i="1"/>
  <c r="V153" i="1"/>
  <c r="T153" i="1"/>
  <c r="R153" i="1"/>
  <c r="S153" i="1"/>
  <c r="N149" i="1"/>
  <c r="E149" i="1"/>
  <c r="U149" i="1"/>
  <c r="V149" i="1"/>
  <c r="T149" i="1"/>
  <c r="R149" i="1"/>
  <c r="S149" i="1"/>
  <c r="N141" i="1"/>
  <c r="E141" i="1"/>
  <c r="U141" i="1"/>
  <c r="V141" i="1"/>
  <c r="T141" i="1"/>
  <c r="S141" i="1"/>
  <c r="R141" i="1"/>
  <c r="N137" i="1"/>
  <c r="E137" i="1"/>
  <c r="U137" i="1"/>
  <c r="V137" i="1"/>
  <c r="T137" i="1"/>
  <c r="S137" i="1"/>
  <c r="R137" i="1"/>
  <c r="N133" i="1"/>
  <c r="E133" i="1"/>
  <c r="U133" i="1"/>
  <c r="V133" i="1"/>
  <c r="T133" i="1"/>
  <c r="S133" i="1"/>
  <c r="R133" i="1"/>
  <c r="N129" i="1"/>
  <c r="E129" i="1"/>
  <c r="U129" i="1"/>
  <c r="T129" i="1"/>
  <c r="V129" i="1"/>
  <c r="S129" i="1"/>
  <c r="R129" i="1"/>
  <c r="N125" i="1"/>
  <c r="E125" i="1"/>
  <c r="U125" i="1"/>
  <c r="V125" i="1"/>
  <c r="T125" i="1"/>
  <c r="S125" i="1"/>
  <c r="R125" i="1"/>
  <c r="N121" i="1"/>
  <c r="E121" i="1"/>
  <c r="U121" i="1"/>
  <c r="V121" i="1"/>
  <c r="T121" i="1"/>
  <c r="S121" i="1"/>
  <c r="R121" i="1"/>
  <c r="N117" i="1"/>
  <c r="E117" i="1"/>
  <c r="U117" i="1"/>
  <c r="V117" i="1"/>
  <c r="T117" i="1"/>
  <c r="S117" i="1"/>
  <c r="R117" i="1"/>
  <c r="N113" i="1"/>
  <c r="E113" i="1"/>
  <c r="U113" i="1"/>
  <c r="S113" i="1"/>
  <c r="T113" i="1"/>
  <c r="V113" i="1"/>
  <c r="R113" i="1"/>
  <c r="N109" i="1"/>
  <c r="E109" i="1"/>
  <c r="U109" i="1"/>
  <c r="S109" i="1"/>
  <c r="V109" i="1"/>
  <c r="T109" i="1"/>
  <c r="R109" i="1"/>
  <c r="N105" i="1"/>
  <c r="E105" i="1"/>
  <c r="U105" i="1"/>
  <c r="S105" i="1"/>
  <c r="V105" i="1"/>
  <c r="T105" i="1"/>
  <c r="Q105" i="1"/>
  <c r="R105" i="1"/>
  <c r="N101" i="1"/>
  <c r="E101" i="1"/>
  <c r="U101" i="1"/>
  <c r="V101" i="1"/>
  <c r="S101" i="1"/>
  <c r="T101" i="1"/>
  <c r="Q101" i="1"/>
  <c r="R101" i="1"/>
  <c r="N97" i="1"/>
  <c r="E97" i="1"/>
  <c r="U97" i="1"/>
  <c r="S97" i="1"/>
  <c r="T97" i="1"/>
  <c r="V97" i="1"/>
  <c r="Q97" i="1"/>
  <c r="R97" i="1"/>
  <c r="N93" i="1"/>
  <c r="E93" i="1"/>
  <c r="U93" i="1"/>
  <c r="S93" i="1"/>
  <c r="V93" i="1"/>
  <c r="T93" i="1"/>
  <c r="Q93" i="1"/>
  <c r="R93" i="1"/>
  <c r="N89" i="1"/>
  <c r="E89" i="1"/>
  <c r="U89" i="1"/>
  <c r="S89" i="1"/>
  <c r="V89" i="1"/>
  <c r="T89" i="1"/>
  <c r="Q89" i="1"/>
  <c r="R89" i="1"/>
  <c r="N85" i="1"/>
  <c r="E85" i="1"/>
  <c r="U85" i="1"/>
  <c r="V85" i="1"/>
  <c r="S85" i="1"/>
  <c r="T85" i="1"/>
  <c r="Q85" i="1"/>
  <c r="R85" i="1"/>
  <c r="N81" i="1"/>
  <c r="E81" i="1"/>
  <c r="U81" i="1"/>
  <c r="S81" i="1"/>
  <c r="T81" i="1"/>
  <c r="V81" i="1"/>
  <c r="Q81" i="1"/>
  <c r="R81" i="1"/>
  <c r="N77" i="1"/>
  <c r="E77" i="1"/>
  <c r="U77" i="1"/>
  <c r="S77" i="1"/>
  <c r="V77" i="1"/>
  <c r="T77" i="1"/>
  <c r="Q77" i="1"/>
  <c r="R77" i="1"/>
  <c r="N73" i="1"/>
  <c r="E73" i="1"/>
  <c r="U73" i="1"/>
  <c r="S73" i="1"/>
  <c r="V73" i="1"/>
  <c r="T73" i="1"/>
  <c r="Q73" i="1"/>
  <c r="R73" i="1"/>
  <c r="N69" i="1"/>
  <c r="E69" i="1"/>
  <c r="U69" i="1"/>
  <c r="V69" i="1"/>
  <c r="S69" i="1"/>
  <c r="T69" i="1"/>
  <c r="Q69" i="1"/>
  <c r="R69" i="1"/>
  <c r="N65" i="1"/>
  <c r="E65" i="1"/>
  <c r="U65" i="1"/>
  <c r="S65" i="1"/>
  <c r="T65" i="1"/>
  <c r="V65" i="1"/>
  <c r="Q65" i="1"/>
  <c r="R65" i="1"/>
  <c r="N61" i="1"/>
  <c r="E61" i="1"/>
  <c r="U61" i="1"/>
  <c r="S61" i="1"/>
  <c r="V61" i="1"/>
  <c r="T61" i="1"/>
  <c r="Q61" i="1"/>
  <c r="R61" i="1"/>
  <c r="N57" i="1"/>
  <c r="E57" i="1"/>
  <c r="U57" i="1"/>
  <c r="S57" i="1"/>
  <c r="V57" i="1"/>
  <c r="T57" i="1"/>
  <c r="Q57" i="1"/>
  <c r="R57" i="1"/>
  <c r="N53" i="1"/>
  <c r="E53" i="1"/>
  <c r="U53" i="1"/>
  <c r="V53" i="1"/>
  <c r="S53" i="1"/>
  <c r="T53" i="1"/>
  <c r="Q53" i="1"/>
  <c r="R53" i="1"/>
  <c r="N49" i="1"/>
  <c r="E49" i="1"/>
  <c r="U49" i="1"/>
  <c r="S49" i="1"/>
  <c r="T49" i="1"/>
  <c r="V49" i="1"/>
  <c r="Q49" i="1"/>
  <c r="R49" i="1"/>
  <c r="N45" i="1"/>
  <c r="E45" i="1"/>
  <c r="U45" i="1"/>
  <c r="S45" i="1"/>
  <c r="V45" i="1"/>
  <c r="T45" i="1"/>
  <c r="Q45" i="1"/>
  <c r="R45" i="1"/>
  <c r="N41" i="1"/>
  <c r="E41" i="1"/>
  <c r="U41" i="1"/>
  <c r="S41" i="1"/>
  <c r="V41" i="1"/>
  <c r="T41" i="1"/>
  <c r="Q41" i="1"/>
  <c r="R41" i="1"/>
  <c r="N37" i="1"/>
  <c r="E37" i="1"/>
  <c r="U37" i="1"/>
  <c r="V37" i="1"/>
  <c r="S37" i="1"/>
  <c r="T37" i="1"/>
  <c r="Q37" i="1"/>
  <c r="R37" i="1"/>
  <c r="N33" i="1"/>
  <c r="E33" i="1"/>
  <c r="U33" i="1"/>
  <c r="S33" i="1"/>
  <c r="T33" i="1"/>
  <c r="V33" i="1"/>
  <c r="Q33" i="1"/>
  <c r="R33" i="1"/>
  <c r="N29" i="1"/>
  <c r="E29" i="1"/>
  <c r="U29" i="1"/>
  <c r="S29" i="1"/>
  <c r="V29" i="1"/>
  <c r="T29" i="1"/>
  <c r="Q29" i="1"/>
  <c r="R29" i="1"/>
  <c r="N25" i="1"/>
  <c r="E25" i="1"/>
  <c r="U25" i="1"/>
  <c r="S25" i="1"/>
  <c r="V25" i="1"/>
  <c r="T25" i="1"/>
  <c r="Q25" i="1"/>
  <c r="R25" i="1"/>
  <c r="N21" i="1"/>
  <c r="E21" i="1"/>
  <c r="U21" i="1"/>
  <c r="V21" i="1"/>
  <c r="S21" i="1"/>
  <c r="T21" i="1"/>
  <c r="Q21" i="1"/>
  <c r="R21" i="1"/>
  <c r="N17" i="1"/>
  <c r="E17" i="1"/>
  <c r="U17" i="1"/>
  <c r="T17" i="1"/>
  <c r="S17" i="1"/>
  <c r="V17" i="1"/>
  <c r="Q17" i="1"/>
  <c r="R17" i="1"/>
  <c r="N13" i="1"/>
  <c r="E13" i="1"/>
  <c r="U13" i="1"/>
  <c r="S13" i="1"/>
  <c r="V13" i="1"/>
  <c r="T13" i="1"/>
  <c r="Q13" i="1"/>
  <c r="R13" i="1"/>
  <c r="N9" i="1"/>
  <c r="E9" i="1"/>
  <c r="U9" i="1"/>
  <c r="S9" i="1"/>
  <c r="V9" i="1"/>
  <c r="T9" i="1"/>
  <c r="Q9" i="1"/>
  <c r="R9" i="1"/>
  <c r="N5" i="1"/>
  <c r="E5" i="1"/>
  <c r="U5" i="1"/>
  <c r="V5" i="1"/>
  <c r="S5" i="1"/>
  <c r="T5" i="1"/>
  <c r="Q5" i="1"/>
  <c r="R5" i="1"/>
  <c r="Q167" i="1"/>
  <c r="Q163" i="1"/>
  <c r="Q159" i="1"/>
  <c r="Q155" i="1"/>
  <c r="Q151" i="1"/>
  <c r="Q147" i="1"/>
  <c r="Q103" i="1"/>
  <c r="N3" i="1"/>
  <c r="E3" i="1"/>
  <c r="U3" i="1"/>
  <c r="V3" i="1"/>
  <c r="T3" i="1"/>
  <c r="S3" i="1"/>
  <c r="N164" i="1"/>
  <c r="E164" i="1"/>
  <c r="U164" i="1"/>
  <c r="T164" i="1"/>
  <c r="V164" i="1"/>
  <c r="S164" i="1"/>
  <c r="R164" i="1"/>
  <c r="N160" i="1"/>
  <c r="E160" i="1"/>
  <c r="U160" i="1"/>
  <c r="V160" i="1"/>
  <c r="T160" i="1"/>
  <c r="S160" i="1"/>
  <c r="R160" i="1"/>
  <c r="N156" i="1"/>
  <c r="E156" i="1"/>
  <c r="U156" i="1"/>
  <c r="V156" i="1"/>
  <c r="T156" i="1"/>
  <c r="S156" i="1"/>
  <c r="R156" i="1"/>
  <c r="N152" i="1"/>
  <c r="E152" i="1"/>
  <c r="U152" i="1"/>
  <c r="V152" i="1"/>
  <c r="T152" i="1"/>
  <c r="S152" i="1"/>
  <c r="R152" i="1"/>
  <c r="N148" i="1"/>
  <c r="E148" i="1"/>
  <c r="U148" i="1"/>
  <c r="T148" i="1"/>
  <c r="V148" i="1"/>
  <c r="S148" i="1"/>
  <c r="R148" i="1"/>
  <c r="N140" i="1"/>
  <c r="E140" i="1"/>
  <c r="V140" i="1"/>
  <c r="U140" i="1"/>
  <c r="T140" i="1"/>
  <c r="R140" i="1"/>
  <c r="S140" i="1"/>
  <c r="N136" i="1"/>
  <c r="E136" i="1"/>
  <c r="V136" i="1"/>
  <c r="U136" i="1"/>
  <c r="T136" i="1"/>
  <c r="R136" i="1"/>
  <c r="S136" i="1"/>
  <c r="N132" i="1"/>
  <c r="E132" i="1"/>
  <c r="V132" i="1"/>
  <c r="U132" i="1"/>
  <c r="T132" i="1"/>
  <c r="R132" i="1"/>
  <c r="S132" i="1"/>
  <c r="N128" i="1"/>
  <c r="E128" i="1"/>
  <c r="V128" i="1"/>
  <c r="U128" i="1"/>
  <c r="T128" i="1"/>
  <c r="R128" i="1"/>
  <c r="S128" i="1"/>
  <c r="N124" i="1"/>
  <c r="E124" i="1"/>
  <c r="V124" i="1"/>
  <c r="U124" i="1"/>
  <c r="T124" i="1"/>
  <c r="R124" i="1"/>
  <c r="S124" i="1"/>
  <c r="N120" i="1"/>
  <c r="E120" i="1"/>
  <c r="V120" i="1"/>
  <c r="U120" i="1"/>
  <c r="T120" i="1"/>
  <c r="R120" i="1"/>
  <c r="S120" i="1"/>
  <c r="N116" i="1"/>
  <c r="E116" i="1"/>
  <c r="V116" i="1"/>
  <c r="U116" i="1"/>
  <c r="T116" i="1"/>
  <c r="R116" i="1"/>
  <c r="S116" i="1"/>
  <c r="N112" i="1"/>
  <c r="E112" i="1"/>
  <c r="V112" i="1"/>
  <c r="U112" i="1"/>
  <c r="T112" i="1"/>
  <c r="S112" i="1"/>
  <c r="R112" i="1"/>
  <c r="N108" i="1"/>
  <c r="E108" i="1"/>
  <c r="V108" i="1"/>
  <c r="U108" i="1"/>
  <c r="T108" i="1"/>
  <c r="S108" i="1"/>
  <c r="R108" i="1"/>
  <c r="N104" i="1"/>
  <c r="E104" i="1"/>
  <c r="V104" i="1"/>
  <c r="U104" i="1"/>
  <c r="T104" i="1"/>
  <c r="S104" i="1"/>
  <c r="R104" i="1"/>
  <c r="N100" i="1"/>
  <c r="E100" i="1"/>
  <c r="V100" i="1"/>
  <c r="U100" i="1"/>
  <c r="T100" i="1"/>
  <c r="S100" i="1"/>
  <c r="R100" i="1"/>
  <c r="N96" i="1"/>
  <c r="E96" i="1"/>
  <c r="V96" i="1"/>
  <c r="U96" i="1"/>
  <c r="T96" i="1"/>
  <c r="S96" i="1"/>
  <c r="R96" i="1"/>
  <c r="N92" i="1"/>
  <c r="E92" i="1"/>
  <c r="V92" i="1"/>
  <c r="U92" i="1"/>
  <c r="T92" i="1"/>
  <c r="S92" i="1"/>
  <c r="R92" i="1"/>
  <c r="N88" i="1"/>
  <c r="E88" i="1"/>
  <c r="V88" i="1"/>
  <c r="U88" i="1"/>
  <c r="T88" i="1"/>
  <c r="S88" i="1"/>
  <c r="R88" i="1"/>
  <c r="N84" i="1"/>
  <c r="E84" i="1"/>
  <c r="V84" i="1"/>
  <c r="U84" i="1"/>
  <c r="T84" i="1"/>
  <c r="S84" i="1"/>
  <c r="R84" i="1"/>
  <c r="N80" i="1"/>
  <c r="E80" i="1"/>
  <c r="V80" i="1"/>
  <c r="U80" i="1"/>
  <c r="T80" i="1"/>
  <c r="S80" i="1"/>
  <c r="R80" i="1"/>
  <c r="N76" i="1"/>
  <c r="E76" i="1"/>
  <c r="V76" i="1"/>
  <c r="U76" i="1"/>
  <c r="T76" i="1"/>
  <c r="S76" i="1"/>
  <c r="R76" i="1"/>
  <c r="N72" i="1"/>
  <c r="E72" i="1"/>
  <c r="V72" i="1"/>
  <c r="U72" i="1"/>
  <c r="T72" i="1"/>
  <c r="S72" i="1"/>
  <c r="R72" i="1"/>
  <c r="N68" i="1"/>
  <c r="E68" i="1"/>
  <c r="V68" i="1"/>
  <c r="U68" i="1"/>
  <c r="T68" i="1"/>
  <c r="S68" i="1"/>
  <c r="R68" i="1"/>
  <c r="N64" i="1"/>
  <c r="E64" i="1"/>
  <c r="V64" i="1"/>
  <c r="U64" i="1"/>
  <c r="T64" i="1"/>
  <c r="S64" i="1"/>
  <c r="R64" i="1"/>
  <c r="N60" i="1"/>
  <c r="E60" i="1"/>
  <c r="V60" i="1"/>
  <c r="U60" i="1"/>
  <c r="T60" i="1"/>
  <c r="S60" i="1"/>
  <c r="R60" i="1"/>
  <c r="N56" i="1"/>
  <c r="E56" i="1"/>
  <c r="V56" i="1"/>
  <c r="U56" i="1"/>
  <c r="T56" i="1"/>
  <c r="S56" i="1"/>
  <c r="R56" i="1"/>
  <c r="N52" i="1"/>
  <c r="E52" i="1"/>
  <c r="V52" i="1"/>
  <c r="U52" i="1"/>
  <c r="T52" i="1"/>
  <c r="S52" i="1"/>
  <c r="R52" i="1"/>
  <c r="N48" i="1"/>
  <c r="E48" i="1"/>
  <c r="V48" i="1"/>
  <c r="U48" i="1"/>
  <c r="T48" i="1"/>
  <c r="S48" i="1"/>
  <c r="R48" i="1"/>
  <c r="N44" i="1"/>
  <c r="E44" i="1"/>
  <c r="V44" i="1"/>
  <c r="U44" i="1"/>
  <c r="T44" i="1"/>
  <c r="S44" i="1"/>
  <c r="R44" i="1"/>
  <c r="N40" i="1"/>
  <c r="E40" i="1"/>
  <c r="V40" i="1"/>
  <c r="U40" i="1"/>
  <c r="T40" i="1"/>
  <c r="S40" i="1"/>
  <c r="R40" i="1"/>
  <c r="N36" i="1"/>
  <c r="E36" i="1"/>
  <c r="V36" i="1"/>
  <c r="U36" i="1"/>
  <c r="T36" i="1"/>
  <c r="S36" i="1"/>
  <c r="R36" i="1"/>
  <c r="N32" i="1"/>
  <c r="E32" i="1"/>
  <c r="V32" i="1"/>
  <c r="U32" i="1"/>
  <c r="T32" i="1"/>
  <c r="S32" i="1"/>
  <c r="R32" i="1"/>
  <c r="N28" i="1"/>
  <c r="E28" i="1"/>
  <c r="V28" i="1"/>
  <c r="U28" i="1"/>
  <c r="T28" i="1"/>
  <c r="S28" i="1"/>
  <c r="R28" i="1"/>
  <c r="N24" i="1"/>
  <c r="E24" i="1"/>
  <c r="V24" i="1"/>
  <c r="U24" i="1"/>
  <c r="T24" i="1"/>
  <c r="S24" i="1"/>
  <c r="R24" i="1"/>
  <c r="N20" i="1"/>
  <c r="E20" i="1"/>
  <c r="V20" i="1"/>
  <c r="U20" i="1"/>
  <c r="T20" i="1"/>
  <c r="S20" i="1"/>
  <c r="R20" i="1"/>
  <c r="N16" i="1"/>
  <c r="V16" i="1"/>
  <c r="T16" i="1"/>
  <c r="U16" i="1"/>
  <c r="S16" i="1"/>
  <c r="R16" i="1"/>
  <c r="N12" i="1"/>
  <c r="E12" i="1"/>
  <c r="V12" i="1"/>
  <c r="T12" i="1"/>
  <c r="U12" i="1"/>
  <c r="S12" i="1"/>
  <c r="R12" i="1"/>
  <c r="N8" i="1"/>
  <c r="E8" i="1"/>
  <c r="V8" i="1"/>
  <c r="T8" i="1"/>
  <c r="U8" i="1"/>
  <c r="S8" i="1"/>
  <c r="R8" i="1"/>
  <c r="Q8" i="1"/>
  <c r="N4" i="1"/>
  <c r="E4" i="1"/>
  <c r="V4" i="1"/>
  <c r="T4" i="1"/>
  <c r="U4" i="1"/>
  <c r="S4" i="1"/>
  <c r="R4" i="1"/>
  <c r="Q4" i="1"/>
  <c r="Q166" i="1"/>
  <c r="Q162" i="1"/>
  <c r="Q158" i="1"/>
  <c r="Q154" i="1"/>
  <c r="Q150" i="1"/>
  <c r="Q143" i="1"/>
  <c r="Q139" i="1"/>
  <c r="Q135" i="1"/>
  <c r="Q131" i="1"/>
  <c r="Q127" i="1"/>
  <c r="Q123" i="1"/>
  <c r="Q119" i="1"/>
  <c r="Q115" i="1"/>
  <c r="Q111" i="1"/>
  <c r="Q107" i="1"/>
  <c r="Q102" i="1"/>
  <c r="Q92" i="1"/>
  <c r="Q76" i="1"/>
  <c r="Q60" i="1"/>
  <c r="Q44" i="1"/>
  <c r="Q28" i="1"/>
  <c r="Q12" i="1"/>
  <c r="U146" i="1"/>
  <c r="Q146" i="1"/>
  <c r="K146" i="1"/>
  <c r="E146" i="1"/>
  <c r="R146" i="1"/>
  <c r="V146" i="1"/>
  <c r="N145" i="1"/>
  <c r="E145" i="1"/>
  <c r="R145" i="1"/>
  <c r="S145" i="1"/>
  <c r="T145" i="1"/>
  <c r="U145" i="1"/>
  <c r="V145" i="1"/>
  <c r="N144" i="1"/>
  <c r="E144" i="1"/>
  <c r="U144" i="1"/>
  <c r="S144" i="1"/>
  <c r="Q144" i="1"/>
  <c r="R144" i="1"/>
  <c r="V144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59" i="1"/>
  <c r="N155" i="1"/>
  <c r="N143" i="1"/>
  <c r="N139" i="1"/>
  <c r="N127" i="1"/>
  <c r="N123" i="1"/>
  <c r="N111" i="1"/>
  <c r="N107" i="1"/>
  <c r="N95" i="1"/>
  <c r="N91" i="1"/>
  <c r="N79" i="1"/>
  <c r="N75" i="1"/>
  <c r="N63" i="1"/>
  <c r="N59" i="1"/>
  <c r="N47" i="1"/>
  <c r="N43" i="1"/>
  <c r="N27" i="1"/>
  <c r="N23" i="1"/>
  <c r="N7" i="1"/>
  <c r="H165" i="1"/>
  <c r="M165" i="1"/>
  <c r="H161" i="1"/>
  <c r="M161" i="1"/>
  <c r="P161" i="1"/>
  <c r="H157" i="1"/>
  <c r="M157" i="1"/>
  <c r="P157" i="1"/>
  <c r="H153" i="1"/>
  <c r="M153" i="1"/>
  <c r="P153" i="1"/>
  <c r="H149" i="1"/>
  <c r="M149" i="1"/>
  <c r="P149" i="1"/>
  <c r="H145" i="1"/>
  <c r="M145" i="1"/>
  <c r="P145" i="1"/>
  <c r="H141" i="1"/>
  <c r="M141" i="1"/>
  <c r="P141" i="1"/>
  <c r="H137" i="1"/>
  <c r="M137" i="1"/>
  <c r="P137" i="1"/>
  <c r="H133" i="1"/>
  <c r="M133" i="1"/>
  <c r="P133" i="1"/>
  <c r="H129" i="1"/>
  <c r="M129" i="1"/>
  <c r="P129" i="1"/>
  <c r="H125" i="1"/>
  <c r="M125" i="1"/>
  <c r="P125" i="1"/>
  <c r="H121" i="1"/>
  <c r="M121" i="1"/>
  <c r="P121" i="1"/>
  <c r="H117" i="1"/>
  <c r="M117" i="1"/>
  <c r="P117" i="1"/>
  <c r="H113" i="1"/>
  <c r="M113" i="1"/>
  <c r="P113" i="1"/>
  <c r="H109" i="1"/>
  <c r="M109" i="1"/>
  <c r="P109" i="1"/>
  <c r="H105" i="1"/>
  <c r="M105" i="1"/>
  <c r="P105" i="1"/>
  <c r="H101" i="1"/>
  <c r="M101" i="1"/>
  <c r="P101" i="1"/>
  <c r="H97" i="1"/>
  <c r="M97" i="1"/>
  <c r="P97" i="1"/>
  <c r="H93" i="1"/>
  <c r="M93" i="1"/>
  <c r="P93" i="1"/>
  <c r="H89" i="1"/>
  <c r="M89" i="1"/>
  <c r="P89" i="1"/>
  <c r="H85" i="1"/>
  <c r="M85" i="1"/>
  <c r="P85" i="1"/>
  <c r="H81" i="1"/>
  <c r="M81" i="1"/>
  <c r="P81" i="1"/>
  <c r="H77" i="1"/>
  <c r="M77" i="1"/>
  <c r="P77" i="1"/>
  <c r="H73" i="1"/>
  <c r="M73" i="1"/>
  <c r="P73" i="1"/>
  <c r="H69" i="1"/>
  <c r="M69" i="1"/>
  <c r="P69" i="1"/>
  <c r="H65" i="1"/>
  <c r="M65" i="1"/>
  <c r="P65" i="1"/>
  <c r="H61" i="1"/>
  <c r="M61" i="1"/>
  <c r="P61" i="1"/>
  <c r="H57" i="1"/>
  <c r="M57" i="1"/>
  <c r="P57" i="1"/>
  <c r="H53" i="1"/>
  <c r="M53" i="1"/>
  <c r="P53" i="1"/>
  <c r="H49" i="1"/>
  <c r="M49" i="1"/>
  <c r="P49" i="1"/>
  <c r="H45" i="1"/>
  <c r="M45" i="1"/>
  <c r="P45" i="1"/>
  <c r="H41" i="1"/>
  <c r="M41" i="1"/>
  <c r="P41" i="1"/>
  <c r="H37" i="1"/>
  <c r="M37" i="1"/>
  <c r="P37" i="1"/>
  <c r="H33" i="1"/>
  <c r="M33" i="1"/>
  <c r="P33" i="1"/>
  <c r="H29" i="1"/>
  <c r="M29" i="1"/>
  <c r="P29" i="1"/>
  <c r="H25" i="1"/>
  <c r="M25" i="1"/>
  <c r="P25" i="1"/>
  <c r="H21" i="1"/>
  <c r="M21" i="1"/>
  <c r="P21" i="1"/>
  <c r="H17" i="1"/>
  <c r="M17" i="1"/>
  <c r="P17" i="1"/>
  <c r="H13" i="1"/>
  <c r="M13" i="1"/>
  <c r="P13" i="1"/>
  <c r="H9" i="1"/>
  <c r="M9" i="1"/>
  <c r="P9" i="1"/>
  <c r="K5" i="1"/>
  <c r="M5" i="1"/>
  <c r="P5" i="1"/>
  <c r="P158" i="1"/>
  <c r="P142" i="1"/>
  <c r="P126" i="1"/>
  <c r="P110" i="1"/>
  <c r="P94" i="1"/>
  <c r="P78" i="1"/>
  <c r="P62" i="1"/>
  <c r="P46" i="1"/>
  <c r="P30" i="1"/>
  <c r="P14" i="1"/>
  <c r="M162" i="1"/>
  <c r="M146" i="1"/>
  <c r="M130" i="1"/>
  <c r="M114" i="1"/>
  <c r="M98" i="1"/>
  <c r="M82" i="1"/>
  <c r="M66" i="1"/>
  <c r="M50" i="1"/>
  <c r="M34" i="1"/>
  <c r="M18" i="1"/>
  <c r="M3" i="1"/>
  <c r="L3" i="1"/>
  <c r="I164" i="1"/>
  <c r="M164" i="1"/>
  <c r="P164" i="1"/>
  <c r="I160" i="1"/>
  <c r="M160" i="1"/>
  <c r="P160" i="1"/>
  <c r="K156" i="1"/>
  <c r="M156" i="1"/>
  <c r="P156" i="1"/>
  <c r="K152" i="1"/>
  <c r="M152" i="1"/>
  <c r="P152" i="1"/>
  <c r="I148" i="1"/>
  <c r="M148" i="1"/>
  <c r="P148" i="1"/>
  <c r="I144" i="1"/>
  <c r="M144" i="1"/>
  <c r="P144" i="1"/>
  <c r="K140" i="1"/>
  <c r="M140" i="1"/>
  <c r="P140" i="1"/>
  <c r="K136" i="1"/>
  <c r="M136" i="1"/>
  <c r="P136" i="1"/>
  <c r="I132" i="1"/>
  <c r="M132" i="1"/>
  <c r="P132" i="1"/>
  <c r="K128" i="1"/>
  <c r="M128" i="1"/>
  <c r="P128" i="1"/>
  <c r="I124" i="1"/>
  <c r="M124" i="1"/>
  <c r="P124" i="1"/>
  <c r="K120" i="1"/>
  <c r="M120" i="1"/>
  <c r="P120" i="1"/>
  <c r="I116" i="1"/>
  <c r="M116" i="1"/>
  <c r="P116" i="1"/>
  <c r="K112" i="1"/>
  <c r="M112" i="1"/>
  <c r="P112" i="1"/>
  <c r="I108" i="1"/>
  <c r="M108" i="1"/>
  <c r="P108" i="1"/>
  <c r="K104" i="1"/>
  <c r="M104" i="1"/>
  <c r="P104" i="1"/>
  <c r="I100" i="1"/>
  <c r="M100" i="1"/>
  <c r="P100" i="1"/>
  <c r="K96" i="1"/>
  <c r="M96" i="1"/>
  <c r="P96" i="1"/>
  <c r="I92" i="1"/>
  <c r="M92" i="1"/>
  <c r="P92" i="1"/>
  <c r="K88" i="1"/>
  <c r="M88" i="1"/>
  <c r="P88" i="1"/>
  <c r="I84" i="1"/>
  <c r="M84" i="1"/>
  <c r="P84" i="1"/>
  <c r="K80" i="1"/>
  <c r="M80" i="1"/>
  <c r="P80" i="1"/>
  <c r="I76" i="1"/>
  <c r="M76" i="1"/>
  <c r="P76" i="1"/>
  <c r="K72" i="1"/>
  <c r="M72" i="1"/>
  <c r="P72" i="1"/>
  <c r="I68" i="1"/>
  <c r="M68" i="1"/>
  <c r="P68" i="1"/>
  <c r="K64" i="1"/>
  <c r="M64" i="1"/>
  <c r="P64" i="1"/>
  <c r="I60" i="1"/>
  <c r="M60" i="1"/>
  <c r="P60" i="1"/>
  <c r="K56" i="1"/>
  <c r="M56" i="1"/>
  <c r="P56" i="1"/>
  <c r="I52" i="1"/>
  <c r="M52" i="1"/>
  <c r="P52" i="1"/>
  <c r="K48" i="1"/>
  <c r="M48" i="1"/>
  <c r="P48" i="1"/>
  <c r="I44" i="1"/>
  <c r="M44" i="1"/>
  <c r="P44" i="1"/>
  <c r="K40" i="1"/>
  <c r="M40" i="1"/>
  <c r="P40" i="1"/>
  <c r="I36" i="1"/>
  <c r="M36" i="1"/>
  <c r="P36" i="1"/>
  <c r="K32" i="1"/>
  <c r="M32" i="1"/>
  <c r="P32" i="1"/>
  <c r="I28" i="1"/>
  <c r="M28" i="1"/>
  <c r="P28" i="1"/>
  <c r="K24" i="1"/>
  <c r="M24" i="1"/>
  <c r="P24" i="1"/>
  <c r="I20" i="1"/>
  <c r="M20" i="1"/>
  <c r="P20" i="1"/>
  <c r="K16" i="1"/>
  <c r="M16" i="1"/>
  <c r="P16" i="1"/>
  <c r="I12" i="1"/>
  <c r="M12" i="1"/>
  <c r="P12" i="1"/>
  <c r="K8" i="1"/>
  <c r="M8" i="1"/>
  <c r="P8" i="1"/>
  <c r="K4" i="1"/>
  <c r="M4" i="1"/>
  <c r="P4" i="1"/>
  <c r="P166" i="1"/>
  <c r="P154" i="1"/>
  <c r="P138" i="1"/>
  <c r="P122" i="1"/>
  <c r="P106" i="1"/>
  <c r="P90" i="1"/>
  <c r="P74" i="1"/>
  <c r="P58" i="1"/>
  <c r="P42" i="1"/>
  <c r="P26" i="1"/>
  <c r="P10" i="1"/>
  <c r="M158" i="1"/>
  <c r="M142" i="1"/>
  <c r="M126" i="1"/>
  <c r="M110" i="1"/>
  <c r="M94" i="1"/>
  <c r="M78" i="1"/>
  <c r="M62" i="1"/>
  <c r="M46" i="1"/>
  <c r="M30" i="1"/>
  <c r="M14" i="1"/>
  <c r="H167" i="1"/>
  <c r="M167" i="1"/>
  <c r="P167" i="1"/>
  <c r="H163" i="1"/>
  <c r="M163" i="1"/>
  <c r="P163" i="1"/>
  <c r="H159" i="1"/>
  <c r="M159" i="1"/>
  <c r="P159" i="1"/>
  <c r="K155" i="1"/>
  <c r="M155" i="1"/>
  <c r="P155" i="1"/>
  <c r="H151" i="1"/>
  <c r="M151" i="1"/>
  <c r="P151" i="1"/>
  <c r="H147" i="1"/>
  <c r="M147" i="1"/>
  <c r="P147" i="1"/>
  <c r="H143" i="1"/>
  <c r="M143" i="1"/>
  <c r="P143" i="1"/>
  <c r="K139" i="1"/>
  <c r="M139" i="1"/>
  <c r="P139" i="1"/>
  <c r="H135" i="1"/>
  <c r="M135" i="1"/>
  <c r="P135" i="1"/>
  <c r="H131" i="1"/>
  <c r="M131" i="1"/>
  <c r="P131" i="1"/>
  <c r="H127" i="1"/>
  <c r="M127" i="1"/>
  <c r="P127" i="1"/>
  <c r="K123" i="1"/>
  <c r="M123" i="1"/>
  <c r="P123" i="1"/>
  <c r="H119" i="1"/>
  <c r="M119" i="1"/>
  <c r="P119" i="1"/>
  <c r="H115" i="1"/>
  <c r="M115" i="1"/>
  <c r="P115" i="1"/>
  <c r="H111" i="1"/>
  <c r="M111" i="1"/>
  <c r="P111" i="1"/>
  <c r="K107" i="1"/>
  <c r="M107" i="1"/>
  <c r="P107" i="1"/>
  <c r="H103" i="1"/>
  <c r="M103" i="1"/>
  <c r="P103" i="1"/>
  <c r="H99" i="1"/>
  <c r="M99" i="1"/>
  <c r="P99" i="1"/>
  <c r="H95" i="1"/>
  <c r="M95" i="1"/>
  <c r="P95" i="1"/>
  <c r="K91" i="1"/>
  <c r="M91" i="1"/>
  <c r="P91" i="1"/>
  <c r="H87" i="1"/>
  <c r="M87" i="1"/>
  <c r="P87" i="1"/>
  <c r="H83" i="1"/>
  <c r="M83" i="1"/>
  <c r="P83" i="1"/>
  <c r="H79" i="1"/>
  <c r="M79" i="1"/>
  <c r="P79" i="1"/>
  <c r="K75" i="1"/>
  <c r="M75" i="1"/>
  <c r="P75" i="1"/>
  <c r="H71" i="1"/>
  <c r="M71" i="1"/>
  <c r="P71" i="1"/>
  <c r="H67" i="1"/>
  <c r="M67" i="1"/>
  <c r="P67" i="1"/>
  <c r="H63" i="1"/>
  <c r="M63" i="1"/>
  <c r="P63" i="1"/>
  <c r="K59" i="1"/>
  <c r="M59" i="1"/>
  <c r="P59" i="1"/>
  <c r="H55" i="1"/>
  <c r="M55" i="1"/>
  <c r="P55" i="1"/>
  <c r="H51" i="1"/>
  <c r="M51" i="1"/>
  <c r="P51" i="1"/>
  <c r="H47" i="1"/>
  <c r="M47" i="1"/>
  <c r="P47" i="1"/>
  <c r="K43" i="1"/>
  <c r="M43" i="1"/>
  <c r="P43" i="1"/>
  <c r="H39" i="1"/>
  <c r="M39" i="1"/>
  <c r="P39" i="1"/>
  <c r="K35" i="1"/>
  <c r="M35" i="1"/>
  <c r="P35" i="1"/>
  <c r="H31" i="1"/>
  <c r="M31" i="1"/>
  <c r="P31" i="1"/>
  <c r="L31" i="1"/>
  <c r="H27" i="1"/>
  <c r="M27" i="1"/>
  <c r="P27" i="1"/>
  <c r="K23" i="1"/>
  <c r="M23" i="1"/>
  <c r="P23" i="1"/>
  <c r="K19" i="1"/>
  <c r="M19" i="1"/>
  <c r="P19" i="1"/>
  <c r="H15" i="1"/>
  <c r="M15" i="1"/>
  <c r="P15" i="1"/>
  <c r="L15" i="1"/>
  <c r="H11" i="1"/>
  <c r="M11" i="1"/>
  <c r="P11" i="1"/>
  <c r="H7" i="1"/>
  <c r="M7" i="1"/>
  <c r="P7" i="1"/>
  <c r="L167" i="1"/>
  <c r="L151" i="1"/>
  <c r="L135" i="1"/>
  <c r="L119" i="1"/>
  <c r="L103" i="1"/>
  <c r="L87" i="1"/>
  <c r="L71" i="1"/>
  <c r="L55" i="1"/>
  <c r="L39" i="1"/>
  <c r="L19" i="1"/>
  <c r="P165" i="1"/>
  <c r="P150" i="1"/>
  <c r="P134" i="1"/>
  <c r="P118" i="1"/>
  <c r="P102" i="1"/>
  <c r="P86" i="1"/>
  <c r="P70" i="1"/>
  <c r="P54" i="1"/>
  <c r="P38" i="1"/>
  <c r="P22" i="1"/>
  <c r="P6" i="1"/>
  <c r="M154" i="1"/>
  <c r="M138" i="1"/>
  <c r="M122" i="1"/>
  <c r="M106" i="1"/>
  <c r="M90" i="1"/>
  <c r="M74" i="1"/>
  <c r="M58" i="1"/>
  <c r="M42" i="1"/>
  <c r="M26" i="1"/>
  <c r="M10" i="1"/>
  <c r="L163" i="1"/>
  <c r="L147" i="1"/>
  <c r="L131" i="1"/>
  <c r="L115" i="1"/>
  <c r="L99" i="1"/>
  <c r="L83" i="1"/>
  <c r="L67" i="1"/>
  <c r="L51" i="1"/>
  <c r="L35" i="1"/>
  <c r="L11" i="1"/>
  <c r="P162" i="1"/>
  <c r="P146" i="1"/>
  <c r="P130" i="1"/>
  <c r="P114" i="1"/>
  <c r="P98" i="1"/>
  <c r="P82" i="1"/>
  <c r="P66" i="1"/>
  <c r="P50" i="1"/>
  <c r="P34" i="1"/>
  <c r="P18" i="1"/>
  <c r="M166" i="1"/>
  <c r="M150" i="1"/>
  <c r="M134" i="1"/>
  <c r="M118" i="1"/>
  <c r="M102" i="1"/>
  <c r="M86" i="1"/>
  <c r="M70" i="1"/>
  <c r="M54" i="1"/>
  <c r="M38" i="1"/>
  <c r="M22" i="1"/>
  <c r="M6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P3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164" i="1"/>
  <c r="K160" i="1"/>
  <c r="K148" i="1"/>
  <c r="K144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67" i="1"/>
  <c r="K163" i="1"/>
  <c r="K159" i="1"/>
  <c r="K151" i="1"/>
  <c r="K147" i="1"/>
  <c r="K143" i="1"/>
  <c r="K135" i="1"/>
  <c r="K131" i="1"/>
  <c r="K127" i="1"/>
  <c r="K119" i="1"/>
  <c r="K115" i="1"/>
  <c r="K111" i="1"/>
  <c r="K103" i="1"/>
  <c r="K99" i="1"/>
  <c r="K95" i="1"/>
  <c r="K87" i="1"/>
  <c r="K83" i="1"/>
  <c r="K79" i="1"/>
  <c r="K71" i="1"/>
  <c r="K67" i="1"/>
  <c r="K63" i="1"/>
  <c r="K55" i="1"/>
  <c r="K51" i="1"/>
  <c r="K47" i="1"/>
  <c r="K39" i="1"/>
  <c r="K31" i="1"/>
  <c r="K27" i="1"/>
  <c r="K15" i="1"/>
  <c r="K11" i="1"/>
  <c r="K7" i="1"/>
  <c r="H166" i="1"/>
  <c r="J166" i="1"/>
  <c r="H162" i="1"/>
  <c r="J162" i="1"/>
  <c r="H158" i="1"/>
  <c r="J158" i="1"/>
  <c r="H154" i="1"/>
  <c r="J154" i="1"/>
  <c r="H150" i="1"/>
  <c r="J150" i="1"/>
  <c r="H146" i="1"/>
  <c r="J146" i="1"/>
  <c r="H142" i="1"/>
  <c r="J142" i="1"/>
  <c r="H138" i="1"/>
  <c r="J138" i="1"/>
  <c r="H134" i="1"/>
  <c r="I134" i="1"/>
  <c r="J134" i="1"/>
  <c r="H130" i="1"/>
  <c r="I130" i="1"/>
  <c r="J130" i="1"/>
  <c r="H126" i="1"/>
  <c r="I126" i="1"/>
  <c r="J126" i="1"/>
  <c r="H122" i="1"/>
  <c r="I122" i="1"/>
  <c r="J122" i="1"/>
  <c r="H118" i="1"/>
  <c r="I118" i="1"/>
  <c r="J118" i="1"/>
  <c r="H114" i="1"/>
  <c r="I114" i="1"/>
  <c r="J114" i="1"/>
  <c r="H110" i="1"/>
  <c r="I110" i="1"/>
  <c r="J110" i="1"/>
  <c r="H106" i="1"/>
  <c r="I106" i="1"/>
  <c r="J106" i="1"/>
  <c r="H102" i="1"/>
  <c r="I102" i="1"/>
  <c r="J102" i="1"/>
  <c r="H98" i="1"/>
  <c r="I98" i="1"/>
  <c r="J98" i="1"/>
  <c r="H94" i="1"/>
  <c r="I94" i="1"/>
  <c r="J94" i="1"/>
  <c r="H90" i="1"/>
  <c r="I90" i="1"/>
  <c r="J90" i="1"/>
  <c r="H86" i="1"/>
  <c r="I86" i="1"/>
  <c r="J86" i="1"/>
  <c r="H82" i="1"/>
  <c r="I82" i="1"/>
  <c r="J82" i="1"/>
  <c r="H78" i="1"/>
  <c r="I78" i="1"/>
  <c r="J78" i="1"/>
  <c r="H74" i="1"/>
  <c r="I74" i="1"/>
  <c r="J74" i="1"/>
  <c r="H70" i="1"/>
  <c r="I70" i="1"/>
  <c r="J70" i="1"/>
  <c r="H66" i="1"/>
  <c r="I66" i="1"/>
  <c r="J66" i="1"/>
  <c r="H62" i="1"/>
  <c r="I62" i="1"/>
  <c r="J62" i="1"/>
  <c r="H58" i="1"/>
  <c r="I58" i="1"/>
  <c r="J58" i="1"/>
  <c r="H54" i="1"/>
  <c r="I54" i="1"/>
  <c r="J54" i="1"/>
  <c r="H50" i="1"/>
  <c r="I50" i="1"/>
  <c r="J50" i="1"/>
  <c r="H46" i="1"/>
  <c r="I46" i="1"/>
  <c r="J46" i="1"/>
  <c r="H42" i="1"/>
  <c r="I42" i="1"/>
  <c r="J42" i="1"/>
  <c r="H38" i="1"/>
  <c r="I38" i="1"/>
  <c r="J38" i="1"/>
  <c r="H34" i="1"/>
  <c r="I34" i="1"/>
  <c r="J34" i="1"/>
  <c r="H30" i="1"/>
  <c r="I30" i="1"/>
  <c r="J30" i="1"/>
  <c r="H26" i="1"/>
  <c r="I26" i="1"/>
  <c r="J26" i="1"/>
  <c r="H22" i="1"/>
  <c r="I22" i="1"/>
  <c r="J22" i="1"/>
  <c r="H18" i="1"/>
  <c r="I18" i="1"/>
  <c r="J18" i="1"/>
  <c r="H14" i="1"/>
  <c r="I14" i="1"/>
  <c r="J14" i="1"/>
  <c r="H10" i="1"/>
  <c r="I10" i="1"/>
  <c r="J10" i="1"/>
  <c r="H6" i="1"/>
  <c r="I6" i="1"/>
  <c r="J6" i="1"/>
  <c r="I165" i="1"/>
  <c r="I154" i="1"/>
  <c r="I149" i="1"/>
  <c r="I138" i="1"/>
  <c r="J165" i="1"/>
  <c r="J149" i="1"/>
  <c r="J133" i="1"/>
  <c r="J117" i="1"/>
  <c r="J101" i="1"/>
  <c r="J85" i="1"/>
  <c r="J69" i="1"/>
  <c r="J53" i="1"/>
  <c r="J37" i="1"/>
  <c r="J21" i="1"/>
  <c r="H5" i="1"/>
  <c r="J5" i="1"/>
  <c r="I5" i="1"/>
  <c r="I158" i="1"/>
  <c r="I153" i="1"/>
  <c r="I142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J161" i="1"/>
  <c r="J145" i="1"/>
  <c r="J129" i="1"/>
  <c r="J113" i="1"/>
  <c r="J97" i="1"/>
  <c r="J81" i="1"/>
  <c r="J65" i="1"/>
  <c r="J49" i="1"/>
  <c r="J33" i="1"/>
  <c r="J17" i="1"/>
  <c r="H164" i="1"/>
  <c r="J164" i="1"/>
  <c r="H160" i="1"/>
  <c r="J160" i="1"/>
  <c r="H156" i="1"/>
  <c r="J156" i="1"/>
  <c r="H152" i="1"/>
  <c r="J152" i="1"/>
  <c r="H148" i="1"/>
  <c r="J148" i="1"/>
  <c r="H144" i="1"/>
  <c r="J144" i="1"/>
  <c r="H140" i="1"/>
  <c r="J140" i="1"/>
  <c r="H136" i="1"/>
  <c r="J136" i="1"/>
  <c r="H132" i="1"/>
  <c r="J132" i="1"/>
  <c r="H128" i="1"/>
  <c r="J128" i="1"/>
  <c r="H124" i="1"/>
  <c r="J124" i="1"/>
  <c r="H120" i="1"/>
  <c r="J120" i="1"/>
  <c r="H116" i="1"/>
  <c r="J116" i="1"/>
  <c r="H112" i="1"/>
  <c r="J112" i="1"/>
  <c r="H108" i="1"/>
  <c r="J108" i="1"/>
  <c r="H104" i="1"/>
  <c r="J104" i="1"/>
  <c r="H100" i="1"/>
  <c r="J100" i="1"/>
  <c r="H96" i="1"/>
  <c r="J96" i="1"/>
  <c r="H92" i="1"/>
  <c r="J92" i="1"/>
  <c r="H88" i="1"/>
  <c r="J88" i="1"/>
  <c r="H84" i="1"/>
  <c r="J84" i="1"/>
  <c r="H80" i="1"/>
  <c r="J80" i="1"/>
  <c r="H76" i="1"/>
  <c r="J76" i="1"/>
  <c r="H72" i="1"/>
  <c r="J72" i="1"/>
  <c r="H68" i="1"/>
  <c r="J68" i="1"/>
  <c r="H64" i="1"/>
  <c r="J64" i="1"/>
  <c r="H60" i="1"/>
  <c r="J60" i="1"/>
  <c r="H56" i="1"/>
  <c r="J56" i="1"/>
  <c r="H52" i="1"/>
  <c r="J52" i="1"/>
  <c r="H48" i="1"/>
  <c r="J48" i="1"/>
  <c r="H44" i="1"/>
  <c r="J44" i="1"/>
  <c r="H40" i="1"/>
  <c r="J40" i="1"/>
  <c r="H36" i="1"/>
  <c r="J36" i="1"/>
  <c r="H32" i="1"/>
  <c r="J32" i="1"/>
  <c r="H28" i="1"/>
  <c r="J28" i="1"/>
  <c r="H24" i="1"/>
  <c r="J24" i="1"/>
  <c r="H20" i="1"/>
  <c r="J20" i="1"/>
  <c r="H16" i="1"/>
  <c r="J16" i="1"/>
  <c r="H12" i="1"/>
  <c r="J12" i="1"/>
  <c r="H8" i="1"/>
  <c r="J8" i="1"/>
  <c r="H4" i="1"/>
  <c r="J4" i="1"/>
  <c r="I162" i="1"/>
  <c r="I157" i="1"/>
  <c r="I152" i="1"/>
  <c r="I146" i="1"/>
  <c r="I141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J157" i="1"/>
  <c r="J141" i="1"/>
  <c r="J125" i="1"/>
  <c r="J109" i="1"/>
  <c r="J93" i="1"/>
  <c r="J77" i="1"/>
  <c r="J61" i="1"/>
  <c r="J45" i="1"/>
  <c r="J29" i="1"/>
  <c r="J13" i="1"/>
  <c r="J167" i="1"/>
  <c r="I167" i="1"/>
  <c r="J163" i="1"/>
  <c r="I163" i="1"/>
  <c r="J159" i="1"/>
  <c r="I159" i="1"/>
  <c r="J155" i="1"/>
  <c r="I155" i="1"/>
  <c r="J151" i="1"/>
  <c r="I151" i="1"/>
  <c r="J147" i="1"/>
  <c r="I147" i="1"/>
  <c r="J143" i="1"/>
  <c r="I143" i="1"/>
  <c r="J139" i="1"/>
  <c r="I139" i="1"/>
  <c r="J135" i="1"/>
  <c r="I135" i="1"/>
  <c r="J131" i="1"/>
  <c r="I131" i="1"/>
  <c r="J127" i="1"/>
  <c r="I127" i="1"/>
  <c r="J123" i="1"/>
  <c r="I123" i="1"/>
  <c r="J119" i="1"/>
  <c r="I119" i="1"/>
  <c r="J115" i="1"/>
  <c r="I115" i="1"/>
  <c r="J111" i="1"/>
  <c r="I111" i="1"/>
  <c r="J107" i="1"/>
  <c r="I107" i="1"/>
  <c r="J103" i="1"/>
  <c r="I103" i="1"/>
  <c r="J99" i="1"/>
  <c r="I99" i="1"/>
  <c r="J95" i="1"/>
  <c r="I95" i="1"/>
  <c r="J91" i="1"/>
  <c r="I91" i="1"/>
  <c r="J87" i="1"/>
  <c r="I87" i="1"/>
  <c r="J83" i="1"/>
  <c r="I83" i="1"/>
  <c r="J79" i="1"/>
  <c r="I79" i="1"/>
  <c r="J75" i="1"/>
  <c r="I75" i="1"/>
  <c r="J71" i="1"/>
  <c r="I71" i="1"/>
  <c r="J67" i="1"/>
  <c r="I67" i="1"/>
  <c r="J63" i="1"/>
  <c r="I63" i="1"/>
  <c r="J59" i="1"/>
  <c r="I59" i="1"/>
  <c r="J55" i="1"/>
  <c r="I55" i="1"/>
  <c r="J51" i="1"/>
  <c r="I51" i="1"/>
  <c r="J47" i="1"/>
  <c r="I47" i="1"/>
  <c r="J43" i="1"/>
  <c r="I43" i="1"/>
  <c r="J39" i="1"/>
  <c r="I39" i="1"/>
  <c r="J35" i="1"/>
  <c r="I35" i="1"/>
  <c r="H35" i="1"/>
  <c r="J31" i="1"/>
  <c r="I31" i="1"/>
  <c r="J27" i="1"/>
  <c r="I27" i="1"/>
  <c r="J23" i="1"/>
  <c r="I23" i="1"/>
  <c r="J19" i="1"/>
  <c r="I19" i="1"/>
  <c r="H19" i="1"/>
  <c r="J15" i="1"/>
  <c r="I15" i="1"/>
  <c r="J11" i="1"/>
  <c r="I11" i="1"/>
  <c r="J7" i="1"/>
  <c r="I7" i="1"/>
  <c r="H155" i="1"/>
  <c r="H139" i="1"/>
  <c r="H123" i="1"/>
  <c r="H107" i="1"/>
  <c r="H91" i="1"/>
  <c r="H75" i="1"/>
  <c r="H59" i="1"/>
  <c r="H43" i="1"/>
  <c r="H23" i="1"/>
  <c r="I166" i="1"/>
  <c r="I161" i="1"/>
  <c r="I156" i="1"/>
  <c r="I150" i="1"/>
  <c r="I145" i="1"/>
  <c r="I140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4" i="1"/>
  <c r="J153" i="1"/>
  <c r="J137" i="1"/>
  <c r="J121" i="1"/>
  <c r="J105" i="1"/>
  <c r="J89" i="1"/>
  <c r="J73" i="1"/>
  <c r="J57" i="1"/>
  <c r="J41" i="1"/>
  <c r="J25" i="1"/>
  <c r="J9" i="1"/>
  <c r="W161" i="1"/>
  <c r="W145" i="1"/>
  <c r="W129" i="1"/>
  <c r="W113" i="1"/>
  <c r="W97" i="1"/>
  <c r="W81" i="1"/>
  <c r="W65" i="1"/>
  <c r="W49" i="1"/>
  <c r="W33" i="1"/>
  <c r="W17" i="1"/>
  <c r="W166" i="1"/>
  <c r="W158" i="1"/>
  <c r="W150" i="1"/>
  <c r="W134" i="1"/>
  <c r="W118" i="1"/>
  <c r="W102" i="1"/>
  <c r="W86" i="1"/>
  <c r="W70" i="1"/>
  <c r="W54" i="1"/>
  <c r="W38" i="1"/>
  <c r="W22" i="1"/>
  <c r="W6" i="1"/>
  <c r="X3" i="1"/>
  <c r="W19" i="1"/>
  <c r="W139" i="1"/>
  <c r="W75" i="1"/>
  <c r="W133" i="1"/>
  <c r="W117" i="1"/>
  <c r="W21" i="1"/>
  <c r="W27" i="1"/>
  <c r="W122" i="1"/>
  <c r="W106" i="1"/>
  <c r="W90" i="1"/>
  <c r="W74" i="1"/>
  <c r="W156" i="1"/>
  <c r="W132" i="1"/>
  <c r="W108" i="1"/>
  <c r="W84" i="1"/>
  <c r="W60" i="1"/>
  <c r="W36" i="1"/>
  <c r="W20" i="1"/>
  <c r="W4" i="1"/>
  <c r="W165" i="1"/>
  <c r="W153" i="1"/>
  <c r="W137" i="1"/>
  <c r="W121" i="1"/>
  <c r="W105" i="1"/>
  <c r="W89" i="1"/>
  <c r="W73" i="1"/>
  <c r="W57" i="1"/>
  <c r="W41" i="1"/>
  <c r="W25" i="1"/>
  <c r="W9" i="1"/>
  <c r="W163" i="1"/>
  <c r="W147" i="1"/>
  <c r="W131" i="1"/>
  <c r="W115" i="1"/>
  <c r="W99" i="1"/>
  <c r="W83" i="1"/>
  <c r="W67" i="1"/>
  <c r="W51" i="1"/>
  <c r="W15" i="1"/>
  <c r="W11" i="1"/>
  <c r="W162" i="1"/>
  <c r="W154" i="1"/>
  <c r="W146" i="1"/>
  <c r="W138" i="1"/>
  <c r="W126" i="1"/>
  <c r="W110" i="1"/>
  <c r="W94" i="1"/>
  <c r="W78" i="1"/>
  <c r="W62" i="1"/>
  <c r="W46" i="1"/>
  <c r="W30" i="1"/>
  <c r="W14" i="1"/>
  <c r="W3" i="1"/>
  <c r="W107" i="1"/>
  <c r="W43" i="1"/>
  <c r="W95" i="1"/>
  <c r="W79" i="1"/>
  <c r="W63" i="1"/>
  <c r="W47" i="1"/>
  <c r="W31" i="1"/>
  <c r="W58" i="1"/>
  <c r="W42" i="1"/>
  <c r="W26" i="1"/>
  <c r="W164" i="1"/>
  <c r="W140" i="1"/>
  <c r="W116" i="1"/>
  <c r="W92" i="1"/>
  <c r="W68" i="1"/>
  <c r="W44" i="1"/>
  <c r="W12" i="1"/>
  <c r="W123" i="1"/>
  <c r="W157" i="1"/>
  <c r="W141" i="1"/>
  <c r="W125" i="1"/>
  <c r="W109" i="1"/>
  <c r="W93" i="1"/>
  <c r="W77" i="1"/>
  <c r="W61" i="1"/>
  <c r="W45" i="1"/>
  <c r="W29" i="1"/>
  <c r="W13" i="1"/>
  <c r="W167" i="1"/>
  <c r="H171" i="1"/>
  <c r="W151" i="1"/>
  <c r="W135" i="1"/>
  <c r="W119" i="1"/>
  <c r="W103" i="1"/>
  <c r="W87" i="1"/>
  <c r="W71" i="1"/>
  <c r="W55" i="1"/>
  <c r="W39" i="1"/>
  <c r="W130" i="1"/>
  <c r="W114" i="1"/>
  <c r="W98" i="1"/>
  <c r="W82" i="1"/>
  <c r="W66" i="1"/>
  <c r="W50" i="1"/>
  <c r="W34" i="1"/>
  <c r="W18" i="1"/>
  <c r="W160" i="1"/>
  <c r="W152" i="1"/>
  <c r="W144" i="1"/>
  <c r="W136" i="1"/>
  <c r="W128" i="1"/>
  <c r="W120" i="1"/>
  <c r="W112" i="1"/>
  <c r="W104" i="1"/>
  <c r="W96" i="1"/>
  <c r="W88" i="1"/>
  <c r="W80" i="1"/>
  <c r="W72" i="1"/>
  <c r="W64" i="1"/>
  <c r="W56" i="1"/>
  <c r="W48" i="1"/>
  <c r="W40" i="1"/>
  <c r="W32" i="1"/>
  <c r="W24" i="1"/>
  <c r="W16" i="1"/>
  <c r="W8" i="1"/>
  <c r="W35" i="1"/>
  <c r="W155" i="1"/>
  <c r="W91" i="1"/>
  <c r="W23" i="1"/>
  <c r="W149" i="1"/>
  <c r="W101" i="1"/>
  <c r="W85" i="1"/>
  <c r="W69" i="1"/>
  <c r="W53" i="1"/>
  <c r="W37" i="1"/>
  <c r="W159" i="1"/>
  <c r="W143" i="1"/>
  <c r="W127" i="1"/>
  <c r="W111" i="1"/>
  <c r="W7" i="1"/>
  <c r="W10" i="1"/>
  <c r="W5" i="1"/>
  <c r="W148" i="1"/>
  <c r="W124" i="1"/>
  <c r="W100" i="1"/>
  <c r="W76" i="1"/>
  <c r="W52" i="1"/>
  <c r="W28" i="1"/>
  <c r="W59" i="1"/>
  <c r="F142" i="1"/>
  <c r="W142" i="1"/>
</calcChain>
</file>

<file path=xl/sharedStrings.xml><?xml version="1.0" encoding="utf-8"?>
<sst xmlns="http://schemas.openxmlformats.org/spreadsheetml/2006/main" count="390" uniqueCount="388">
  <si>
    <t>Keyword</t>
  </si>
  <si>
    <t>HootSuiteApp</t>
  </si>
  <si>
    <t>Radian6</t>
  </si>
  <si>
    <t>Postling</t>
  </si>
  <si>
    <t>Virtue</t>
  </si>
  <si>
    <t>Sendible</t>
  </si>
  <si>
    <t>Shautlet</t>
  </si>
  <si>
    <t>Mzinga</t>
  </si>
  <si>
    <t>Clicky</t>
  </si>
  <si>
    <t>KISSMetrics</t>
  </si>
  <si>
    <t>ClickTale</t>
  </si>
  <si>
    <t>Hitslink</t>
  </si>
  <si>
    <t>Statcounter</t>
  </si>
  <si>
    <t>WebCEO</t>
  </si>
  <si>
    <t>Typepad</t>
  </si>
  <si>
    <t>Joomla</t>
  </si>
  <si>
    <t>SquoreSpace</t>
  </si>
  <si>
    <t>Sitefinity</t>
  </si>
  <si>
    <t>Alfresco</t>
  </si>
  <si>
    <t>Compendium</t>
  </si>
  <si>
    <t>Ceros</t>
  </si>
  <si>
    <t>WordWotch</t>
  </si>
  <si>
    <t>Wistia</t>
  </si>
  <si>
    <t>Kaltura</t>
  </si>
  <si>
    <t>vzaar</t>
  </si>
  <si>
    <t>Amadesa</t>
  </si>
  <si>
    <t>Maxymiser</t>
  </si>
  <si>
    <t>CrowdSPRING</t>
  </si>
  <si>
    <t>Freelancer</t>
  </si>
  <si>
    <t>Chaordix</t>
  </si>
  <si>
    <t>iContact</t>
  </si>
  <si>
    <t>Mailigen</t>
  </si>
  <si>
    <t>Seesmic CRM</t>
  </si>
  <si>
    <t>Adobe Social Analytics</t>
  </si>
  <si>
    <t xml:space="preserve">Buddy Media </t>
  </si>
  <si>
    <t xml:space="preserve">Awareness Social Marketing Hub </t>
  </si>
  <si>
    <t xml:space="preserve">Crimson Hexagon </t>
  </si>
  <si>
    <t>Spredfast SCRM</t>
  </si>
  <si>
    <t xml:space="preserve">Crowd Factory </t>
  </si>
  <si>
    <t>Syncapse Platform</t>
  </si>
  <si>
    <t xml:space="preserve">Google Analytics </t>
  </si>
  <si>
    <t xml:space="preserve">Adobe SiteCotalyst </t>
  </si>
  <si>
    <t xml:space="preserve">IBM Coremetrics </t>
  </si>
  <si>
    <t>Crazy Egg</t>
  </si>
  <si>
    <t xml:space="preserve">Web Trends Analytics </t>
  </si>
  <si>
    <t xml:space="preserve"> Piwik </t>
  </si>
  <si>
    <t xml:space="preserve">VisiStat </t>
  </si>
  <si>
    <t xml:space="preserve">Woopra </t>
  </si>
  <si>
    <t xml:space="preserve">OneStat </t>
  </si>
  <si>
    <t xml:space="preserve">GoStats </t>
  </si>
  <si>
    <t>Deep Log Analyzer</t>
  </si>
  <si>
    <t>SEOMOZ Pro</t>
  </si>
  <si>
    <t>Google Webmoster Tools</t>
  </si>
  <si>
    <t xml:space="preserve">SEO Book </t>
  </si>
  <si>
    <t xml:space="preserve">SEOQuake </t>
  </si>
  <si>
    <t xml:space="preserve">MajesticSEO </t>
  </si>
  <si>
    <t xml:space="preserve">Raven Tools </t>
  </si>
  <si>
    <t xml:space="preserve">Searchmetrics Suite </t>
  </si>
  <si>
    <t xml:space="preserve">Sistrix </t>
  </si>
  <si>
    <t xml:space="preserve">DIYSEO </t>
  </si>
  <si>
    <t xml:space="preserve">Apex Pacific SEO Suite </t>
  </si>
  <si>
    <t xml:space="preserve">Conductor Searchlight </t>
  </si>
  <si>
    <t xml:space="preserve">Ontolo </t>
  </si>
  <si>
    <t xml:space="preserve">linkdex </t>
  </si>
  <si>
    <t xml:space="preserve">GShift Labs </t>
  </si>
  <si>
    <t>Trend Metrix SEO Studio</t>
  </si>
  <si>
    <t xml:space="preserve">WordPress  </t>
  </si>
  <si>
    <t xml:space="preserve">Posrerous Spaces </t>
  </si>
  <si>
    <t xml:space="preserve">Drupal </t>
  </si>
  <si>
    <t xml:space="preserve">weebly </t>
  </si>
  <si>
    <t xml:space="preserve">Blog.com    </t>
  </si>
  <si>
    <t xml:space="preserve"> Acquia</t>
  </si>
  <si>
    <t xml:space="preserve">Textpattern </t>
  </si>
  <si>
    <t xml:space="preserve">Kapost  </t>
  </si>
  <si>
    <t xml:space="preserve"> Ektron</t>
  </si>
  <si>
    <t xml:space="preserve">Moveable Type </t>
  </si>
  <si>
    <t xml:space="preserve">CrownPeak </t>
  </si>
  <si>
    <t xml:space="preserve">WordStreom </t>
  </si>
  <si>
    <t xml:space="preserve">Morin Software </t>
  </si>
  <si>
    <t xml:space="preserve">Apex Pocific BidMax  </t>
  </si>
  <si>
    <t xml:space="preserve">ClickSweeper </t>
  </si>
  <si>
    <t xml:space="preserve">Digital River KeywordMax  </t>
  </si>
  <si>
    <t xml:space="preserve">BidRonk </t>
  </si>
  <si>
    <t xml:space="preserve">Acquisio </t>
  </si>
  <si>
    <t xml:space="preserve">Kenshoo </t>
  </si>
  <si>
    <t xml:space="preserve">Efficient Frontier </t>
  </si>
  <si>
    <t xml:space="preserve">BoostCTR </t>
  </si>
  <si>
    <t xml:space="preserve">Clickable </t>
  </si>
  <si>
    <t xml:space="preserve">Podium adCore </t>
  </si>
  <si>
    <t xml:space="preserve">Marketo </t>
  </si>
  <si>
    <t xml:space="preserve">Silverpop Engage </t>
  </si>
  <si>
    <t xml:space="preserve">Pardot Marketing Automation </t>
  </si>
  <si>
    <t xml:space="preserve">IBM Unica </t>
  </si>
  <si>
    <t xml:space="preserve">Optify </t>
  </si>
  <si>
    <t xml:space="preserve">SiteCore </t>
  </si>
  <si>
    <t xml:space="preserve">Aprimo </t>
  </si>
  <si>
    <t xml:space="preserve">Vocus </t>
  </si>
  <si>
    <t xml:space="preserve">loopFuse </t>
  </si>
  <si>
    <t xml:space="preserve">Genius.com </t>
  </si>
  <si>
    <t xml:space="preserve">eTrigue DemandCenter </t>
  </si>
  <si>
    <t xml:space="preserve">Genoo Marketing Automation </t>
  </si>
  <si>
    <t xml:space="preserve">SalesFUSION 360 </t>
  </si>
  <si>
    <t xml:space="preserve">Alterian  </t>
  </si>
  <si>
    <t xml:space="preserve">Neolane Leads  </t>
  </si>
  <si>
    <t>PlanPlus CRM</t>
  </si>
  <si>
    <t xml:space="preserve">HubSpot </t>
  </si>
  <si>
    <t xml:space="preserve">NetSuite CRM+ </t>
  </si>
  <si>
    <t xml:space="preserve">Eloqua </t>
  </si>
  <si>
    <t>Net Results</t>
  </si>
  <si>
    <t xml:space="preserve">Vimeo </t>
  </si>
  <si>
    <t xml:space="preserve">Brightcove </t>
  </si>
  <si>
    <t xml:space="preserve">Viddler </t>
  </si>
  <si>
    <t xml:space="preserve">Visible Gains </t>
  </si>
  <si>
    <t xml:space="preserve">Brainshark </t>
  </si>
  <si>
    <t xml:space="preserve">Ooyala </t>
  </si>
  <si>
    <t xml:space="preserve">Pixability </t>
  </si>
  <si>
    <t xml:space="preserve">thePlatform </t>
  </si>
  <si>
    <t xml:space="preserve">Google Website Optimizer </t>
  </si>
  <si>
    <t xml:space="preserve">Visual Website Optimizer </t>
  </si>
  <si>
    <t>Invesp Pii Conversion Optimizatio</t>
  </si>
  <si>
    <t xml:space="preserve">Adobe Test &amp; Target </t>
  </si>
  <si>
    <t xml:space="preserve">ThomasNet Navigator </t>
  </si>
  <si>
    <t xml:space="preserve">Platform </t>
  </si>
  <si>
    <t xml:space="preserve">Unbounce </t>
  </si>
  <si>
    <t xml:space="preserve">Optimizely </t>
  </si>
  <si>
    <t xml:space="preserve">Ion Interactive </t>
  </si>
  <si>
    <t xml:space="preserve">Traffiliate </t>
  </si>
  <si>
    <t xml:space="preserve">Vertster </t>
  </si>
  <si>
    <t xml:space="preserve">Wingify visual Website Optimizer </t>
  </si>
  <si>
    <t xml:space="preserve">sitespect </t>
  </si>
  <si>
    <t xml:space="preserve">Amazon Mechanical Turk </t>
  </si>
  <si>
    <t xml:space="preserve">oDESK </t>
  </si>
  <si>
    <t xml:space="preserve">Elance </t>
  </si>
  <si>
    <t xml:space="preserve">99designs </t>
  </si>
  <si>
    <t xml:space="preserve">Guru </t>
  </si>
  <si>
    <t xml:space="preserve">PeoplePerHour.com </t>
  </si>
  <si>
    <t xml:space="preserve">Trada </t>
  </si>
  <si>
    <t xml:space="preserve">evly </t>
  </si>
  <si>
    <t xml:space="preserve">Spigit </t>
  </si>
  <si>
    <t xml:space="preserve">IdeaScale </t>
  </si>
  <si>
    <t xml:space="preserve">Telligent </t>
  </si>
  <si>
    <t xml:space="preserve">CrowdSource </t>
  </si>
  <si>
    <t xml:space="preserve">Accept360 </t>
  </si>
  <si>
    <t xml:space="preserve">ExactTarget </t>
  </si>
  <si>
    <t xml:space="preserve">Bronto </t>
  </si>
  <si>
    <t xml:space="preserve">MadMimi </t>
  </si>
  <si>
    <t xml:space="preserve">SendBlaster </t>
  </si>
  <si>
    <t xml:space="preserve">Lyris </t>
  </si>
  <si>
    <t xml:space="preserve">NetProspex </t>
  </si>
  <si>
    <t xml:space="preserve">Responsys </t>
  </si>
  <si>
    <t xml:space="preserve">Pinpointe On Demond </t>
  </si>
  <si>
    <t xml:space="preserve">EmailBrain </t>
  </si>
  <si>
    <t xml:space="preserve">Campaign Monitor </t>
  </si>
  <si>
    <t xml:space="preserve">AWeber </t>
  </si>
  <si>
    <t xml:space="preserve">MailChimp </t>
  </si>
  <si>
    <t xml:space="preserve">CheetahMail </t>
  </si>
  <si>
    <t xml:space="preserve">Vertical Response </t>
  </si>
  <si>
    <t xml:space="preserve">Engage121  </t>
  </si>
  <si>
    <t>Wildlire</t>
  </si>
  <si>
    <t>Column1</t>
  </si>
  <si>
    <t>Column2</t>
  </si>
  <si>
    <t>No of Words</t>
  </si>
  <si>
    <t>Equivalent keyword</t>
  </si>
  <si>
    <t>Column3</t>
  </si>
  <si>
    <t xml:space="preserve">AWStats </t>
  </si>
  <si>
    <t>Sprout Social</t>
  </si>
  <si>
    <t>Column4</t>
  </si>
  <si>
    <t>Column5</t>
  </si>
  <si>
    <t xml:space="preserve">Google Query </t>
  </si>
  <si>
    <t>Bing Query</t>
  </si>
  <si>
    <t>Mywebsearch</t>
  </si>
  <si>
    <t>Column6</t>
  </si>
  <si>
    <t>Aol Web Search</t>
  </si>
  <si>
    <t>Ask Web Search</t>
  </si>
  <si>
    <t>Yahoo Web Search</t>
  </si>
  <si>
    <t>Blekko</t>
  </si>
  <si>
    <t>Dogpile</t>
  </si>
  <si>
    <t>Webcrawler</t>
  </si>
  <si>
    <t>Infospace</t>
  </si>
  <si>
    <t>Search.com</t>
  </si>
  <si>
    <t>Excite.com</t>
  </si>
  <si>
    <t>Goodsearch</t>
  </si>
  <si>
    <t>Info.com</t>
  </si>
  <si>
    <t>duckduckgo</t>
  </si>
  <si>
    <t>clusty</t>
  </si>
  <si>
    <t>Column7</t>
  </si>
  <si>
    <t>Column8</t>
  </si>
  <si>
    <t>Column9</t>
  </si>
  <si>
    <t>Column10</t>
  </si>
  <si>
    <t>Column11</t>
  </si>
  <si>
    <t>Column12</t>
  </si>
  <si>
    <t>http://www.google.com/?q=Wingify+visual+Website+Optimizer</t>
  </si>
  <si>
    <t>http://www.google.com/#hl=en&amp;q=Wingify+visual+Website+Optimizer</t>
  </si>
  <si>
    <t xml:space="preserve">Monetate Testlab </t>
  </si>
  <si>
    <t xml:space="preserve">Constant Contact </t>
  </si>
  <si>
    <t>Arial Software</t>
  </si>
  <si>
    <t>//*[@id='rso']/li[1]/div/h3/a</t>
  </si>
  <si>
    <t>Bing Results</t>
  </si>
  <si>
    <t>https://www.google.com/#hl=en&amp;q=Wingify+visual+Website+Optimizer</t>
  </si>
  <si>
    <t>Mywebsearch Results</t>
  </si>
  <si>
    <t>http://www.google.co.in/search?hl=en&amp;num=100&amp;q=learn+guitar+chord</t>
  </si>
  <si>
    <t>Google Search Query</t>
  </si>
  <si>
    <t>Xpath</t>
  </si>
  <si>
    <t>Data</t>
  </si>
  <si>
    <t>http://www.google.com/#hl=en&amp;q=HootSuiteApp</t>
  </si>
  <si>
    <t>http://www.google.com/#hl=en&amp;q=Wildlire</t>
  </si>
  <si>
    <t>http://www.google.com/#hl=en&amp;q=Radian6</t>
  </si>
  <si>
    <t>http://www.google.com/#hl=en&amp;q=Postling</t>
  </si>
  <si>
    <t>http://www.google.com/#hl=en&amp;q=Virtue</t>
  </si>
  <si>
    <t>http://www.google.com/#hl=en&amp;q=Sendible</t>
  </si>
  <si>
    <t>http://www.google.com/#hl=en&amp;q=Shautlet</t>
  </si>
  <si>
    <t>http://www.google.com/#hl=en&amp;q=Engage121</t>
  </si>
  <si>
    <t>http://www.google.com/#hl=en&amp;q=Mzinga</t>
  </si>
  <si>
    <t>http://www.google.com/#hl=en&amp;q=Clicky</t>
  </si>
  <si>
    <t>http://www.google.com/#hl=en&amp;q=AWStats</t>
  </si>
  <si>
    <t>http://www.google.com/#hl=en&amp;q=KISSMetrics</t>
  </si>
  <si>
    <t>http://www.google.com/#hl=en&amp;q=ClickTale</t>
  </si>
  <si>
    <t>http://www.google.com/#hl=en&amp;q=Piwik</t>
  </si>
  <si>
    <t>http://www.google.com/#hl=en&amp;q=VisiStat</t>
  </si>
  <si>
    <t>http://www.google.com/#hl=en&amp;q=Woopra</t>
  </si>
  <si>
    <t>http://www.google.com/#hl=en&amp;q=OneStat</t>
  </si>
  <si>
    <t>http://www.google.com/#hl=en&amp;q=Hitslink</t>
  </si>
  <si>
    <t>http://www.google.com/#hl=en&amp;q=GoStats</t>
  </si>
  <si>
    <t>http://www.google.com/#hl=en&amp;q=Statcounter</t>
  </si>
  <si>
    <t>http://www.google.com/#hl=en&amp;q=WebCEO</t>
  </si>
  <si>
    <t>http://www.google.com/#hl=en&amp;q=SEOQuake</t>
  </si>
  <si>
    <t>http://www.google.com/#hl=en&amp;q=MajesticSEO</t>
  </si>
  <si>
    <t>http://www.google.com/#hl=en&amp;q=Sistrix</t>
  </si>
  <si>
    <t>http://www.google.com/#hl=en&amp;q=DIYSEO</t>
  </si>
  <si>
    <t>http://www.google.com/#hl=en&amp;q=Ontolo</t>
  </si>
  <si>
    <t>http://www.google.com/#hl=en&amp;q=linkdex</t>
  </si>
  <si>
    <t>http://www.google.com/#hl=en&amp;q=WordPress</t>
  </si>
  <si>
    <t>http://www.google.com/#hl=en&amp;q=Typepad</t>
  </si>
  <si>
    <t>http://www.google.com/#hl=en&amp;q=Drupal</t>
  </si>
  <si>
    <t>http://www.google.com/#hl=en&amp;q=weebly</t>
  </si>
  <si>
    <t>http://www.google.com/#hl=en&amp;q=Joomla</t>
  </si>
  <si>
    <t>http://www.google.com/#hl=en&amp;q=Blog.com</t>
  </si>
  <si>
    <t>http://www.google.com/#hl=en&amp;q=SquoreSpace</t>
  </si>
  <si>
    <t>http://www.google.com/#hl=en&amp;q=Acquia</t>
  </si>
  <si>
    <t>http://www.google.com/#hl=en&amp;q=Sitefinity</t>
  </si>
  <si>
    <t>http://www.google.com/#hl=en&amp;q=Alfresco</t>
  </si>
  <si>
    <t>http://www.google.com/#hl=en&amp;q=Textpattern</t>
  </si>
  <si>
    <t>http://www.google.com/#hl=en&amp;q=Kapost</t>
  </si>
  <si>
    <t>http://www.google.com/#hl=en&amp;q=Compendium</t>
  </si>
  <si>
    <t>http://www.google.com/#hl=en&amp;q=Ektron</t>
  </si>
  <si>
    <t>http://www.google.com/#hl=en&amp;q=CrownPeak</t>
  </si>
  <si>
    <t>http://www.google.com/#hl=en&amp;q=Ceros</t>
  </si>
  <si>
    <t>http://www.google.com/#hl=en&amp;q=WordStreom</t>
  </si>
  <si>
    <t>http://www.google.com/#hl=en&amp;q=ClickSweeper</t>
  </si>
  <si>
    <t>http://www.google.com/#hl=en&amp;q=BidRonk</t>
  </si>
  <si>
    <t>http://www.google.com/#hl=en&amp;q=Acquisio</t>
  </si>
  <si>
    <t>http://www.google.com/#hl=en&amp;q=Kenshoo</t>
  </si>
  <si>
    <t>http://www.google.com/#hl=en&amp;q=BoostCTR</t>
  </si>
  <si>
    <t>http://www.google.com/#hl=en&amp;q=Clickable</t>
  </si>
  <si>
    <t>http://www.google.com/#hl=en&amp;q=WordWotch</t>
  </si>
  <si>
    <t>http://www.google.com/#hl=en&amp;q=Marketo</t>
  </si>
  <si>
    <t>http://www.google.com/#hl=en&amp;q=Optify</t>
  </si>
  <si>
    <t>http://www.google.com/#hl=en&amp;q=SiteCore</t>
  </si>
  <si>
    <t>http://www.google.com/#hl=en&amp;q=Aprimo</t>
  </si>
  <si>
    <t>http://www.google.com/#hl=en&amp;q=Vocus</t>
  </si>
  <si>
    <t>http://www.google.com/#hl=en&amp;q=loopFuse</t>
  </si>
  <si>
    <t>http://www.google.com/#hl=en&amp;q=Genius.com</t>
  </si>
  <si>
    <t>http://www.google.com/#hl=en&amp;q=Alterian</t>
  </si>
  <si>
    <t>http://www.google.com/#hl=en&amp;q=HubSpot</t>
  </si>
  <si>
    <t>http://www.google.com/#hl=en&amp;q=Eloqua</t>
  </si>
  <si>
    <t>http://www.google.com/#hl=en&amp;q=Vimeo</t>
  </si>
  <si>
    <t>http://www.google.com/#hl=en&amp;q=Brightcove</t>
  </si>
  <si>
    <t>http://www.google.com/#hl=en&amp;q=Viddler</t>
  </si>
  <si>
    <t>http://www.google.com/#hl=en&amp;q=Brainshark</t>
  </si>
  <si>
    <t>http://www.google.com/#hl=en&amp;q=Wistia</t>
  </si>
  <si>
    <t>http://www.google.com/#hl=en&amp;q=Kaltura</t>
  </si>
  <si>
    <t>http://www.google.com/#hl=en&amp;q=Ooyala</t>
  </si>
  <si>
    <t>http://www.google.com/#hl=en&amp;q=vzaar</t>
  </si>
  <si>
    <t>http://www.google.com/#hl=en&amp;q=Pixability</t>
  </si>
  <si>
    <t>http://www.google.com/#hl=en&amp;q=thePlatform</t>
  </si>
  <si>
    <t>http://www.google.com/#hl=en&amp;q=Platform</t>
  </si>
  <si>
    <t>http://www.google.com/#hl=en&amp;q=Unbounce</t>
  </si>
  <si>
    <t>http://www.google.com/#hl=en&amp;q=Optimizely</t>
  </si>
  <si>
    <t>http://www.google.com/#hl=en&amp;q=Traffiliate</t>
  </si>
  <si>
    <t>http://www.google.com/#hl=en&amp;q=Vertster</t>
  </si>
  <si>
    <t>http://www.google.com/#hl=en&amp;q=Amadesa</t>
  </si>
  <si>
    <t>http://www.google.com/#hl=en&amp;q=Maxymiser</t>
  </si>
  <si>
    <t>http://www.google.com/#hl=en&amp;q=sitespect</t>
  </si>
  <si>
    <t>http://www.google.com/#hl=en&amp;q=oDESK</t>
  </si>
  <si>
    <t>http://www.google.com/#hl=en&amp;q=Elance</t>
  </si>
  <si>
    <t>http://www.google.com/#hl=en&amp;q=99designs</t>
  </si>
  <si>
    <t>http://www.google.com/#hl=en&amp;q=Guru</t>
  </si>
  <si>
    <t>http://www.google.com/#hl=en&amp;q=PeoplePerHour.com</t>
  </si>
  <si>
    <t>http://www.google.com/#hl=en&amp;q=CrowdSPRING</t>
  </si>
  <si>
    <t>http://www.google.com/#hl=en&amp;q=Trada</t>
  </si>
  <si>
    <t>http://www.google.com/#hl=en&amp;q=Freelancer</t>
  </si>
  <si>
    <t>http://www.google.com/#hl=en&amp;q=evly</t>
  </si>
  <si>
    <t>http://www.google.com/#hl=en&amp;q=Chaordix</t>
  </si>
  <si>
    <t>http://www.google.com/#hl=en&amp;q=Spigit</t>
  </si>
  <si>
    <t>http://www.google.com/#hl=en&amp;q=IdeaScale</t>
  </si>
  <si>
    <t>http://www.google.com/#hl=en&amp;q=Telligent</t>
  </si>
  <si>
    <t>http://www.google.com/#hl=en&amp;q=CrowdSource</t>
  </si>
  <si>
    <t>http://www.google.com/#hl=en&amp;q=Accept360</t>
  </si>
  <si>
    <t>http://www.google.com/#hl=en&amp;q=ExactTarget</t>
  </si>
  <si>
    <t>http://www.google.com/#hl=en&amp;q=Bronto</t>
  </si>
  <si>
    <t>http://www.google.com/#hl=en&amp;q=MadMimi</t>
  </si>
  <si>
    <t>http://www.google.com/#hl=en&amp;q=SendBlaster</t>
  </si>
  <si>
    <t>http://www.google.com/#hl=en&amp;q=Lyris</t>
  </si>
  <si>
    <t>http://www.google.com/#hl=en&amp;q=NetProspex</t>
  </si>
  <si>
    <t>http://www.google.com/#hl=en&amp;q=Responsys</t>
  </si>
  <si>
    <t>http://www.google.com/#hl=en&amp;q=EmailBrain</t>
  </si>
  <si>
    <t>http://www.google.com/#hl=en&amp;q=AWeber</t>
  </si>
  <si>
    <t>http://www.google.com/#hl=en&amp;q=MailChimp</t>
  </si>
  <si>
    <t>http://www.google.com/#hl=en&amp;q=iContact</t>
  </si>
  <si>
    <t>http://www.google.com/#hl=en&amp;q=CheetahMail</t>
  </si>
  <si>
    <t>http://www.google.com/#hl=en&amp;q=Mailigen</t>
  </si>
  <si>
    <t>http://www.google.com/#hl=en&amp;q=Sprout+Social</t>
  </si>
  <si>
    <t>http://www.google.com/#hl=en&amp;q=Seesmic+CRM</t>
  </si>
  <si>
    <t>http://www.google.com/#hl=en&amp;q=Buddy+Media</t>
  </si>
  <si>
    <t>http://www.google.com/#hl=en&amp;q=Crimson+Hexagon</t>
  </si>
  <si>
    <t>http://www.google.com/#hl=en&amp;q=Spredfast+SCRM</t>
  </si>
  <si>
    <t>http://www.google.com/#hl=en&amp;q=Crowd+Factory</t>
  </si>
  <si>
    <t>http://www.google.com/#hl=en&amp;q=Syncapse+Platform</t>
  </si>
  <si>
    <t>http://www.google.com/#hl=en&amp;q=Google+Analytics</t>
  </si>
  <si>
    <t>http://www.google.com/#hl=en&amp;q=Adobe+SiteCotalyst</t>
  </si>
  <si>
    <t>http://www.google.com/#hl=en&amp;q=IBM+Coremetrics</t>
  </si>
  <si>
    <t>http://www.google.com/#hl=en&amp;q=Crazy+Egg</t>
  </si>
  <si>
    <t>http://www.google.com/#hl=en&amp;q=SEOMOZ+Pro</t>
  </si>
  <si>
    <t>http://www.google.com/#hl=en&amp;q=SEO+Book</t>
  </si>
  <si>
    <t>http://www.google.com/#hl=en&amp;q=Raven+Tools</t>
  </si>
  <si>
    <t>http://www.google.com/#hl=en&amp;q=Searchmetrics+Suite</t>
  </si>
  <si>
    <t>http://www.google.com/#hl=en&amp;q=Conductor+Searchlight</t>
  </si>
  <si>
    <t>http://www.google.com/#hl=en&amp;q=GShift+Labs</t>
  </si>
  <si>
    <t>http://www.google.com/#hl=en&amp;q=Posrerous+Spaces</t>
  </si>
  <si>
    <t>http://www.google.com/#hl=en&amp;q=Moveable+Type</t>
  </si>
  <si>
    <t>http://www.google.com/#hl=en&amp;q=Morin+Software</t>
  </si>
  <si>
    <t>http://www.google.com/#hl=en&amp;q=Efficient+Frontier</t>
  </si>
  <si>
    <t>http://www.google.com/#hl=en&amp;q=Podium+adCore</t>
  </si>
  <si>
    <t>http://www.google.com/#hl=en&amp;q=Silverpop+Engage</t>
  </si>
  <si>
    <t>http://www.google.com/#hl=en&amp;q=IBM+Unica</t>
  </si>
  <si>
    <t>http://www.google.com/#hl=en&amp;q=eTrigue+DemandCenter</t>
  </si>
  <si>
    <t>http://www.google.com/#hl=en&amp;q=SalesFUSION+360</t>
  </si>
  <si>
    <t>http://www.google.com/#hl=en&amp;q=Neolane+Leads</t>
  </si>
  <si>
    <t>http://www.google.com/#hl=en&amp;q=PlanPlus+CRM</t>
  </si>
  <si>
    <t>http://www.google.com/#hl=en&amp;q=NetSuite+CRM+</t>
  </si>
  <si>
    <t>http://www.google.com/#hl=en&amp;q=Net+Results</t>
  </si>
  <si>
    <t>http://www.google.com/#hl=en&amp;q=Visible+Gains</t>
  </si>
  <si>
    <t>http://www.google.com/#hl=en&amp;q=ThomasNet+Navigator</t>
  </si>
  <si>
    <t>http://www.google.com/#hl=en&amp;q=Ion+Interactive</t>
  </si>
  <si>
    <t>http://www.google.com/#hl=en&amp;q=Hiconverston+Pro</t>
  </si>
  <si>
    <t>http://www.google.com/#hl=en&amp;q=Monetate+Testlab</t>
  </si>
  <si>
    <t>http://www.google.com/#hl=en&amp;q=Constant+Contact</t>
  </si>
  <si>
    <t>http://www.google.com/#hl=en&amp;q=Arial+Software</t>
  </si>
  <si>
    <t>http://www.google.com/#hl=en&amp;q=Campaign+Monitor</t>
  </si>
  <si>
    <t>http://www.google.com/#hl=en&amp;q=Vertical+Response</t>
  </si>
  <si>
    <t>http://www.google.com/#hl=en&amp;q=Adobe+Social+Analytics</t>
  </si>
  <si>
    <t>http://www.google.com/#hl=en&amp;q=Web+Trends+Analytics</t>
  </si>
  <si>
    <t>http://www.google.com/#hl=en&amp;q=Deep+Log+Analyzer</t>
  </si>
  <si>
    <t>http://www.google.com/#hl=en&amp;q=Google+Webmoster+Tools</t>
  </si>
  <si>
    <t>http://www.google.com/#hl=en&amp;q=FlamingoSolt+SEO+Administrator</t>
  </si>
  <si>
    <t>http://www.google.com/#hl=en&amp;q=Apex+Pocific+BidMax</t>
  </si>
  <si>
    <t>http://www.google.com/#hl=en&amp;q=Digital+River+KeywordMax</t>
  </si>
  <si>
    <t>http://www.google.com/#hl=en&amp;q=Pardot+Marketing+Automation</t>
  </si>
  <si>
    <t>http://www.google.com/#hl=en&amp;q=Genoo+Marketing+Automation</t>
  </si>
  <si>
    <t>http://www.google.com/#hl=en&amp;q=Google+Website+Optimizer</t>
  </si>
  <si>
    <t>http://www.google.com/#hl=en&amp;q=Visual+Website+Optimizer</t>
  </si>
  <si>
    <t>http://www.google.com/#hl=en&amp;q=Amazon+Mechanical+Turk</t>
  </si>
  <si>
    <t>http://www.google.com/#hl=en&amp;q=Pinpointe+On+Demond</t>
  </si>
  <si>
    <t>http://www.google.com/#hl=en&amp;q=Awareness+Social+Marketing+Hub</t>
  </si>
  <si>
    <t>http://www.google.com/#hl=en&amp;q=Apex+Pacific+SEO+Suite</t>
  </si>
  <si>
    <t>http://www.google.com/#hl=en&amp;q=Trend+Metrix+SEO+Studio</t>
  </si>
  <si>
    <t>http://www.google.com/#hl=en&amp;q=Invesp+Pii+Conversion+Optimizatio</t>
  </si>
  <si>
    <t>http://www.google.com/#hl=en&amp;q=Adobe+Test+&amp;+Target</t>
  </si>
  <si>
    <t>Google Search Query 2</t>
  </si>
  <si>
    <t>Column32</t>
  </si>
  <si>
    <t>Google Query Old</t>
  </si>
  <si>
    <t>Column42</t>
  </si>
  <si>
    <t>Google Search Results</t>
  </si>
  <si>
    <t xml:space="preserve">FlamingoSoft SEO Administrator </t>
  </si>
  <si>
    <t xml:space="preserve">Hiconversion Pro </t>
  </si>
  <si>
    <t>Column43</t>
  </si>
  <si>
    <t>Google Topper</t>
  </si>
  <si>
    <t>https://www.google.co.in/search?hl=en&amp;num=100&amp;q=Wingify+visual+Website+Optimizer</t>
  </si>
  <si>
    <t>http://wingify.com/conversion-blog/introducing-visual-website-optimizer-50-free-beta-invites/</t>
  </si>
  <si>
    <t>http://wingify.com/</t>
  </si>
  <si>
    <t>http://visualwebsiteoptimizer.com/careers.php</t>
  </si>
  <si>
    <t>http://visualwebsiteoptimizer.com/split-testing-blog/shiny-new-office/</t>
  </si>
  <si>
    <t>https://twitter.com/wingify</t>
  </si>
  <si>
    <t>http://www.linkedin.com/company/wingify/visual-website-optimizer-155319/product</t>
  </si>
  <si>
    <t>http://in.linkedin.com/in/paraschopra</t>
  </si>
  <si>
    <t>http://yourstory.in/2011/07/we-have-over-7500-users-for-our-product-visual-website-optimizer-paras-chopra-wingify/</t>
  </si>
  <si>
    <t>http://www.aboutanalytics.com/wingify/visual-website-optimizer</t>
  </si>
  <si>
    <t>http://mixergy.com/chopra-visual-website-optimizer-interview/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</si>
</sst>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Verdana"/>
        <scheme val="none"/>
      </font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O167" totalsRowShown="0">
  <autoFilter ref="A2:O167"/>
  <sortState ref="A3:B176">
    <sortCondition ref="B2:B176"/>
  </sortState>
  <tableColumns count="15">
    <tableColumn id="1" name="Column1"/>
    <tableColumn id="2" name="Column2">
      <calculatedColumnFormula>IF(LEN(TRIM(A3))=0,0,LEN(TRIM(A3))-LEN(SUBSTITUTE(A3," ",""))+1)</calculatedColumnFormula>
    </tableColumn>
    <tableColumn id="3" name="Column3" dataDxfId="11">
      <calculatedColumnFormula>SUBSTITUTE(TRIM(A3)," ","+")</calculatedColumnFormula>
    </tableColumn>
    <tableColumn id="13" name="Column32" dataDxfId="10">
      <calculatedColumnFormula>CONCATENATE("https://www.google.co.in/search?hl=en&amp;num=100&amp;q=",C3)</calculatedColumnFormula>
    </tableColumn>
    <tableColumn id="4" name="Column4" dataDxfId="9">
      <calculatedColumnFormula>CONCATENATE("http://www.google.com/#hl=en&amp;q=",C3)</calculatedColumnFormula>
    </tableColumn>
    <tableColumn id="15" name="Column43" dataDxfId="8">
      <calculatedColumnFormula>_xll.XPathOnUrl(E3,"//*[@id='rso']/li[1]/div/h3/a")</calculatedColumnFormula>
    </tableColumn>
    <tableColumn id="14" name="Column42" dataDxfId="7">
      <calculatedColumnFormula>_xll.XPathOnUrl(D3,"//*[@id='resultStats']")</calculatedColumnFormula>
    </tableColumn>
    <tableColumn id="5" name="Column5">
      <calculatedColumnFormula>CONCATENATE("http://www.bing.com/search?q=",C3)</calculatedColumnFormula>
    </tableColumn>
    <tableColumn id="6" name="Column6" dataDxfId="6">
      <calculatedColumnFormula>CONCATENATE("http://search.mywebsearch.com/mywebsearch/GGmain.jhtml?searchfor=",C3)</calculatedColumnFormula>
    </tableColumn>
    <tableColumn id="7" name="Column7" dataDxfId="5">
      <calculatedColumnFormula>CONCATENATE("http://search.aol.com/aol/search?q=",C3)</calculatedColumnFormula>
    </tableColumn>
    <tableColumn id="8" name="Column8" dataDxfId="4">
      <calculatedColumnFormula>CONCATENATE("http://www.ask.com/web?q=",C3)</calculatedColumnFormula>
    </tableColumn>
    <tableColumn id="9" name="Column9" dataDxfId="3">
      <calculatedColumnFormula>CONCATENATE("http://search.yahoo.com/search?p=",C3)</calculatedColumnFormula>
    </tableColumn>
    <tableColumn id="10" name="Column10" dataDxfId="2">
      <calculatedColumnFormula>CONCATENATE("http://blekko.com/ws/?q=",C3)</calculatedColumnFormula>
    </tableColumn>
    <tableColumn id="11" name="Column11" dataDxfId="1">
      <calculatedColumnFormula>CONCATENATE("http://www.dogpile.com/info.dogpl/search/web?q=",C3)</calculatedColumnFormula>
    </tableColumn>
    <tableColumn id="12" name="Column12" dataDxfId="0">
      <calculatedColumnFormula>CONCATENATE("http://www.webcrawler.com/search/web?q=",C3)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o.in/search?hl=en&amp;num=100&amp;q=learn+guitar+chord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://www.google.com/?q=Wingify+visual+Website+Optimizer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google.co.in/search?hl=en&amp;num=100&amp;q=learn+guitar+ch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abSelected="1" topLeftCell="A111" workbookViewId="0">
      <selection activeCell="D111" sqref="D111"/>
    </sheetView>
  </sheetViews>
  <sheetFormatPr defaultRowHeight="15" x14ac:dyDescent="0.25"/>
  <cols>
    <col min="1" max="1" width="35.5703125" customWidth="1"/>
    <col min="2" max="2" width="11" customWidth="1"/>
    <col min="3" max="3" width="35.42578125" customWidth="1"/>
    <col min="4" max="4" width="67.28515625" customWidth="1"/>
    <col min="5" max="6" width="52.7109375" customWidth="1"/>
    <col min="7" max="7" width="96.42578125" customWidth="1"/>
    <col min="8" max="8" width="47.42578125" customWidth="1"/>
    <col min="9" max="9" width="50.28515625" customWidth="1"/>
    <col min="10" max="10" width="18" customWidth="1"/>
    <col min="11" max="11" width="28.5703125" customWidth="1"/>
    <col min="14" max="14" width="17.42578125" customWidth="1"/>
    <col min="15" max="15" width="27.42578125" customWidth="1"/>
    <col min="16" max="16" width="48.7109375" customWidth="1"/>
    <col min="17" max="17" width="35.5703125" customWidth="1"/>
    <col min="20" max="20" width="25.28515625" customWidth="1"/>
    <col min="21" max="21" width="14.140625" customWidth="1"/>
    <col min="22" max="22" width="60.42578125" customWidth="1"/>
    <col min="23" max="23" width="41.5703125" customWidth="1"/>
    <col min="24" max="24" width="54.42578125" customWidth="1"/>
    <col min="25" max="25" width="41.140625" customWidth="1"/>
    <col min="27" max="27" width="47.5703125" customWidth="1"/>
  </cols>
  <sheetData>
    <row r="1" spans="1:24" x14ac:dyDescent="0.25">
      <c r="A1" t="s">
        <v>0</v>
      </c>
      <c r="B1" t="s">
        <v>161</v>
      </c>
      <c r="C1" t="s">
        <v>162</v>
      </c>
      <c r="D1" t="s">
        <v>370</v>
      </c>
      <c r="E1" t="s">
        <v>168</v>
      </c>
      <c r="F1" t="s">
        <v>376</v>
      </c>
      <c r="G1" t="s">
        <v>372</v>
      </c>
      <c r="H1" t="s">
        <v>169</v>
      </c>
      <c r="I1" t="s">
        <v>170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179</v>
      </c>
      <c r="R1" t="s">
        <v>180</v>
      </c>
      <c r="S1" t="s">
        <v>181</v>
      </c>
      <c r="T1" t="s">
        <v>182</v>
      </c>
      <c r="U1" t="s">
        <v>183</v>
      </c>
      <c r="V1" t="s">
        <v>184</v>
      </c>
      <c r="W1" t="s">
        <v>197</v>
      </c>
      <c r="X1" t="s">
        <v>199</v>
      </c>
    </row>
    <row r="2" spans="1:24" x14ac:dyDescent="0.25">
      <c r="A2" t="s">
        <v>159</v>
      </c>
      <c r="B2" t="s">
        <v>160</v>
      </c>
      <c r="C2" t="s">
        <v>163</v>
      </c>
      <c r="D2" t="s">
        <v>369</v>
      </c>
      <c r="E2" t="s">
        <v>166</v>
      </c>
      <c r="F2" t="s">
        <v>375</v>
      </c>
      <c r="G2" t="s">
        <v>371</v>
      </c>
      <c r="H2" t="s">
        <v>167</v>
      </c>
      <c r="I2" t="s">
        <v>171</v>
      </c>
      <c r="J2" t="s">
        <v>185</v>
      </c>
      <c r="K2" t="s">
        <v>186</v>
      </c>
      <c r="L2" t="s">
        <v>187</v>
      </c>
      <c r="M2" t="s">
        <v>188</v>
      </c>
      <c r="N2" t="s">
        <v>189</v>
      </c>
      <c r="O2" t="s">
        <v>190</v>
      </c>
    </row>
    <row r="3" spans="1:24" x14ac:dyDescent="0.25">
      <c r="A3" t="s">
        <v>1</v>
      </c>
      <c r="B3">
        <f t="shared" ref="B3:B34" si="0">IF(LEN(TRIM(A3))=0,0,LEN(TRIM(A3))-LEN(SUBSTITUTE(A3," ",""))+1)</f>
        <v>1</v>
      </c>
      <c r="C3" s="1" t="str">
        <f t="shared" ref="C3:C57" si="1">SUBSTITUTE(TRIM(A3)," ","+")</f>
        <v>HootSuiteApp</v>
      </c>
      <c r="D3" s="1" t="str">
        <f t="shared" ref="D3:D34" si="2">CONCATENATE("https://www.google.co.in/search?hl=en&amp;num=100&amp;q=",C3)</f>
        <v>https://www.google.co.in/search?hl=en&amp;num=100&amp;q=HootSuiteApp</v>
      </c>
      <c r="E3" t="str">
        <f t="shared" ref="E3:E34" si="3">CONCATENATE("http://www.google.com/#hl=en&amp;q=",C3)</f>
        <v>http://www.google.com/#hl=en&amp;q=HootSuiteApp</v>
      </c>
      <c r="F3" t="e">
        <f>_xll.XPathOnUrl(E3,"//*[@id='rso']/li[1]/div/h3/a")</f>
        <v>#VALUE!</v>
      </c>
      <c r="G3" t="str">
        <f>_xll.XPathOnUrl(D3,"//*[@id='resultStats']")</f>
        <v>?</v>
      </c>
      <c r="H3" s="4" t="str">
        <f>CONCATENATE("http://www.bing.com/search?q=",C3)</f>
        <v>http://www.bing.com/search?q=HootSuiteApp</v>
      </c>
      <c r="I3" t="str">
        <f t="shared" ref="I3:I34" si="4">CONCATENATE("http://search.mywebsearch.com/mywebsearch/GGmain.jhtml?searchfor=",C3)</f>
        <v>http://search.mywebsearch.com/mywebsearch/GGmain.jhtml?searchfor=HootSuiteApp</v>
      </c>
      <c r="J3" t="str">
        <f t="shared" ref="J3:J34" si="5">CONCATENATE("http://search.aol.com/aol/search?q=",C3)</f>
        <v>http://search.aol.com/aol/search?q=HootSuiteApp</v>
      </c>
      <c r="K3" s="2" t="str">
        <f t="shared" ref="K3:K34" si="6">CONCATENATE("http://www.ask.com/web?q=",C3)</f>
        <v>http://www.ask.com/web?q=HootSuiteApp</v>
      </c>
      <c r="L3" s="2" t="str">
        <f t="shared" ref="L3:L34" si="7">CONCATENATE("http://search.yahoo.com/search?p=",C3)</f>
        <v>http://search.yahoo.com/search?p=HootSuiteApp</v>
      </c>
      <c r="M3" s="2" t="str">
        <f t="shared" ref="M3:M34" si="8">CONCATENATE("http://blekko.com/ws/?q=",C3)</f>
        <v>http://blekko.com/ws/?q=HootSuiteApp</v>
      </c>
      <c r="N3" s="2" t="str">
        <f t="shared" ref="N3:N34" si="9">CONCATENATE("http://www.dogpile.com/info.dogpl/search/web?q=",C3)</f>
        <v>http://www.dogpile.com/info.dogpl/search/web?q=HootSuiteApp</v>
      </c>
      <c r="O3" s="2" t="str">
        <f t="shared" ref="O3:O34" si="10">CONCATENATE("http://www.webcrawler.com/search/web?q=",C3)</f>
        <v>http://www.webcrawler.com/search/web?q=HootSuiteApp</v>
      </c>
      <c r="P3" t="str">
        <f>CONCATENATE("http://www.infospace.com/search/web?q=",C3)</f>
        <v>http://www.infospace.com/search/web?q=HootSuiteApp</v>
      </c>
      <c r="Q3" t="str">
        <f>CONCATENATE("http://www.search.com/search?q=",C3)</f>
        <v>http://www.search.com/search?q=HootSuiteApp</v>
      </c>
      <c r="R3" t="str">
        <f>CONCATENATE("http://msxml.excite.com/search/web?q=",C3)</f>
        <v>http://msxml.excite.com/search/web?q=HootSuiteApp</v>
      </c>
      <c r="S3" t="str">
        <f>CONCATENATE("http://www.goodsearch.com/search-web?keywords=",C3)</f>
        <v>http://www.goodsearch.com/search-web?keywords=HootSuiteApp</v>
      </c>
      <c r="T3" t="str">
        <f>CONCATENATE("http://www.info.com/searchw?qkw=",C3)</f>
        <v>http://www.info.com/searchw?qkw=HootSuiteApp</v>
      </c>
      <c r="U3" t="str">
        <f>CONCATENATE("http://duckduckgo.com/?q=",C3)</f>
        <v>http://duckduckgo.com/?q=HootSuiteApp</v>
      </c>
      <c r="V3" t="str">
        <f>CONCATENATE("http://clusty.com/search?query=",C3)</f>
        <v>http://clusty.com/search?query=HootSuiteApp</v>
      </c>
      <c r="W3" t="str">
        <f>_xll.XPathOnUrl(Table1[[#This Row],[Column5]],"//*[@id='wg0']/li[1]/div/div/div[1]/h3/a","href")</f>
        <v>http://hootsuite.com/features/mobile-apps/iphone</v>
      </c>
      <c r="X3" t="e">
        <f>_xll.XPathOnUrl(Table1[[#This Row],[Column6]],"//*[@id='algo']")</f>
        <v>#VALUE!</v>
      </c>
    </row>
    <row r="4" spans="1:24" x14ac:dyDescent="0.25">
      <c r="A4" t="s">
        <v>158</v>
      </c>
      <c r="B4">
        <f t="shared" si="0"/>
        <v>1</v>
      </c>
      <c r="C4" s="1" t="str">
        <f t="shared" si="1"/>
        <v>Wildlire</v>
      </c>
      <c r="D4" s="1" t="str">
        <f t="shared" si="2"/>
        <v>https://www.google.co.in/search?hl=en&amp;num=100&amp;q=Wildlire</v>
      </c>
      <c r="E4" t="str">
        <f t="shared" si="3"/>
        <v>http://www.google.com/#hl=en&amp;q=Wildlire</v>
      </c>
      <c r="F4" t="e">
        <f>_xll.XPathOnUrl(E4,"//*[@id='rso']/li[1]/div/h3/a")</f>
        <v>#VALUE!</v>
      </c>
      <c r="G4" t="str">
        <f>_xll.XPathOnUrl(D4,"//*[@id='resultStats']")</f>
        <v>?</v>
      </c>
      <c r="H4" t="str">
        <f t="shared" ref="H4:H67" si="11">CONCATENATE("http://www.bing.com/search?q=",C4)</f>
        <v>http://www.bing.com/search?q=Wildlire</v>
      </c>
      <c r="I4" t="str">
        <f t="shared" si="4"/>
        <v>http://search.mywebsearch.com/mywebsearch/GGmain.jhtml?searchfor=Wildlire</v>
      </c>
      <c r="J4" t="str">
        <f t="shared" si="5"/>
        <v>http://search.aol.com/aol/search?q=Wildlire</v>
      </c>
      <c r="K4" s="2" t="str">
        <f t="shared" si="6"/>
        <v>http://www.ask.com/web?q=Wildlire</v>
      </c>
      <c r="L4" s="2" t="str">
        <f t="shared" si="7"/>
        <v>http://search.yahoo.com/search?p=Wildlire</v>
      </c>
      <c r="M4" s="2" t="str">
        <f t="shared" si="8"/>
        <v>http://blekko.com/ws/?q=Wildlire</v>
      </c>
      <c r="N4" s="2" t="str">
        <f t="shared" si="9"/>
        <v>http://www.dogpile.com/info.dogpl/search/web?q=Wildlire</v>
      </c>
      <c r="O4" s="2" t="str">
        <f t="shared" si="10"/>
        <v>http://www.webcrawler.com/search/web?q=Wildlire</v>
      </c>
      <c r="P4" t="str">
        <f t="shared" ref="P4:P67" si="12">CONCATENATE("http://www.infospace.com/search/web?q=",C4)</f>
        <v>http://www.infospace.com/search/web?q=Wildlire</v>
      </c>
      <c r="Q4" t="str">
        <f t="shared" ref="Q4:Q67" si="13">CONCATENATE("http://www.search.com/search?q=",C4)</f>
        <v>http://www.search.com/search?q=Wildlire</v>
      </c>
      <c r="R4" t="str">
        <f t="shared" ref="R4:R67" si="14">CONCATENATE("http://msxml.excite.com/search/web?q=",C4)</f>
        <v>http://msxml.excite.com/search/web?q=Wildlire</v>
      </c>
      <c r="S4" t="str">
        <f t="shared" ref="S4:S67" si="15">CONCATENATE("http://www.goodsearch.com/search-web?keywords=",C4)</f>
        <v>http://www.goodsearch.com/search-web?keywords=Wildlire</v>
      </c>
      <c r="T4" t="str">
        <f t="shared" ref="T4:T67" si="16">CONCATENATE("http://www.info.com/searchw?qkw=",C4)</f>
        <v>http://www.info.com/searchw?qkw=Wildlire</v>
      </c>
      <c r="U4" t="str">
        <f t="shared" ref="U4:U67" si="17">CONCATENATE("http://duckduckgo.com/?q=",C4)</f>
        <v>http://duckduckgo.com/?q=Wildlire</v>
      </c>
      <c r="V4" t="str">
        <f t="shared" ref="V4:V67" si="18">CONCATENATE("http://clusty.com/search?query=",C4)</f>
        <v>http://clusty.com/search?query=Wildlire</v>
      </c>
      <c r="W4" t="str">
        <f>_xll.XPathOnUrl(Table1[[#This Row],[Column5]],"//*[@id='wg0']/li[1]/div/div/div[1]/h3/a","href")</f>
        <v>http://en.wikipedia.org/wiki/Wildlife</v>
      </c>
    </row>
    <row r="5" spans="1:24" x14ac:dyDescent="0.25">
      <c r="A5" t="s">
        <v>2</v>
      </c>
      <c r="B5">
        <f t="shared" si="0"/>
        <v>1</v>
      </c>
      <c r="C5" s="1" t="str">
        <f t="shared" si="1"/>
        <v>Radian6</v>
      </c>
      <c r="D5" s="1" t="str">
        <f t="shared" si="2"/>
        <v>https://www.google.co.in/search?hl=en&amp;num=100&amp;q=Radian6</v>
      </c>
      <c r="E5" t="str">
        <f t="shared" si="3"/>
        <v>http://www.google.com/#hl=en&amp;q=Radian6</v>
      </c>
      <c r="F5" t="e">
        <f>_xll.XPathOnUrl(E5,"//*[@id='rso']/li[1]/div/h3/a")</f>
        <v>#VALUE!</v>
      </c>
      <c r="G5" t="str">
        <f>_xll.XPathOnUrl(D5,"//*[@id='resultStats']")</f>
        <v>?</v>
      </c>
      <c r="H5" t="str">
        <f t="shared" si="11"/>
        <v>http://www.bing.com/search?q=Radian6</v>
      </c>
      <c r="I5" t="str">
        <f t="shared" si="4"/>
        <v>http://search.mywebsearch.com/mywebsearch/GGmain.jhtml?searchfor=Radian6</v>
      </c>
      <c r="J5" t="str">
        <f t="shared" si="5"/>
        <v>http://search.aol.com/aol/search?q=Radian6</v>
      </c>
      <c r="K5" s="2" t="str">
        <f t="shared" si="6"/>
        <v>http://www.ask.com/web?q=Radian6</v>
      </c>
      <c r="L5" s="2" t="str">
        <f t="shared" si="7"/>
        <v>http://search.yahoo.com/search?p=Radian6</v>
      </c>
      <c r="M5" s="2" t="str">
        <f t="shared" si="8"/>
        <v>http://blekko.com/ws/?q=Radian6</v>
      </c>
      <c r="N5" s="2" t="str">
        <f t="shared" si="9"/>
        <v>http://www.dogpile.com/info.dogpl/search/web?q=Radian6</v>
      </c>
      <c r="O5" s="2" t="str">
        <f t="shared" si="10"/>
        <v>http://www.webcrawler.com/search/web?q=Radian6</v>
      </c>
      <c r="P5" t="str">
        <f t="shared" si="12"/>
        <v>http://www.infospace.com/search/web?q=Radian6</v>
      </c>
      <c r="Q5" t="str">
        <f t="shared" si="13"/>
        <v>http://www.search.com/search?q=Radian6</v>
      </c>
      <c r="R5" t="str">
        <f t="shared" si="14"/>
        <v>http://msxml.excite.com/search/web?q=Radian6</v>
      </c>
      <c r="S5" t="str">
        <f t="shared" si="15"/>
        <v>http://www.goodsearch.com/search-web?keywords=Radian6</v>
      </c>
      <c r="T5" t="str">
        <f t="shared" si="16"/>
        <v>http://www.info.com/searchw?qkw=Radian6</v>
      </c>
      <c r="U5" t="str">
        <f t="shared" si="17"/>
        <v>http://duckduckgo.com/?q=Radian6</v>
      </c>
      <c r="V5" t="str">
        <f t="shared" si="18"/>
        <v>http://clusty.com/search?query=Radian6</v>
      </c>
      <c r="W5" t="str">
        <f>_xll.XPathOnUrl(Table1[[#This Row],[Column5]],"//*[@id='wg0']/li[1]/div/div/div[1]/h3/a","href")</f>
        <v>http://www.salesforcemarketingcloud.com/</v>
      </c>
    </row>
    <row r="6" spans="1:24" x14ac:dyDescent="0.25">
      <c r="A6" t="s">
        <v>3</v>
      </c>
      <c r="B6">
        <f t="shared" si="0"/>
        <v>1</v>
      </c>
      <c r="C6" s="1" t="str">
        <f t="shared" si="1"/>
        <v>Postling</v>
      </c>
      <c r="D6" s="1" t="str">
        <f t="shared" si="2"/>
        <v>https://www.google.co.in/search?hl=en&amp;num=100&amp;q=Postling</v>
      </c>
      <c r="E6" t="str">
        <f t="shared" si="3"/>
        <v>http://www.google.com/#hl=en&amp;q=Postling</v>
      </c>
      <c r="F6" t="e">
        <f>_xll.XPathOnUrl(E6,"//*[@id='rso']/li[1]/div/h3/a")</f>
        <v>#VALUE!</v>
      </c>
      <c r="G6" t="str">
        <f>_xll.XPathOnUrl(D6,"//*[@id='resultStats']")</f>
        <v>?</v>
      </c>
      <c r="H6" t="str">
        <f t="shared" si="11"/>
        <v>http://www.bing.com/search?q=Postling</v>
      </c>
      <c r="I6" t="str">
        <f t="shared" si="4"/>
        <v>http://search.mywebsearch.com/mywebsearch/GGmain.jhtml?searchfor=Postling</v>
      </c>
      <c r="J6" t="str">
        <f t="shared" si="5"/>
        <v>http://search.aol.com/aol/search?q=Postling</v>
      </c>
      <c r="K6" s="2" t="str">
        <f t="shared" si="6"/>
        <v>http://www.ask.com/web?q=Postling</v>
      </c>
      <c r="L6" s="2" t="str">
        <f t="shared" si="7"/>
        <v>http://search.yahoo.com/search?p=Postling</v>
      </c>
      <c r="M6" s="2" t="str">
        <f t="shared" si="8"/>
        <v>http://blekko.com/ws/?q=Postling</v>
      </c>
      <c r="N6" s="2" t="str">
        <f t="shared" si="9"/>
        <v>http://www.dogpile.com/info.dogpl/search/web?q=Postling</v>
      </c>
      <c r="O6" s="2" t="str">
        <f t="shared" si="10"/>
        <v>http://www.webcrawler.com/search/web?q=Postling</v>
      </c>
      <c r="P6" t="str">
        <f t="shared" si="12"/>
        <v>http://www.infospace.com/search/web?q=Postling</v>
      </c>
      <c r="Q6" t="str">
        <f t="shared" si="13"/>
        <v>http://www.search.com/search?q=Postling</v>
      </c>
      <c r="R6" t="str">
        <f t="shared" si="14"/>
        <v>http://msxml.excite.com/search/web?q=Postling</v>
      </c>
      <c r="S6" t="str">
        <f t="shared" si="15"/>
        <v>http://www.goodsearch.com/search-web?keywords=Postling</v>
      </c>
      <c r="T6" t="str">
        <f t="shared" si="16"/>
        <v>http://www.info.com/searchw?qkw=Postling</v>
      </c>
      <c r="U6" t="str">
        <f t="shared" si="17"/>
        <v>http://duckduckgo.com/?q=Postling</v>
      </c>
      <c r="V6" t="str">
        <f t="shared" si="18"/>
        <v>http://clusty.com/search?query=Postling</v>
      </c>
      <c r="W6" t="str">
        <f>_xll.XPathOnUrl(Table1[[#This Row],[Column5]],"//*[@id='wg0']/li[1]/div/div/div[1]/h3/a","href")</f>
        <v>http://www.postling.com/</v>
      </c>
    </row>
    <row r="7" spans="1:24" x14ac:dyDescent="0.25">
      <c r="A7" t="s">
        <v>4</v>
      </c>
      <c r="B7">
        <f t="shared" si="0"/>
        <v>1</v>
      </c>
      <c r="C7" s="1" t="str">
        <f t="shared" si="1"/>
        <v>Virtue</v>
      </c>
      <c r="D7" s="1" t="str">
        <f t="shared" si="2"/>
        <v>https://www.google.co.in/search?hl=en&amp;num=100&amp;q=Virtue</v>
      </c>
      <c r="E7" t="str">
        <f t="shared" si="3"/>
        <v>http://www.google.com/#hl=en&amp;q=Virtue</v>
      </c>
      <c r="F7" t="e">
        <f>_xll.XPathOnUrl(E7,"//*[@id='rso']/li[1]/div/h3/a")</f>
        <v>#VALUE!</v>
      </c>
      <c r="G7" t="str">
        <f>_xll.XPathOnUrl(D7,"//*[@id='resultStats']")</f>
        <v>?</v>
      </c>
      <c r="H7" t="str">
        <f t="shared" si="11"/>
        <v>http://www.bing.com/search?q=Virtue</v>
      </c>
      <c r="I7" t="str">
        <f t="shared" si="4"/>
        <v>http://search.mywebsearch.com/mywebsearch/GGmain.jhtml?searchfor=Virtue</v>
      </c>
      <c r="J7" t="str">
        <f t="shared" si="5"/>
        <v>http://search.aol.com/aol/search?q=Virtue</v>
      </c>
      <c r="K7" s="2" t="str">
        <f t="shared" si="6"/>
        <v>http://www.ask.com/web?q=Virtue</v>
      </c>
      <c r="L7" s="2" t="str">
        <f t="shared" si="7"/>
        <v>http://search.yahoo.com/search?p=Virtue</v>
      </c>
      <c r="M7" s="2" t="str">
        <f t="shared" si="8"/>
        <v>http://blekko.com/ws/?q=Virtue</v>
      </c>
      <c r="N7" s="2" t="str">
        <f t="shared" si="9"/>
        <v>http://www.dogpile.com/info.dogpl/search/web?q=Virtue</v>
      </c>
      <c r="O7" s="2" t="str">
        <f t="shared" si="10"/>
        <v>http://www.webcrawler.com/search/web?q=Virtue</v>
      </c>
      <c r="P7" t="str">
        <f t="shared" si="12"/>
        <v>http://www.infospace.com/search/web?q=Virtue</v>
      </c>
      <c r="Q7" t="str">
        <f t="shared" si="13"/>
        <v>http://www.search.com/search?q=Virtue</v>
      </c>
      <c r="R7" t="str">
        <f t="shared" si="14"/>
        <v>http://msxml.excite.com/search/web?q=Virtue</v>
      </c>
      <c r="S7" t="str">
        <f t="shared" si="15"/>
        <v>http://www.goodsearch.com/search-web?keywords=Virtue</v>
      </c>
      <c r="T7" t="str">
        <f t="shared" si="16"/>
        <v>http://www.info.com/searchw?qkw=Virtue</v>
      </c>
      <c r="U7" t="str">
        <f t="shared" si="17"/>
        <v>http://duckduckgo.com/?q=Virtue</v>
      </c>
      <c r="V7" t="str">
        <f t="shared" si="18"/>
        <v>http://clusty.com/search?query=Virtue</v>
      </c>
      <c r="W7" t="str">
        <f>_xll.XPathOnUrl(Table1[[#This Row],[Column5]],"//*[@id='wg0']/li[1]/div/div/div[1]/h3/a","href")</f>
        <v>http://en.wikipedia.org/wiki/Virtue</v>
      </c>
    </row>
    <row r="8" spans="1:24" x14ac:dyDescent="0.25">
      <c r="A8" t="s">
        <v>5</v>
      </c>
      <c r="B8">
        <f t="shared" si="0"/>
        <v>1</v>
      </c>
      <c r="C8" s="1" t="str">
        <f t="shared" si="1"/>
        <v>Sendible</v>
      </c>
      <c r="D8" s="1" t="str">
        <f t="shared" si="2"/>
        <v>https://www.google.co.in/search?hl=en&amp;num=100&amp;q=Sendible</v>
      </c>
      <c r="E8" t="str">
        <f t="shared" si="3"/>
        <v>http://www.google.com/#hl=en&amp;q=Sendible</v>
      </c>
      <c r="F8" t="e">
        <f>_xll.XPathOnUrl(E8,"//*[@id='rso']/li[1]/div/h3/a")</f>
        <v>#VALUE!</v>
      </c>
      <c r="G8" t="str">
        <f>_xll.XPathOnUrl(D8,"//*[@id='resultStats']")</f>
        <v>?</v>
      </c>
      <c r="H8" t="str">
        <f t="shared" si="11"/>
        <v>http://www.bing.com/search?q=Sendible</v>
      </c>
      <c r="I8" t="str">
        <f t="shared" si="4"/>
        <v>http://search.mywebsearch.com/mywebsearch/GGmain.jhtml?searchfor=Sendible</v>
      </c>
      <c r="J8" t="str">
        <f t="shared" si="5"/>
        <v>http://search.aol.com/aol/search?q=Sendible</v>
      </c>
      <c r="K8" s="2" t="str">
        <f t="shared" si="6"/>
        <v>http://www.ask.com/web?q=Sendible</v>
      </c>
      <c r="L8" s="2" t="str">
        <f t="shared" si="7"/>
        <v>http://search.yahoo.com/search?p=Sendible</v>
      </c>
      <c r="M8" s="2" t="str">
        <f t="shared" si="8"/>
        <v>http://blekko.com/ws/?q=Sendible</v>
      </c>
      <c r="N8" s="2" t="str">
        <f t="shared" si="9"/>
        <v>http://www.dogpile.com/info.dogpl/search/web?q=Sendible</v>
      </c>
      <c r="O8" s="2" t="str">
        <f t="shared" si="10"/>
        <v>http://www.webcrawler.com/search/web?q=Sendible</v>
      </c>
      <c r="P8" t="str">
        <f t="shared" si="12"/>
        <v>http://www.infospace.com/search/web?q=Sendible</v>
      </c>
      <c r="Q8" t="str">
        <f t="shared" si="13"/>
        <v>http://www.search.com/search?q=Sendible</v>
      </c>
      <c r="R8" t="str">
        <f t="shared" si="14"/>
        <v>http://msxml.excite.com/search/web?q=Sendible</v>
      </c>
      <c r="S8" t="str">
        <f t="shared" si="15"/>
        <v>http://www.goodsearch.com/search-web?keywords=Sendible</v>
      </c>
      <c r="T8" t="str">
        <f t="shared" si="16"/>
        <v>http://www.info.com/searchw?qkw=Sendible</v>
      </c>
      <c r="U8" t="str">
        <f t="shared" si="17"/>
        <v>http://duckduckgo.com/?q=Sendible</v>
      </c>
      <c r="V8" t="str">
        <f t="shared" si="18"/>
        <v>http://clusty.com/search?query=Sendible</v>
      </c>
      <c r="W8" t="str">
        <f>_xll.XPathOnUrl(Table1[[#This Row],[Column5]],"//*[@id='wg0']/li[1]/div/div/div[1]/h3/a","href")</f>
        <v>http://sendible.com/</v>
      </c>
    </row>
    <row r="9" spans="1:24" x14ac:dyDescent="0.25">
      <c r="A9" t="s">
        <v>6</v>
      </c>
      <c r="B9">
        <f t="shared" si="0"/>
        <v>1</v>
      </c>
      <c r="C9" s="1" t="str">
        <f t="shared" si="1"/>
        <v>Shautlet</v>
      </c>
      <c r="D9" s="1" t="str">
        <f t="shared" si="2"/>
        <v>https://www.google.co.in/search?hl=en&amp;num=100&amp;q=Shautlet</v>
      </c>
      <c r="E9" t="str">
        <f t="shared" si="3"/>
        <v>http://www.google.com/#hl=en&amp;q=Shautlet</v>
      </c>
      <c r="F9" t="e">
        <f>_xll.XPathOnUrl(E9,"//*[@id='rso']/li[1]/div/h3/a")</f>
        <v>#VALUE!</v>
      </c>
      <c r="G9" t="str">
        <f>_xll.XPathOnUrl(D9,"//*[@id='resultStats']")</f>
        <v>?</v>
      </c>
      <c r="H9" t="str">
        <f t="shared" si="11"/>
        <v>http://www.bing.com/search?q=Shautlet</v>
      </c>
      <c r="I9" t="str">
        <f t="shared" si="4"/>
        <v>http://search.mywebsearch.com/mywebsearch/GGmain.jhtml?searchfor=Shautlet</v>
      </c>
      <c r="J9" t="str">
        <f t="shared" si="5"/>
        <v>http://search.aol.com/aol/search?q=Shautlet</v>
      </c>
      <c r="K9" s="2" t="str">
        <f t="shared" si="6"/>
        <v>http://www.ask.com/web?q=Shautlet</v>
      </c>
      <c r="L9" s="2" t="str">
        <f t="shared" si="7"/>
        <v>http://search.yahoo.com/search?p=Shautlet</v>
      </c>
      <c r="M9" s="2" t="str">
        <f t="shared" si="8"/>
        <v>http://blekko.com/ws/?q=Shautlet</v>
      </c>
      <c r="N9" s="2" t="str">
        <f t="shared" si="9"/>
        <v>http://www.dogpile.com/info.dogpl/search/web?q=Shautlet</v>
      </c>
      <c r="O9" s="2" t="str">
        <f t="shared" si="10"/>
        <v>http://www.webcrawler.com/search/web?q=Shautlet</v>
      </c>
      <c r="P9" t="str">
        <f t="shared" si="12"/>
        <v>http://www.infospace.com/search/web?q=Shautlet</v>
      </c>
      <c r="Q9" t="str">
        <f t="shared" si="13"/>
        <v>http://www.search.com/search?q=Shautlet</v>
      </c>
      <c r="R9" t="str">
        <f t="shared" si="14"/>
        <v>http://msxml.excite.com/search/web?q=Shautlet</v>
      </c>
      <c r="S9" t="str">
        <f t="shared" si="15"/>
        <v>http://www.goodsearch.com/search-web?keywords=Shautlet</v>
      </c>
      <c r="T9" t="str">
        <f t="shared" si="16"/>
        <v>http://www.info.com/searchw?qkw=Shautlet</v>
      </c>
      <c r="U9" t="str">
        <f t="shared" si="17"/>
        <v>http://duckduckgo.com/?q=Shautlet</v>
      </c>
      <c r="V9" t="str">
        <f t="shared" si="18"/>
        <v>http://clusty.com/search?query=Shautlet</v>
      </c>
      <c r="W9" t="str">
        <f>_xll.XPathOnUrl(Table1[[#This Row],[Column5]],"//*[@id='wg0']/li[1]/div/div/div[1]/h3/a","href")</f>
        <v>http://social-typo.com/shatulet.html</v>
      </c>
    </row>
    <row r="10" spans="1:24" x14ac:dyDescent="0.25">
      <c r="A10" t="s">
        <v>157</v>
      </c>
      <c r="B10">
        <f t="shared" si="0"/>
        <v>1</v>
      </c>
      <c r="C10" s="1" t="str">
        <f t="shared" si="1"/>
        <v>Engage121</v>
      </c>
      <c r="D10" s="1" t="str">
        <f t="shared" si="2"/>
        <v>https://www.google.co.in/search?hl=en&amp;num=100&amp;q=Engage121</v>
      </c>
      <c r="E10" t="str">
        <f t="shared" si="3"/>
        <v>http://www.google.com/#hl=en&amp;q=Engage121</v>
      </c>
      <c r="F10" t="e">
        <f>_xll.XPathOnUrl(E10,"//*[@id='rso']/li[1]/div/h3/a")</f>
        <v>#VALUE!</v>
      </c>
      <c r="G10" t="str">
        <f>_xll.XPathOnUrl(D10,"//*[@id='resultStats']")</f>
        <v>?</v>
      </c>
      <c r="H10" t="str">
        <f t="shared" si="11"/>
        <v>http://www.bing.com/search?q=Engage121</v>
      </c>
      <c r="I10" t="str">
        <f t="shared" si="4"/>
        <v>http://search.mywebsearch.com/mywebsearch/GGmain.jhtml?searchfor=Engage121</v>
      </c>
      <c r="J10" t="str">
        <f t="shared" si="5"/>
        <v>http://search.aol.com/aol/search?q=Engage121</v>
      </c>
      <c r="K10" s="2" t="str">
        <f t="shared" si="6"/>
        <v>http://www.ask.com/web?q=Engage121</v>
      </c>
      <c r="L10" s="2" t="str">
        <f t="shared" si="7"/>
        <v>http://search.yahoo.com/search?p=Engage121</v>
      </c>
      <c r="M10" s="2" t="str">
        <f t="shared" si="8"/>
        <v>http://blekko.com/ws/?q=Engage121</v>
      </c>
      <c r="N10" s="2" t="str">
        <f t="shared" si="9"/>
        <v>http://www.dogpile.com/info.dogpl/search/web?q=Engage121</v>
      </c>
      <c r="O10" s="2" t="str">
        <f t="shared" si="10"/>
        <v>http://www.webcrawler.com/search/web?q=Engage121</v>
      </c>
      <c r="P10" t="str">
        <f t="shared" si="12"/>
        <v>http://www.infospace.com/search/web?q=Engage121</v>
      </c>
      <c r="Q10" t="str">
        <f t="shared" si="13"/>
        <v>http://www.search.com/search?q=Engage121</v>
      </c>
      <c r="R10" t="str">
        <f t="shared" si="14"/>
        <v>http://msxml.excite.com/search/web?q=Engage121</v>
      </c>
      <c r="S10" t="str">
        <f t="shared" si="15"/>
        <v>http://www.goodsearch.com/search-web?keywords=Engage121</v>
      </c>
      <c r="T10" t="str">
        <f t="shared" si="16"/>
        <v>http://www.info.com/searchw?qkw=Engage121</v>
      </c>
      <c r="U10" t="str">
        <f t="shared" si="17"/>
        <v>http://duckduckgo.com/?q=Engage121</v>
      </c>
      <c r="V10" t="str">
        <f t="shared" si="18"/>
        <v>http://clusty.com/search?query=Engage121</v>
      </c>
      <c r="W10" t="str">
        <f>_xll.XPathOnUrl(Table1[[#This Row],[Column5]],"//*[@id='wg0']/li[1]/div/div/div[1]/h3/a","href")</f>
        <v>http://www.engage121.com/</v>
      </c>
    </row>
    <row r="11" spans="1:24" x14ac:dyDescent="0.25">
      <c r="A11" t="s">
        <v>7</v>
      </c>
      <c r="B11">
        <f t="shared" si="0"/>
        <v>1</v>
      </c>
      <c r="C11" s="1" t="str">
        <f t="shared" si="1"/>
        <v>Mzinga</v>
      </c>
      <c r="D11" s="1" t="str">
        <f t="shared" si="2"/>
        <v>https://www.google.co.in/search?hl=en&amp;num=100&amp;q=Mzinga</v>
      </c>
      <c r="E11" t="str">
        <f t="shared" si="3"/>
        <v>http://www.google.com/#hl=en&amp;q=Mzinga</v>
      </c>
      <c r="F11" t="e">
        <f>_xll.XPathOnUrl(E11,"//*[@id='rso']/li[1]/div/h3/a")</f>
        <v>#VALUE!</v>
      </c>
      <c r="G11" t="str">
        <f>_xll.XPathOnUrl(D11,"//*[@id='resultStats']")</f>
        <v>?</v>
      </c>
      <c r="H11" t="str">
        <f t="shared" si="11"/>
        <v>http://www.bing.com/search?q=Mzinga</v>
      </c>
      <c r="I11" t="str">
        <f t="shared" si="4"/>
        <v>http://search.mywebsearch.com/mywebsearch/GGmain.jhtml?searchfor=Mzinga</v>
      </c>
      <c r="J11" t="str">
        <f t="shared" si="5"/>
        <v>http://search.aol.com/aol/search?q=Mzinga</v>
      </c>
      <c r="K11" s="2" t="str">
        <f t="shared" si="6"/>
        <v>http://www.ask.com/web?q=Mzinga</v>
      </c>
      <c r="L11" s="2" t="str">
        <f t="shared" si="7"/>
        <v>http://search.yahoo.com/search?p=Mzinga</v>
      </c>
      <c r="M11" s="2" t="str">
        <f t="shared" si="8"/>
        <v>http://blekko.com/ws/?q=Mzinga</v>
      </c>
      <c r="N11" s="2" t="str">
        <f t="shared" si="9"/>
        <v>http://www.dogpile.com/info.dogpl/search/web?q=Mzinga</v>
      </c>
      <c r="O11" s="2" t="str">
        <f t="shared" si="10"/>
        <v>http://www.webcrawler.com/search/web?q=Mzinga</v>
      </c>
      <c r="P11" t="str">
        <f t="shared" si="12"/>
        <v>http://www.infospace.com/search/web?q=Mzinga</v>
      </c>
      <c r="Q11" t="str">
        <f t="shared" si="13"/>
        <v>http://www.search.com/search?q=Mzinga</v>
      </c>
      <c r="R11" t="str">
        <f t="shared" si="14"/>
        <v>http://msxml.excite.com/search/web?q=Mzinga</v>
      </c>
      <c r="S11" t="str">
        <f t="shared" si="15"/>
        <v>http://www.goodsearch.com/search-web?keywords=Mzinga</v>
      </c>
      <c r="T11" t="str">
        <f t="shared" si="16"/>
        <v>http://www.info.com/searchw?qkw=Mzinga</v>
      </c>
      <c r="U11" t="str">
        <f t="shared" si="17"/>
        <v>http://duckduckgo.com/?q=Mzinga</v>
      </c>
      <c r="V11" t="str">
        <f t="shared" si="18"/>
        <v>http://clusty.com/search?query=Mzinga</v>
      </c>
      <c r="W11" t="str">
        <f>_xll.XPathOnUrl(Table1[[#This Row],[Column5]],"//*[@id='wg0']/li[1]/div/div/div[1]/h3/a","href")</f>
        <v>http://www.mzinga.com/</v>
      </c>
    </row>
    <row r="12" spans="1:24" x14ac:dyDescent="0.25">
      <c r="A12" t="s">
        <v>8</v>
      </c>
      <c r="B12">
        <f t="shared" si="0"/>
        <v>1</v>
      </c>
      <c r="C12" s="1" t="str">
        <f t="shared" si="1"/>
        <v>Clicky</v>
      </c>
      <c r="D12" s="1" t="str">
        <f t="shared" si="2"/>
        <v>https://www.google.co.in/search?hl=en&amp;num=100&amp;q=Clicky</v>
      </c>
      <c r="E12" t="str">
        <f t="shared" si="3"/>
        <v>http://www.google.com/#hl=en&amp;q=Clicky</v>
      </c>
      <c r="F12" t="e">
        <f>_xll.XPathOnUrl(E12,"//*[@id='rso']/li[1]/div/h3/a")</f>
        <v>#VALUE!</v>
      </c>
      <c r="G12" t="str">
        <f>_xll.XPathOnUrl(D12,"//*[@id='resultStats']")</f>
        <v>?</v>
      </c>
      <c r="H12" t="str">
        <f t="shared" si="11"/>
        <v>http://www.bing.com/search?q=Clicky</v>
      </c>
      <c r="I12" t="str">
        <f t="shared" si="4"/>
        <v>http://search.mywebsearch.com/mywebsearch/GGmain.jhtml?searchfor=Clicky</v>
      </c>
      <c r="J12" t="str">
        <f t="shared" si="5"/>
        <v>http://search.aol.com/aol/search?q=Clicky</v>
      </c>
      <c r="K12" s="2" t="str">
        <f t="shared" si="6"/>
        <v>http://www.ask.com/web?q=Clicky</v>
      </c>
      <c r="L12" s="2" t="str">
        <f t="shared" si="7"/>
        <v>http://search.yahoo.com/search?p=Clicky</v>
      </c>
      <c r="M12" s="2" t="str">
        <f t="shared" si="8"/>
        <v>http://blekko.com/ws/?q=Clicky</v>
      </c>
      <c r="N12" s="2" t="str">
        <f t="shared" si="9"/>
        <v>http://www.dogpile.com/info.dogpl/search/web?q=Clicky</v>
      </c>
      <c r="O12" s="2" t="str">
        <f t="shared" si="10"/>
        <v>http://www.webcrawler.com/search/web?q=Clicky</v>
      </c>
      <c r="P12" t="str">
        <f t="shared" si="12"/>
        <v>http://www.infospace.com/search/web?q=Clicky</v>
      </c>
      <c r="Q12" t="str">
        <f t="shared" si="13"/>
        <v>http://www.search.com/search?q=Clicky</v>
      </c>
      <c r="R12" t="str">
        <f t="shared" si="14"/>
        <v>http://msxml.excite.com/search/web?q=Clicky</v>
      </c>
      <c r="S12" t="str">
        <f t="shared" si="15"/>
        <v>http://www.goodsearch.com/search-web?keywords=Clicky</v>
      </c>
      <c r="T12" t="str">
        <f t="shared" si="16"/>
        <v>http://www.info.com/searchw?qkw=Clicky</v>
      </c>
      <c r="U12" t="str">
        <f t="shared" si="17"/>
        <v>http://duckduckgo.com/?q=Clicky</v>
      </c>
      <c r="V12" t="str">
        <f t="shared" si="18"/>
        <v>http://clusty.com/search?query=Clicky</v>
      </c>
      <c r="W12" t="str">
        <f>_xll.XPathOnUrl(Table1[[#This Row],[Column5]],"//*[@id='wg0']/li[1]/div/div/div[1]/h3/a","href")</f>
        <v>http://clicky.com/</v>
      </c>
    </row>
    <row r="13" spans="1:24" x14ac:dyDescent="0.25">
      <c r="A13" t="s">
        <v>164</v>
      </c>
      <c r="B13">
        <f t="shared" si="0"/>
        <v>1</v>
      </c>
      <c r="C13" s="1" t="str">
        <f t="shared" si="1"/>
        <v>AWStats</v>
      </c>
      <c r="D13" s="1" t="str">
        <f t="shared" si="2"/>
        <v>https://www.google.co.in/search?hl=en&amp;num=100&amp;q=AWStats</v>
      </c>
      <c r="E13" t="str">
        <f t="shared" si="3"/>
        <v>http://www.google.com/#hl=en&amp;q=AWStats</v>
      </c>
      <c r="F13" t="e">
        <f>_xll.XPathOnUrl(E13,"//*[@id='rso']/li[1]/div/h3/a")</f>
        <v>#VALUE!</v>
      </c>
      <c r="G13" t="str">
        <f>_xll.XPathOnUrl(D13,"//*[@id='resultStats']")</f>
        <v>?</v>
      </c>
      <c r="H13" t="str">
        <f t="shared" si="11"/>
        <v>http://www.bing.com/search?q=AWStats</v>
      </c>
      <c r="I13" t="str">
        <f t="shared" si="4"/>
        <v>http://search.mywebsearch.com/mywebsearch/GGmain.jhtml?searchfor=AWStats</v>
      </c>
      <c r="J13" t="str">
        <f t="shared" si="5"/>
        <v>http://search.aol.com/aol/search?q=AWStats</v>
      </c>
      <c r="K13" s="2" t="str">
        <f t="shared" si="6"/>
        <v>http://www.ask.com/web?q=AWStats</v>
      </c>
      <c r="L13" s="2" t="str">
        <f t="shared" si="7"/>
        <v>http://search.yahoo.com/search?p=AWStats</v>
      </c>
      <c r="M13" s="2" t="str">
        <f t="shared" si="8"/>
        <v>http://blekko.com/ws/?q=AWStats</v>
      </c>
      <c r="N13" s="2" t="str">
        <f t="shared" si="9"/>
        <v>http://www.dogpile.com/info.dogpl/search/web?q=AWStats</v>
      </c>
      <c r="O13" s="2" t="str">
        <f t="shared" si="10"/>
        <v>http://www.webcrawler.com/search/web?q=AWStats</v>
      </c>
      <c r="P13" t="str">
        <f t="shared" si="12"/>
        <v>http://www.infospace.com/search/web?q=AWStats</v>
      </c>
      <c r="Q13" t="str">
        <f t="shared" si="13"/>
        <v>http://www.search.com/search?q=AWStats</v>
      </c>
      <c r="R13" t="str">
        <f t="shared" si="14"/>
        <v>http://msxml.excite.com/search/web?q=AWStats</v>
      </c>
      <c r="S13" t="str">
        <f t="shared" si="15"/>
        <v>http://www.goodsearch.com/search-web?keywords=AWStats</v>
      </c>
      <c r="T13" t="str">
        <f t="shared" si="16"/>
        <v>http://www.info.com/searchw?qkw=AWStats</v>
      </c>
      <c r="U13" t="str">
        <f t="shared" si="17"/>
        <v>http://duckduckgo.com/?q=AWStats</v>
      </c>
      <c r="V13" t="str">
        <f t="shared" si="18"/>
        <v>http://clusty.com/search?query=AWStats</v>
      </c>
      <c r="W13" t="str">
        <f>_xll.XPathOnUrl(Table1[[#This Row],[Column5]],"//*[@id='wg0']/li[1]/div/div/div[1]/h3/a","href")</f>
        <v>http://awstats.sourceforge.net/</v>
      </c>
    </row>
    <row r="14" spans="1:24" x14ac:dyDescent="0.25">
      <c r="A14" t="s">
        <v>9</v>
      </c>
      <c r="B14">
        <f t="shared" si="0"/>
        <v>1</v>
      </c>
      <c r="C14" s="1" t="str">
        <f t="shared" si="1"/>
        <v>KISSMetrics</v>
      </c>
      <c r="D14" s="1" t="str">
        <f t="shared" si="2"/>
        <v>https://www.google.co.in/search?hl=en&amp;num=100&amp;q=KISSMetrics</v>
      </c>
      <c r="E14" t="str">
        <f t="shared" si="3"/>
        <v>http://www.google.com/#hl=en&amp;q=KISSMetrics</v>
      </c>
      <c r="F14" t="e">
        <f>_xll.XPathOnUrl(E14,"//*[@id='rso']/li[1]/div/h3/a")</f>
        <v>#VALUE!</v>
      </c>
      <c r="G14" t="str">
        <f>_xll.XPathOnUrl(D14,"//*[@id='resultStats']")</f>
        <v>?</v>
      </c>
      <c r="H14" t="str">
        <f t="shared" si="11"/>
        <v>http://www.bing.com/search?q=KISSMetrics</v>
      </c>
      <c r="I14" t="str">
        <f t="shared" si="4"/>
        <v>http://search.mywebsearch.com/mywebsearch/GGmain.jhtml?searchfor=KISSMetrics</v>
      </c>
      <c r="J14" t="str">
        <f t="shared" si="5"/>
        <v>http://search.aol.com/aol/search?q=KISSMetrics</v>
      </c>
      <c r="K14" s="2" t="str">
        <f t="shared" si="6"/>
        <v>http://www.ask.com/web?q=KISSMetrics</v>
      </c>
      <c r="L14" s="2" t="str">
        <f t="shared" si="7"/>
        <v>http://search.yahoo.com/search?p=KISSMetrics</v>
      </c>
      <c r="M14" s="2" t="str">
        <f t="shared" si="8"/>
        <v>http://blekko.com/ws/?q=KISSMetrics</v>
      </c>
      <c r="N14" s="2" t="str">
        <f t="shared" si="9"/>
        <v>http://www.dogpile.com/info.dogpl/search/web?q=KISSMetrics</v>
      </c>
      <c r="O14" s="2" t="str">
        <f t="shared" si="10"/>
        <v>http://www.webcrawler.com/search/web?q=KISSMetrics</v>
      </c>
      <c r="P14" t="str">
        <f t="shared" si="12"/>
        <v>http://www.infospace.com/search/web?q=KISSMetrics</v>
      </c>
      <c r="Q14" t="str">
        <f t="shared" si="13"/>
        <v>http://www.search.com/search?q=KISSMetrics</v>
      </c>
      <c r="R14" t="str">
        <f t="shared" si="14"/>
        <v>http://msxml.excite.com/search/web?q=KISSMetrics</v>
      </c>
      <c r="S14" t="str">
        <f t="shared" si="15"/>
        <v>http://www.goodsearch.com/search-web?keywords=KISSMetrics</v>
      </c>
      <c r="T14" t="str">
        <f t="shared" si="16"/>
        <v>http://www.info.com/searchw?qkw=KISSMetrics</v>
      </c>
      <c r="U14" t="str">
        <f t="shared" si="17"/>
        <v>http://duckduckgo.com/?q=KISSMetrics</v>
      </c>
      <c r="V14" t="str">
        <f t="shared" si="18"/>
        <v>http://clusty.com/search?query=KISSMetrics</v>
      </c>
      <c r="W14" t="str">
        <f>_xll.XPathOnUrl(Table1[[#This Row],[Column5]],"//*[@id='wg0']/li[1]/div/div/div[1]/h3/a","href")</f>
        <v>http://www.kissmetrics.com/</v>
      </c>
    </row>
    <row r="15" spans="1:24" x14ac:dyDescent="0.25">
      <c r="A15" t="s">
        <v>10</v>
      </c>
      <c r="B15">
        <f t="shared" si="0"/>
        <v>1</v>
      </c>
      <c r="C15" s="1" t="str">
        <f t="shared" si="1"/>
        <v>ClickTale</v>
      </c>
      <c r="D15" s="1" t="str">
        <f t="shared" si="2"/>
        <v>https://www.google.co.in/search?hl=en&amp;num=100&amp;q=ClickTale</v>
      </c>
      <c r="E15" t="str">
        <f t="shared" si="3"/>
        <v>http://www.google.com/#hl=en&amp;q=ClickTale</v>
      </c>
      <c r="F15" t="e">
        <f>_xll.XPathOnUrl(E15,"//*[@id='rso']/li[1]/div/h3/a")</f>
        <v>#VALUE!</v>
      </c>
      <c r="G15" t="str">
        <f>_xll.XPathOnUrl(D15,"//*[@id='resultStats']")</f>
        <v>?</v>
      </c>
      <c r="H15" t="str">
        <f t="shared" si="11"/>
        <v>http://www.bing.com/search?q=ClickTale</v>
      </c>
      <c r="I15" t="str">
        <f t="shared" si="4"/>
        <v>http://search.mywebsearch.com/mywebsearch/GGmain.jhtml?searchfor=ClickTale</v>
      </c>
      <c r="J15" t="str">
        <f t="shared" si="5"/>
        <v>http://search.aol.com/aol/search?q=ClickTale</v>
      </c>
      <c r="K15" s="2" t="str">
        <f t="shared" si="6"/>
        <v>http://www.ask.com/web?q=ClickTale</v>
      </c>
      <c r="L15" s="2" t="str">
        <f t="shared" si="7"/>
        <v>http://search.yahoo.com/search?p=ClickTale</v>
      </c>
      <c r="M15" s="2" t="str">
        <f t="shared" si="8"/>
        <v>http://blekko.com/ws/?q=ClickTale</v>
      </c>
      <c r="N15" s="2" t="str">
        <f t="shared" si="9"/>
        <v>http://www.dogpile.com/info.dogpl/search/web?q=ClickTale</v>
      </c>
      <c r="O15" s="2" t="str">
        <f t="shared" si="10"/>
        <v>http://www.webcrawler.com/search/web?q=ClickTale</v>
      </c>
      <c r="P15" t="str">
        <f t="shared" si="12"/>
        <v>http://www.infospace.com/search/web?q=ClickTale</v>
      </c>
      <c r="Q15" t="str">
        <f t="shared" si="13"/>
        <v>http://www.search.com/search?q=ClickTale</v>
      </c>
      <c r="R15" t="str">
        <f t="shared" si="14"/>
        <v>http://msxml.excite.com/search/web?q=ClickTale</v>
      </c>
      <c r="S15" t="str">
        <f t="shared" si="15"/>
        <v>http://www.goodsearch.com/search-web?keywords=ClickTale</v>
      </c>
      <c r="T15" t="str">
        <f t="shared" si="16"/>
        <v>http://www.info.com/searchw?qkw=ClickTale</v>
      </c>
      <c r="U15" t="str">
        <f t="shared" si="17"/>
        <v>http://duckduckgo.com/?q=ClickTale</v>
      </c>
      <c r="V15" t="str">
        <f t="shared" si="18"/>
        <v>http://clusty.com/search?query=ClickTale</v>
      </c>
      <c r="W15" t="str">
        <f>_xll.XPathOnUrl(Table1[[#This Row],[Column5]],"//*[@id='wg0']/li[1]/div/div/div[1]/h3/a","href")</f>
        <v>http://www.clicktale.com/</v>
      </c>
    </row>
    <row r="16" spans="1:24" x14ac:dyDescent="0.25">
      <c r="A16" t="s">
        <v>45</v>
      </c>
      <c r="B16">
        <f t="shared" si="0"/>
        <v>1</v>
      </c>
      <c r="C16" s="1" t="str">
        <f t="shared" si="1"/>
        <v>Piwik</v>
      </c>
      <c r="D16" s="1" t="str">
        <f t="shared" si="2"/>
        <v>https://www.google.co.in/search?hl=en&amp;num=100&amp;q=Piwik</v>
      </c>
      <c r="E16" t="str">
        <f>CONCATENATE("http://www.google.com/#hl=en&amp;q=",C16)</f>
        <v>http://www.google.com/#hl=en&amp;q=Piwik</v>
      </c>
      <c r="F16" t="e">
        <f>_xll.XPathOnUrl(E16,"//*[@id='rso']/li[1]/div/h3/a")</f>
        <v>#VALUE!</v>
      </c>
      <c r="G16" t="str">
        <f>_xll.XPathOnUrl(D16,"//*[@id='resultStats']")</f>
        <v>?</v>
      </c>
      <c r="H16" t="str">
        <f t="shared" si="11"/>
        <v>http://www.bing.com/search?q=Piwik</v>
      </c>
      <c r="I16" t="str">
        <f t="shared" si="4"/>
        <v>http://search.mywebsearch.com/mywebsearch/GGmain.jhtml?searchfor=Piwik</v>
      </c>
      <c r="J16" t="str">
        <f t="shared" si="5"/>
        <v>http://search.aol.com/aol/search?q=Piwik</v>
      </c>
      <c r="K16" s="2" t="str">
        <f t="shared" si="6"/>
        <v>http://www.ask.com/web?q=Piwik</v>
      </c>
      <c r="L16" s="2" t="str">
        <f t="shared" si="7"/>
        <v>http://search.yahoo.com/search?p=Piwik</v>
      </c>
      <c r="M16" s="2" t="str">
        <f t="shared" si="8"/>
        <v>http://blekko.com/ws/?q=Piwik</v>
      </c>
      <c r="N16" s="2" t="str">
        <f t="shared" si="9"/>
        <v>http://www.dogpile.com/info.dogpl/search/web?q=Piwik</v>
      </c>
      <c r="O16" s="2" t="str">
        <f t="shared" si="10"/>
        <v>http://www.webcrawler.com/search/web?q=Piwik</v>
      </c>
      <c r="P16" t="str">
        <f t="shared" si="12"/>
        <v>http://www.infospace.com/search/web?q=Piwik</v>
      </c>
      <c r="Q16" t="str">
        <f t="shared" si="13"/>
        <v>http://www.search.com/search?q=Piwik</v>
      </c>
      <c r="R16" t="str">
        <f t="shared" si="14"/>
        <v>http://msxml.excite.com/search/web?q=Piwik</v>
      </c>
      <c r="S16" t="str">
        <f t="shared" si="15"/>
        <v>http://www.goodsearch.com/search-web?keywords=Piwik</v>
      </c>
      <c r="T16" t="str">
        <f t="shared" si="16"/>
        <v>http://www.info.com/searchw?qkw=Piwik</v>
      </c>
      <c r="U16" t="str">
        <f t="shared" si="17"/>
        <v>http://duckduckgo.com/?q=Piwik</v>
      </c>
      <c r="V16" t="str">
        <f t="shared" si="18"/>
        <v>http://clusty.com/search?query=Piwik</v>
      </c>
      <c r="W16" t="str">
        <f>_xll.XPathOnUrl(Table1[[#This Row],[Column5]],"//*[@id='wg0']/li[1]/div/div/div[1]/h3/a","href")</f>
        <v>http://piwik.org/</v>
      </c>
    </row>
    <row r="17" spans="1:23" x14ac:dyDescent="0.25">
      <c r="A17" t="s">
        <v>46</v>
      </c>
      <c r="B17">
        <f t="shared" si="0"/>
        <v>1</v>
      </c>
      <c r="C17" s="1" t="str">
        <f t="shared" si="1"/>
        <v>VisiStat</v>
      </c>
      <c r="D17" s="1" t="str">
        <f t="shared" si="2"/>
        <v>https://www.google.co.in/search?hl=en&amp;num=100&amp;q=VisiStat</v>
      </c>
      <c r="E17" t="str">
        <f t="shared" si="3"/>
        <v>http://www.google.com/#hl=en&amp;q=VisiStat</v>
      </c>
      <c r="F17" t="e">
        <f>_xll.XPathOnUrl(E17,"//*[@id='rso']/li[1]/div/h3/a")</f>
        <v>#VALUE!</v>
      </c>
      <c r="G17" t="str">
        <f>_xll.XPathOnUrl(D17,"//*[@id='resultStats']")</f>
        <v>?</v>
      </c>
      <c r="H17" t="str">
        <f t="shared" si="11"/>
        <v>http://www.bing.com/search?q=VisiStat</v>
      </c>
      <c r="I17" t="str">
        <f t="shared" si="4"/>
        <v>http://search.mywebsearch.com/mywebsearch/GGmain.jhtml?searchfor=VisiStat</v>
      </c>
      <c r="J17" t="str">
        <f t="shared" si="5"/>
        <v>http://search.aol.com/aol/search?q=VisiStat</v>
      </c>
      <c r="K17" s="2" t="str">
        <f t="shared" si="6"/>
        <v>http://www.ask.com/web?q=VisiStat</v>
      </c>
      <c r="L17" s="2" t="str">
        <f t="shared" si="7"/>
        <v>http://search.yahoo.com/search?p=VisiStat</v>
      </c>
      <c r="M17" s="2" t="str">
        <f t="shared" si="8"/>
        <v>http://blekko.com/ws/?q=VisiStat</v>
      </c>
      <c r="N17" s="2" t="str">
        <f t="shared" si="9"/>
        <v>http://www.dogpile.com/info.dogpl/search/web?q=VisiStat</v>
      </c>
      <c r="O17" s="2" t="str">
        <f t="shared" si="10"/>
        <v>http://www.webcrawler.com/search/web?q=VisiStat</v>
      </c>
      <c r="P17" t="str">
        <f t="shared" si="12"/>
        <v>http://www.infospace.com/search/web?q=VisiStat</v>
      </c>
      <c r="Q17" t="str">
        <f t="shared" si="13"/>
        <v>http://www.search.com/search?q=VisiStat</v>
      </c>
      <c r="R17" t="str">
        <f t="shared" si="14"/>
        <v>http://msxml.excite.com/search/web?q=VisiStat</v>
      </c>
      <c r="S17" t="str">
        <f t="shared" si="15"/>
        <v>http://www.goodsearch.com/search-web?keywords=VisiStat</v>
      </c>
      <c r="T17" t="str">
        <f t="shared" si="16"/>
        <v>http://www.info.com/searchw?qkw=VisiStat</v>
      </c>
      <c r="U17" t="str">
        <f t="shared" si="17"/>
        <v>http://duckduckgo.com/?q=VisiStat</v>
      </c>
      <c r="V17" t="str">
        <f t="shared" si="18"/>
        <v>http://clusty.com/search?query=VisiStat</v>
      </c>
      <c r="W17" t="str">
        <f>_xll.XPathOnUrl(Table1[[#This Row],[Column5]],"//*[@id='wg0']/li[1]/div/div/div[1]/h3/a","href")</f>
        <v>http://www.visistat.com/</v>
      </c>
    </row>
    <row r="18" spans="1:23" x14ac:dyDescent="0.25">
      <c r="A18" t="s">
        <v>47</v>
      </c>
      <c r="B18">
        <f t="shared" si="0"/>
        <v>1</v>
      </c>
      <c r="C18" s="1" t="str">
        <f t="shared" si="1"/>
        <v>Woopra</v>
      </c>
      <c r="D18" s="1" t="str">
        <f t="shared" si="2"/>
        <v>https://www.google.co.in/search?hl=en&amp;num=100&amp;q=Woopra</v>
      </c>
      <c r="E18" t="str">
        <f t="shared" si="3"/>
        <v>http://www.google.com/#hl=en&amp;q=Woopra</v>
      </c>
      <c r="F18" t="e">
        <f>_xll.XPathOnUrl(E18,"//*[@id='rso']/li[1]/div/h3/a")</f>
        <v>#VALUE!</v>
      </c>
      <c r="G18" t="str">
        <f>_xll.XPathOnUrl(D18,"//*[@id='resultStats']")</f>
        <v>?</v>
      </c>
      <c r="H18" t="str">
        <f t="shared" si="11"/>
        <v>http://www.bing.com/search?q=Woopra</v>
      </c>
      <c r="I18" t="str">
        <f t="shared" si="4"/>
        <v>http://search.mywebsearch.com/mywebsearch/GGmain.jhtml?searchfor=Woopra</v>
      </c>
      <c r="J18" t="str">
        <f t="shared" si="5"/>
        <v>http://search.aol.com/aol/search?q=Woopra</v>
      </c>
      <c r="K18" s="2" t="str">
        <f t="shared" si="6"/>
        <v>http://www.ask.com/web?q=Woopra</v>
      </c>
      <c r="L18" s="2" t="str">
        <f t="shared" si="7"/>
        <v>http://search.yahoo.com/search?p=Woopra</v>
      </c>
      <c r="M18" s="2" t="str">
        <f t="shared" si="8"/>
        <v>http://blekko.com/ws/?q=Woopra</v>
      </c>
      <c r="N18" s="2" t="str">
        <f t="shared" si="9"/>
        <v>http://www.dogpile.com/info.dogpl/search/web?q=Woopra</v>
      </c>
      <c r="O18" s="2" t="str">
        <f t="shared" si="10"/>
        <v>http://www.webcrawler.com/search/web?q=Woopra</v>
      </c>
      <c r="P18" t="str">
        <f t="shared" si="12"/>
        <v>http://www.infospace.com/search/web?q=Woopra</v>
      </c>
      <c r="Q18" t="str">
        <f t="shared" si="13"/>
        <v>http://www.search.com/search?q=Woopra</v>
      </c>
      <c r="R18" t="str">
        <f t="shared" si="14"/>
        <v>http://msxml.excite.com/search/web?q=Woopra</v>
      </c>
      <c r="S18" t="str">
        <f t="shared" si="15"/>
        <v>http://www.goodsearch.com/search-web?keywords=Woopra</v>
      </c>
      <c r="T18" t="str">
        <f t="shared" si="16"/>
        <v>http://www.info.com/searchw?qkw=Woopra</v>
      </c>
      <c r="U18" t="str">
        <f t="shared" si="17"/>
        <v>http://duckduckgo.com/?q=Woopra</v>
      </c>
      <c r="V18" t="str">
        <f t="shared" si="18"/>
        <v>http://clusty.com/search?query=Woopra</v>
      </c>
      <c r="W18" t="str">
        <f>_xll.XPathOnUrl(Table1[[#This Row],[Column5]],"//*[@id='wg0']/li[1]/div/div/div[1]/h3/a","href")</f>
        <v>http://www.woopra.com/</v>
      </c>
    </row>
    <row r="19" spans="1:23" x14ac:dyDescent="0.25">
      <c r="A19" t="s">
        <v>48</v>
      </c>
      <c r="B19">
        <f t="shared" si="0"/>
        <v>1</v>
      </c>
      <c r="C19" s="1" t="str">
        <f t="shared" si="1"/>
        <v>OneStat</v>
      </c>
      <c r="D19" s="1" t="str">
        <f t="shared" si="2"/>
        <v>https://www.google.co.in/search?hl=en&amp;num=100&amp;q=OneStat</v>
      </c>
      <c r="E19" t="str">
        <f t="shared" si="3"/>
        <v>http://www.google.com/#hl=en&amp;q=OneStat</v>
      </c>
      <c r="F19" t="e">
        <f>_xll.XPathOnUrl(E19,"//*[@id='rso']/li[1]/div/h3/a")</f>
        <v>#VALUE!</v>
      </c>
      <c r="G19" t="str">
        <f>_xll.XPathOnUrl(D19,"//*[@id='resultStats']")</f>
        <v>?</v>
      </c>
      <c r="H19" t="str">
        <f t="shared" si="11"/>
        <v>http://www.bing.com/search?q=OneStat</v>
      </c>
      <c r="I19" t="str">
        <f t="shared" si="4"/>
        <v>http://search.mywebsearch.com/mywebsearch/GGmain.jhtml?searchfor=OneStat</v>
      </c>
      <c r="J19" t="str">
        <f t="shared" si="5"/>
        <v>http://search.aol.com/aol/search?q=OneStat</v>
      </c>
      <c r="K19" s="2" t="str">
        <f t="shared" si="6"/>
        <v>http://www.ask.com/web?q=OneStat</v>
      </c>
      <c r="L19" s="2" t="str">
        <f t="shared" si="7"/>
        <v>http://search.yahoo.com/search?p=OneStat</v>
      </c>
      <c r="M19" s="2" t="str">
        <f t="shared" si="8"/>
        <v>http://blekko.com/ws/?q=OneStat</v>
      </c>
      <c r="N19" s="2" t="str">
        <f t="shared" si="9"/>
        <v>http://www.dogpile.com/info.dogpl/search/web?q=OneStat</v>
      </c>
      <c r="O19" s="2" t="str">
        <f t="shared" si="10"/>
        <v>http://www.webcrawler.com/search/web?q=OneStat</v>
      </c>
      <c r="P19" t="str">
        <f t="shared" si="12"/>
        <v>http://www.infospace.com/search/web?q=OneStat</v>
      </c>
      <c r="Q19" t="str">
        <f t="shared" si="13"/>
        <v>http://www.search.com/search?q=OneStat</v>
      </c>
      <c r="R19" t="str">
        <f t="shared" si="14"/>
        <v>http://msxml.excite.com/search/web?q=OneStat</v>
      </c>
      <c r="S19" t="str">
        <f t="shared" si="15"/>
        <v>http://www.goodsearch.com/search-web?keywords=OneStat</v>
      </c>
      <c r="T19" t="str">
        <f t="shared" si="16"/>
        <v>http://www.info.com/searchw?qkw=OneStat</v>
      </c>
      <c r="U19" t="str">
        <f t="shared" si="17"/>
        <v>http://duckduckgo.com/?q=OneStat</v>
      </c>
      <c r="V19" t="str">
        <f t="shared" si="18"/>
        <v>http://clusty.com/search?query=OneStat</v>
      </c>
      <c r="W19" t="str">
        <f>_xll.XPathOnUrl(Table1[[#This Row],[Column5]],"//*[@id='wg0']/li[1]/div/div/div[1]/h3/a","href")</f>
        <v>http://www.onestat.com/</v>
      </c>
    </row>
    <row r="20" spans="1:23" x14ac:dyDescent="0.25">
      <c r="A20" t="s">
        <v>11</v>
      </c>
      <c r="B20">
        <f t="shared" si="0"/>
        <v>1</v>
      </c>
      <c r="C20" s="1" t="str">
        <f t="shared" si="1"/>
        <v>Hitslink</v>
      </c>
      <c r="D20" s="1" t="str">
        <f t="shared" si="2"/>
        <v>https://www.google.co.in/search?hl=en&amp;num=100&amp;q=Hitslink</v>
      </c>
      <c r="E20" t="str">
        <f t="shared" si="3"/>
        <v>http://www.google.com/#hl=en&amp;q=Hitslink</v>
      </c>
      <c r="F20" t="e">
        <f>_xll.XPathOnUrl(E20,"//*[@id='rso']/li[1]/div/h3/a")</f>
        <v>#VALUE!</v>
      </c>
      <c r="G20" t="str">
        <f>_xll.XPathOnUrl(D20,"//*[@id='resultStats']")</f>
        <v>?</v>
      </c>
      <c r="H20" t="str">
        <f t="shared" si="11"/>
        <v>http://www.bing.com/search?q=Hitslink</v>
      </c>
      <c r="I20" t="str">
        <f t="shared" si="4"/>
        <v>http://search.mywebsearch.com/mywebsearch/GGmain.jhtml?searchfor=Hitslink</v>
      </c>
      <c r="J20" t="str">
        <f t="shared" si="5"/>
        <v>http://search.aol.com/aol/search?q=Hitslink</v>
      </c>
      <c r="K20" s="2" t="str">
        <f t="shared" si="6"/>
        <v>http://www.ask.com/web?q=Hitslink</v>
      </c>
      <c r="L20" s="2" t="str">
        <f t="shared" si="7"/>
        <v>http://search.yahoo.com/search?p=Hitslink</v>
      </c>
      <c r="M20" s="2" t="str">
        <f t="shared" si="8"/>
        <v>http://blekko.com/ws/?q=Hitslink</v>
      </c>
      <c r="N20" s="2" t="str">
        <f t="shared" si="9"/>
        <v>http://www.dogpile.com/info.dogpl/search/web?q=Hitslink</v>
      </c>
      <c r="O20" s="2" t="str">
        <f t="shared" si="10"/>
        <v>http://www.webcrawler.com/search/web?q=Hitslink</v>
      </c>
      <c r="P20" t="str">
        <f t="shared" si="12"/>
        <v>http://www.infospace.com/search/web?q=Hitslink</v>
      </c>
      <c r="Q20" t="str">
        <f t="shared" si="13"/>
        <v>http://www.search.com/search?q=Hitslink</v>
      </c>
      <c r="R20" t="str">
        <f t="shared" si="14"/>
        <v>http://msxml.excite.com/search/web?q=Hitslink</v>
      </c>
      <c r="S20" t="str">
        <f t="shared" si="15"/>
        <v>http://www.goodsearch.com/search-web?keywords=Hitslink</v>
      </c>
      <c r="T20" t="str">
        <f t="shared" si="16"/>
        <v>http://www.info.com/searchw?qkw=Hitslink</v>
      </c>
      <c r="U20" t="str">
        <f t="shared" si="17"/>
        <v>http://duckduckgo.com/?q=Hitslink</v>
      </c>
      <c r="V20" t="str">
        <f t="shared" si="18"/>
        <v>http://clusty.com/search?query=Hitslink</v>
      </c>
      <c r="W20" t="str">
        <f>_xll.XPathOnUrl(Table1[[#This Row],[Column5]],"//*[@id='wg0']/li[1]/div/div/div[1]/h3/a","href")</f>
        <v>http://www.hitslink.com/</v>
      </c>
    </row>
    <row r="21" spans="1:23" x14ac:dyDescent="0.25">
      <c r="A21" t="s">
        <v>49</v>
      </c>
      <c r="B21">
        <f t="shared" si="0"/>
        <v>1</v>
      </c>
      <c r="C21" s="1" t="str">
        <f t="shared" si="1"/>
        <v>GoStats</v>
      </c>
      <c r="D21" s="1" t="str">
        <f t="shared" si="2"/>
        <v>https://www.google.co.in/search?hl=en&amp;num=100&amp;q=GoStats</v>
      </c>
      <c r="E21" t="str">
        <f t="shared" si="3"/>
        <v>http://www.google.com/#hl=en&amp;q=GoStats</v>
      </c>
      <c r="F21" t="e">
        <f>_xll.XPathOnUrl(E21,"//*[@id='rso']/li[1]/div/h3/a")</f>
        <v>#VALUE!</v>
      </c>
      <c r="G21" t="str">
        <f>_xll.XPathOnUrl(D21,"//*[@id='resultStats']")</f>
        <v>?</v>
      </c>
      <c r="H21" t="str">
        <f t="shared" si="11"/>
        <v>http://www.bing.com/search?q=GoStats</v>
      </c>
      <c r="I21" t="str">
        <f t="shared" si="4"/>
        <v>http://search.mywebsearch.com/mywebsearch/GGmain.jhtml?searchfor=GoStats</v>
      </c>
      <c r="J21" t="str">
        <f t="shared" si="5"/>
        <v>http://search.aol.com/aol/search?q=GoStats</v>
      </c>
      <c r="K21" s="2" t="str">
        <f t="shared" si="6"/>
        <v>http://www.ask.com/web?q=GoStats</v>
      </c>
      <c r="L21" s="2" t="str">
        <f t="shared" si="7"/>
        <v>http://search.yahoo.com/search?p=GoStats</v>
      </c>
      <c r="M21" s="2" t="str">
        <f t="shared" si="8"/>
        <v>http://blekko.com/ws/?q=GoStats</v>
      </c>
      <c r="N21" s="2" t="str">
        <f t="shared" si="9"/>
        <v>http://www.dogpile.com/info.dogpl/search/web?q=GoStats</v>
      </c>
      <c r="O21" s="2" t="str">
        <f t="shared" si="10"/>
        <v>http://www.webcrawler.com/search/web?q=GoStats</v>
      </c>
      <c r="P21" t="str">
        <f t="shared" si="12"/>
        <v>http://www.infospace.com/search/web?q=GoStats</v>
      </c>
      <c r="Q21" t="str">
        <f t="shared" si="13"/>
        <v>http://www.search.com/search?q=GoStats</v>
      </c>
      <c r="R21" t="str">
        <f t="shared" si="14"/>
        <v>http://msxml.excite.com/search/web?q=GoStats</v>
      </c>
      <c r="S21" t="str">
        <f t="shared" si="15"/>
        <v>http://www.goodsearch.com/search-web?keywords=GoStats</v>
      </c>
      <c r="T21" t="str">
        <f t="shared" si="16"/>
        <v>http://www.info.com/searchw?qkw=GoStats</v>
      </c>
      <c r="U21" t="str">
        <f t="shared" si="17"/>
        <v>http://duckduckgo.com/?q=GoStats</v>
      </c>
      <c r="V21" t="str">
        <f t="shared" si="18"/>
        <v>http://clusty.com/search?query=GoStats</v>
      </c>
      <c r="W21" t="str">
        <f>_xll.XPathOnUrl(Table1[[#This Row],[Column5]],"//*[@id='wg0']/li[1]/div/div/div[1]/h3/a","href")</f>
        <v>http://gostats.com/</v>
      </c>
    </row>
    <row r="22" spans="1:23" x14ac:dyDescent="0.25">
      <c r="A22" t="s">
        <v>12</v>
      </c>
      <c r="B22">
        <f t="shared" si="0"/>
        <v>1</v>
      </c>
      <c r="C22" s="1" t="str">
        <f t="shared" si="1"/>
        <v>Statcounter</v>
      </c>
      <c r="D22" s="1" t="str">
        <f t="shared" si="2"/>
        <v>https://www.google.co.in/search?hl=en&amp;num=100&amp;q=Statcounter</v>
      </c>
      <c r="E22" t="str">
        <f t="shared" si="3"/>
        <v>http://www.google.com/#hl=en&amp;q=Statcounter</v>
      </c>
      <c r="F22" t="e">
        <f>_xll.XPathOnUrl(E22,"//*[@id='rso']/li[1]/div/h3/a")</f>
        <v>#VALUE!</v>
      </c>
      <c r="G22" t="str">
        <f>_xll.XPathOnUrl(D22,"//*[@id='resultStats']")</f>
        <v>?</v>
      </c>
      <c r="H22" t="str">
        <f t="shared" si="11"/>
        <v>http://www.bing.com/search?q=Statcounter</v>
      </c>
      <c r="I22" t="str">
        <f t="shared" si="4"/>
        <v>http://search.mywebsearch.com/mywebsearch/GGmain.jhtml?searchfor=Statcounter</v>
      </c>
      <c r="J22" t="str">
        <f t="shared" si="5"/>
        <v>http://search.aol.com/aol/search?q=Statcounter</v>
      </c>
      <c r="K22" s="2" t="str">
        <f t="shared" si="6"/>
        <v>http://www.ask.com/web?q=Statcounter</v>
      </c>
      <c r="L22" s="2" t="str">
        <f t="shared" si="7"/>
        <v>http://search.yahoo.com/search?p=Statcounter</v>
      </c>
      <c r="M22" s="2" t="str">
        <f t="shared" si="8"/>
        <v>http://blekko.com/ws/?q=Statcounter</v>
      </c>
      <c r="N22" s="2" t="str">
        <f t="shared" si="9"/>
        <v>http://www.dogpile.com/info.dogpl/search/web?q=Statcounter</v>
      </c>
      <c r="O22" s="2" t="str">
        <f t="shared" si="10"/>
        <v>http://www.webcrawler.com/search/web?q=Statcounter</v>
      </c>
      <c r="P22" t="str">
        <f t="shared" si="12"/>
        <v>http://www.infospace.com/search/web?q=Statcounter</v>
      </c>
      <c r="Q22" t="str">
        <f t="shared" si="13"/>
        <v>http://www.search.com/search?q=Statcounter</v>
      </c>
      <c r="R22" t="str">
        <f t="shared" si="14"/>
        <v>http://msxml.excite.com/search/web?q=Statcounter</v>
      </c>
      <c r="S22" t="str">
        <f t="shared" si="15"/>
        <v>http://www.goodsearch.com/search-web?keywords=Statcounter</v>
      </c>
      <c r="T22" t="str">
        <f t="shared" si="16"/>
        <v>http://www.info.com/searchw?qkw=Statcounter</v>
      </c>
      <c r="U22" t="str">
        <f t="shared" si="17"/>
        <v>http://duckduckgo.com/?q=Statcounter</v>
      </c>
      <c r="V22" t="str">
        <f t="shared" si="18"/>
        <v>http://clusty.com/search?query=Statcounter</v>
      </c>
      <c r="W22" t="str">
        <f>_xll.XPathOnUrl(Table1[[#This Row],[Column5]],"//*[@id='wg0']/li[1]/div/div/div[1]/h3/a","href")</f>
        <v>http://statcounter.com/</v>
      </c>
    </row>
    <row r="23" spans="1:23" x14ac:dyDescent="0.25">
      <c r="A23" t="s">
        <v>13</v>
      </c>
      <c r="B23">
        <f t="shared" si="0"/>
        <v>1</v>
      </c>
      <c r="C23" s="1" t="str">
        <f t="shared" si="1"/>
        <v>WebCEO</v>
      </c>
      <c r="D23" s="1" t="str">
        <f t="shared" si="2"/>
        <v>https://www.google.co.in/search?hl=en&amp;num=100&amp;q=WebCEO</v>
      </c>
      <c r="E23" t="str">
        <f t="shared" si="3"/>
        <v>http://www.google.com/#hl=en&amp;q=WebCEO</v>
      </c>
      <c r="F23" t="e">
        <f>_xll.XPathOnUrl(E23,"//*[@id='rso']/li[1]/div/h3/a")</f>
        <v>#VALUE!</v>
      </c>
      <c r="G23" t="str">
        <f>_xll.XPathOnUrl(D23,"//*[@id='resultStats']")</f>
        <v>?</v>
      </c>
      <c r="H23" t="str">
        <f t="shared" si="11"/>
        <v>http://www.bing.com/search?q=WebCEO</v>
      </c>
      <c r="I23" t="str">
        <f t="shared" si="4"/>
        <v>http://search.mywebsearch.com/mywebsearch/GGmain.jhtml?searchfor=WebCEO</v>
      </c>
      <c r="J23" t="str">
        <f t="shared" si="5"/>
        <v>http://search.aol.com/aol/search?q=WebCEO</v>
      </c>
      <c r="K23" s="2" t="str">
        <f t="shared" si="6"/>
        <v>http://www.ask.com/web?q=WebCEO</v>
      </c>
      <c r="L23" s="2" t="str">
        <f t="shared" si="7"/>
        <v>http://search.yahoo.com/search?p=WebCEO</v>
      </c>
      <c r="M23" s="2" t="str">
        <f t="shared" si="8"/>
        <v>http://blekko.com/ws/?q=WebCEO</v>
      </c>
      <c r="N23" s="2" t="str">
        <f t="shared" si="9"/>
        <v>http://www.dogpile.com/info.dogpl/search/web?q=WebCEO</v>
      </c>
      <c r="O23" s="2" t="str">
        <f t="shared" si="10"/>
        <v>http://www.webcrawler.com/search/web?q=WebCEO</v>
      </c>
      <c r="P23" t="str">
        <f t="shared" si="12"/>
        <v>http://www.infospace.com/search/web?q=WebCEO</v>
      </c>
      <c r="Q23" t="str">
        <f t="shared" si="13"/>
        <v>http://www.search.com/search?q=WebCEO</v>
      </c>
      <c r="R23" t="str">
        <f t="shared" si="14"/>
        <v>http://msxml.excite.com/search/web?q=WebCEO</v>
      </c>
      <c r="S23" t="str">
        <f t="shared" si="15"/>
        <v>http://www.goodsearch.com/search-web?keywords=WebCEO</v>
      </c>
      <c r="T23" t="str">
        <f t="shared" si="16"/>
        <v>http://www.info.com/searchw?qkw=WebCEO</v>
      </c>
      <c r="U23" t="str">
        <f t="shared" si="17"/>
        <v>http://duckduckgo.com/?q=WebCEO</v>
      </c>
      <c r="V23" t="str">
        <f t="shared" si="18"/>
        <v>http://clusty.com/search?query=WebCEO</v>
      </c>
      <c r="W23" t="str">
        <f>_xll.XPathOnUrl(Table1[[#This Row],[Column5]],"//*[@id='wg0']/li[1]/div/div/div[1]/h3/a","href")</f>
        <v>http://www.webceo.com/</v>
      </c>
    </row>
    <row r="24" spans="1:23" x14ac:dyDescent="0.25">
      <c r="A24" t="s">
        <v>54</v>
      </c>
      <c r="B24">
        <f t="shared" si="0"/>
        <v>1</v>
      </c>
      <c r="C24" s="1" t="str">
        <f t="shared" si="1"/>
        <v>SEOQuake</v>
      </c>
      <c r="D24" s="1" t="str">
        <f t="shared" si="2"/>
        <v>https://www.google.co.in/search?hl=en&amp;num=100&amp;q=SEOQuake</v>
      </c>
      <c r="E24" t="str">
        <f t="shared" si="3"/>
        <v>http://www.google.com/#hl=en&amp;q=SEOQuake</v>
      </c>
      <c r="F24" t="e">
        <f>_xll.XPathOnUrl(E24,"//*[@id='rso']/li[1]/div/h3/a")</f>
        <v>#VALUE!</v>
      </c>
      <c r="G24" t="str">
        <f>_xll.XPathOnUrl(D24,"//*[@id='resultStats']")</f>
        <v>?</v>
      </c>
      <c r="H24" t="str">
        <f t="shared" si="11"/>
        <v>http://www.bing.com/search?q=SEOQuake</v>
      </c>
      <c r="I24" t="str">
        <f t="shared" si="4"/>
        <v>http://search.mywebsearch.com/mywebsearch/GGmain.jhtml?searchfor=SEOQuake</v>
      </c>
      <c r="J24" t="str">
        <f t="shared" si="5"/>
        <v>http://search.aol.com/aol/search?q=SEOQuake</v>
      </c>
      <c r="K24" s="2" t="str">
        <f t="shared" si="6"/>
        <v>http://www.ask.com/web?q=SEOQuake</v>
      </c>
      <c r="L24" s="2" t="str">
        <f t="shared" si="7"/>
        <v>http://search.yahoo.com/search?p=SEOQuake</v>
      </c>
      <c r="M24" s="2" t="str">
        <f t="shared" si="8"/>
        <v>http://blekko.com/ws/?q=SEOQuake</v>
      </c>
      <c r="N24" s="2" t="str">
        <f t="shared" si="9"/>
        <v>http://www.dogpile.com/info.dogpl/search/web?q=SEOQuake</v>
      </c>
      <c r="O24" s="2" t="str">
        <f t="shared" si="10"/>
        <v>http://www.webcrawler.com/search/web?q=SEOQuake</v>
      </c>
      <c r="P24" t="str">
        <f t="shared" si="12"/>
        <v>http://www.infospace.com/search/web?q=SEOQuake</v>
      </c>
      <c r="Q24" t="str">
        <f t="shared" si="13"/>
        <v>http://www.search.com/search?q=SEOQuake</v>
      </c>
      <c r="R24" t="str">
        <f t="shared" si="14"/>
        <v>http://msxml.excite.com/search/web?q=SEOQuake</v>
      </c>
      <c r="S24" t="str">
        <f t="shared" si="15"/>
        <v>http://www.goodsearch.com/search-web?keywords=SEOQuake</v>
      </c>
      <c r="T24" t="str">
        <f t="shared" si="16"/>
        <v>http://www.info.com/searchw?qkw=SEOQuake</v>
      </c>
      <c r="U24" t="str">
        <f t="shared" si="17"/>
        <v>http://duckduckgo.com/?q=SEOQuake</v>
      </c>
      <c r="V24" t="str">
        <f t="shared" si="18"/>
        <v>http://clusty.com/search?query=SEOQuake</v>
      </c>
      <c r="W24" t="str">
        <f>_xll.XPathOnUrl(Table1[[#This Row],[Column5]],"//*[@id='wg0']/li[1]/div/div/div[1]/h3/a","href")</f>
        <v>http://www.seoquake.com/</v>
      </c>
    </row>
    <row r="25" spans="1:23" x14ac:dyDescent="0.25">
      <c r="A25" t="s">
        <v>55</v>
      </c>
      <c r="B25">
        <f t="shared" si="0"/>
        <v>1</v>
      </c>
      <c r="C25" s="1" t="str">
        <f t="shared" si="1"/>
        <v>MajesticSEO</v>
      </c>
      <c r="D25" s="1" t="str">
        <f t="shared" si="2"/>
        <v>https://www.google.co.in/search?hl=en&amp;num=100&amp;q=MajesticSEO</v>
      </c>
      <c r="E25" t="str">
        <f t="shared" si="3"/>
        <v>http://www.google.com/#hl=en&amp;q=MajesticSEO</v>
      </c>
      <c r="F25" t="e">
        <f>_xll.XPathOnUrl(E25,"//*[@id='rso']/li[1]/div/h3/a")</f>
        <v>#VALUE!</v>
      </c>
      <c r="G25" t="str">
        <f>_xll.XPathOnUrl(D25,"//*[@id='resultStats']")</f>
        <v>?</v>
      </c>
      <c r="H25" t="str">
        <f t="shared" si="11"/>
        <v>http://www.bing.com/search?q=MajesticSEO</v>
      </c>
      <c r="I25" t="str">
        <f t="shared" si="4"/>
        <v>http://search.mywebsearch.com/mywebsearch/GGmain.jhtml?searchfor=MajesticSEO</v>
      </c>
      <c r="J25" t="str">
        <f t="shared" si="5"/>
        <v>http://search.aol.com/aol/search?q=MajesticSEO</v>
      </c>
      <c r="K25" s="2" t="str">
        <f t="shared" si="6"/>
        <v>http://www.ask.com/web?q=MajesticSEO</v>
      </c>
      <c r="L25" s="2" t="str">
        <f t="shared" si="7"/>
        <v>http://search.yahoo.com/search?p=MajesticSEO</v>
      </c>
      <c r="M25" s="2" t="str">
        <f t="shared" si="8"/>
        <v>http://blekko.com/ws/?q=MajesticSEO</v>
      </c>
      <c r="N25" s="2" t="str">
        <f t="shared" si="9"/>
        <v>http://www.dogpile.com/info.dogpl/search/web?q=MajesticSEO</v>
      </c>
      <c r="O25" s="2" t="str">
        <f t="shared" si="10"/>
        <v>http://www.webcrawler.com/search/web?q=MajesticSEO</v>
      </c>
      <c r="P25" t="str">
        <f t="shared" si="12"/>
        <v>http://www.infospace.com/search/web?q=MajesticSEO</v>
      </c>
      <c r="Q25" t="str">
        <f t="shared" si="13"/>
        <v>http://www.search.com/search?q=MajesticSEO</v>
      </c>
      <c r="R25" t="str">
        <f t="shared" si="14"/>
        <v>http://msxml.excite.com/search/web?q=MajesticSEO</v>
      </c>
      <c r="S25" t="str">
        <f t="shared" si="15"/>
        <v>http://www.goodsearch.com/search-web?keywords=MajesticSEO</v>
      </c>
      <c r="T25" t="str">
        <f t="shared" si="16"/>
        <v>http://www.info.com/searchw?qkw=MajesticSEO</v>
      </c>
      <c r="U25" t="str">
        <f t="shared" si="17"/>
        <v>http://duckduckgo.com/?q=MajesticSEO</v>
      </c>
      <c r="V25" t="str">
        <f t="shared" si="18"/>
        <v>http://clusty.com/search?query=MajesticSEO</v>
      </c>
      <c r="W25" t="str">
        <f>_xll.XPathOnUrl(Table1[[#This Row],[Column5]],"//*[@id='wg0']/li[1]/div/div/div[1]/h3/a","href")</f>
        <v>http://www.majesticseo.com/</v>
      </c>
    </row>
    <row r="26" spans="1:23" x14ac:dyDescent="0.25">
      <c r="A26" t="s">
        <v>58</v>
      </c>
      <c r="B26">
        <f t="shared" si="0"/>
        <v>1</v>
      </c>
      <c r="C26" s="1" t="str">
        <f t="shared" si="1"/>
        <v>Sistrix</v>
      </c>
      <c r="D26" s="1" t="str">
        <f t="shared" si="2"/>
        <v>https://www.google.co.in/search?hl=en&amp;num=100&amp;q=Sistrix</v>
      </c>
      <c r="E26" t="str">
        <f t="shared" si="3"/>
        <v>http://www.google.com/#hl=en&amp;q=Sistrix</v>
      </c>
      <c r="F26" t="e">
        <f>_xll.XPathOnUrl(E26,"//*[@id='rso']/li[1]/div/h3/a")</f>
        <v>#VALUE!</v>
      </c>
      <c r="G26" t="str">
        <f>_xll.XPathOnUrl(D26,"//*[@id='resultStats']")</f>
        <v>?</v>
      </c>
      <c r="H26" t="str">
        <f t="shared" si="11"/>
        <v>http://www.bing.com/search?q=Sistrix</v>
      </c>
      <c r="I26" t="str">
        <f t="shared" si="4"/>
        <v>http://search.mywebsearch.com/mywebsearch/GGmain.jhtml?searchfor=Sistrix</v>
      </c>
      <c r="J26" t="str">
        <f t="shared" si="5"/>
        <v>http://search.aol.com/aol/search?q=Sistrix</v>
      </c>
      <c r="K26" s="2" t="str">
        <f t="shared" si="6"/>
        <v>http://www.ask.com/web?q=Sistrix</v>
      </c>
      <c r="L26" s="2" t="str">
        <f t="shared" si="7"/>
        <v>http://search.yahoo.com/search?p=Sistrix</v>
      </c>
      <c r="M26" s="2" t="str">
        <f t="shared" si="8"/>
        <v>http://blekko.com/ws/?q=Sistrix</v>
      </c>
      <c r="N26" s="2" t="str">
        <f t="shared" si="9"/>
        <v>http://www.dogpile.com/info.dogpl/search/web?q=Sistrix</v>
      </c>
      <c r="O26" s="2" t="str">
        <f t="shared" si="10"/>
        <v>http://www.webcrawler.com/search/web?q=Sistrix</v>
      </c>
      <c r="P26" t="str">
        <f t="shared" si="12"/>
        <v>http://www.infospace.com/search/web?q=Sistrix</v>
      </c>
      <c r="Q26" t="str">
        <f t="shared" si="13"/>
        <v>http://www.search.com/search?q=Sistrix</v>
      </c>
      <c r="R26" t="str">
        <f t="shared" si="14"/>
        <v>http://msxml.excite.com/search/web?q=Sistrix</v>
      </c>
      <c r="S26" t="str">
        <f t="shared" si="15"/>
        <v>http://www.goodsearch.com/search-web?keywords=Sistrix</v>
      </c>
      <c r="T26" t="str">
        <f t="shared" si="16"/>
        <v>http://www.info.com/searchw?qkw=Sistrix</v>
      </c>
      <c r="U26" t="str">
        <f t="shared" si="17"/>
        <v>http://duckduckgo.com/?q=Sistrix</v>
      </c>
      <c r="V26" t="str">
        <f t="shared" si="18"/>
        <v>http://clusty.com/search?query=Sistrix</v>
      </c>
      <c r="W26" t="str">
        <f>_xll.XPathOnUrl(Table1[[#This Row],[Column5]],"//*[@id='wg0']/li[1]/div/div/div[1]/h3/a","href")</f>
        <v>http://www.sistrix.com/toolbox/</v>
      </c>
    </row>
    <row r="27" spans="1:23" x14ac:dyDescent="0.25">
      <c r="A27" t="s">
        <v>59</v>
      </c>
      <c r="B27">
        <f t="shared" si="0"/>
        <v>1</v>
      </c>
      <c r="C27" s="1" t="str">
        <f t="shared" si="1"/>
        <v>DIYSEO</v>
      </c>
      <c r="D27" s="1" t="str">
        <f t="shared" si="2"/>
        <v>https://www.google.co.in/search?hl=en&amp;num=100&amp;q=DIYSEO</v>
      </c>
      <c r="E27" t="str">
        <f t="shared" si="3"/>
        <v>http://www.google.com/#hl=en&amp;q=DIYSEO</v>
      </c>
      <c r="F27" t="e">
        <f>_xll.XPathOnUrl(E27,"//*[@id='rso']/li[1]/div/h3/a")</f>
        <v>#VALUE!</v>
      </c>
      <c r="G27" t="str">
        <f>_xll.XPathOnUrl(D27,"//*[@id='resultStats']")</f>
        <v>?</v>
      </c>
      <c r="H27" t="str">
        <f t="shared" si="11"/>
        <v>http://www.bing.com/search?q=DIYSEO</v>
      </c>
      <c r="I27" t="str">
        <f t="shared" si="4"/>
        <v>http://search.mywebsearch.com/mywebsearch/GGmain.jhtml?searchfor=DIYSEO</v>
      </c>
      <c r="J27" t="str">
        <f t="shared" si="5"/>
        <v>http://search.aol.com/aol/search?q=DIYSEO</v>
      </c>
      <c r="K27" s="2" t="str">
        <f t="shared" si="6"/>
        <v>http://www.ask.com/web?q=DIYSEO</v>
      </c>
      <c r="L27" s="2" t="str">
        <f t="shared" si="7"/>
        <v>http://search.yahoo.com/search?p=DIYSEO</v>
      </c>
      <c r="M27" s="2" t="str">
        <f t="shared" si="8"/>
        <v>http://blekko.com/ws/?q=DIYSEO</v>
      </c>
      <c r="N27" s="2" t="str">
        <f t="shared" si="9"/>
        <v>http://www.dogpile.com/info.dogpl/search/web?q=DIYSEO</v>
      </c>
      <c r="O27" s="2" t="str">
        <f t="shared" si="10"/>
        <v>http://www.webcrawler.com/search/web?q=DIYSEO</v>
      </c>
      <c r="P27" t="str">
        <f t="shared" si="12"/>
        <v>http://www.infospace.com/search/web?q=DIYSEO</v>
      </c>
      <c r="Q27" t="str">
        <f t="shared" si="13"/>
        <v>http://www.search.com/search?q=DIYSEO</v>
      </c>
      <c r="R27" t="str">
        <f t="shared" si="14"/>
        <v>http://msxml.excite.com/search/web?q=DIYSEO</v>
      </c>
      <c r="S27" t="str">
        <f t="shared" si="15"/>
        <v>http://www.goodsearch.com/search-web?keywords=DIYSEO</v>
      </c>
      <c r="T27" t="str">
        <f t="shared" si="16"/>
        <v>http://www.info.com/searchw?qkw=DIYSEO</v>
      </c>
      <c r="U27" t="str">
        <f t="shared" si="17"/>
        <v>http://duckduckgo.com/?q=DIYSEO</v>
      </c>
      <c r="V27" t="str">
        <f t="shared" si="18"/>
        <v>http://clusty.com/search?query=DIYSEO</v>
      </c>
      <c r="W27" t="str">
        <f>_xll.XPathOnUrl(Table1[[#This Row],[Column5]],"//*[@id='wg0']/li[1]/div/div/div[1]/h3/a","href")</f>
        <v>http://upcity.com/</v>
      </c>
    </row>
    <row r="28" spans="1:23" x14ac:dyDescent="0.25">
      <c r="A28" t="s">
        <v>62</v>
      </c>
      <c r="B28">
        <f t="shared" si="0"/>
        <v>1</v>
      </c>
      <c r="C28" s="1" t="str">
        <f t="shared" si="1"/>
        <v>Ontolo</v>
      </c>
      <c r="D28" s="1" t="str">
        <f t="shared" si="2"/>
        <v>https://www.google.co.in/search?hl=en&amp;num=100&amp;q=Ontolo</v>
      </c>
      <c r="E28" t="str">
        <f t="shared" si="3"/>
        <v>http://www.google.com/#hl=en&amp;q=Ontolo</v>
      </c>
      <c r="F28" t="e">
        <f>_xll.XPathOnUrl(E28,"//*[@id='rso']/li[1]/div/h3/a")</f>
        <v>#VALUE!</v>
      </c>
      <c r="G28" t="str">
        <f>_xll.XPathOnUrl(D28,"//*[@id='resultStats']")</f>
        <v>?</v>
      </c>
      <c r="H28" t="str">
        <f t="shared" si="11"/>
        <v>http://www.bing.com/search?q=Ontolo</v>
      </c>
      <c r="I28" t="str">
        <f t="shared" si="4"/>
        <v>http://search.mywebsearch.com/mywebsearch/GGmain.jhtml?searchfor=Ontolo</v>
      </c>
      <c r="J28" t="str">
        <f t="shared" si="5"/>
        <v>http://search.aol.com/aol/search?q=Ontolo</v>
      </c>
      <c r="K28" s="2" t="str">
        <f t="shared" si="6"/>
        <v>http://www.ask.com/web?q=Ontolo</v>
      </c>
      <c r="L28" s="2" t="str">
        <f t="shared" si="7"/>
        <v>http://search.yahoo.com/search?p=Ontolo</v>
      </c>
      <c r="M28" s="2" t="str">
        <f t="shared" si="8"/>
        <v>http://blekko.com/ws/?q=Ontolo</v>
      </c>
      <c r="N28" s="2" t="str">
        <f t="shared" si="9"/>
        <v>http://www.dogpile.com/info.dogpl/search/web?q=Ontolo</v>
      </c>
      <c r="O28" s="2" t="str">
        <f t="shared" si="10"/>
        <v>http://www.webcrawler.com/search/web?q=Ontolo</v>
      </c>
      <c r="P28" t="str">
        <f t="shared" si="12"/>
        <v>http://www.infospace.com/search/web?q=Ontolo</v>
      </c>
      <c r="Q28" t="str">
        <f t="shared" si="13"/>
        <v>http://www.search.com/search?q=Ontolo</v>
      </c>
      <c r="R28" t="str">
        <f t="shared" si="14"/>
        <v>http://msxml.excite.com/search/web?q=Ontolo</v>
      </c>
      <c r="S28" t="str">
        <f t="shared" si="15"/>
        <v>http://www.goodsearch.com/search-web?keywords=Ontolo</v>
      </c>
      <c r="T28" t="str">
        <f t="shared" si="16"/>
        <v>http://www.info.com/searchw?qkw=Ontolo</v>
      </c>
      <c r="U28" t="str">
        <f t="shared" si="17"/>
        <v>http://duckduckgo.com/?q=Ontolo</v>
      </c>
      <c r="V28" t="str">
        <f t="shared" si="18"/>
        <v>http://clusty.com/search?query=Ontolo</v>
      </c>
      <c r="W28" t="str">
        <f>_xll.XPathOnUrl(Table1[[#This Row],[Column5]],"//*[@id='wg0']/li[1]/div/div/div[1]/h3/a","href")</f>
        <v>http://ontolo.com/</v>
      </c>
    </row>
    <row r="29" spans="1:23" x14ac:dyDescent="0.25">
      <c r="A29" t="s">
        <v>63</v>
      </c>
      <c r="B29">
        <f t="shared" si="0"/>
        <v>1</v>
      </c>
      <c r="C29" s="1" t="str">
        <f t="shared" si="1"/>
        <v>linkdex</v>
      </c>
      <c r="D29" s="1" t="str">
        <f t="shared" si="2"/>
        <v>https://www.google.co.in/search?hl=en&amp;num=100&amp;q=linkdex</v>
      </c>
      <c r="E29" t="str">
        <f t="shared" si="3"/>
        <v>http://www.google.com/#hl=en&amp;q=linkdex</v>
      </c>
      <c r="F29" t="e">
        <f>_xll.XPathOnUrl(E29,"//*[@id='rso']/li[1]/div/h3/a")</f>
        <v>#VALUE!</v>
      </c>
      <c r="G29" t="str">
        <f>_xll.XPathOnUrl(D29,"//*[@id='resultStats']")</f>
        <v>?</v>
      </c>
      <c r="H29" t="str">
        <f t="shared" si="11"/>
        <v>http://www.bing.com/search?q=linkdex</v>
      </c>
      <c r="I29" t="str">
        <f t="shared" si="4"/>
        <v>http://search.mywebsearch.com/mywebsearch/GGmain.jhtml?searchfor=linkdex</v>
      </c>
      <c r="J29" t="str">
        <f t="shared" si="5"/>
        <v>http://search.aol.com/aol/search?q=linkdex</v>
      </c>
      <c r="K29" s="2" t="str">
        <f t="shared" si="6"/>
        <v>http://www.ask.com/web?q=linkdex</v>
      </c>
      <c r="L29" s="2" t="str">
        <f t="shared" si="7"/>
        <v>http://search.yahoo.com/search?p=linkdex</v>
      </c>
      <c r="M29" s="2" t="str">
        <f t="shared" si="8"/>
        <v>http://blekko.com/ws/?q=linkdex</v>
      </c>
      <c r="N29" s="2" t="str">
        <f t="shared" si="9"/>
        <v>http://www.dogpile.com/info.dogpl/search/web?q=linkdex</v>
      </c>
      <c r="O29" s="2" t="str">
        <f t="shared" si="10"/>
        <v>http://www.webcrawler.com/search/web?q=linkdex</v>
      </c>
      <c r="P29" t="str">
        <f t="shared" si="12"/>
        <v>http://www.infospace.com/search/web?q=linkdex</v>
      </c>
      <c r="Q29" t="str">
        <f t="shared" si="13"/>
        <v>http://www.search.com/search?q=linkdex</v>
      </c>
      <c r="R29" t="str">
        <f t="shared" si="14"/>
        <v>http://msxml.excite.com/search/web?q=linkdex</v>
      </c>
      <c r="S29" t="str">
        <f t="shared" si="15"/>
        <v>http://www.goodsearch.com/search-web?keywords=linkdex</v>
      </c>
      <c r="T29" t="str">
        <f t="shared" si="16"/>
        <v>http://www.info.com/searchw?qkw=linkdex</v>
      </c>
      <c r="U29" t="str">
        <f t="shared" si="17"/>
        <v>http://duckduckgo.com/?q=linkdex</v>
      </c>
      <c r="V29" t="str">
        <f t="shared" si="18"/>
        <v>http://clusty.com/search?query=linkdex</v>
      </c>
      <c r="W29" t="str">
        <f>_xll.XPathOnUrl(Table1[[#This Row],[Column5]],"//*[@id='wg0']/li[1]/div/div/div[1]/h3/a","href")</f>
        <v>http://www.linkdex.com/</v>
      </c>
    </row>
    <row r="30" spans="1:23" x14ac:dyDescent="0.25">
      <c r="A30" t="s">
        <v>66</v>
      </c>
      <c r="B30">
        <f t="shared" si="0"/>
        <v>1</v>
      </c>
      <c r="C30" s="1" t="str">
        <f t="shared" si="1"/>
        <v>WordPress</v>
      </c>
      <c r="D30" s="1" t="str">
        <f t="shared" si="2"/>
        <v>https://www.google.co.in/search?hl=en&amp;num=100&amp;q=WordPress</v>
      </c>
      <c r="E30" t="str">
        <f t="shared" si="3"/>
        <v>http://www.google.com/#hl=en&amp;q=WordPress</v>
      </c>
      <c r="F30" t="e">
        <f>_xll.XPathOnUrl(E30,"//*[@id='rso']/li[1]/div/h3/a")</f>
        <v>#VALUE!</v>
      </c>
      <c r="G30" t="str">
        <f>_xll.XPathOnUrl(D30,"//*[@id='resultStats']")</f>
        <v>?</v>
      </c>
      <c r="H30" t="str">
        <f t="shared" si="11"/>
        <v>http://www.bing.com/search?q=WordPress</v>
      </c>
      <c r="I30" t="str">
        <f t="shared" si="4"/>
        <v>http://search.mywebsearch.com/mywebsearch/GGmain.jhtml?searchfor=WordPress</v>
      </c>
      <c r="J30" t="str">
        <f t="shared" si="5"/>
        <v>http://search.aol.com/aol/search?q=WordPress</v>
      </c>
      <c r="K30" s="2" t="str">
        <f t="shared" si="6"/>
        <v>http://www.ask.com/web?q=WordPress</v>
      </c>
      <c r="L30" s="2" t="str">
        <f t="shared" si="7"/>
        <v>http://search.yahoo.com/search?p=WordPress</v>
      </c>
      <c r="M30" s="2" t="str">
        <f t="shared" si="8"/>
        <v>http://blekko.com/ws/?q=WordPress</v>
      </c>
      <c r="N30" s="2" t="str">
        <f t="shared" si="9"/>
        <v>http://www.dogpile.com/info.dogpl/search/web?q=WordPress</v>
      </c>
      <c r="O30" s="2" t="str">
        <f t="shared" si="10"/>
        <v>http://www.webcrawler.com/search/web?q=WordPress</v>
      </c>
      <c r="P30" t="str">
        <f t="shared" si="12"/>
        <v>http://www.infospace.com/search/web?q=WordPress</v>
      </c>
      <c r="Q30" t="str">
        <f t="shared" si="13"/>
        <v>http://www.search.com/search?q=WordPress</v>
      </c>
      <c r="R30" t="str">
        <f t="shared" si="14"/>
        <v>http://msxml.excite.com/search/web?q=WordPress</v>
      </c>
      <c r="S30" t="str">
        <f t="shared" si="15"/>
        <v>http://www.goodsearch.com/search-web?keywords=WordPress</v>
      </c>
      <c r="T30" t="str">
        <f t="shared" si="16"/>
        <v>http://www.info.com/searchw?qkw=WordPress</v>
      </c>
      <c r="U30" t="str">
        <f t="shared" si="17"/>
        <v>http://duckduckgo.com/?q=WordPress</v>
      </c>
      <c r="V30" t="str">
        <f t="shared" si="18"/>
        <v>http://clusty.com/search?query=WordPress</v>
      </c>
      <c r="W30" t="str">
        <f>_xll.XPathOnUrl(Table1[[#This Row],[Column5]],"//*[@id='wg0']/li[1]/div/div/div[1]/h3/a","href")</f>
        <v>http://wordpress.org/</v>
      </c>
    </row>
    <row r="31" spans="1:23" x14ac:dyDescent="0.25">
      <c r="A31" t="s">
        <v>14</v>
      </c>
      <c r="B31">
        <f t="shared" si="0"/>
        <v>1</v>
      </c>
      <c r="C31" s="1" t="str">
        <f t="shared" si="1"/>
        <v>Typepad</v>
      </c>
      <c r="D31" s="1" t="str">
        <f t="shared" si="2"/>
        <v>https://www.google.co.in/search?hl=en&amp;num=100&amp;q=Typepad</v>
      </c>
      <c r="E31" t="str">
        <f t="shared" si="3"/>
        <v>http://www.google.com/#hl=en&amp;q=Typepad</v>
      </c>
      <c r="F31" t="e">
        <f>_xll.XPathOnUrl(E31,"//*[@id='rso']/li[1]/div/h3/a")</f>
        <v>#VALUE!</v>
      </c>
      <c r="G31" t="str">
        <f>_xll.XPathOnUrl(D31,"//*[@id='resultStats']")</f>
        <v>?</v>
      </c>
      <c r="H31" t="str">
        <f t="shared" si="11"/>
        <v>http://www.bing.com/search?q=Typepad</v>
      </c>
      <c r="I31" t="str">
        <f t="shared" si="4"/>
        <v>http://search.mywebsearch.com/mywebsearch/GGmain.jhtml?searchfor=Typepad</v>
      </c>
      <c r="J31" t="str">
        <f t="shared" si="5"/>
        <v>http://search.aol.com/aol/search?q=Typepad</v>
      </c>
      <c r="K31" s="2" t="str">
        <f t="shared" si="6"/>
        <v>http://www.ask.com/web?q=Typepad</v>
      </c>
      <c r="L31" s="2" t="str">
        <f t="shared" si="7"/>
        <v>http://search.yahoo.com/search?p=Typepad</v>
      </c>
      <c r="M31" s="2" t="str">
        <f t="shared" si="8"/>
        <v>http://blekko.com/ws/?q=Typepad</v>
      </c>
      <c r="N31" s="2" t="str">
        <f t="shared" si="9"/>
        <v>http://www.dogpile.com/info.dogpl/search/web?q=Typepad</v>
      </c>
      <c r="O31" s="2" t="str">
        <f t="shared" si="10"/>
        <v>http://www.webcrawler.com/search/web?q=Typepad</v>
      </c>
      <c r="P31" t="str">
        <f t="shared" si="12"/>
        <v>http://www.infospace.com/search/web?q=Typepad</v>
      </c>
      <c r="Q31" t="str">
        <f t="shared" si="13"/>
        <v>http://www.search.com/search?q=Typepad</v>
      </c>
      <c r="R31" t="str">
        <f t="shared" si="14"/>
        <v>http://msxml.excite.com/search/web?q=Typepad</v>
      </c>
      <c r="S31" t="str">
        <f t="shared" si="15"/>
        <v>http://www.goodsearch.com/search-web?keywords=Typepad</v>
      </c>
      <c r="T31" t="str">
        <f t="shared" si="16"/>
        <v>http://www.info.com/searchw?qkw=Typepad</v>
      </c>
      <c r="U31" t="str">
        <f t="shared" si="17"/>
        <v>http://duckduckgo.com/?q=Typepad</v>
      </c>
      <c r="V31" t="str">
        <f t="shared" si="18"/>
        <v>http://clusty.com/search?query=Typepad</v>
      </c>
      <c r="W31" t="str">
        <f>_xll.XPathOnUrl(Table1[[#This Row],[Column5]],"//*[@id='wg0']/li[1]/div/div/div[1]/h3/a","href")</f>
        <v>http://www.typepad.com/</v>
      </c>
    </row>
    <row r="32" spans="1:23" x14ac:dyDescent="0.25">
      <c r="A32" t="s">
        <v>68</v>
      </c>
      <c r="B32">
        <f t="shared" si="0"/>
        <v>1</v>
      </c>
      <c r="C32" s="1" t="str">
        <f t="shared" si="1"/>
        <v>Drupal</v>
      </c>
      <c r="D32" s="1" t="str">
        <f t="shared" si="2"/>
        <v>https://www.google.co.in/search?hl=en&amp;num=100&amp;q=Drupal</v>
      </c>
      <c r="E32" t="str">
        <f t="shared" si="3"/>
        <v>http://www.google.com/#hl=en&amp;q=Drupal</v>
      </c>
      <c r="F32" t="e">
        <f>_xll.XPathOnUrl(E32,"//*[@id='rso']/li[1]/div/h3/a")</f>
        <v>#VALUE!</v>
      </c>
      <c r="G32" t="str">
        <f>_xll.XPathOnUrl(D32,"//*[@id='resultStats']")</f>
        <v>?</v>
      </c>
      <c r="H32" t="str">
        <f t="shared" si="11"/>
        <v>http://www.bing.com/search?q=Drupal</v>
      </c>
      <c r="I32" t="str">
        <f t="shared" si="4"/>
        <v>http://search.mywebsearch.com/mywebsearch/GGmain.jhtml?searchfor=Drupal</v>
      </c>
      <c r="J32" t="str">
        <f t="shared" si="5"/>
        <v>http://search.aol.com/aol/search?q=Drupal</v>
      </c>
      <c r="K32" s="2" t="str">
        <f t="shared" si="6"/>
        <v>http://www.ask.com/web?q=Drupal</v>
      </c>
      <c r="L32" s="2" t="str">
        <f t="shared" si="7"/>
        <v>http://search.yahoo.com/search?p=Drupal</v>
      </c>
      <c r="M32" s="2" t="str">
        <f t="shared" si="8"/>
        <v>http://blekko.com/ws/?q=Drupal</v>
      </c>
      <c r="N32" s="2" t="str">
        <f t="shared" si="9"/>
        <v>http://www.dogpile.com/info.dogpl/search/web?q=Drupal</v>
      </c>
      <c r="O32" s="2" t="str">
        <f t="shared" si="10"/>
        <v>http://www.webcrawler.com/search/web?q=Drupal</v>
      </c>
      <c r="P32" t="str">
        <f t="shared" si="12"/>
        <v>http://www.infospace.com/search/web?q=Drupal</v>
      </c>
      <c r="Q32" t="str">
        <f t="shared" si="13"/>
        <v>http://www.search.com/search?q=Drupal</v>
      </c>
      <c r="R32" t="str">
        <f t="shared" si="14"/>
        <v>http://msxml.excite.com/search/web?q=Drupal</v>
      </c>
      <c r="S32" t="str">
        <f t="shared" si="15"/>
        <v>http://www.goodsearch.com/search-web?keywords=Drupal</v>
      </c>
      <c r="T32" t="str">
        <f t="shared" si="16"/>
        <v>http://www.info.com/searchw?qkw=Drupal</v>
      </c>
      <c r="U32" t="str">
        <f t="shared" si="17"/>
        <v>http://duckduckgo.com/?q=Drupal</v>
      </c>
      <c r="V32" t="str">
        <f t="shared" si="18"/>
        <v>http://clusty.com/search?query=Drupal</v>
      </c>
      <c r="W32" t="str">
        <f>_xll.XPathOnUrl(Table1[[#This Row],[Column5]],"//*[@id='wg0']/li[1]/div/div/div[1]/h3/a","href")</f>
        <v>http://drupal.org/</v>
      </c>
    </row>
    <row r="33" spans="1:23" x14ac:dyDescent="0.25">
      <c r="A33" t="s">
        <v>69</v>
      </c>
      <c r="B33">
        <f t="shared" si="0"/>
        <v>1</v>
      </c>
      <c r="C33" s="1" t="str">
        <f t="shared" si="1"/>
        <v>weebly</v>
      </c>
      <c r="D33" s="1" t="str">
        <f t="shared" si="2"/>
        <v>https://www.google.co.in/search?hl=en&amp;num=100&amp;q=weebly</v>
      </c>
      <c r="E33" t="str">
        <f t="shared" si="3"/>
        <v>http://www.google.com/#hl=en&amp;q=weebly</v>
      </c>
      <c r="F33" t="e">
        <f>_xll.XPathOnUrl(E33,"//*[@id='rso']/li[1]/div/h3/a")</f>
        <v>#VALUE!</v>
      </c>
      <c r="G33" t="str">
        <f>_xll.XPathOnUrl(D33,"//*[@id='resultStats']")</f>
        <v>?</v>
      </c>
      <c r="H33" t="str">
        <f t="shared" si="11"/>
        <v>http://www.bing.com/search?q=weebly</v>
      </c>
      <c r="I33" t="str">
        <f t="shared" si="4"/>
        <v>http://search.mywebsearch.com/mywebsearch/GGmain.jhtml?searchfor=weebly</v>
      </c>
      <c r="J33" t="str">
        <f t="shared" si="5"/>
        <v>http://search.aol.com/aol/search?q=weebly</v>
      </c>
      <c r="K33" s="2" t="str">
        <f t="shared" si="6"/>
        <v>http://www.ask.com/web?q=weebly</v>
      </c>
      <c r="L33" s="2" t="str">
        <f t="shared" si="7"/>
        <v>http://search.yahoo.com/search?p=weebly</v>
      </c>
      <c r="M33" s="2" t="str">
        <f t="shared" si="8"/>
        <v>http://blekko.com/ws/?q=weebly</v>
      </c>
      <c r="N33" s="2" t="str">
        <f t="shared" si="9"/>
        <v>http://www.dogpile.com/info.dogpl/search/web?q=weebly</v>
      </c>
      <c r="O33" s="2" t="str">
        <f t="shared" si="10"/>
        <v>http://www.webcrawler.com/search/web?q=weebly</v>
      </c>
      <c r="P33" t="str">
        <f t="shared" si="12"/>
        <v>http://www.infospace.com/search/web?q=weebly</v>
      </c>
      <c r="Q33" t="str">
        <f t="shared" si="13"/>
        <v>http://www.search.com/search?q=weebly</v>
      </c>
      <c r="R33" t="str">
        <f t="shared" si="14"/>
        <v>http://msxml.excite.com/search/web?q=weebly</v>
      </c>
      <c r="S33" t="str">
        <f t="shared" si="15"/>
        <v>http://www.goodsearch.com/search-web?keywords=weebly</v>
      </c>
      <c r="T33" t="str">
        <f t="shared" si="16"/>
        <v>http://www.info.com/searchw?qkw=weebly</v>
      </c>
      <c r="U33" t="str">
        <f t="shared" si="17"/>
        <v>http://duckduckgo.com/?q=weebly</v>
      </c>
      <c r="V33" t="str">
        <f t="shared" si="18"/>
        <v>http://clusty.com/search?query=weebly</v>
      </c>
      <c r="W33" t="str">
        <f>_xll.XPathOnUrl(Table1[[#This Row],[Column5]],"//*[@id='wg0']/li[1]/div/div/div[1]/h3/a","href")</f>
        <v>http://www.weebly.com/</v>
      </c>
    </row>
    <row r="34" spans="1:23" x14ac:dyDescent="0.25">
      <c r="A34" t="s">
        <v>15</v>
      </c>
      <c r="B34">
        <f t="shared" si="0"/>
        <v>1</v>
      </c>
      <c r="C34" s="1" t="str">
        <f t="shared" si="1"/>
        <v>Joomla</v>
      </c>
      <c r="D34" s="1" t="str">
        <f t="shared" si="2"/>
        <v>https://www.google.co.in/search?hl=en&amp;num=100&amp;q=Joomla</v>
      </c>
      <c r="E34" t="str">
        <f t="shared" si="3"/>
        <v>http://www.google.com/#hl=en&amp;q=Joomla</v>
      </c>
      <c r="F34" t="e">
        <f>_xll.XPathOnUrl(E34,"//*[@id='rso']/li[1]/div/h3/a")</f>
        <v>#VALUE!</v>
      </c>
      <c r="G34" t="str">
        <f>_xll.XPathOnUrl(D34,"//*[@id='resultStats']")</f>
        <v>?</v>
      </c>
      <c r="H34" t="str">
        <f t="shared" si="11"/>
        <v>http://www.bing.com/search?q=Joomla</v>
      </c>
      <c r="I34" t="str">
        <f t="shared" si="4"/>
        <v>http://search.mywebsearch.com/mywebsearch/GGmain.jhtml?searchfor=Joomla</v>
      </c>
      <c r="J34" t="str">
        <f t="shared" si="5"/>
        <v>http://search.aol.com/aol/search?q=Joomla</v>
      </c>
      <c r="K34" s="2" t="str">
        <f t="shared" si="6"/>
        <v>http://www.ask.com/web?q=Joomla</v>
      </c>
      <c r="L34" s="2" t="str">
        <f t="shared" si="7"/>
        <v>http://search.yahoo.com/search?p=Joomla</v>
      </c>
      <c r="M34" s="2" t="str">
        <f t="shared" si="8"/>
        <v>http://blekko.com/ws/?q=Joomla</v>
      </c>
      <c r="N34" s="2" t="str">
        <f t="shared" si="9"/>
        <v>http://www.dogpile.com/info.dogpl/search/web?q=Joomla</v>
      </c>
      <c r="O34" s="2" t="str">
        <f t="shared" si="10"/>
        <v>http://www.webcrawler.com/search/web?q=Joomla</v>
      </c>
      <c r="P34" t="str">
        <f t="shared" si="12"/>
        <v>http://www.infospace.com/search/web?q=Joomla</v>
      </c>
      <c r="Q34" t="str">
        <f t="shared" si="13"/>
        <v>http://www.search.com/search?q=Joomla</v>
      </c>
      <c r="R34" t="str">
        <f t="shared" si="14"/>
        <v>http://msxml.excite.com/search/web?q=Joomla</v>
      </c>
      <c r="S34" t="str">
        <f t="shared" si="15"/>
        <v>http://www.goodsearch.com/search-web?keywords=Joomla</v>
      </c>
      <c r="T34" t="str">
        <f t="shared" si="16"/>
        <v>http://www.info.com/searchw?qkw=Joomla</v>
      </c>
      <c r="U34" t="str">
        <f t="shared" si="17"/>
        <v>http://duckduckgo.com/?q=Joomla</v>
      </c>
      <c r="V34" t="str">
        <f t="shared" si="18"/>
        <v>http://clusty.com/search?query=Joomla</v>
      </c>
      <c r="W34" t="str">
        <f>_xll.XPathOnUrl(Table1[[#This Row],[Column5]],"//*[@id='wg0']/li[1]/div/div/div[1]/h3/a","href")</f>
        <v>http://www.joomla.org/</v>
      </c>
    </row>
    <row r="35" spans="1:23" x14ac:dyDescent="0.25">
      <c r="A35" t="s">
        <v>70</v>
      </c>
      <c r="B35">
        <f t="shared" ref="B35:B66" si="19">IF(LEN(TRIM(A35))=0,0,LEN(TRIM(A35))-LEN(SUBSTITUTE(A35," ",""))+1)</f>
        <v>1</v>
      </c>
      <c r="C35" s="1" t="str">
        <f t="shared" si="1"/>
        <v>Blog.com</v>
      </c>
      <c r="D35" s="1" t="str">
        <f t="shared" ref="D35:D66" si="20">CONCATENATE("https://www.google.co.in/search?hl=en&amp;num=100&amp;q=",C35)</f>
        <v>https://www.google.co.in/search?hl=en&amp;num=100&amp;q=Blog.com</v>
      </c>
      <c r="E35" t="str">
        <f t="shared" ref="E35:E66" si="21">CONCATENATE("http://www.google.com/#hl=en&amp;q=",C35)</f>
        <v>http://www.google.com/#hl=en&amp;q=Blog.com</v>
      </c>
      <c r="F35" t="e">
        <f>_xll.XPathOnUrl(E35,"//*[@id='rso']/li[1]/div/h3/a")</f>
        <v>#VALUE!</v>
      </c>
      <c r="G35" t="str">
        <f>_xll.XPathOnUrl(D35,"//*[@id='resultStats']")</f>
        <v>?</v>
      </c>
      <c r="H35" t="str">
        <f t="shared" si="11"/>
        <v>http://www.bing.com/search?q=Blog.com</v>
      </c>
      <c r="I35" t="str">
        <f t="shared" ref="I35:I66" si="22">CONCATENATE("http://search.mywebsearch.com/mywebsearch/GGmain.jhtml?searchfor=",C35)</f>
        <v>http://search.mywebsearch.com/mywebsearch/GGmain.jhtml?searchfor=Blog.com</v>
      </c>
      <c r="J35" t="str">
        <f t="shared" ref="J35:J66" si="23">CONCATENATE("http://search.aol.com/aol/search?q=",C35)</f>
        <v>http://search.aol.com/aol/search?q=Blog.com</v>
      </c>
      <c r="K35" s="2" t="str">
        <f t="shared" ref="K35:K66" si="24">CONCATENATE("http://www.ask.com/web?q=",C35)</f>
        <v>http://www.ask.com/web?q=Blog.com</v>
      </c>
      <c r="L35" s="2" t="str">
        <f t="shared" ref="L35:L66" si="25">CONCATENATE("http://search.yahoo.com/search?p=",C35)</f>
        <v>http://search.yahoo.com/search?p=Blog.com</v>
      </c>
      <c r="M35" s="2" t="str">
        <f t="shared" ref="M35:M66" si="26">CONCATENATE("http://blekko.com/ws/?q=",C35)</f>
        <v>http://blekko.com/ws/?q=Blog.com</v>
      </c>
      <c r="N35" s="2" t="str">
        <f t="shared" ref="N35:N66" si="27">CONCATENATE("http://www.dogpile.com/info.dogpl/search/web?q=",C35)</f>
        <v>http://www.dogpile.com/info.dogpl/search/web?q=Blog.com</v>
      </c>
      <c r="O35" s="2" t="str">
        <f t="shared" ref="O35:O66" si="28">CONCATENATE("http://www.webcrawler.com/search/web?q=",C35)</f>
        <v>http://www.webcrawler.com/search/web?q=Blog.com</v>
      </c>
      <c r="P35" t="str">
        <f t="shared" si="12"/>
        <v>http://www.infospace.com/search/web?q=Blog.com</v>
      </c>
      <c r="Q35" t="str">
        <f t="shared" si="13"/>
        <v>http://www.search.com/search?q=Blog.com</v>
      </c>
      <c r="R35" t="str">
        <f t="shared" si="14"/>
        <v>http://msxml.excite.com/search/web?q=Blog.com</v>
      </c>
      <c r="S35" t="str">
        <f t="shared" si="15"/>
        <v>http://www.goodsearch.com/search-web?keywords=Blog.com</v>
      </c>
      <c r="T35" t="str">
        <f t="shared" si="16"/>
        <v>http://www.info.com/searchw?qkw=Blog.com</v>
      </c>
      <c r="U35" t="str">
        <f t="shared" si="17"/>
        <v>http://duckduckgo.com/?q=Blog.com</v>
      </c>
      <c r="V35" t="str">
        <f t="shared" si="18"/>
        <v>http://clusty.com/search?query=Blog.com</v>
      </c>
      <c r="W35" t="str">
        <f>_xll.XPathOnUrl(Table1[[#This Row],[Column5]],"//*[@id='wg0']/li[1]/div/div/div[1]/h3/a","href")</f>
        <v>http://www.blog.com/</v>
      </c>
    </row>
    <row r="36" spans="1:23" x14ac:dyDescent="0.25">
      <c r="A36" t="s">
        <v>16</v>
      </c>
      <c r="B36">
        <f t="shared" si="19"/>
        <v>1</v>
      </c>
      <c r="C36" s="1" t="str">
        <f t="shared" si="1"/>
        <v>SquoreSpace</v>
      </c>
      <c r="D36" s="1" t="str">
        <f t="shared" si="20"/>
        <v>https://www.google.co.in/search?hl=en&amp;num=100&amp;q=SquoreSpace</v>
      </c>
      <c r="E36" t="str">
        <f t="shared" si="21"/>
        <v>http://www.google.com/#hl=en&amp;q=SquoreSpace</v>
      </c>
      <c r="F36" t="e">
        <f>_xll.XPathOnUrl(E36,"//*[@id='rso']/li[1]/div/h3/a")</f>
        <v>#VALUE!</v>
      </c>
      <c r="G36" t="str">
        <f>_xll.XPathOnUrl(D36,"//*[@id='resultStats']")</f>
        <v>?</v>
      </c>
      <c r="H36" t="str">
        <f t="shared" si="11"/>
        <v>http://www.bing.com/search?q=SquoreSpace</v>
      </c>
      <c r="I36" t="str">
        <f t="shared" si="22"/>
        <v>http://search.mywebsearch.com/mywebsearch/GGmain.jhtml?searchfor=SquoreSpace</v>
      </c>
      <c r="J36" t="str">
        <f t="shared" si="23"/>
        <v>http://search.aol.com/aol/search?q=SquoreSpace</v>
      </c>
      <c r="K36" s="2" t="str">
        <f t="shared" si="24"/>
        <v>http://www.ask.com/web?q=SquoreSpace</v>
      </c>
      <c r="L36" s="2" t="str">
        <f t="shared" si="25"/>
        <v>http://search.yahoo.com/search?p=SquoreSpace</v>
      </c>
      <c r="M36" s="2" t="str">
        <f t="shared" si="26"/>
        <v>http://blekko.com/ws/?q=SquoreSpace</v>
      </c>
      <c r="N36" s="2" t="str">
        <f t="shared" si="27"/>
        <v>http://www.dogpile.com/info.dogpl/search/web?q=SquoreSpace</v>
      </c>
      <c r="O36" s="2" t="str">
        <f t="shared" si="28"/>
        <v>http://www.webcrawler.com/search/web?q=SquoreSpace</v>
      </c>
      <c r="P36" t="str">
        <f t="shared" si="12"/>
        <v>http://www.infospace.com/search/web?q=SquoreSpace</v>
      </c>
      <c r="Q36" t="str">
        <f t="shared" si="13"/>
        <v>http://www.search.com/search?q=SquoreSpace</v>
      </c>
      <c r="R36" t="str">
        <f t="shared" si="14"/>
        <v>http://msxml.excite.com/search/web?q=SquoreSpace</v>
      </c>
      <c r="S36" t="str">
        <f t="shared" si="15"/>
        <v>http://www.goodsearch.com/search-web?keywords=SquoreSpace</v>
      </c>
      <c r="T36" t="str">
        <f t="shared" si="16"/>
        <v>http://www.info.com/searchw?qkw=SquoreSpace</v>
      </c>
      <c r="U36" t="str">
        <f t="shared" si="17"/>
        <v>http://duckduckgo.com/?q=SquoreSpace</v>
      </c>
      <c r="V36" t="str">
        <f t="shared" si="18"/>
        <v>http://clusty.com/search?query=SquoreSpace</v>
      </c>
      <c r="W36" t="str">
        <f>_xll.XPathOnUrl(Table1[[#This Row],[Column5]],"//*[@id='wg0']/li[1]/div/div/div[1]/h3/a","href")</f>
        <v>http://www.squarespace.com/</v>
      </c>
    </row>
    <row r="37" spans="1:23" x14ac:dyDescent="0.25">
      <c r="A37" t="s">
        <v>71</v>
      </c>
      <c r="B37">
        <f t="shared" si="19"/>
        <v>1</v>
      </c>
      <c r="C37" s="1" t="str">
        <f t="shared" si="1"/>
        <v>Acquia</v>
      </c>
      <c r="D37" s="1" t="str">
        <f t="shared" si="20"/>
        <v>https://www.google.co.in/search?hl=en&amp;num=100&amp;q=Acquia</v>
      </c>
      <c r="E37" t="str">
        <f t="shared" si="21"/>
        <v>http://www.google.com/#hl=en&amp;q=Acquia</v>
      </c>
      <c r="F37" t="e">
        <f>_xll.XPathOnUrl(E37,"//*[@id='rso']/li[1]/div/h3/a")</f>
        <v>#VALUE!</v>
      </c>
      <c r="G37" t="str">
        <f>_xll.XPathOnUrl(D37,"//*[@id='resultStats']")</f>
        <v>?</v>
      </c>
      <c r="H37" t="str">
        <f t="shared" si="11"/>
        <v>http://www.bing.com/search?q=Acquia</v>
      </c>
      <c r="I37" t="str">
        <f t="shared" si="22"/>
        <v>http://search.mywebsearch.com/mywebsearch/GGmain.jhtml?searchfor=Acquia</v>
      </c>
      <c r="J37" t="str">
        <f t="shared" si="23"/>
        <v>http://search.aol.com/aol/search?q=Acquia</v>
      </c>
      <c r="K37" s="2" t="str">
        <f t="shared" si="24"/>
        <v>http://www.ask.com/web?q=Acquia</v>
      </c>
      <c r="L37" s="2" t="str">
        <f t="shared" si="25"/>
        <v>http://search.yahoo.com/search?p=Acquia</v>
      </c>
      <c r="M37" s="2" t="str">
        <f t="shared" si="26"/>
        <v>http://blekko.com/ws/?q=Acquia</v>
      </c>
      <c r="N37" s="2" t="str">
        <f t="shared" si="27"/>
        <v>http://www.dogpile.com/info.dogpl/search/web?q=Acquia</v>
      </c>
      <c r="O37" s="2" t="str">
        <f t="shared" si="28"/>
        <v>http://www.webcrawler.com/search/web?q=Acquia</v>
      </c>
      <c r="P37" t="str">
        <f t="shared" si="12"/>
        <v>http://www.infospace.com/search/web?q=Acquia</v>
      </c>
      <c r="Q37" t="str">
        <f t="shared" si="13"/>
        <v>http://www.search.com/search?q=Acquia</v>
      </c>
      <c r="R37" t="str">
        <f t="shared" si="14"/>
        <v>http://msxml.excite.com/search/web?q=Acquia</v>
      </c>
      <c r="S37" t="str">
        <f t="shared" si="15"/>
        <v>http://www.goodsearch.com/search-web?keywords=Acquia</v>
      </c>
      <c r="T37" t="str">
        <f t="shared" si="16"/>
        <v>http://www.info.com/searchw?qkw=Acquia</v>
      </c>
      <c r="U37" t="str">
        <f t="shared" si="17"/>
        <v>http://duckduckgo.com/?q=Acquia</v>
      </c>
      <c r="V37" t="str">
        <f t="shared" si="18"/>
        <v>http://clusty.com/search?query=Acquia</v>
      </c>
      <c r="W37" t="str">
        <f>_xll.XPathOnUrl(Table1[[#This Row],[Column5]],"//*[@id='wg0']/li[1]/div/div/div[1]/h3/a","href")</f>
        <v>http://www.acquia.com/</v>
      </c>
    </row>
    <row r="38" spans="1:23" x14ac:dyDescent="0.25">
      <c r="A38" t="s">
        <v>17</v>
      </c>
      <c r="B38">
        <f t="shared" si="19"/>
        <v>1</v>
      </c>
      <c r="C38" s="1" t="str">
        <f t="shared" si="1"/>
        <v>Sitefinity</v>
      </c>
      <c r="D38" s="1" t="str">
        <f t="shared" si="20"/>
        <v>https://www.google.co.in/search?hl=en&amp;num=100&amp;q=Sitefinity</v>
      </c>
      <c r="E38" t="str">
        <f t="shared" si="21"/>
        <v>http://www.google.com/#hl=en&amp;q=Sitefinity</v>
      </c>
      <c r="F38" t="e">
        <f>_xll.XPathOnUrl(E38,"//*[@id='rso']/li[1]/div/h3/a")</f>
        <v>#VALUE!</v>
      </c>
      <c r="G38" t="str">
        <f>_xll.XPathOnUrl(D38,"//*[@id='resultStats']")</f>
        <v>?</v>
      </c>
      <c r="H38" t="str">
        <f t="shared" si="11"/>
        <v>http://www.bing.com/search?q=Sitefinity</v>
      </c>
      <c r="I38" t="str">
        <f t="shared" si="22"/>
        <v>http://search.mywebsearch.com/mywebsearch/GGmain.jhtml?searchfor=Sitefinity</v>
      </c>
      <c r="J38" t="str">
        <f t="shared" si="23"/>
        <v>http://search.aol.com/aol/search?q=Sitefinity</v>
      </c>
      <c r="K38" s="2" t="str">
        <f t="shared" si="24"/>
        <v>http://www.ask.com/web?q=Sitefinity</v>
      </c>
      <c r="L38" s="2" t="str">
        <f t="shared" si="25"/>
        <v>http://search.yahoo.com/search?p=Sitefinity</v>
      </c>
      <c r="M38" s="2" t="str">
        <f t="shared" si="26"/>
        <v>http://blekko.com/ws/?q=Sitefinity</v>
      </c>
      <c r="N38" s="2" t="str">
        <f t="shared" si="27"/>
        <v>http://www.dogpile.com/info.dogpl/search/web?q=Sitefinity</v>
      </c>
      <c r="O38" s="2" t="str">
        <f t="shared" si="28"/>
        <v>http://www.webcrawler.com/search/web?q=Sitefinity</v>
      </c>
      <c r="P38" t="str">
        <f t="shared" si="12"/>
        <v>http://www.infospace.com/search/web?q=Sitefinity</v>
      </c>
      <c r="Q38" t="str">
        <f t="shared" si="13"/>
        <v>http://www.search.com/search?q=Sitefinity</v>
      </c>
      <c r="R38" t="str">
        <f t="shared" si="14"/>
        <v>http://msxml.excite.com/search/web?q=Sitefinity</v>
      </c>
      <c r="S38" t="str">
        <f t="shared" si="15"/>
        <v>http://www.goodsearch.com/search-web?keywords=Sitefinity</v>
      </c>
      <c r="T38" t="str">
        <f t="shared" si="16"/>
        <v>http://www.info.com/searchw?qkw=Sitefinity</v>
      </c>
      <c r="U38" t="str">
        <f t="shared" si="17"/>
        <v>http://duckduckgo.com/?q=Sitefinity</v>
      </c>
      <c r="V38" t="str">
        <f t="shared" si="18"/>
        <v>http://clusty.com/search?query=Sitefinity</v>
      </c>
      <c r="W38" t="str">
        <f>_xll.XPathOnUrl(Table1[[#This Row],[Column5]],"//*[@id='wg0']/li[1]/div/div/div[1]/h3/a","href")</f>
        <v>http://www.sitefinity.com/</v>
      </c>
    </row>
    <row r="39" spans="1:23" x14ac:dyDescent="0.25">
      <c r="A39" t="s">
        <v>18</v>
      </c>
      <c r="B39">
        <f t="shared" si="19"/>
        <v>1</v>
      </c>
      <c r="C39" s="1" t="str">
        <f t="shared" si="1"/>
        <v>Alfresco</v>
      </c>
      <c r="D39" s="1" t="str">
        <f t="shared" si="20"/>
        <v>https://www.google.co.in/search?hl=en&amp;num=100&amp;q=Alfresco</v>
      </c>
      <c r="E39" t="str">
        <f t="shared" si="21"/>
        <v>http://www.google.com/#hl=en&amp;q=Alfresco</v>
      </c>
      <c r="F39" t="e">
        <f>_xll.XPathOnUrl(E39,"//*[@id='rso']/li[1]/div/h3/a")</f>
        <v>#VALUE!</v>
      </c>
      <c r="G39" t="str">
        <f>_xll.XPathOnUrl(D39,"//*[@id='resultStats']")</f>
        <v>?</v>
      </c>
      <c r="H39" t="str">
        <f t="shared" si="11"/>
        <v>http://www.bing.com/search?q=Alfresco</v>
      </c>
      <c r="I39" t="str">
        <f t="shared" si="22"/>
        <v>http://search.mywebsearch.com/mywebsearch/GGmain.jhtml?searchfor=Alfresco</v>
      </c>
      <c r="J39" t="str">
        <f t="shared" si="23"/>
        <v>http://search.aol.com/aol/search?q=Alfresco</v>
      </c>
      <c r="K39" s="2" t="str">
        <f t="shared" si="24"/>
        <v>http://www.ask.com/web?q=Alfresco</v>
      </c>
      <c r="L39" s="2" t="str">
        <f t="shared" si="25"/>
        <v>http://search.yahoo.com/search?p=Alfresco</v>
      </c>
      <c r="M39" s="2" t="str">
        <f t="shared" si="26"/>
        <v>http://blekko.com/ws/?q=Alfresco</v>
      </c>
      <c r="N39" s="2" t="str">
        <f t="shared" si="27"/>
        <v>http://www.dogpile.com/info.dogpl/search/web?q=Alfresco</v>
      </c>
      <c r="O39" s="2" t="str">
        <f t="shared" si="28"/>
        <v>http://www.webcrawler.com/search/web?q=Alfresco</v>
      </c>
      <c r="P39" t="str">
        <f t="shared" si="12"/>
        <v>http://www.infospace.com/search/web?q=Alfresco</v>
      </c>
      <c r="Q39" t="str">
        <f t="shared" si="13"/>
        <v>http://www.search.com/search?q=Alfresco</v>
      </c>
      <c r="R39" t="str">
        <f t="shared" si="14"/>
        <v>http://msxml.excite.com/search/web?q=Alfresco</v>
      </c>
      <c r="S39" t="str">
        <f t="shared" si="15"/>
        <v>http://www.goodsearch.com/search-web?keywords=Alfresco</v>
      </c>
      <c r="T39" t="str">
        <f t="shared" si="16"/>
        <v>http://www.info.com/searchw?qkw=Alfresco</v>
      </c>
      <c r="U39" t="str">
        <f t="shared" si="17"/>
        <v>http://duckduckgo.com/?q=Alfresco</v>
      </c>
      <c r="V39" t="str">
        <f t="shared" si="18"/>
        <v>http://clusty.com/search?query=Alfresco</v>
      </c>
      <c r="W39" t="str">
        <f>_xll.XPathOnUrl(Table1[[#This Row],[Column5]],"//*[@id='wg0']/li[1]/div/div/div[1]/h3/a","href")</f>
        <v>http://www.alfresco.com/</v>
      </c>
    </row>
    <row r="40" spans="1:23" x14ac:dyDescent="0.25">
      <c r="A40" t="s">
        <v>72</v>
      </c>
      <c r="B40">
        <f t="shared" si="19"/>
        <v>1</v>
      </c>
      <c r="C40" s="1" t="str">
        <f t="shared" si="1"/>
        <v>Textpattern</v>
      </c>
      <c r="D40" s="1" t="str">
        <f t="shared" si="20"/>
        <v>https://www.google.co.in/search?hl=en&amp;num=100&amp;q=Textpattern</v>
      </c>
      <c r="E40" t="str">
        <f t="shared" si="21"/>
        <v>http://www.google.com/#hl=en&amp;q=Textpattern</v>
      </c>
      <c r="F40" t="e">
        <f>_xll.XPathOnUrl(E40,"//*[@id='rso']/li[1]/div/h3/a")</f>
        <v>#VALUE!</v>
      </c>
      <c r="G40" t="str">
        <f>_xll.XPathOnUrl(D40,"//*[@id='resultStats']")</f>
        <v>?</v>
      </c>
      <c r="H40" t="str">
        <f t="shared" si="11"/>
        <v>http://www.bing.com/search?q=Textpattern</v>
      </c>
      <c r="I40" t="str">
        <f t="shared" si="22"/>
        <v>http://search.mywebsearch.com/mywebsearch/GGmain.jhtml?searchfor=Textpattern</v>
      </c>
      <c r="J40" t="str">
        <f t="shared" si="23"/>
        <v>http://search.aol.com/aol/search?q=Textpattern</v>
      </c>
      <c r="K40" s="2" t="str">
        <f t="shared" si="24"/>
        <v>http://www.ask.com/web?q=Textpattern</v>
      </c>
      <c r="L40" s="2" t="str">
        <f t="shared" si="25"/>
        <v>http://search.yahoo.com/search?p=Textpattern</v>
      </c>
      <c r="M40" s="2" t="str">
        <f t="shared" si="26"/>
        <v>http://blekko.com/ws/?q=Textpattern</v>
      </c>
      <c r="N40" s="2" t="str">
        <f t="shared" si="27"/>
        <v>http://www.dogpile.com/info.dogpl/search/web?q=Textpattern</v>
      </c>
      <c r="O40" s="2" t="str">
        <f t="shared" si="28"/>
        <v>http://www.webcrawler.com/search/web?q=Textpattern</v>
      </c>
      <c r="P40" t="str">
        <f t="shared" si="12"/>
        <v>http://www.infospace.com/search/web?q=Textpattern</v>
      </c>
      <c r="Q40" t="str">
        <f t="shared" si="13"/>
        <v>http://www.search.com/search?q=Textpattern</v>
      </c>
      <c r="R40" t="str">
        <f t="shared" si="14"/>
        <v>http://msxml.excite.com/search/web?q=Textpattern</v>
      </c>
      <c r="S40" t="str">
        <f t="shared" si="15"/>
        <v>http://www.goodsearch.com/search-web?keywords=Textpattern</v>
      </c>
      <c r="T40" t="str">
        <f t="shared" si="16"/>
        <v>http://www.info.com/searchw?qkw=Textpattern</v>
      </c>
      <c r="U40" t="str">
        <f t="shared" si="17"/>
        <v>http://duckduckgo.com/?q=Textpattern</v>
      </c>
      <c r="V40" t="str">
        <f t="shared" si="18"/>
        <v>http://clusty.com/search?query=Textpattern</v>
      </c>
      <c r="W40" t="str">
        <f>_xll.XPathOnUrl(Table1[[#This Row],[Column5]],"//*[@id='wg0']/li[1]/div/div/div[1]/h3/a","href")</f>
        <v>http://textpattern.com/</v>
      </c>
    </row>
    <row r="41" spans="1:23" x14ac:dyDescent="0.25">
      <c r="A41" t="s">
        <v>73</v>
      </c>
      <c r="B41">
        <f t="shared" si="19"/>
        <v>1</v>
      </c>
      <c r="C41" s="1" t="str">
        <f t="shared" si="1"/>
        <v>Kapost</v>
      </c>
      <c r="D41" s="1" t="str">
        <f t="shared" si="20"/>
        <v>https://www.google.co.in/search?hl=en&amp;num=100&amp;q=Kapost</v>
      </c>
      <c r="E41" t="str">
        <f t="shared" si="21"/>
        <v>http://www.google.com/#hl=en&amp;q=Kapost</v>
      </c>
      <c r="F41" t="e">
        <f>_xll.XPathOnUrl(E41,"//*[@id='rso']/li[1]/div/h3/a")</f>
        <v>#VALUE!</v>
      </c>
      <c r="G41" t="str">
        <f>_xll.XPathOnUrl(D41,"//*[@id='resultStats']")</f>
        <v>?</v>
      </c>
      <c r="H41" t="str">
        <f t="shared" si="11"/>
        <v>http://www.bing.com/search?q=Kapost</v>
      </c>
      <c r="I41" t="str">
        <f t="shared" si="22"/>
        <v>http://search.mywebsearch.com/mywebsearch/GGmain.jhtml?searchfor=Kapost</v>
      </c>
      <c r="J41" t="str">
        <f t="shared" si="23"/>
        <v>http://search.aol.com/aol/search?q=Kapost</v>
      </c>
      <c r="K41" s="2" t="str">
        <f t="shared" si="24"/>
        <v>http://www.ask.com/web?q=Kapost</v>
      </c>
      <c r="L41" s="2" t="str">
        <f t="shared" si="25"/>
        <v>http://search.yahoo.com/search?p=Kapost</v>
      </c>
      <c r="M41" s="2" t="str">
        <f t="shared" si="26"/>
        <v>http://blekko.com/ws/?q=Kapost</v>
      </c>
      <c r="N41" s="2" t="str">
        <f t="shared" si="27"/>
        <v>http://www.dogpile.com/info.dogpl/search/web?q=Kapost</v>
      </c>
      <c r="O41" s="2" t="str">
        <f t="shared" si="28"/>
        <v>http://www.webcrawler.com/search/web?q=Kapost</v>
      </c>
      <c r="P41" t="str">
        <f t="shared" si="12"/>
        <v>http://www.infospace.com/search/web?q=Kapost</v>
      </c>
      <c r="Q41" t="str">
        <f t="shared" si="13"/>
        <v>http://www.search.com/search?q=Kapost</v>
      </c>
      <c r="R41" t="str">
        <f t="shared" si="14"/>
        <v>http://msxml.excite.com/search/web?q=Kapost</v>
      </c>
      <c r="S41" t="str">
        <f t="shared" si="15"/>
        <v>http://www.goodsearch.com/search-web?keywords=Kapost</v>
      </c>
      <c r="T41" t="str">
        <f t="shared" si="16"/>
        <v>http://www.info.com/searchw?qkw=Kapost</v>
      </c>
      <c r="U41" t="str">
        <f t="shared" si="17"/>
        <v>http://duckduckgo.com/?q=Kapost</v>
      </c>
      <c r="V41" t="str">
        <f t="shared" si="18"/>
        <v>http://clusty.com/search?query=Kapost</v>
      </c>
      <c r="W41" t="str">
        <f>_xll.XPathOnUrl(Table1[[#This Row],[Column5]],"//*[@id='wg0']/li[1]/div/div/div[1]/h3/a","href")</f>
        <v>http://kapost.com/</v>
      </c>
    </row>
    <row r="42" spans="1:23" x14ac:dyDescent="0.25">
      <c r="A42" t="s">
        <v>19</v>
      </c>
      <c r="B42">
        <f t="shared" si="19"/>
        <v>1</v>
      </c>
      <c r="C42" s="1" t="str">
        <f t="shared" si="1"/>
        <v>Compendium</v>
      </c>
      <c r="D42" s="1" t="str">
        <f t="shared" si="20"/>
        <v>https://www.google.co.in/search?hl=en&amp;num=100&amp;q=Compendium</v>
      </c>
      <c r="E42" t="str">
        <f t="shared" si="21"/>
        <v>http://www.google.com/#hl=en&amp;q=Compendium</v>
      </c>
      <c r="F42" t="e">
        <f>_xll.XPathOnUrl(E42,"//*[@id='rso']/li[1]/div/h3/a")</f>
        <v>#VALUE!</v>
      </c>
      <c r="G42" t="str">
        <f>_xll.XPathOnUrl(D42,"//*[@id='resultStats']")</f>
        <v>?</v>
      </c>
      <c r="H42" t="str">
        <f t="shared" si="11"/>
        <v>http://www.bing.com/search?q=Compendium</v>
      </c>
      <c r="I42" t="str">
        <f t="shared" si="22"/>
        <v>http://search.mywebsearch.com/mywebsearch/GGmain.jhtml?searchfor=Compendium</v>
      </c>
      <c r="J42" t="str">
        <f t="shared" si="23"/>
        <v>http://search.aol.com/aol/search?q=Compendium</v>
      </c>
      <c r="K42" s="2" t="str">
        <f t="shared" si="24"/>
        <v>http://www.ask.com/web?q=Compendium</v>
      </c>
      <c r="L42" s="2" t="str">
        <f t="shared" si="25"/>
        <v>http://search.yahoo.com/search?p=Compendium</v>
      </c>
      <c r="M42" s="2" t="str">
        <f t="shared" si="26"/>
        <v>http://blekko.com/ws/?q=Compendium</v>
      </c>
      <c r="N42" s="2" t="str">
        <f t="shared" si="27"/>
        <v>http://www.dogpile.com/info.dogpl/search/web?q=Compendium</v>
      </c>
      <c r="O42" s="2" t="str">
        <f t="shared" si="28"/>
        <v>http://www.webcrawler.com/search/web?q=Compendium</v>
      </c>
      <c r="P42" t="str">
        <f t="shared" si="12"/>
        <v>http://www.infospace.com/search/web?q=Compendium</v>
      </c>
      <c r="Q42" t="str">
        <f t="shared" si="13"/>
        <v>http://www.search.com/search?q=Compendium</v>
      </c>
      <c r="R42" t="str">
        <f t="shared" si="14"/>
        <v>http://msxml.excite.com/search/web?q=Compendium</v>
      </c>
      <c r="S42" t="str">
        <f t="shared" si="15"/>
        <v>http://www.goodsearch.com/search-web?keywords=Compendium</v>
      </c>
      <c r="T42" t="str">
        <f t="shared" si="16"/>
        <v>http://www.info.com/searchw?qkw=Compendium</v>
      </c>
      <c r="U42" t="str">
        <f t="shared" si="17"/>
        <v>http://duckduckgo.com/?q=Compendium</v>
      </c>
      <c r="V42" t="str">
        <f t="shared" si="18"/>
        <v>http://clusty.com/search?query=Compendium</v>
      </c>
      <c r="W42" t="str">
        <f>_xll.XPathOnUrl(Table1[[#This Row],[Column5]],"//*[@id='wg0']/li[1]/div/div/div[1]/h3/a","href")</f>
        <v>http://en.wikipedia.org/wiki/Compendium</v>
      </c>
    </row>
    <row r="43" spans="1:23" x14ac:dyDescent="0.25">
      <c r="A43" t="s">
        <v>74</v>
      </c>
      <c r="B43">
        <f t="shared" si="19"/>
        <v>1</v>
      </c>
      <c r="C43" s="1" t="str">
        <f t="shared" si="1"/>
        <v>Ektron</v>
      </c>
      <c r="D43" s="1" t="str">
        <f t="shared" si="20"/>
        <v>https://www.google.co.in/search?hl=en&amp;num=100&amp;q=Ektron</v>
      </c>
      <c r="E43" t="str">
        <f t="shared" si="21"/>
        <v>http://www.google.com/#hl=en&amp;q=Ektron</v>
      </c>
      <c r="F43" t="e">
        <f>_xll.XPathOnUrl(E43,"//*[@id='rso']/li[1]/div/h3/a")</f>
        <v>#VALUE!</v>
      </c>
      <c r="G43" t="str">
        <f>_xll.XPathOnUrl(D43,"//*[@id='resultStats']")</f>
        <v>?</v>
      </c>
      <c r="H43" t="str">
        <f t="shared" si="11"/>
        <v>http://www.bing.com/search?q=Ektron</v>
      </c>
      <c r="I43" t="str">
        <f t="shared" si="22"/>
        <v>http://search.mywebsearch.com/mywebsearch/GGmain.jhtml?searchfor=Ektron</v>
      </c>
      <c r="J43" t="str">
        <f t="shared" si="23"/>
        <v>http://search.aol.com/aol/search?q=Ektron</v>
      </c>
      <c r="K43" s="2" t="str">
        <f t="shared" si="24"/>
        <v>http://www.ask.com/web?q=Ektron</v>
      </c>
      <c r="L43" s="2" t="str">
        <f t="shared" si="25"/>
        <v>http://search.yahoo.com/search?p=Ektron</v>
      </c>
      <c r="M43" s="2" t="str">
        <f t="shared" si="26"/>
        <v>http://blekko.com/ws/?q=Ektron</v>
      </c>
      <c r="N43" s="2" t="str">
        <f t="shared" si="27"/>
        <v>http://www.dogpile.com/info.dogpl/search/web?q=Ektron</v>
      </c>
      <c r="O43" s="2" t="str">
        <f t="shared" si="28"/>
        <v>http://www.webcrawler.com/search/web?q=Ektron</v>
      </c>
      <c r="P43" t="str">
        <f t="shared" si="12"/>
        <v>http://www.infospace.com/search/web?q=Ektron</v>
      </c>
      <c r="Q43" t="str">
        <f t="shared" si="13"/>
        <v>http://www.search.com/search?q=Ektron</v>
      </c>
      <c r="R43" t="str">
        <f t="shared" si="14"/>
        <v>http://msxml.excite.com/search/web?q=Ektron</v>
      </c>
      <c r="S43" t="str">
        <f t="shared" si="15"/>
        <v>http://www.goodsearch.com/search-web?keywords=Ektron</v>
      </c>
      <c r="T43" t="str">
        <f t="shared" si="16"/>
        <v>http://www.info.com/searchw?qkw=Ektron</v>
      </c>
      <c r="U43" t="str">
        <f t="shared" si="17"/>
        <v>http://duckduckgo.com/?q=Ektron</v>
      </c>
      <c r="V43" t="str">
        <f t="shared" si="18"/>
        <v>http://clusty.com/search?query=Ektron</v>
      </c>
      <c r="W43" t="str">
        <f>_xll.XPathOnUrl(Table1[[#This Row],[Column5]],"//*[@id='wg0']/li[1]/div/div/div[1]/h3/a","href")</f>
        <v>http://www.ektron.com/</v>
      </c>
    </row>
    <row r="44" spans="1:23" x14ac:dyDescent="0.25">
      <c r="A44" t="s">
        <v>76</v>
      </c>
      <c r="B44">
        <f t="shared" si="19"/>
        <v>1</v>
      </c>
      <c r="C44" s="1" t="str">
        <f t="shared" si="1"/>
        <v>CrownPeak</v>
      </c>
      <c r="D44" s="1" t="str">
        <f t="shared" si="20"/>
        <v>https://www.google.co.in/search?hl=en&amp;num=100&amp;q=CrownPeak</v>
      </c>
      <c r="E44" t="str">
        <f t="shared" si="21"/>
        <v>http://www.google.com/#hl=en&amp;q=CrownPeak</v>
      </c>
      <c r="F44" t="e">
        <f>_xll.XPathOnUrl(E44,"//*[@id='rso']/li[1]/div/h3/a")</f>
        <v>#VALUE!</v>
      </c>
      <c r="G44" t="str">
        <f>_xll.XPathOnUrl(D44,"//*[@id='resultStats']")</f>
        <v>?</v>
      </c>
      <c r="H44" t="str">
        <f t="shared" si="11"/>
        <v>http://www.bing.com/search?q=CrownPeak</v>
      </c>
      <c r="I44" t="str">
        <f t="shared" si="22"/>
        <v>http://search.mywebsearch.com/mywebsearch/GGmain.jhtml?searchfor=CrownPeak</v>
      </c>
      <c r="J44" t="str">
        <f t="shared" si="23"/>
        <v>http://search.aol.com/aol/search?q=CrownPeak</v>
      </c>
      <c r="K44" s="2" t="str">
        <f t="shared" si="24"/>
        <v>http://www.ask.com/web?q=CrownPeak</v>
      </c>
      <c r="L44" s="2" t="str">
        <f t="shared" si="25"/>
        <v>http://search.yahoo.com/search?p=CrownPeak</v>
      </c>
      <c r="M44" s="2" t="str">
        <f t="shared" si="26"/>
        <v>http://blekko.com/ws/?q=CrownPeak</v>
      </c>
      <c r="N44" s="2" t="str">
        <f t="shared" si="27"/>
        <v>http://www.dogpile.com/info.dogpl/search/web?q=CrownPeak</v>
      </c>
      <c r="O44" s="2" t="str">
        <f t="shared" si="28"/>
        <v>http://www.webcrawler.com/search/web?q=CrownPeak</v>
      </c>
      <c r="P44" t="str">
        <f t="shared" si="12"/>
        <v>http://www.infospace.com/search/web?q=CrownPeak</v>
      </c>
      <c r="Q44" t="str">
        <f t="shared" si="13"/>
        <v>http://www.search.com/search?q=CrownPeak</v>
      </c>
      <c r="R44" t="str">
        <f t="shared" si="14"/>
        <v>http://msxml.excite.com/search/web?q=CrownPeak</v>
      </c>
      <c r="S44" t="str">
        <f t="shared" si="15"/>
        <v>http://www.goodsearch.com/search-web?keywords=CrownPeak</v>
      </c>
      <c r="T44" t="str">
        <f t="shared" si="16"/>
        <v>http://www.info.com/searchw?qkw=CrownPeak</v>
      </c>
      <c r="U44" t="str">
        <f t="shared" si="17"/>
        <v>http://duckduckgo.com/?q=CrownPeak</v>
      </c>
      <c r="V44" t="str">
        <f t="shared" si="18"/>
        <v>http://clusty.com/search?query=CrownPeak</v>
      </c>
      <c r="W44" t="str">
        <f>_xll.XPathOnUrl(Table1[[#This Row],[Column5]],"//*[@id='wg0']/li[1]/div/div/div[1]/h3/a","href")</f>
        <v>http://www.crownpeak.com/</v>
      </c>
    </row>
    <row r="45" spans="1:23" x14ac:dyDescent="0.25">
      <c r="A45" t="s">
        <v>20</v>
      </c>
      <c r="B45">
        <f t="shared" si="19"/>
        <v>1</v>
      </c>
      <c r="C45" s="1" t="str">
        <f t="shared" si="1"/>
        <v>Ceros</v>
      </c>
      <c r="D45" s="1" t="str">
        <f t="shared" si="20"/>
        <v>https://www.google.co.in/search?hl=en&amp;num=100&amp;q=Ceros</v>
      </c>
      <c r="E45" t="str">
        <f t="shared" si="21"/>
        <v>http://www.google.com/#hl=en&amp;q=Ceros</v>
      </c>
      <c r="F45" t="e">
        <f>_xll.XPathOnUrl(E45,"//*[@id='rso']/li[1]/div/h3/a")</f>
        <v>#VALUE!</v>
      </c>
      <c r="G45" t="str">
        <f>_xll.XPathOnUrl(D45,"//*[@id='resultStats']")</f>
        <v>?</v>
      </c>
      <c r="H45" t="str">
        <f t="shared" si="11"/>
        <v>http://www.bing.com/search?q=Ceros</v>
      </c>
      <c r="I45" t="str">
        <f t="shared" si="22"/>
        <v>http://search.mywebsearch.com/mywebsearch/GGmain.jhtml?searchfor=Ceros</v>
      </c>
      <c r="J45" t="str">
        <f t="shared" si="23"/>
        <v>http://search.aol.com/aol/search?q=Ceros</v>
      </c>
      <c r="K45" s="2" t="str">
        <f t="shared" si="24"/>
        <v>http://www.ask.com/web?q=Ceros</v>
      </c>
      <c r="L45" s="2" t="str">
        <f t="shared" si="25"/>
        <v>http://search.yahoo.com/search?p=Ceros</v>
      </c>
      <c r="M45" s="2" t="str">
        <f t="shared" si="26"/>
        <v>http://blekko.com/ws/?q=Ceros</v>
      </c>
      <c r="N45" s="2" t="str">
        <f t="shared" si="27"/>
        <v>http://www.dogpile.com/info.dogpl/search/web?q=Ceros</v>
      </c>
      <c r="O45" s="2" t="str">
        <f t="shared" si="28"/>
        <v>http://www.webcrawler.com/search/web?q=Ceros</v>
      </c>
      <c r="P45" t="str">
        <f t="shared" si="12"/>
        <v>http://www.infospace.com/search/web?q=Ceros</v>
      </c>
      <c r="Q45" t="str">
        <f t="shared" si="13"/>
        <v>http://www.search.com/search?q=Ceros</v>
      </c>
      <c r="R45" t="str">
        <f t="shared" si="14"/>
        <v>http://msxml.excite.com/search/web?q=Ceros</v>
      </c>
      <c r="S45" t="str">
        <f t="shared" si="15"/>
        <v>http://www.goodsearch.com/search-web?keywords=Ceros</v>
      </c>
      <c r="T45" t="str">
        <f t="shared" si="16"/>
        <v>http://www.info.com/searchw?qkw=Ceros</v>
      </c>
      <c r="U45" t="str">
        <f t="shared" si="17"/>
        <v>http://duckduckgo.com/?q=Ceros</v>
      </c>
      <c r="V45" t="str">
        <f t="shared" si="18"/>
        <v>http://clusty.com/search?query=Ceros</v>
      </c>
      <c r="W45" t="str">
        <f>_xll.XPathOnUrl(Table1[[#This Row],[Column5]],"//*[@id='wg0']/li[1]/div/div/div[1]/h3/a","href")</f>
        <v>http://www.ceros.com/</v>
      </c>
    </row>
    <row r="46" spans="1:23" x14ac:dyDescent="0.25">
      <c r="A46" t="s">
        <v>77</v>
      </c>
      <c r="B46">
        <f t="shared" si="19"/>
        <v>1</v>
      </c>
      <c r="C46" s="1" t="str">
        <f t="shared" si="1"/>
        <v>WordStreom</v>
      </c>
      <c r="D46" s="1" t="str">
        <f t="shared" si="20"/>
        <v>https://www.google.co.in/search?hl=en&amp;num=100&amp;q=WordStreom</v>
      </c>
      <c r="E46" t="str">
        <f t="shared" si="21"/>
        <v>http://www.google.com/#hl=en&amp;q=WordStreom</v>
      </c>
      <c r="F46" t="e">
        <f>_xll.XPathOnUrl(E46,"//*[@id='rso']/li[1]/div/h3/a")</f>
        <v>#VALUE!</v>
      </c>
      <c r="G46" t="str">
        <f>_xll.XPathOnUrl(D46,"//*[@id='resultStats']")</f>
        <v>?</v>
      </c>
      <c r="H46" t="str">
        <f t="shared" si="11"/>
        <v>http://www.bing.com/search?q=WordStreom</v>
      </c>
      <c r="I46" t="str">
        <f t="shared" si="22"/>
        <v>http://search.mywebsearch.com/mywebsearch/GGmain.jhtml?searchfor=WordStreom</v>
      </c>
      <c r="J46" t="str">
        <f t="shared" si="23"/>
        <v>http://search.aol.com/aol/search?q=WordStreom</v>
      </c>
      <c r="K46" s="2" t="str">
        <f t="shared" si="24"/>
        <v>http://www.ask.com/web?q=WordStreom</v>
      </c>
      <c r="L46" s="2" t="str">
        <f t="shared" si="25"/>
        <v>http://search.yahoo.com/search?p=WordStreom</v>
      </c>
      <c r="M46" s="2" t="str">
        <f t="shared" si="26"/>
        <v>http://blekko.com/ws/?q=WordStreom</v>
      </c>
      <c r="N46" s="2" t="str">
        <f t="shared" si="27"/>
        <v>http://www.dogpile.com/info.dogpl/search/web?q=WordStreom</v>
      </c>
      <c r="O46" s="2" t="str">
        <f t="shared" si="28"/>
        <v>http://www.webcrawler.com/search/web?q=WordStreom</v>
      </c>
      <c r="P46" t="str">
        <f t="shared" si="12"/>
        <v>http://www.infospace.com/search/web?q=WordStreom</v>
      </c>
      <c r="Q46" t="str">
        <f t="shared" si="13"/>
        <v>http://www.search.com/search?q=WordStreom</v>
      </c>
      <c r="R46" t="str">
        <f t="shared" si="14"/>
        <v>http://msxml.excite.com/search/web?q=WordStreom</v>
      </c>
      <c r="S46" t="str">
        <f t="shared" si="15"/>
        <v>http://www.goodsearch.com/search-web?keywords=WordStreom</v>
      </c>
      <c r="T46" t="str">
        <f t="shared" si="16"/>
        <v>http://www.info.com/searchw?qkw=WordStreom</v>
      </c>
      <c r="U46" t="str">
        <f t="shared" si="17"/>
        <v>http://duckduckgo.com/?q=WordStreom</v>
      </c>
      <c r="V46" t="str">
        <f t="shared" si="18"/>
        <v>http://clusty.com/search?query=WordStreom</v>
      </c>
      <c r="W46" t="str">
        <f>_xll.XPathOnUrl(Table1[[#This Row],[Column5]],"//*[@id='wg0']/li[1]/div/div/div[1]/h3/a","href")</f>
        <v>http://www.wordstream.com/</v>
      </c>
    </row>
    <row r="47" spans="1:23" x14ac:dyDescent="0.25">
      <c r="A47" t="s">
        <v>80</v>
      </c>
      <c r="B47">
        <f t="shared" si="19"/>
        <v>1</v>
      </c>
      <c r="C47" s="1" t="str">
        <f t="shared" si="1"/>
        <v>ClickSweeper</v>
      </c>
      <c r="D47" s="1" t="str">
        <f t="shared" si="20"/>
        <v>https://www.google.co.in/search?hl=en&amp;num=100&amp;q=ClickSweeper</v>
      </c>
      <c r="E47" t="str">
        <f t="shared" si="21"/>
        <v>http://www.google.com/#hl=en&amp;q=ClickSweeper</v>
      </c>
      <c r="F47" t="e">
        <f>_xll.XPathOnUrl(E47,"//*[@id='rso']/li[1]/div/h3/a")</f>
        <v>#VALUE!</v>
      </c>
      <c r="G47" t="str">
        <f>_xll.XPathOnUrl(D47,"//*[@id='resultStats']")</f>
        <v>?</v>
      </c>
      <c r="H47" t="str">
        <f t="shared" si="11"/>
        <v>http://www.bing.com/search?q=ClickSweeper</v>
      </c>
      <c r="I47" t="str">
        <f t="shared" si="22"/>
        <v>http://search.mywebsearch.com/mywebsearch/GGmain.jhtml?searchfor=ClickSweeper</v>
      </c>
      <c r="J47" t="str">
        <f t="shared" si="23"/>
        <v>http://search.aol.com/aol/search?q=ClickSweeper</v>
      </c>
      <c r="K47" s="2" t="str">
        <f t="shared" si="24"/>
        <v>http://www.ask.com/web?q=ClickSweeper</v>
      </c>
      <c r="L47" s="2" t="str">
        <f t="shared" si="25"/>
        <v>http://search.yahoo.com/search?p=ClickSweeper</v>
      </c>
      <c r="M47" s="2" t="str">
        <f t="shared" si="26"/>
        <v>http://blekko.com/ws/?q=ClickSweeper</v>
      </c>
      <c r="N47" s="2" t="str">
        <f t="shared" si="27"/>
        <v>http://www.dogpile.com/info.dogpl/search/web?q=ClickSweeper</v>
      </c>
      <c r="O47" s="2" t="str">
        <f t="shared" si="28"/>
        <v>http://www.webcrawler.com/search/web?q=ClickSweeper</v>
      </c>
      <c r="P47" t="str">
        <f t="shared" si="12"/>
        <v>http://www.infospace.com/search/web?q=ClickSweeper</v>
      </c>
      <c r="Q47" t="str">
        <f t="shared" si="13"/>
        <v>http://www.search.com/search?q=ClickSweeper</v>
      </c>
      <c r="R47" t="str">
        <f t="shared" si="14"/>
        <v>http://msxml.excite.com/search/web?q=ClickSweeper</v>
      </c>
      <c r="S47" t="str">
        <f t="shared" si="15"/>
        <v>http://www.goodsearch.com/search-web?keywords=ClickSweeper</v>
      </c>
      <c r="T47" t="str">
        <f t="shared" si="16"/>
        <v>http://www.info.com/searchw?qkw=ClickSweeper</v>
      </c>
      <c r="U47" t="str">
        <f t="shared" si="17"/>
        <v>http://duckduckgo.com/?q=ClickSweeper</v>
      </c>
      <c r="V47" t="str">
        <f t="shared" si="18"/>
        <v>http://clusty.com/search?query=ClickSweeper</v>
      </c>
      <c r="W47" t="str">
        <f>_xll.XPathOnUrl(Table1[[#This Row],[Column5]],"//*[@id='wg0']/li[1]/div/div/div[1]/h3/a","href")</f>
        <v>http://www.clicksweeper.com/</v>
      </c>
    </row>
    <row r="48" spans="1:23" x14ac:dyDescent="0.25">
      <c r="A48" t="s">
        <v>82</v>
      </c>
      <c r="B48">
        <f t="shared" si="19"/>
        <v>1</v>
      </c>
      <c r="C48" s="1" t="str">
        <f t="shared" si="1"/>
        <v>BidRonk</v>
      </c>
      <c r="D48" s="1" t="str">
        <f t="shared" si="20"/>
        <v>https://www.google.co.in/search?hl=en&amp;num=100&amp;q=BidRonk</v>
      </c>
      <c r="E48" t="str">
        <f t="shared" si="21"/>
        <v>http://www.google.com/#hl=en&amp;q=BidRonk</v>
      </c>
      <c r="F48" t="e">
        <f>_xll.XPathOnUrl(E48,"//*[@id='rso']/li[1]/div/h3/a")</f>
        <v>#VALUE!</v>
      </c>
      <c r="G48" t="str">
        <f>_xll.XPathOnUrl(D48,"//*[@id='resultStats']")</f>
        <v>?</v>
      </c>
      <c r="H48" t="str">
        <f t="shared" si="11"/>
        <v>http://www.bing.com/search?q=BidRonk</v>
      </c>
      <c r="I48" t="str">
        <f t="shared" si="22"/>
        <v>http://search.mywebsearch.com/mywebsearch/GGmain.jhtml?searchfor=BidRonk</v>
      </c>
      <c r="J48" t="str">
        <f t="shared" si="23"/>
        <v>http://search.aol.com/aol/search?q=BidRonk</v>
      </c>
      <c r="K48" s="2" t="str">
        <f t="shared" si="24"/>
        <v>http://www.ask.com/web?q=BidRonk</v>
      </c>
      <c r="L48" s="2" t="str">
        <f t="shared" si="25"/>
        <v>http://search.yahoo.com/search?p=BidRonk</v>
      </c>
      <c r="M48" s="2" t="str">
        <f t="shared" si="26"/>
        <v>http://blekko.com/ws/?q=BidRonk</v>
      </c>
      <c r="N48" s="2" t="str">
        <f t="shared" si="27"/>
        <v>http://www.dogpile.com/info.dogpl/search/web?q=BidRonk</v>
      </c>
      <c r="O48" s="2" t="str">
        <f t="shared" si="28"/>
        <v>http://www.webcrawler.com/search/web?q=BidRonk</v>
      </c>
      <c r="P48" t="str">
        <f t="shared" si="12"/>
        <v>http://www.infospace.com/search/web?q=BidRonk</v>
      </c>
      <c r="Q48" t="str">
        <f t="shared" si="13"/>
        <v>http://www.search.com/search?q=BidRonk</v>
      </c>
      <c r="R48" t="str">
        <f t="shared" si="14"/>
        <v>http://msxml.excite.com/search/web?q=BidRonk</v>
      </c>
      <c r="S48" t="str">
        <f t="shared" si="15"/>
        <v>http://www.goodsearch.com/search-web?keywords=BidRonk</v>
      </c>
      <c r="T48" t="str">
        <f t="shared" si="16"/>
        <v>http://www.info.com/searchw?qkw=BidRonk</v>
      </c>
      <c r="U48" t="str">
        <f t="shared" si="17"/>
        <v>http://duckduckgo.com/?q=BidRonk</v>
      </c>
      <c r="V48" t="str">
        <f t="shared" si="18"/>
        <v>http://clusty.com/search?query=BidRonk</v>
      </c>
      <c r="W48" t="str">
        <f>_xll.XPathOnUrl(Table1[[#This Row],[Column5]],"//*[@id='wg0']/li[1]/div/div/div[1]/h3/a","href")</f>
        <v>http://www.biedronka.pl/</v>
      </c>
    </row>
    <row r="49" spans="1:23" x14ac:dyDescent="0.25">
      <c r="A49" t="s">
        <v>83</v>
      </c>
      <c r="B49">
        <f t="shared" si="19"/>
        <v>1</v>
      </c>
      <c r="C49" s="1" t="str">
        <f t="shared" si="1"/>
        <v>Acquisio</v>
      </c>
      <c r="D49" s="1" t="str">
        <f t="shared" si="20"/>
        <v>https://www.google.co.in/search?hl=en&amp;num=100&amp;q=Acquisio</v>
      </c>
      <c r="E49" t="str">
        <f t="shared" si="21"/>
        <v>http://www.google.com/#hl=en&amp;q=Acquisio</v>
      </c>
      <c r="F49" t="e">
        <f>_xll.XPathOnUrl(E49,"//*[@id='rso']/li[1]/div/h3/a")</f>
        <v>#VALUE!</v>
      </c>
      <c r="G49" t="str">
        <f>_xll.XPathOnUrl(D49,"//*[@id='resultStats']")</f>
        <v>?</v>
      </c>
      <c r="H49" t="str">
        <f t="shared" si="11"/>
        <v>http://www.bing.com/search?q=Acquisio</v>
      </c>
      <c r="I49" t="str">
        <f t="shared" si="22"/>
        <v>http://search.mywebsearch.com/mywebsearch/GGmain.jhtml?searchfor=Acquisio</v>
      </c>
      <c r="J49" t="str">
        <f t="shared" si="23"/>
        <v>http://search.aol.com/aol/search?q=Acquisio</v>
      </c>
      <c r="K49" s="2" t="str">
        <f t="shared" si="24"/>
        <v>http://www.ask.com/web?q=Acquisio</v>
      </c>
      <c r="L49" s="2" t="str">
        <f t="shared" si="25"/>
        <v>http://search.yahoo.com/search?p=Acquisio</v>
      </c>
      <c r="M49" s="2" t="str">
        <f t="shared" si="26"/>
        <v>http://blekko.com/ws/?q=Acquisio</v>
      </c>
      <c r="N49" s="2" t="str">
        <f t="shared" si="27"/>
        <v>http://www.dogpile.com/info.dogpl/search/web?q=Acquisio</v>
      </c>
      <c r="O49" s="2" t="str">
        <f t="shared" si="28"/>
        <v>http://www.webcrawler.com/search/web?q=Acquisio</v>
      </c>
      <c r="P49" t="str">
        <f t="shared" si="12"/>
        <v>http://www.infospace.com/search/web?q=Acquisio</v>
      </c>
      <c r="Q49" t="str">
        <f t="shared" si="13"/>
        <v>http://www.search.com/search?q=Acquisio</v>
      </c>
      <c r="R49" t="str">
        <f t="shared" si="14"/>
        <v>http://msxml.excite.com/search/web?q=Acquisio</v>
      </c>
      <c r="S49" t="str">
        <f t="shared" si="15"/>
        <v>http://www.goodsearch.com/search-web?keywords=Acquisio</v>
      </c>
      <c r="T49" t="str">
        <f t="shared" si="16"/>
        <v>http://www.info.com/searchw?qkw=Acquisio</v>
      </c>
      <c r="U49" t="str">
        <f t="shared" si="17"/>
        <v>http://duckduckgo.com/?q=Acquisio</v>
      </c>
      <c r="V49" t="str">
        <f t="shared" si="18"/>
        <v>http://clusty.com/search?query=Acquisio</v>
      </c>
      <c r="W49" t="str">
        <f>_xll.XPathOnUrl(Table1[[#This Row],[Column5]],"//*[@id='wg0']/li[1]/div/div/div[1]/h3/a","href")</f>
        <v>http://www.acquisio.com/</v>
      </c>
    </row>
    <row r="50" spans="1:23" x14ac:dyDescent="0.25">
      <c r="A50" t="s">
        <v>84</v>
      </c>
      <c r="B50">
        <f t="shared" si="19"/>
        <v>1</v>
      </c>
      <c r="C50" s="1" t="str">
        <f t="shared" si="1"/>
        <v>Kenshoo</v>
      </c>
      <c r="D50" s="1" t="str">
        <f t="shared" si="20"/>
        <v>https://www.google.co.in/search?hl=en&amp;num=100&amp;q=Kenshoo</v>
      </c>
      <c r="E50" t="str">
        <f t="shared" si="21"/>
        <v>http://www.google.com/#hl=en&amp;q=Kenshoo</v>
      </c>
      <c r="F50" t="e">
        <f>_xll.XPathOnUrl(E50,"//*[@id='rso']/li[1]/div/h3/a")</f>
        <v>#VALUE!</v>
      </c>
      <c r="G50" t="str">
        <f>_xll.XPathOnUrl(D50,"//*[@id='resultStats']")</f>
        <v>?</v>
      </c>
      <c r="H50" t="str">
        <f t="shared" si="11"/>
        <v>http://www.bing.com/search?q=Kenshoo</v>
      </c>
      <c r="I50" t="str">
        <f t="shared" si="22"/>
        <v>http://search.mywebsearch.com/mywebsearch/GGmain.jhtml?searchfor=Kenshoo</v>
      </c>
      <c r="J50" t="str">
        <f t="shared" si="23"/>
        <v>http://search.aol.com/aol/search?q=Kenshoo</v>
      </c>
      <c r="K50" s="2" t="str">
        <f t="shared" si="24"/>
        <v>http://www.ask.com/web?q=Kenshoo</v>
      </c>
      <c r="L50" s="2" t="str">
        <f t="shared" si="25"/>
        <v>http://search.yahoo.com/search?p=Kenshoo</v>
      </c>
      <c r="M50" s="2" t="str">
        <f t="shared" si="26"/>
        <v>http://blekko.com/ws/?q=Kenshoo</v>
      </c>
      <c r="N50" s="2" t="str">
        <f t="shared" si="27"/>
        <v>http://www.dogpile.com/info.dogpl/search/web?q=Kenshoo</v>
      </c>
      <c r="O50" s="2" t="str">
        <f t="shared" si="28"/>
        <v>http://www.webcrawler.com/search/web?q=Kenshoo</v>
      </c>
      <c r="P50" t="str">
        <f t="shared" si="12"/>
        <v>http://www.infospace.com/search/web?q=Kenshoo</v>
      </c>
      <c r="Q50" t="str">
        <f t="shared" si="13"/>
        <v>http://www.search.com/search?q=Kenshoo</v>
      </c>
      <c r="R50" t="str">
        <f t="shared" si="14"/>
        <v>http://msxml.excite.com/search/web?q=Kenshoo</v>
      </c>
      <c r="S50" t="str">
        <f t="shared" si="15"/>
        <v>http://www.goodsearch.com/search-web?keywords=Kenshoo</v>
      </c>
      <c r="T50" t="str">
        <f t="shared" si="16"/>
        <v>http://www.info.com/searchw?qkw=Kenshoo</v>
      </c>
      <c r="U50" t="str">
        <f t="shared" si="17"/>
        <v>http://duckduckgo.com/?q=Kenshoo</v>
      </c>
      <c r="V50" t="str">
        <f t="shared" si="18"/>
        <v>http://clusty.com/search?query=Kenshoo</v>
      </c>
      <c r="W50" t="str">
        <f>_xll.XPathOnUrl(Table1[[#This Row],[Column5]],"//*[@id='wg0']/li[1]/div/div/div[1]/h3/a","href")</f>
        <v>http://www.kenshoo.com/</v>
      </c>
    </row>
    <row r="51" spans="1:23" x14ac:dyDescent="0.25">
      <c r="A51" t="s">
        <v>86</v>
      </c>
      <c r="B51">
        <f t="shared" si="19"/>
        <v>1</v>
      </c>
      <c r="C51" s="1" t="str">
        <f t="shared" si="1"/>
        <v>BoostCTR</v>
      </c>
      <c r="D51" s="1" t="str">
        <f t="shared" si="20"/>
        <v>https://www.google.co.in/search?hl=en&amp;num=100&amp;q=BoostCTR</v>
      </c>
      <c r="E51" t="str">
        <f t="shared" si="21"/>
        <v>http://www.google.com/#hl=en&amp;q=BoostCTR</v>
      </c>
      <c r="F51" t="e">
        <f>_xll.XPathOnUrl(E51,"//*[@id='rso']/li[1]/div/h3/a")</f>
        <v>#VALUE!</v>
      </c>
      <c r="G51" t="str">
        <f>_xll.XPathOnUrl(D51,"//*[@id='resultStats']")</f>
        <v>?</v>
      </c>
      <c r="H51" t="str">
        <f t="shared" si="11"/>
        <v>http://www.bing.com/search?q=BoostCTR</v>
      </c>
      <c r="I51" t="str">
        <f t="shared" si="22"/>
        <v>http://search.mywebsearch.com/mywebsearch/GGmain.jhtml?searchfor=BoostCTR</v>
      </c>
      <c r="J51" t="str">
        <f t="shared" si="23"/>
        <v>http://search.aol.com/aol/search?q=BoostCTR</v>
      </c>
      <c r="K51" s="2" t="str">
        <f t="shared" si="24"/>
        <v>http://www.ask.com/web?q=BoostCTR</v>
      </c>
      <c r="L51" s="2" t="str">
        <f t="shared" si="25"/>
        <v>http://search.yahoo.com/search?p=BoostCTR</v>
      </c>
      <c r="M51" s="2" t="str">
        <f t="shared" si="26"/>
        <v>http://blekko.com/ws/?q=BoostCTR</v>
      </c>
      <c r="N51" s="2" t="str">
        <f t="shared" si="27"/>
        <v>http://www.dogpile.com/info.dogpl/search/web?q=BoostCTR</v>
      </c>
      <c r="O51" s="2" t="str">
        <f t="shared" si="28"/>
        <v>http://www.webcrawler.com/search/web?q=BoostCTR</v>
      </c>
      <c r="P51" t="str">
        <f t="shared" si="12"/>
        <v>http://www.infospace.com/search/web?q=BoostCTR</v>
      </c>
      <c r="Q51" t="str">
        <f t="shared" si="13"/>
        <v>http://www.search.com/search?q=BoostCTR</v>
      </c>
      <c r="R51" t="str">
        <f t="shared" si="14"/>
        <v>http://msxml.excite.com/search/web?q=BoostCTR</v>
      </c>
      <c r="S51" t="str">
        <f t="shared" si="15"/>
        <v>http://www.goodsearch.com/search-web?keywords=BoostCTR</v>
      </c>
      <c r="T51" t="str">
        <f t="shared" si="16"/>
        <v>http://www.info.com/searchw?qkw=BoostCTR</v>
      </c>
      <c r="U51" t="str">
        <f t="shared" si="17"/>
        <v>http://duckduckgo.com/?q=BoostCTR</v>
      </c>
      <c r="V51" t="str">
        <f t="shared" si="18"/>
        <v>http://clusty.com/search?query=BoostCTR</v>
      </c>
      <c r="W51" t="str">
        <f>_xll.XPathOnUrl(Table1[[#This Row],[Column5]],"//*[@id='wg0']/li[1]/div/div/div[1]/h3/a","href")</f>
        <v>http://boostctr.com/</v>
      </c>
    </row>
    <row r="52" spans="1:23" x14ac:dyDescent="0.25">
      <c r="A52" t="s">
        <v>87</v>
      </c>
      <c r="B52">
        <f t="shared" si="19"/>
        <v>1</v>
      </c>
      <c r="C52" s="1" t="str">
        <f t="shared" si="1"/>
        <v>Clickable</v>
      </c>
      <c r="D52" s="1" t="str">
        <f t="shared" si="20"/>
        <v>https://www.google.co.in/search?hl=en&amp;num=100&amp;q=Clickable</v>
      </c>
      <c r="E52" t="str">
        <f t="shared" si="21"/>
        <v>http://www.google.com/#hl=en&amp;q=Clickable</v>
      </c>
      <c r="F52" t="e">
        <f>_xll.XPathOnUrl(E52,"//*[@id='rso']/li[1]/div/h3/a")</f>
        <v>#VALUE!</v>
      </c>
      <c r="G52" t="str">
        <f>_xll.XPathOnUrl(D52,"//*[@id='resultStats']")</f>
        <v>?</v>
      </c>
      <c r="H52" t="str">
        <f t="shared" si="11"/>
        <v>http://www.bing.com/search?q=Clickable</v>
      </c>
      <c r="I52" t="str">
        <f t="shared" si="22"/>
        <v>http://search.mywebsearch.com/mywebsearch/GGmain.jhtml?searchfor=Clickable</v>
      </c>
      <c r="J52" t="str">
        <f t="shared" si="23"/>
        <v>http://search.aol.com/aol/search?q=Clickable</v>
      </c>
      <c r="K52" s="2" t="str">
        <f t="shared" si="24"/>
        <v>http://www.ask.com/web?q=Clickable</v>
      </c>
      <c r="L52" s="2" t="str">
        <f t="shared" si="25"/>
        <v>http://search.yahoo.com/search?p=Clickable</v>
      </c>
      <c r="M52" s="2" t="str">
        <f t="shared" si="26"/>
        <v>http://blekko.com/ws/?q=Clickable</v>
      </c>
      <c r="N52" s="2" t="str">
        <f t="shared" si="27"/>
        <v>http://www.dogpile.com/info.dogpl/search/web?q=Clickable</v>
      </c>
      <c r="O52" s="2" t="str">
        <f t="shared" si="28"/>
        <v>http://www.webcrawler.com/search/web?q=Clickable</v>
      </c>
      <c r="P52" t="str">
        <f t="shared" si="12"/>
        <v>http://www.infospace.com/search/web?q=Clickable</v>
      </c>
      <c r="Q52" t="str">
        <f t="shared" si="13"/>
        <v>http://www.search.com/search?q=Clickable</v>
      </c>
      <c r="R52" t="str">
        <f t="shared" si="14"/>
        <v>http://msxml.excite.com/search/web?q=Clickable</v>
      </c>
      <c r="S52" t="str">
        <f t="shared" si="15"/>
        <v>http://www.goodsearch.com/search-web?keywords=Clickable</v>
      </c>
      <c r="T52" t="str">
        <f t="shared" si="16"/>
        <v>http://www.info.com/searchw?qkw=Clickable</v>
      </c>
      <c r="U52" t="str">
        <f t="shared" si="17"/>
        <v>http://duckduckgo.com/?q=Clickable</v>
      </c>
      <c r="V52" t="str">
        <f t="shared" si="18"/>
        <v>http://clusty.com/search?query=Clickable</v>
      </c>
      <c r="W52" t="str">
        <f>_xll.XPathOnUrl(Table1[[#This Row],[Column5]],"//*[@id='wg0']/li[1]/div/div/div[1]/h3/a","href")</f>
        <v>http://www.syncapse.com/clickable/</v>
      </c>
    </row>
    <row r="53" spans="1:23" x14ac:dyDescent="0.25">
      <c r="A53" t="s">
        <v>21</v>
      </c>
      <c r="B53">
        <f t="shared" si="19"/>
        <v>1</v>
      </c>
      <c r="C53" s="1" t="str">
        <f t="shared" si="1"/>
        <v>WordWotch</v>
      </c>
      <c r="D53" s="1" t="str">
        <f t="shared" si="20"/>
        <v>https://www.google.co.in/search?hl=en&amp;num=100&amp;q=WordWotch</v>
      </c>
      <c r="E53" t="str">
        <f t="shared" si="21"/>
        <v>http://www.google.com/#hl=en&amp;q=WordWotch</v>
      </c>
      <c r="F53" t="e">
        <f>_xll.XPathOnUrl(E53,"//*[@id='rso']/li[1]/div/h3/a")</f>
        <v>#VALUE!</v>
      </c>
      <c r="G53" t="str">
        <f>_xll.XPathOnUrl(D53,"//*[@id='resultStats']")</f>
        <v>?</v>
      </c>
      <c r="H53" t="str">
        <f t="shared" si="11"/>
        <v>http://www.bing.com/search?q=WordWotch</v>
      </c>
      <c r="I53" t="str">
        <f t="shared" si="22"/>
        <v>http://search.mywebsearch.com/mywebsearch/GGmain.jhtml?searchfor=WordWotch</v>
      </c>
      <c r="J53" t="str">
        <f t="shared" si="23"/>
        <v>http://search.aol.com/aol/search?q=WordWotch</v>
      </c>
      <c r="K53" s="2" t="str">
        <f t="shared" si="24"/>
        <v>http://www.ask.com/web?q=WordWotch</v>
      </c>
      <c r="L53" s="2" t="str">
        <f t="shared" si="25"/>
        <v>http://search.yahoo.com/search?p=WordWotch</v>
      </c>
      <c r="M53" s="2" t="str">
        <f t="shared" si="26"/>
        <v>http://blekko.com/ws/?q=WordWotch</v>
      </c>
      <c r="N53" s="2" t="str">
        <f t="shared" si="27"/>
        <v>http://www.dogpile.com/info.dogpl/search/web?q=WordWotch</v>
      </c>
      <c r="O53" s="2" t="str">
        <f t="shared" si="28"/>
        <v>http://www.webcrawler.com/search/web?q=WordWotch</v>
      </c>
      <c r="P53" t="str">
        <f t="shared" si="12"/>
        <v>http://www.infospace.com/search/web?q=WordWotch</v>
      </c>
      <c r="Q53" t="str">
        <f t="shared" si="13"/>
        <v>http://www.search.com/search?q=WordWotch</v>
      </c>
      <c r="R53" t="str">
        <f t="shared" si="14"/>
        <v>http://msxml.excite.com/search/web?q=WordWotch</v>
      </c>
      <c r="S53" t="str">
        <f t="shared" si="15"/>
        <v>http://www.goodsearch.com/search-web?keywords=WordWotch</v>
      </c>
      <c r="T53" t="str">
        <f t="shared" si="16"/>
        <v>http://www.info.com/searchw?qkw=WordWotch</v>
      </c>
      <c r="U53" t="str">
        <f t="shared" si="17"/>
        <v>http://duckduckgo.com/?q=WordWotch</v>
      </c>
      <c r="V53" t="str">
        <f t="shared" si="18"/>
        <v>http://clusty.com/search?query=WordWotch</v>
      </c>
      <c r="W53" t="str">
        <f>_xll.XPathOnUrl(Table1[[#This Row],[Column5]],"//*[@id='wg0']/li[1]/div/div/div[1]/h3/a","href")</f>
        <v>http://uk.answers.yahoo.com/question/index?qid=20080802044508AAFxtcT</v>
      </c>
    </row>
    <row r="54" spans="1:23" x14ac:dyDescent="0.25">
      <c r="A54" t="s">
        <v>89</v>
      </c>
      <c r="B54">
        <f t="shared" si="19"/>
        <v>1</v>
      </c>
      <c r="C54" s="1" t="str">
        <f t="shared" si="1"/>
        <v>Marketo</v>
      </c>
      <c r="D54" s="1" t="str">
        <f t="shared" si="20"/>
        <v>https://www.google.co.in/search?hl=en&amp;num=100&amp;q=Marketo</v>
      </c>
      <c r="E54" t="str">
        <f t="shared" si="21"/>
        <v>http://www.google.com/#hl=en&amp;q=Marketo</v>
      </c>
      <c r="F54" t="e">
        <f>_xll.XPathOnUrl(E54,"//*[@id='rso']/li[1]/div/h3/a")</f>
        <v>#VALUE!</v>
      </c>
      <c r="G54" t="str">
        <f>_xll.XPathOnUrl(D54,"//*[@id='resultStats']")</f>
        <v>?</v>
      </c>
      <c r="H54" t="str">
        <f t="shared" si="11"/>
        <v>http://www.bing.com/search?q=Marketo</v>
      </c>
      <c r="I54" t="str">
        <f t="shared" si="22"/>
        <v>http://search.mywebsearch.com/mywebsearch/GGmain.jhtml?searchfor=Marketo</v>
      </c>
      <c r="J54" t="str">
        <f t="shared" si="23"/>
        <v>http://search.aol.com/aol/search?q=Marketo</v>
      </c>
      <c r="K54" s="2" t="str">
        <f t="shared" si="24"/>
        <v>http://www.ask.com/web?q=Marketo</v>
      </c>
      <c r="L54" s="2" t="str">
        <f t="shared" si="25"/>
        <v>http://search.yahoo.com/search?p=Marketo</v>
      </c>
      <c r="M54" s="2" t="str">
        <f t="shared" si="26"/>
        <v>http://blekko.com/ws/?q=Marketo</v>
      </c>
      <c r="N54" s="2" t="str">
        <f t="shared" si="27"/>
        <v>http://www.dogpile.com/info.dogpl/search/web?q=Marketo</v>
      </c>
      <c r="O54" s="2" t="str">
        <f t="shared" si="28"/>
        <v>http://www.webcrawler.com/search/web?q=Marketo</v>
      </c>
      <c r="P54" t="str">
        <f t="shared" si="12"/>
        <v>http://www.infospace.com/search/web?q=Marketo</v>
      </c>
      <c r="Q54" t="str">
        <f t="shared" si="13"/>
        <v>http://www.search.com/search?q=Marketo</v>
      </c>
      <c r="R54" t="str">
        <f t="shared" si="14"/>
        <v>http://msxml.excite.com/search/web?q=Marketo</v>
      </c>
      <c r="S54" t="str">
        <f t="shared" si="15"/>
        <v>http://www.goodsearch.com/search-web?keywords=Marketo</v>
      </c>
      <c r="T54" t="str">
        <f t="shared" si="16"/>
        <v>http://www.info.com/searchw?qkw=Marketo</v>
      </c>
      <c r="U54" t="str">
        <f t="shared" si="17"/>
        <v>http://duckduckgo.com/?q=Marketo</v>
      </c>
      <c r="V54" t="str">
        <f t="shared" si="18"/>
        <v>http://clusty.com/search?query=Marketo</v>
      </c>
      <c r="W54" t="str">
        <f>_xll.XPathOnUrl(Table1[[#This Row],[Column5]],"//*[@id='wg0']/li[1]/div/div/div[1]/h3/a","href")</f>
        <v>http://www.marketo.com/</v>
      </c>
    </row>
    <row r="55" spans="1:23" x14ac:dyDescent="0.25">
      <c r="A55" t="s">
        <v>93</v>
      </c>
      <c r="B55">
        <f t="shared" si="19"/>
        <v>1</v>
      </c>
      <c r="C55" s="1" t="str">
        <f t="shared" si="1"/>
        <v>Optify</v>
      </c>
      <c r="D55" s="1" t="str">
        <f t="shared" si="20"/>
        <v>https://www.google.co.in/search?hl=en&amp;num=100&amp;q=Optify</v>
      </c>
      <c r="E55" t="str">
        <f t="shared" si="21"/>
        <v>http://www.google.com/#hl=en&amp;q=Optify</v>
      </c>
      <c r="F55" t="e">
        <f>_xll.XPathOnUrl(E55,"//*[@id='rso']/li[1]/div/h3/a")</f>
        <v>#VALUE!</v>
      </c>
      <c r="G55" t="str">
        <f>_xll.XPathOnUrl(D55,"//*[@id='resultStats']")</f>
        <v>?</v>
      </c>
      <c r="H55" t="str">
        <f t="shared" si="11"/>
        <v>http://www.bing.com/search?q=Optify</v>
      </c>
      <c r="I55" t="str">
        <f t="shared" si="22"/>
        <v>http://search.mywebsearch.com/mywebsearch/GGmain.jhtml?searchfor=Optify</v>
      </c>
      <c r="J55" t="str">
        <f t="shared" si="23"/>
        <v>http://search.aol.com/aol/search?q=Optify</v>
      </c>
      <c r="K55" s="2" t="str">
        <f t="shared" si="24"/>
        <v>http://www.ask.com/web?q=Optify</v>
      </c>
      <c r="L55" s="2" t="str">
        <f t="shared" si="25"/>
        <v>http://search.yahoo.com/search?p=Optify</v>
      </c>
      <c r="M55" s="2" t="str">
        <f t="shared" si="26"/>
        <v>http://blekko.com/ws/?q=Optify</v>
      </c>
      <c r="N55" s="2" t="str">
        <f t="shared" si="27"/>
        <v>http://www.dogpile.com/info.dogpl/search/web?q=Optify</v>
      </c>
      <c r="O55" s="2" t="str">
        <f t="shared" si="28"/>
        <v>http://www.webcrawler.com/search/web?q=Optify</v>
      </c>
      <c r="P55" t="str">
        <f t="shared" si="12"/>
        <v>http://www.infospace.com/search/web?q=Optify</v>
      </c>
      <c r="Q55" t="str">
        <f t="shared" si="13"/>
        <v>http://www.search.com/search?q=Optify</v>
      </c>
      <c r="R55" t="str">
        <f t="shared" si="14"/>
        <v>http://msxml.excite.com/search/web?q=Optify</v>
      </c>
      <c r="S55" t="str">
        <f t="shared" si="15"/>
        <v>http://www.goodsearch.com/search-web?keywords=Optify</v>
      </c>
      <c r="T55" t="str">
        <f t="shared" si="16"/>
        <v>http://www.info.com/searchw?qkw=Optify</v>
      </c>
      <c r="U55" t="str">
        <f t="shared" si="17"/>
        <v>http://duckduckgo.com/?q=Optify</v>
      </c>
      <c r="V55" t="str">
        <f t="shared" si="18"/>
        <v>http://clusty.com/search?query=Optify</v>
      </c>
      <c r="W55" t="str">
        <f>_xll.XPathOnUrl(Table1[[#This Row],[Column5]],"//*[@id='wg0']/li[1]/div/div/div[1]/h3/a","href")</f>
        <v>http://www.optify.net/</v>
      </c>
    </row>
    <row r="56" spans="1:23" x14ac:dyDescent="0.25">
      <c r="A56" t="s">
        <v>94</v>
      </c>
      <c r="B56">
        <f t="shared" si="19"/>
        <v>1</v>
      </c>
      <c r="C56" s="1" t="str">
        <f t="shared" si="1"/>
        <v>SiteCore</v>
      </c>
      <c r="D56" s="1" t="str">
        <f t="shared" si="20"/>
        <v>https://www.google.co.in/search?hl=en&amp;num=100&amp;q=SiteCore</v>
      </c>
      <c r="E56" t="str">
        <f t="shared" si="21"/>
        <v>http://www.google.com/#hl=en&amp;q=SiteCore</v>
      </c>
      <c r="F56" t="e">
        <f>_xll.XPathOnUrl(E56,"//*[@id='rso']/li[1]/div/h3/a")</f>
        <v>#VALUE!</v>
      </c>
      <c r="G56" t="str">
        <f>_xll.XPathOnUrl(D56,"//*[@id='resultStats']")</f>
        <v>?</v>
      </c>
      <c r="H56" t="str">
        <f t="shared" si="11"/>
        <v>http://www.bing.com/search?q=SiteCore</v>
      </c>
      <c r="I56" t="str">
        <f t="shared" si="22"/>
        <v>http://search.mywebsearch.com/mywebsearch/GGmain.jhtml?searchfor=SiteCore</v>
      </c>
      <c r="J56" t="str">
        <f t="shared" si="23"/>
        <v>http://search.aol.com/aol/search?q=SiteCore</v>
      </c>
      <c r="K56" s="2" t="str">
        <f t="shared" si="24"/>
        <v>http://www.ask.com/web?q=SiteCore</v>
      </c>
      <c r="L56" s="2" t="str">
        <f t="shared" si="25"/>
        <v>http://search.yahoo.com/search?p=SiteCore</v>
      </c>
      <c r="M56" s="2" t="str">
        <f t="shared" si="26"/>
        <v>http://blekko.com/ws/?q=SiteCore</v>
      </c>
      <c r="N56" s="2" t="str">
        <f t="shared" si="27"/>
        <v>http://www.dogpile.com/info.dogpl/search/web?q=SiteCore</v>
      </c>
      <c r="O56" s="2" t="str">
        <f t="shared" si="28"/>
        <v>http://www.webcrawler.com/search/web?q=SiteCore</v>
      </c>
      <c r="P56" t="str">
        <f t="shared" si="12"/>
        <v>http://www.infospace.com/search/web?q=SiteCore</v>
      </c>
      <c r="Q56" t="str">
        <f t="shared" si="13"/>
        <v>http://www.search.com/search?q=SiteCore</v>
      </c>
      <c r="R56" t="str">
        <f t="shared" si="14"/>
        <v>http://msxml.excite.com/search/web?q=SiteCore</v>
      </c>
      <c r="S56" t="str">
        <f t="shared" si="15"/>
        <v>http://www.goodsearch.com/search-web?keywords=SiteCore</v>
      </c>
      <c r="T56" t="str">
        <f t="shared" si="16"/>
        <v>http://www.info.com/searchw?qkw=SiteCore</v>
      </c>
      <c r="U56" t="str">
        <f t="shared" si="17"/>
        <v>http://duckduckgo.com/?q=SiteCore</v>
      </c>
      <c r="V56" t="str">
        <f t="shared" si="18"/>
        <v>http://clusty.com/search?query=SiteCore</v>
      </c>
      <c r="W56" t="str">
        <f>_xll.XPathOnUrl(Table1[[#This Row],[Column5]],"//*[@id='wg0']/li[1]/div/div/div[1]/h3/a","href")</f>
        <v>http://www.sitecore.net/</v>
      </c>
    </row>
    <row r="57" spans="1:23" x14ac:dyDescent="0.25">
      <c r="A57" t="s">
        <v>95</v>
      </c>
      <c r="B57">
        <f t="shared" si="19"/>
        <v>1</v>
      </c>
      <c r="C57" s="1" t="str">
        <f t="shared" si="1"/>
        <v>Aprimo</v>
      </c>
      <c r="D57" s="1" t="str">
        <f t="shared" si="20"/>
        <v>https://www.google.co.in/search?hl=en&amp;num=100&amp;q=Aprimo</v>
      </c>
      <c r="E57" t="str">
        <f t="shared" si="21"/>
        <v>http://www.google.com/#hl=en&amp;q=Aprimo</v>
      </c>
      <c r="F57" t="e">
        <f>_xll.XPathOnUrl(E57,"//*[@id='rso']/li[1]/div/h3/a")</f>
        <v>#VALUE!</v>
      </c>
      <c r="G57" t="str">
        <f>_xll.XPathOnUrl(D57,"//*[@id='resultStats']")</f>
        <v>?</v>
      </c>
      <c r="H57" t="str">
        <f t="shared" si="11"/>
        <v>http://www.bing.com/search?q=Aprimo</v>
      </c>
      <c r="I57" t="str">
        <f t="shared" si="22"/>
        <v>http://search.mywebsearch.com/mywebsearch/GGmain.jhtml?searchfor=Aprimo</v>
      </c>
      <c r="J57" t="str">
        <f t="shared" si="23"/>
        <v>http://search.aol.com/aol/search?q=Aprimo</v>
      </c>
      <c r="K57" s="2" t="str">
        <f t="shared" si="24"/>
        <v>http://www.ask.com/web?q=Aprimo</v>
      </c>
      <c r="L57" s="2" t="str">
        <f t="shared" si="25"/>
        <v>http://search.yahoo.com/search?p=Aprimo</v>
      </c>
      <c r="M57" s="2" t="str">
        <f t="shared" si="26"/>
        <v>http://blekko.com/ws/?q=Aprimo</v>
      </c>
      <c r="N57" s="2" t="str">
        <f t="shared" si="27"/>
        <v>http://www.dogpile.com/info.dogpl/search/web?q=Aprimo</v>
      </c>
      <c r="O57" s="2" t="str">
        <f t="shared" si="28"/>
        <v>http://www.webcrawler.com/search/web?q=Aprimo</v>
      </c>
      <c r="P57" t="str">
        <f t="shared" si="12"/>
        <v>http://www.infospace.com/search/web?q=Aprimo</v>
      </c>
      <c r="Q57" t="str">
        <f t="shared" si="13"/>
        <v>http://www.search.com/search?q=Aprimo</v>
      </c>
      <c r="R57" t="str">
        <f t="shared" si="14"/>
        <v>http://msxml.excite.com/search/web?q=Aprimo</v>
      </c>
      <c r="S57" t="str">
        <f t="shared" si="15"/>
        <v>http://www.goodsearch.com/search-web?keywords=Aprimo</v>
      </c>
      <c r="T57" t="str">
        <f t="shared" si="16"/>
        <v>http://www.info.com/searchw?qkw=Aprimo</v>
      </c>
      <c r="U57" t="str">
        <f t="shared" si="17"/>
        <v>http://duckduckgo.com/?q=Aprimo</v>
      </c>
      <c r="V57" t="str">
        <f t="shared" si="18"/>
        <v>http://clusty.com/search?query=Aprimo</v>
      </c>
      <c r="W57" t="str">
        <f>_xll.XPathOnUrl(Table1[[#This Row],[Column5]],"//*[@id='wg0']/li[1]/div/div/div[1]/h3/a","href")</f>
        <v>http://www.aprimo.com/?LangType=1043&amp;amp;</v>
      </c>
    </row>
    <row r="58" spans="1:23" x14ac:dyDescent="0.25">
      <c r="A58" t="s">
        <v>96</v>
      </c>
      <c r="B58">
        <f t="shared" si="19"/>
        <v>1</v>
      </c>
      <c r="C58" s="1" t="str">
        <f t="shared" ref="C58:C121" si="29">SUBSTITUTE(TRIM(A58)," ","+")</f>
        <v>Vocus</v>
      </c>
      <c r="D58" s="1" t="str">
        <f t="shared" si="20"/>
        <v>https://www.google.co.in/search?hl=en&amp;num=100&amp;q=Vocus</v>
      </c>
      <c r="E58" t="str">
        <f t="shared" si="21"/>
        <v>http://www.google.com/#hl=en&amp;q=Vocus</v>
      </c>
      <c r="F58" t="e">
        <f>_xll.XPathOnUrl(E58,"//*[@id='rso']/li[1]/div/h3/a")</f>
        <v>#VALUE!</v>
      </c>
      <c r="G58" t="str">
        <f>_xll.XPathOnUrl(D58,"//*[@id='resultStats']")</f>
        <v>?</v>
      </c>
      <c r="H58" t="str">
        <f t="shared" si="11"/>
        <v>http://www.bing.com/search?q=Vocus</v>
      </c>
      <c r="I58" t="str">
        <f t="shared" si="22"/>
        <v>http://search.mywebsearch.com/mywebsearch/GGmain.jhtml?searchfor=Vocus</v>
      </c>
      <c r="J58" t="str">
        <f t="shared" si="23"/>
        <v>http://search.aol.com/aol/search?q=Vocus</v>
      </c>
      <c r="K58" s="2" t="str">
        <f t="shared" si="24"/>
        <v>http://www.ask.com/web?q=Vocus</v>
      </c>
      <c r="L58" s="2" t="str">
        <f t="shared" si="25"/>
        <v>http://search.yahoo.com/search?p=Vocus</v>
      </c>
      <c r="M58" s="2" t="str">
        <f t="shared" si="26"/>
        <v>http://blekko.com/ws/?q=Vocus</v>
      </c>
      <c r="N58" s="2" t="str">
        <f t="shared" si="27"/>
        <v>http://www.dogpile.com/info.dogpl/search/web?q=Vocus</v>
      </c>
      <c r="O58" s="2" t="str">
        <f t="shared" si="28"/>
        <v>http://www.webcrawler.com/search/web?q=Vocus</v>
      </c>
      <c r="P58" t="str">
        <f t="shared" si="12"/>
        <v>http://www.infospace.com/search/web?q=Vocus</v>
      </c>
      <c r="Q58" t="str">
        <f t="shared" si="13"/>
        <v>http://www.search.com/search?q=Vocus</v>
      </c>
      <c r="R58" t="str">
        <f t="shared" si="14"/>
        <v>http://msxml.excite.com/search/web?q=Vocus</v>
      </c>
      <c r="S58" t="str">
        <f t="shared" si="15"/>
        <v>http://www.goodsearch.com/search-web?keywords=Vocus</v>
      </c>
      <c r="T58" t="str">
        <f t="shared" si="16"/>
        <v>http://www.info.com/searchw?qkw=Vocus</v>
      </c>
      <c r="U58" t="str">
        <f t="shared" si="17"/>
        <v>http://duckduckgo.com/?q=Vocus</v>
      </c>
      <c r="V58" t="str">
        <f t="shared" si="18"/>
        <v>http://clusty.com/search?query=Vocus</v>
      </c>
      <c r="W58" t="str">
        <f>_xll.XPathOnUrl(Table1[[#This Row],[Column5]],"//*[@id='wg0']/li[1]/div/div/div[1]/h3/a","href")</f>
        <v>http://www.vocus.com/</v>
      </c>
    </row>
    <row r="59" spans="1:23" x14ac:dyDescent="0.25">
      <c r="A59" t="s">
        <v>97</v>
      </c>
      <c r="B59">
        <f t="shared" si="19"/>
        <v>1</v>
      </c>
      <c r="C59" s="1" t="str">
        <f t="shared" si="29"/>
        <v>loopFuse</v>
      </c>
      <c r="D59" s="1" t="str">
        <f t="shared" si="20"/>
        <v>https://www.google.co.in/search?hl=en&amp;num=100&amp;q=loopFuse</v>
      </c>
      <c r="E59" t="str">
        <f t="shared" si="21"/>
        <v>http://www.google.com/#hl=en&amp;q=loopFuse</v>
      </c>
      <c r="F59" t="e">
        <f>_xll.XPathOnUrl(E59,"//*[@id='rso']/li[1]/div/h3/a")</f>
        <v>#VALUE!</v>
      </c>
      <c r="G59" t="str">
        <f>_xll.XPathOnUrl(D59,"//*[@id='resultStats']")</f>
        <v>?</v>
      </c>
      <c r="H59" t="str">
        <f t="shared" si="11"/>
        <v>http://www.bing.com/search?q=loopFuse</v>
      </c>
      <c r="I59" t="str">
        <f t="shared" si="22"/>
        <v>http://search.mywebsearch.com/mywebsearch/GGmain.jhtml?searchfor=loopFuse</v>
      </c>
      <c r="J59" t="str">
        <f t="shared" si="23"/>
        <v>http://search.aol.com/aol/search?q=loopFuse</v>
      </c>
      <c r="K59" s="2" t="str">
        <f t="shared" si="24"/>
        <v>http://www.ask.com/web?q=loopFuse</v>
      </c>
      <c r="L59" s="2" t="str">
        <f t="shared" si="25"/>
        <v>http://search.yahoo.com/search?p=loopFuse</v>
      </c>
      <c r="M59" s="2" t="str">
        <f t="shared" si="26"/>
        <v>http://blekko.com/ws/?q=loopFuse</v>
      </c>
      <c r="N59" s="2" t="str">
        <f t="shared" si="27"/>
        <v>http://www.dogpile.com/info.dogpl/search/web?q=loopFuse</v>
      </c>
      <c r="O59" s="2" t="str">
        <f t="shared" si="28"/>
        <v>http://www.webcrawler.com/search/web?q=loopFuse</v>
      </c>
      <c r="P59" t="str">
        <f t="shared" si="12"/>
        <v>http://www.infospace.com/search/web?q=loopFuse</v>
      </c>
      <c r="Q59" t="str">
        <f t="shared" si="13"/>
        <v>http://www.search.com/search?q=loopFuse</v>
      </c>
      <c r="R59" t="str">
        <f t="shared" si="14"/>
        <v>http://msxml.excite.com/search/web?q=loopFuse</v>
      </c>
      <c r="S59" t="str">
        <f t="shared" si="15"/>
        <v>http://www.goodsearch.com/search-web?keywords=loopFuse</v>
      </c>
      <c r="T59" t="str">
        <f t="shared" si="16"/>
        <v>http://www.info.com/searchw?qkw=loopFuse</v>
      </c>
      <c r="U59" t="str">
        <f t="shared" si="17"/>
        <v>http://duckduckgo.com/?q=loopFuse</v>
      </c>
      <c r="V59" t="str">
        <f t="shared" si="18"/>
        <v>http://clusty.com/search?query=loopFuse</v>
      </c>
      <c r="W59" t="str">
        <f>_xll.XPathOnUrl(Table1[[#This Row],[Column5]],"//*[@id='wg0']/li[1]/div/div/div[1]/h3/a","href")</f>
        <v>http://www.loopfuse.com/</v>
      </c>
    </row>
    <row r="60" spans="1:23" x14ac:dyDescent="0.25">
      <c r="A60" t="s">
        <v>98</v>
      </c>
      <c r="B60">
        <f t="shared" si="19"/>
        <v>1</v>
      </c>
      <c r="C60" s="1" t="str">
        <f t="shared" si="29"/>
        <v>Genius.com</v>
      </c>
      <c r="D60" s="1" t="str">
        <f t="shared" si="20"/>
        <v>https://www.google.co.in/search?hl=en&amp;num=100&amp;q=Genius.com</v>
      </c>
      <c r="E60" t="str">
        <f t="shared" si="21"/>
        <v>http://www.google.com/#hl=en&amp;q=Genius.com</v>
      </c>
      <c r="F60" t="e">
        <f>_xll.XPathOnUrl(E60,"//*[@id='rso']/li[1]/div/h3/a")</f>
        <v>#VALUE!</v>
      </c>
      <c r="G60" t="str">
        <f>_xll.XPathOnUrl(D60,"//*[@id='resultStats']")</f>
        <v>?</v>
      </c>
      <c r="H60" t="str">
        <f t="shared" si="11"/>
        <v>http://www.bing.com/search?q=Genius.com</v>
      </c>
      <c r="I60" t="str">
        <f t="shared" si="22"/>
        <v>http://search.mywebsearch.com/mywebsearch/GGmain.jhtml?searchfor=Genius.com</v>
      </c>
      <c r="J60" t="str">
        <f t="shared" si="23"/>
        <v>http://search.aol.com/aol/search?q=Genius.com</v>
      </c>
      <c r="K60" s="2" t="str">
        <f t="shared" si="24"/>
        <v>http://www.ask.com/web?q=Genius.com</v>
      </c>
      <c r="L60" s="2" t="str">
        <f t="shared" si="25"/>
        <v>http://search.yahoo.com/search?p=Genius.com</v>
      </c>
      <c r="M60" s="2" t="str">
        <f t="shared" si="26"/>
        <v>http://blekko.com/ws/?q=Genius.com</v>
      </c>
      <c r="N60" s="2" t="str">
        <f t="shared" si="27"/>
        <v>http://www.dogpile.com/info.dogpl/search/web?q=Genius.com</v>
      </c>
      <c r="O60" s="2" t="str">
        <f t="shared" si="28"/>
        <v>http://www.webcrawler.com/search/web?q=Genius.com</v>
      </c>
      <c r="P60" t="str">
        <f t="shared" si="12"/>
        <v>http://www.infospace.com/search/web?q=Genius.com</v>
      </c>
      <c r="Q60" t="str">
        <f t="shared" si="13"/>
        <v>http://www.search.com/search?q=Genius.com</v>
      </c>
      <c r="R60" t="str">
        <f t="shared" si="14"/>
        <v>http://msxml.excite.com/search/web?q=Genius.com</v>
      </c>
      <c r="S60" t="str">
        <f t="shared" si="15"/>
        <v>http://www.goodsearch.com/search-web?keywords=Genius.com</v>
      </c>
      <c r="T60" t="str">
        <f t="shared" si="16"/>
        <v>http://www.info.com/searchw?qkw=Genius.com</v>
      </c>
      <c r="U60" t="str">
        <f t="shared" si="17"/>
        <v>http://duckduckgo.com/?q=Genius.com</v>
      </c>
      <c r="V60" t="str">
        <f t="shared" si="18"/>
        <v>http://clusty.com/search?query=Genius.com</v>
      </c>
      <c r="W60" t="str">
        <f>_xll.XPathOnUrl(Table1[[#This Row],[Column5]],"//*[@id='wg0']/li[1]/div/div/div[1]/h3/a","href")</f>
        <v>http://www.genius.com/</v>
      </c>
    </row>
    <row r="61" spans="1:23" x14ac:dyDescent="0.25">
      <c r="A61" t="s">
        <v>102</v>
      </c>
      <c r="B61">
        <f t="shared" si="19"/>
        <v>1</v>
      </c>
      <c r="C61" s="1" t="str">
        <f t="shared" si="29"/>
        <v>Alterian</v>
      </c>
      <c r="D61" s="1" t="str">
        <f t="shared" si="20"/>
        <v>https://www.google.co.in/search?hl=en&amp;num=100&amp;q=Alterian</v>
      </c>
      <c r="E61" t="str">
        <f t="shared" si="21"/>
        <v>http://www.google.com/#hl=en&amp;q=Alterian</v>
      </c>
      <c r="F61" t="e">
        <f>_xll.XPathOnUrl(E61,"//*[@id='rso']/li[1]/div/h3/a")</f>
        <v>#VALUE!</v>
      </c>
      <c r="G61" t="str">
        <f>_xll.XPathOnUrl(D61,"//*[@id='resultStats']")</f>
        <v>?</v>
      </c>
      <c r="H61" t="str">
        <f t="shared" si="11"/>
        <v>http://www.bing.com/search?q=Alterian</v>
      </c>
      <c r="I61" t="str">
        <f t="shared" si="22"/>
        <v>http://search.mywebsearch.com/mywebsearch/GGmain.jhtml?searchfor=Alterian</v>
      </c>
      <c r="J61" t="str">
        <f t="shared" si="23"/>
        <v>http://search.aol.com/aol/search?q=Alterian</v>
      </c>
      <c r="K61" s="2" t="str">
        <f t="shared" si="24"/>
        <v>http://www.ask.com/web?q=Alterian</v>
      </c>
      <c r="L61" s="2" t="str">
        <f t="shared" si="25"/>
        <v>http://search.yahoo.com/search?p=Alterian</v>
      </c>
      <c r="M61" s="2" t="str">
        <f t="shared" si="26"/>
        <v>http://blekko.com/ws/?q=Alterian</v>
      </c>
      <c r="N61" s="2" t="str">
        <f t="shared" si="27"/>
        <v>http://www.dogpile.com/info.dogpl/search/web?q=Alterian</v>
      </c>
      <c r="O61" s="2" t="str">
        <f t="shared" si="28"/>
        <v>http://www.webcrawler.com/search/web?q=Alterian</v>
      </c>
      <c r="P61" t="str">
        <f t="shared" si="12"/>
        <v>http://www.infospace.com/search/web?q=Alterian</v>
      </c>
      <c r="Q61" t="str">
        <f t="shared" si="13"/>
        <v>http://www.search.com/search?q=Alterian</v>
      </c>
      <c r="R61" t="str">
        <f t="shared" si="14"/>
        <v>http://msxml.excite.com/search/web?q=Alterian</v>
      </c>
      <c r="S61" t="str">
        <f t="shared" si="15"/>
        <v>http://www.goodsearch.com/search-web?keywords=Alterian</v>
      </c>
      <c r="T61" t="str">
        <f t="shared" si="16"/>
        <v>http://www.info.com/searchw?qkw=Alterian</v>
      </c>
      <c r="U61" t="str">
        <f t="shared" si="17"/>
        <v>http://duckduckgo.com/?q=Alterian</v>
      </c>
      <c r="V61" t="str">
        <f t="shared" si="18"/>
        <v>http://clusty.com/search?query=Alterian</v>
      </c>
      <c r="W61" t="str">
        <f>_xll.XPathOnUrl(Table1[[#This Row],[Column5]],"//*[@id='wg0']/li[1]/div/div/div[1]/h3/a","href")</f>
        <v>http://www.alterian.com/</v>
      </c>
    </row>
    <row r="62" spans="1:23" x14ac:dyDescent="0.25">
      <c r="A62" t="s">
        <v>105</v>
      </c>
      <c r="B62">
        <f t="shared" si="19"/>
        <v>1</v>
      </c>
      <c r="C62" s="1" t="str">
        <f t="shared" si="29"/>
        <v>HubSpot</v>
      </c>
      <c r="D62" s="1" t="str">
        <f t="shared" si="20"/>
        <v>https://www.google.co.in/search?hl=en&amp;num=100&amp;q=HubSpot</v>
      </c>
      <c r="E62" t="str">
        <f t="shared" si="21"/>
        <v>http://www.google.com/#hl=en&amp;q=HubSpot</v>
      </c>
      <c r="F62" t="e">
        <f>_xll.XPathOnUrl(E62,"//*[@id='rso']/li[1]/div/h3/a")</f>
        <v>#VALUE!</v>
      </c>
      <c r="G62" t="str">
        <f>_xll.XPathOnUrl(D62,"//*[@id='resultStats']")</f>
        <v>?</v>
      </c>
      <c r="H62" t="str">
        <f t="shared" si="11"/>
        <v>http://www.bing.com/search?q=HubSpot</v>
      </c>
      <c r="I62" t="str">
        <f t="shared" si="22"/>
        <v>http://search.mywebsearch.com/mywebsearch/GGmain.jhtml?searchfor=HubSpot</v>
      </c>
      <c r="J62" t="str">
        <f t="shared" si="23"/>
        <v>http://search.aol.com/aol/search?q=HubSpot</v>
      </c>
      <c r="K62" s="2" t="str">
        <f t="shared" si="24"/>
        <v>http://www.ask.com/web?q=HubSpot</v>
      </c>
      <c r="L62" s="2" t="str">
        <f t="shared" si="25"/>
        <v>http://search.yahoo.com/search?p=HubSpot</v>
      </c>
      <c r="M62" s="2" t="str">
        <f t="shared" si="26"/>
        <v>http://blekko.com/ws/?q=HubSpot</v>
      </c>
      <c r="N62" s="2" t="str">
        <f t="shared" si="27"/>
        <v>http://www.dogpile.com/info.dogpl/search/web?q=HubSpot</v>
      </c>
      <c r="O62" s="2" t="str">
        <f t="shared" si="28"/>
        <v>http://www.webcrawler.com/search/web?q=HubSpot</v>
      </c>
      <c r="P62" t="str">
        <f t="shared" si="12"/>
        <v>http://www.infospace.com/search/web?q=HubSpot</v>
      </c>
      <c r="Q62" t="str">
        <f t="shared" si="13"/>
        <v>http://www.search.com/search?q=HubSpot</v>
      </c>
      <c r="R62" t="str">
        <f t="shared" si="14"/>
        <v>http://msxml.excite.com/search/web?q=HubSpot</v>
      </c>
      <c r="S62" t="str">
        <f t="shared" si="15"/>
        <v>http://www.goodsearch.com/search-web?keywords=HubSpot</v>
      </c>
      <c r="T62" t="str">
        <f t="shared" si="16"/>
        <v>http://www.info.com/searchw?qkw=HubSpot</v>
      </c>
      <c r="U62" t="str">
        <f t="shared" si="17"/>
        <v>http://duckduckgo.com/?q=HubSpot</v>
      </c>
      <c r="V62" t="str">
        <f t="shared" si="18"/>
        <v>http://clusty.com/search?query=HubSpot</v>
      </c>
      <c r="W62" t="str">
        <f>_xll.XPathOnUrl(Table1[[#This Row],[Column5]],"//*[@id='wg0']/li[1]/div/div/div[1]/h3/a","href")</f>
        <v>http://www.hubspot.com/</v>
      </c>
    </row>
    <row r="63" spans="1:23" x14ac:dyDescent="0.25">
      <c r="A63" t="s">
        <v>107</v>
      </c>
      <c r="B63">
        <f t="shared" si="19"/>
        <v>1</v>
      </c>
      <c r="C63" s="1" t="str">
        <f t="shared" si="29"/>
        <v>Eloqua</v>
      </c>
      <c r="D63" s="1" t="str">
        <f t="shared" si="20"/>
        <v>https://www.google.co.in/search?hl=en&amp;num=100&amp;q=Eloqua</v>
      </c>
      <c r="E63" t="str">
        <f t="shared" si="21"/>
        <v>http://www.google.com/#hl=en&amp;q=Eloqua</v>
      </c>
      <c r="F63" t="e">
        <f>_xll.XPathOnUrl(E63,"//*[@id='rso']/li[1]/div/h3/a")</f>
        <v>#VALUE!</v>
      </c>
      <c r="G63" t="str">
        <f>_xll.XPathOnUrl(D63,"//*[@id='resultStats']")</f>
        <v>?</v>
      </c>
      <c r="H63" t="str">
        <f t="shared" si="11"/>
        <v>http://www.bing.com/search?q=Eloqua</v>
      </c>
      <c r="I63" t="str">
        <f t="shared" si="22"/>
        <v>http://search.mywebsearch.com/mywebsearch/GGmain.jhtml?searchfor=Eloqua</v>
      </c>
      <c r="J63" t="str">
        <f t="shared" si="23"/>
        <v>http://search.aol.com/aol/search?q=Eloqua</v>
      </c>
      <c r="K63" s="2" t="str">
        <f t="shared" si="24"/>
        <v>http://www.ask.com/web?q=Eloqua</v>
      </c>
      <c r="L63" s="2" t="str">
        <f t="shared" si="25"/>
        <v>http://search.yahoo.com/search?p=Eloqua</v>
      </c>
      <c r="M63" s="2" t="str">
        <f t="shared" si="26"/>
        <v>http://blekko.com/ws/?q=Eloqua</v>
      </c>
      <c r="N63" s="2" t="str">
        <f t="shared" si="27"/>
        <v>http://www.dogpile.com/info.dogpl/search/web?q=Eloqua</v>
      </c>
      <c r="O63" s="2" t="str">
        <f t="shared" si="28"/>
        <v>http://www.webcrawler.com/search/web?q=Eloqua</v>
      </c>
      <c r="P63" t="str">
        <f t="shared" si="12"/>
        <v>http://www.infospace.com/search/web?q=Eloqua</v>
      </c>
      <c r="Q63" t="str">
        <f t="shared" si="13"/>
        <v>http://www.search.com/search?q=Eloqua</v>
      </c>
      <c r="R63" t="str">
        <f t="shared" si="14"/>
        <v>http://msxml.excite.com/search/web?q=Eloqua</v>
      </c>
      <c r="S63" t="str">
        <f t="shared" si="15"/>
        <v>http://www.goodsearch.com/search-web?keywords=Eloqua</v>
      </c>
      <c r="T63" t="str">
        <f t="shared" si="16"/>
        <v>http://www.info.com/searchw?qkw=Eloqua</v>
      </c>
      <c r="U63" t="str">
        <f t="shared" si="17"/>
        <v>http://duckduckgo.com/?q=Eloqua</v>
      </c>
      <c r="V63" t="str">
        <f t="shared" si="18"/>
        <v>http://clusty.com/search?query=Eloqua</v>
      </c>
      <c r="W63" t="str">
        <f>_xll.XPathOnUrl(Table1[[#This Row],[Column5]],"//*[@id='wg0']/li[1]/div/div/div[1]/h3/a","href")</f>
        <v>http://www.eloqua.com/</v>
      </c>
    </row>
    <row r="64" spans="1:23" x14ac:dyDescent="0.25">
      <c r="A64" t="s">
        <v>109</v>
      </c>
      <c r="B64">
        <f t="shared" si="19"/>
        <v>1</v>
      </c>
      <c r="C64" s="1" t="str">
        <f t="shared" si="29"/>
        <v>Vimeo</v>
      </c>
      <c r="D64" s="1" t="str">
        <f t="shared" si="20"/>
        <v>https://www.google.co.in/search?hl=en&amp;num=100&amp;q=Vimeo</v>
      </c>
      <c r="E64" t="str">
        <f t="shared" si="21"/>
        <v>http://www.google.com/#hl=en&amp;q=Vimeo</v>
      </c>
      <c r="F64" t="e">
        <f>_xll.XPathOnUrl(E64,"//*[@id='rso']/li[1]/div/h3/a")</f>
        <v>#VALUE!</v>
      </c>
      <c r="G64" t="str">
        <f>_xll.XPathOnUrl(D64,"//*[@id='resultStats']")</f>
        <v>?</v>
      </c>
      <c r="H64" t="str">
        <f t="shared" si="11"/>
        <v>http://www.bing.com/search?q=Vimeo</v>
      </c>
      <c r="I64" t="str">
        <f t="shared" si="22"/>
        <v>http://search.mywebsearch.com/mywebsearch/GGmain.jhtml?searchfor=Vimeo</v>
      </c>
      <c r="J64" t="str">
        <f t="shared" si="23"/>
        <v>http://search.aol.com/aol/search?q=Vimeo</v>
      </c>
      <c r="K64" s="2" t="str">
        <f t="shared" si="24"/>
        <v>http://www.ask.com/web?q=Vimeo</v>
      </c>
      <c r="L64" s="2" t="str">
        <f t="shared" si="25"/>
        <v>http://search.yahoo.com/search?p=Vimeo</v>
      </c>
      <c r="M64" s="2" t="str">
        <f t="shared" si="26"/>
        <v>http://blekko.com/ws/?q=Vimeo</v>
      </c>
      <c r="N64" s="2" t="str">
        <f t="shared" si="27"/>
        <v>http://www.dogpile.com/info.dogpl/search/web?q=Vimeo</v>
      </c>
      <c r="O64" s="2" t="str">
        <f t="shared" si="28"/>
        <v>http://www.webcrawler.com/search/web?q=Vimeo</v>
      </c>
      <c r="P64" t="str">
        <f t="shared" si="12"/>
        <v>http://www.infospace.com/search/web?q=Vimeo</v>
      </c>
      <c r="Q64" t="str">
        <f t="shared" si="13"/>
        <v>http://www.search.com/search?q=Vimeo</v>
      </c>
      <c r="R64" t="str">
        <f t="shared" si="14"/>
        <v>http://msxml.excite.com/search/web?q=Vimeo</v>
      </c>
      <c r="S64" t="str">
        <f t="shared" si="15"/>
        <v>http://www.goodsearch.com/search-web?keywords=Vimeo</v>
      </c>
      <c r="T64" t="str">
        <f t="shared" si="16"/>
        <v>http://www.info.com/searchw?qkw=Vimeo</v>
      </c>
      <c r="U64" t="str">
        <f t="shared" si="17"/>
        <v>http://duckduckgo.com/?q=Vimeo</v>
      </c>
      <c r="V64" t="str">
        <f t="shared" si="18"/>
        <v>http://clusty.com/search?query=Vimeo</v>
      </c>
      <c r="W64" t="str">
        <f>_xll.XPathOnUrl(Table1[[#This Row],[Column5]],"//*[@id='wg0']/li[1]/div/div/div[1]/h3/a","href")</f>
        <v>http://vimeo.com/</v>
      </c>
    </row>
    <row r="65" spans="1:23" x14ac:dyDescent="0.25">
      <c r="A65" t="s">
        <v>110</v>
      </c>
      <c r="B65">
        <f t="shared" si="19"/>
        <v>1</v>
      </c>
      <c r="C65" s="1" t="str">
        <f t="shared" si="29"/>
        <v>Brightcove</v>
      </c>
      <c r="D65" s="1" t="str">
        <f t="shared" si="20"/>
        <v>https://www.google.co.in/search?hl=en&amp;num=100&amp;q=Brightcove</v>
      </c>
      <c r="E65" t="str">
        <f t="shared" si="21"/>
        <v>http://www.google.com/#hl=en&amp;q=Brightcove</v>
      </c>
      <c r="F65" t="e">
        <f>_xll.XPathOnUrl(E65,"//*[@id='rso']/li[1]/div/h3/a")</f>
        <v>#VALUE!</v>
      </c>
      <c r="G65" t="str">
        <f>_xll.XPathOnUrl(D65,"//*[@id='resultStats']")</f>
        <v>?</v>
      </c>
      <c r="H65" t="str">
        <f t="shared" si="11"/>
        <v>http://www.bing.com/search?q=Brightcove</v>
      </c>
      <c r="I65" t="str">
        <f t="shared" si="22"/>
        <v>http://search.mywebsearch.com/mywebsearch/GGmain.jhtml?searchfor=Brightcove</v>
      </c>
      <c r="J65" t="str">
        <f t="shared" si="23"/>
        <v>http://search.aol.com/aol/search?q=Brightcove</v>
      </c>
      <c r="K65" s="2" t="str">
        <f t="shared" si="24"/>
        <v>http://www.ask.com/web?q=Brightcove</v>
      </c>
      <c r="L65" s="2" t="str">
        <f t="shared" si="25"/>
        <v>http://search.yahoo.com/search?p=Brightcove</v>
      </c>
      <c r="M65" s="2" t="str">
        <f t="shared" si="26"/>
        <v>http://blekko.com/ws/?q=Brightcove</v>
      </c>
      <c r="N65" s="2" t="str">
        <f t="shared" si="27"/>
        <v>http://www.dogpile.com/info.dogpl/search/web?q=Brightcove</v>
      </c>
      <c r="O65" s="2" t="str">
        <f t="shared" si="28"/>
        <v>http://www.webcrawler.com/search/web?q=Brightcove</v>
      </c>
      <c r="P65" t="str">
        <f t="shared" si="12"/>
        <v>http://www.infospace.com/search/web?q=Brightcove</v>
      </c>
      <c r="Q65" t="str">
        <f t="shared" si="13"/>
        <v>http://www.search.com/search?q=Brightcove</v>
      </c>
      <c r="R65" t="str">
        <f t="shared" si="14"/>
        <v>http://msxml.excite.com/search/web?q=Brightcove</v>
      </c>
      <c r="S65" t="str">
        <f t="shared" si="15"/>
        <v>http://www.goodsearch.com/search-web?keywords=Brightcove</v>
      </c>
      <c r="T65" t="str">
        <f t="shared" si="16"/>
        <v>http://www.info.com/searchw?qkw=Brightcove</v>
      </c>
      <c r="U65" t="str">
        <f t="shared" si="17"/>
        <v>http://duckduckgo.com/?q=Brightcove</v>
      </c>
      <c r="V65" t="str">
        <f t="shared" si="18"/>
        <v>http://clusty.com/search?query=Brightcove</v>
      </c>
      <c r="W65" t="str">
        <f>_xll.XPathOnUrl(Table1[[#This Row],[Column5]],"//*[@id='wg0']/li[1]/div/div/div[1]/h3/a","href")</f>
        <v>http://www.brightcove.com/en/</v>
      </c>
    </row>
    <row r="66" spans="1:23" x14ac:dyDescent="0.25">
      <c r="A66" t="s">
        <v>111</v>
      </c>
      <c r="B66">
        <f t="shared" si="19"/>
        <v>1</v>
      </c>
      <c r="C66" s="1" t="str">
        <f t="shared" si="29"/>
        <v>Viddler</v>
      </c>
      <c r="D66" s="1" t="str">
        <f t="shared" si="20"/>
        <v>https://www.google.co.in/search?hl=en&amp;num=100&amp;q=Viddler</v>
      </c>
      <c r="E66" t="str">
        <f t="shared" si="21"/>
        <v>http://www.google.com/#hl=en&amp;q=Viddler</v>
      </c>
      <c r="F66" t="e">
        <f>_xll.XPathOnUrl(E66,"//*[@id='rso']/li[1]/div/h3/a")</f>
        <v>#VALUE!</v>
      </c>
      <c r="G66" t="str">
        <f>_xll.XPathOnUrl(D66,"//*[@id='resultStats']")</f>
        <v>?</v>
      </c>
      <c r="H66" t="str">
        <f t="shared" si="11"/>
        <v>http://www.bing.com/search?q=Viddler</v>
      </c>
      <c r="I66" t="str">
        <f t="shared" si="22"/>
        <v>http://search.mywebsearch.com/mywebsearch/GGmain.jhtml?searchfor=Viddler</v>
      </c>
      <c r="J66" t="str">
        <f t="shared" si="23"/>
        <v>http://search.aol.com/aol/search?q=Viddler</v>
      </c>
      <c r="K66" s="2" t="str">
        <f t="shared" si="24"/>
        <v>http://www.ask.com/web?q=Viddler</v>
      </c>
      <c r="L66" s="2" t="str">
        <f t="shared" si="25"/>
        <v>http://search.yahoo.com/search?p=Viddler</v>
      </c>
      <c r="M66" s="2" t="str">
        <f t="shared" si="26"/>
        <v>http://blekko.com/ws/?q=Viddler</v>
      </c>
      <c r="N66" s="2" t="str">
        <f t="shared" si="27"/>
        <v>http://www.dogpile.com/info.dogpl/search/web?q=Viddler</v>
      </c>
      <c r="O66" s="2" t="str">
        <f t="shared" si="28"/>
        <v>http://www.webcrawler.com/search/web?q=Viddler</v>
      </c>
      <c r="P66" t="str">
        <f t="shared" si="12"/>
        <v>http://www.infospace.com/search/web?q=Viddler</v>
      </c>
      <c r="Q66" t="str">
        <f t="shared" si="13"/>
        <v>http://www.search.com/search?q=Viddler</v>
      </c>
      <c r="R66" t="str">
        <f t="shared" si="14"/>
        <v>http://msxml.excite.com/search/web?q=Viddler</v>
      </c>
      <c r="S66" t="str">
        <f t="shared" si="15"/>
        <v>http://www.goodsearch.com/search-web?keywords=Viddler</v>
      </c>
      <c r="T66" t="str">
        <f t="shared" si="16"/>
        <v>http://www.info.com/searchw?qkw=Viddler</v>
      </c>
      <c r="U66" t="str">
        <f t="shared" si="17"/>
        <v>http://duckduckgo.com/?q=Viddler</v>
      </c>
      <c r="V66" t="str">
        <f t="shared" si="18"/>
        <v>http://clusty.com/search?query=Viddler</v>
      </c>
      <c r="W66" t="str">
        <f>_xll.XPathOnUrl(Table1[[#This Row],[Column5]],"//*[@id='wg0']/li[1]/div/div/div[1]/h3/a","href")</f>
        <v>http://www.viddler.com/</v>
      </c>
    </row>
    <row r="67" spans="1:23" x14ac:dyDescent="0.25">
      <c r="A67" t="s">
        <v>113</v>
      </c>
      <c r="B67">
        <f t="shared" ref="B67:B98" si="30">IF(LEN(TRIM(A67))=0,0,LEN(TRIM(A67))-LEN(SUBSTITUTE(A67," ",""))+1)</f>
        <v>1</v>
      </c>
      <c r="C67" s="1" t="str">
        <f t="shared" si="29"/>
        <v>Brainshark</v>
      </c>
      <c r="D67" s="1" t="str">
        <f t="shared" ref="D67:D98" si="31">CONCATENATE("https://www.google.co.in/search?hl=en&amp;num=100&amp;q=",C67)</f>
        <v>https://www.google.co.in/search?hl=en&amp;num=100&amp;q=Brainshark</v>
      </c>
      <c r="E67" t="str">
        <f t="shared" ref="E67:E98" si="32">CONCATENATE("http://www.google.com/#hl=en&amp;q=",C67)</f>
        <v>http://www.google.com/#hl=en&amp;q=Brainshark</v>
      </c>
      <c r="F67" t="e">
        <f>_xll.XPathOnUrl(E67,"//*[@id='rso']/li[1]/div/h3/a")</f>
        <v>#VALUE!</v>
      </c>
      <c r="G67" t="str">
        <f>_xll.XPathOnUrl(D67,"//*[@id='resultStats']")</f>
        <v>?</v>
      </c>
      <c r="H67" t="str">
        <f t="shared" si="11"/>
        <v>http://www.bing.com/search?q=Brainshark</v>
      </c>
      <c r="I67" t="str">
        <f t="shared" ref="I67:I98" si="33">CONCATENATE("http://search.mywebsearch.com/mywebsearch/GGmain.jhtml?searchfor=",C67)</f>
        <v>http://search.mywebsearch.com/mywebsearch/GGmain.jhtml?searchfor=Brainshark</v>
      </c>
      <c r="J67" t="str">
        <f t="shared" ref="J67:J98" si="34">CONCATENATE("http://search.aol.com/aol/search?q=",C67)</f>
        <v>http://search.aol.com/aol/search?q=Brainshark</v>
      </c>
      <c r="K67" s="2" t="str">
        <f t="shared" ref="K67:K98" si="35">CONCATENATE("http://www.ask.com/web?q=",C67)</f>
        <v>http://www.ask.com/web?q=Brainshark</v>
      </c>
      <c r="L67" s="2" t="str">
        <f t="shared" ref="L67:L98" si="36">CONCATENATE("http://search.yahoo.com/search?p=",C67)</f>
        <v>http://search.yahoo.com/search?p=Brainshark</v>
      </c>
      <c r="M67" s="2" t="str">
        <f t="shared" ref="M67:M98" si="37">CONCATENATE("http://blekko.com/ws/?q=",C67)</f>
        <v>http://blekko.com/ws/?q=Brainshark</v>
      </c>
      <c r="N67" s="2" t="str">
        <f t="shared" ref="N67:N98" si="38">CONCATENATE("http://www.dogpile.com/info.dogpl/search/web?q=",C67)</f>
        <v>http://www.dogpile.com/info.dogpl/search/web?q=Brainshark</v>
      </c>
      <c r="O67" s="2" t="str">
        <f t="shared" ref="O67:O98" si="39">CONCATENATE("http://www.webcrawler.com/search/web?q=",C67)</f>
        <v>http://www.webcrawler.com/search/web?q=Brainshark</v>
      </c>
      <c r="P67" t="str">
        <f t="shared" si="12"/>
        <v>http://www.infospace.com/search/web?q=Brainshark</v>
      </c>
      <c r="Q67" t="str">
        <f t="shared" si="13"/>
        <v>http://www.search.com/search?q=Brainshark</v>
      </c>
      <c r="R67" t="str">
        <f t="shared" si="14"/>
        <v>http://msxml.excite.com/search/web?q=Brainshark</v>
      </c>
      <c r="S67" t="str">
        <f t="shared" si="15"/>
        <v>http://www.goodsearch.com/search-web?keywords=Brainshark</v>
      </c>
      <c r="T67" t="str">
        <f t="shared" si="16"/>
        <v>http://www.info.com/searchw?qkw=Brainshark</v>
      </c>
      <c r="U67" t="str">
        <f t="shared" si="17"/>
        <v>http://duckduckgo.com/?q=Brainshark</v>
      </c>
      <c r="V67" t="str">
        <f t="shared" si="18"/>
        <v>http://clusty.com/search?query=Brainshark</v>
      </c>
      <c r="W67" t="str">
        <f>_xll.XPathOnUrl(Table1[[#This Row],[Column5]],"//*[@id='wg0']/li[1]/div/div/div[1]/h3/a","href")</f>
        <v>http://www.brainshark.com/</v>
      </c>
    </row>
    <row r="68" spans="1:23" x14ac:dyDescent="0.25">
      <c r="A68" t="s">
        <v>22</v>
      </c>
      <c r="B68">
        <f t="shared" si="30"/>
        <v>1</v>
      </c>
      <c r="C68" s="1" t="str">
        <f t="shared" si="29"/>
        <v>Wistia</v>
      </c>
      <c r="D68" s="1" t="str">
        <f t="shared" si="31"/>
        <v>https://www.google.co.in/search?hl=en&amp;num=100&amp;q=Wistia</v>
      </c>
      <c r="E68" t="str">
        <f t="shared" si="32"/>
        <v>http://www.google.com/#hl=en&amp;q=Wistia</v>
      </c>
      <c r="F68" t="e">
        <f>_xll.XPathOnUrl(E68,"//*[@id='rso']/li[1]/div/h3/a")</f>
        <v>#VALUE!</v>
      </c>
      <c r="G68" t="str">
        <f>_xll.XPathOnUrl(D68,"//*[@id='resultStats']")</f>
        <v>?</v>
      </c>
      <c r="H68" t="str">
        <f t="shared" ref="H68:H131" si="40">CONCATENATE("http://www.bing.com/search?q=",C68)</f>
        <v>http://www.bing.com/search?q=Wistia</v>
      </c>
      <c r="I68" t="str">
        <f t="shared" si="33"/>
        <v>http://search.mywebsearch.com/mywebsearch/GGmain.jhtml?searchfor=Wistia</v>
      </c>
      <c r="J68" t="str">
        <f t="shared" si="34"/>
        <v>http://search.aol.com/aol/search?q=Wistia</v>
      </c>
      <c r="K68" s="2" t="str">
        <f t="shared" si="35"/>
        <v>http://www.ask.com/web?q=Wistia</v>
      </c>
      <c r="L68" s="2" t="str">
        <f t="shared" si="36"/>
        <v>http://search.yahoo.com/search?p=Wistia</v>
      </c>
      <c r="M68" s="2" t="str">
        <f t="shared" si="37"/>
        <v>http://blekko.com/ws/?q=Wistia</v>
      </c>
      <c r="N68" s="2" t="str">
        <f t="shared" si="38"/>
        <v>http://www.dogpile.com/info.dogpl/search/web?q=Wistia</v>
      </c>
      <c r="O68" s="2" t="str">
        <f t="shared" si="39"/>
        <v>http://www.webcrawler.com/search/web?q=Wistia</v>
      </c>
      <c r="P68" t="str">
        <f t="shared" ref="P68:P131" si="41">CONCATENATE("http://www.infospace.com/search/web?q=",C68)</f>
        <v>http://www.infospace.com/search/web?q=Wistia</v>
      </c>
      <c r="Q68" t="str">
        <f t="shared" ref="Q68:Q131" si="42">CONCATENATE("http://www.search.com/search?q=",C68)</f>
        <v>http://www.search.com/search?q=Wistia</v>
      </c>
      <c r="R68" t="str">
        <f t="shared" ref="R68:R131" si="43">CONCATENATE("http://msxml.excite.com/search/web?q=",C68)</f>
        <v>http://msxml.excite.com/search/web?q=Wistia</v>
      </c>
      <c r="S68" t="str">
        <f t="shared" ref="S68:S131" si="44">CONCATENATE("http://www.goodsearch.com/search-web?keywords=",C68)</f>
        <v>http://www.goodsearch.com/search-web?keywords=Wistia</v>
      </c>
      <c r="T68" t="str">
        <f t="shared" ref="T68:T131" si="45">CONCATENATE("http://www.info.com/searchw?qkw=",C68)</f>
        <v>http://www.info.com/searchw?qkw=Wistia</v>
      </c>
      <c r="U68" t="str">
        <f t="shared" ref="U68:U131" si="46">CONCATENATE("http://duckduckgo.com/?q=",C68)</f>
        <v>http://duckduckgo.com/?q=Wistia</v>
      </c>
      <c r="V68" t="str">
        <f t="shared" ref="V68:V131" si="47">CONCATENATE("http://clusty.com/search?query=",C68)</f>
        <v>http://clusty.com/search?query=Wistia</v>
      </c>
      <c r="W68" t="str">
        <f>_xll.XPathOnUrl(Table1[[#This Row],[Column5]],"//*[@id='wg0']/li[1]/div/div/div[1]/h3/a","href")</f>
        <v>http://wistia.com/</v>
      </c>
    </row>
    <row r="69" spans="1:23" x14ac:dyDescent="0.25">
      <c r="A69" t="s">
        <v>23</v>
      </c>
      <c r="B69">
        <f t="shared" si="30"/>
        <v>1</v>
      </c>
      <c r="C69" s="1" t="str">
        <f t="shared" si="29"/>
        <v>Kaltura</v>
      </c>
      <c r="D69" s="1" t="str">
        <f t="shared" si="31"/>
        <v>https://www.google.co.in/search?hl=en&amp;num=100&amp;q=Kaltura</v>
      </c>
      <c r="E69" t="str">
        <f t="shared" si="32"/>
        <v>http://www.google.com/#hl=en&amp;q=Kaltura</v>
      </c>
      <c r="F69" t="e">
        <f>_xll.XPathOnUrl(E69,"//*[@id='rso']/li[1]/div/h3/a")</f>
        <v>#VALUE!</v>
      </c>
      <c r="G69" t="str">
        <f>_xll.XPathOnUrl(D69,"//*[@id='resultStats']")</f>
        <v>?</v>
      </c>
      <c r="H69" t="str">
        <f t="shared" si="40"/>
        <v>http://www.bing.com/search?q=Kaltura</v>
      </c>
      <c r="I69" t="str">
        <f t="shared" si="33"/>
        <v>http://search.mywebsearch.com/mywebsearch/GGmain.jhtml?searchfor=Kaltura</v>
      </c>
      <c r="J69" t="str">
        <f t="shared" si="34"/>
        <v>http://search.aol.com/aol/search?q=Kaltura</v>
      </c>
      <c r="K69" s="2" t="str">
        <f t="shared" si="35"/>
        <v>http://www.ask.com/web?q=Kaltura</v>
      </c>
      <c r="L69" s="2" t="str">
        <f t="shared" si="36"/>
        <v>http://search.yahoo.com/search?p=Kaltura</v>
      </c>
      <c r="M69" s="2" t="str">
        <f t="shared" si="37"/>
        <v>http://blekko.com/ws/?q=Kaltura</v>
      </c>
      <c r="N69" s="2" t="str">
        <f t="shared" si="38"/>
        <v>http://www.dogpile.com/info.dogpl/search/web?q=Kaltura</v>
      </c>
      <c r="O69" s="2" t="str">
        <f t="shared" si="39"/>
        <v>http://www.webcrawler.com/search/web?q=Kaltura</v>
      </c>
      <c r="P69" t="str">
        <f t="shared" si="41"/>
        <v>http://www.infospace.com/search/web?q=Kaltura</v>
      </c>
      <c r="Q69" t="str">
        <f t="shared" si="42"/>
        <v>http://www.search.com/search?q=Kaltura</v>
      </c>
      <c r="R69" t="str">
        <f t="shared" si="43"/>
        <v>http://msxml.excite.com/search/web?q=Kaltura</v>
      </c>
      <c r="S69" t="str">
        <f t="shared" si="44"/>
        <v>http://www.goodsearch.com/search-web?keywords=Kaltura</v>
      </c>
      <c r="T69" t="str">
        <f t="shared" si="45"/>
        <v>http://www.info.com/searchw?qkw=Kaltura</v>
      </c>
      <c r="U69" t="str">
        <f t="shared" si="46"/>
        <v>http://duckduckgo.com/?q=Kaltura</v>
      </c>
      <c r="V69" t="str">
        <f t="shared" si="47"/>
        <v>http://clusty.com/search?query=Kaltura</v>
      </c>
      <c r="W69" t="str">
        <f>_xll.XPathOnUrl(Table1[[#This Row],[Column5]],"//*[@id='wg0']/li[1]/div/div/div[1]/h3/a","href")</f>
        <v>http://corp.kaltura.com/</v>
      </c>
    </row>
    <row r="70" spans="1:23" x14ac:dyDescent="0.25">
      <c r="A70" t="s">
        <v>114</v>
      </c>
      <c r="B70">
        <f t="shared" si="30"/>
        <v>1</v>
      </c>
      <c r="C70" s="1" t="str">
        <f t="shared" si="29"/>
        <v>Ooyala</v>
      </c>
      <c r="D70" s="1" t="str">
        <f t="shared" si="31"/>
        <v>https://www.google.co.in/search?hl=en&amp;num=100&amp;q=Ooyala</v>
      </c>
      <c r="E70" t="str">
        <f t="shared" si="32"/>
        <v>http://www.google.com/#hl=en&amp;q=Ooyala</v>
      </c>
      <c r="F70" t="e">
        <f>_xll.XPathOnUrl(E70,"//*[@id='rso']/li[1]/div/h3/a")</f>
        <v>#VALUE!</v>
      </c>
      <c r="G70" t="str">
        <f>_xll.XPathOnUrl(D70,"//*[@id='resultStats']")</f>
        <v>?</v>
      </c>
      <c r="H70" t="str">
        <f t="shared" si="40"/>
        <v>http://www.bing.com/search?q=Ooyala</v>
      </c>
      <c r="I70" t="str">
        <f t="shared" si="33"/>
        <v>http://search.mywebsearch.com/mywebsearch/GGmain.jhtml?searchfor=Ooyala</v>
      </c>
      <c r="J70" t="str">
        <f t="shared" si="34"/>
        <v>http://search.aol.com/aol/search?q=Ooyala</v>
      </c>
      <c r="K70" s="2" t="str">
        <f t="shared" si="35"/>
        <v>http://www.ask.com/web?q=Ooyala</v>
      </c>
      <c r="L70" s="2" t="str">
        <f t="shared" si="36"/>
        <v>http://search.yahoo.com/search?p=Ooyala</v>
      </c>
      <c r="M70" s="2" t="str">
        <f t="shared" si="37"/>
        <v>http://blekko.com/ws/?q=Ooyala</v>
      </c>
      <c r="N70" s="2" t="str">
        <f t="shared" si="38"/>
        <v>http://www.dogpile.com/info.dogpl/search/web?q=Ooyala</v>
      </c>
      <c r="O70" s="2" t="str">
        <f t="shared" si="39"/>
        <v>http://www.webcrawler.com/search/web?q=Ooyala</v>
      </c>
      <c r="P70" t="str">
        <f t="shared" si="41"/>
        <v>http://www.infospace.com/search/web?q=Ooyala</v>
      </c>
      <c r="Q70" t="str">
        <f t="shared" si="42"/>
        <v>http://www.search.com/search?q=Ooyala</v>
      </c>
      <c r="R70" t="str">
        <f t="shared" si="43"/>
        <v>http://msxml.excite.com/search/web?q=Ooyala</v>
      </c>
      <c r="S70" t="str">
        <f t="shared" si="44"/>
        <v>http://www.goodsearch.com/search-web?keywords=Ooyala</v>
      </c>
      <c r="T70" t="str">
        <f t="shared" si="45"/>
        <v>http://www.info.com/searchw?qkw=Ooyala</v>
      </c>
      <c r="U70" t="str">
        <f t="shared" si="46"/>
        <v>http://duckduckgo.com/?q=Ooyala</v>
      </c>
      <c r="V70" t="str">
        <f t="shared" si="47"/>
        <v>http://clusty.com/search?query=Ooyala</v>
      </c>
      <c r="W70" t="str">
        <f>_xll.XPathOnUrl(Table1[[#This Row],[Column5]],"//*[@id='wg0']/li[1]/div/div/div[1]/h3/a","href")</f>
        <v>http://www.ooyala.com/</v>
      </c>
    </row>
    <row r="71" spans="1:23" x14ac:dyDescent="0.25">
      <c r="A71" t="s">
        <v>24</v>
      </c>
      <c r="B71">
        <f t="shared" si="30"/>
        <v>1</v>
      </c>
      <c r="C71" s="1" t="str">
        <f t="shared" si="29"/>
        <v>vzaar</v>
      </c>
      <c r="D71" s="1" t="str">
        <f t="shared" si="31"/>
        <v>https://www.google.co.in/search?hl=en&amp;num=100&amp;q=vzaar</v>
      </c>
      <c r="E71" t="str">
        <f t="shared" si="32"/>
        <v>http://www.google.com/#hl=en&amp;q=vzaar</v>
      </c>
      <c r="F71" t="e">
        <f>_xll.XPathOnUrl(E71,"//*[@id='rso']/li[1]/div/h3/a")</f>
        <v>#VALUE!</v>
      </c>
      <c r="G71" t="str">
        <f>_xll.XPathOnUrl(D71,"//*[@id='resultStats']")</f>
        <v>?</v>
      </c>
      <c r="H71" t="str">
        <f t="shared" si="40"/>
        <v>http://www.bing.com/search?q=vzaar</v>
      </c>
      <c r="I71" t="str">
        <f t="shared" si="33"/>
        <v>http://search.mywebsearch.com/mywebsearch/GGmain.jhtml?searchfor=vzaar</v>
      </c>
      <c r="J71" t="str">
        <f t="shared" si="34"/>
        <v>http://search.aol.com/aol/search?q=vzaar</v>
      </c>
      <c r="K71" s="2" t="str">
        <f t="shared" si="35"/>
        <v>http://www.ask.com/web?q=vzaar</v>
      </c>
      <c r="L71" s="2" t="str">
        <f t="shared" si="36"/>
        <v>http://search.yahoo.com/search?p=vzaar</v>
      </c>
      <c r="M71" s="2" t="str">
        <f t="shared" si="37"/>
        <v>http://blekko.com/ws/?q=vzaar</v>
      </c>
      <c r="N71" s="2" t="str">
        <f t="shared" si="38"/>
        <v>http://www.dogpile.com/info.dogpl/search/web?q=vzaar</v>
      </c>
      <c r="O71" s="2" t="str">
        <f t="shared" si="39"/>
        <v>http://www.webcrawler.com/search/web?q=vzaar</v>
      </c>
      <c r="P71" t="str">
        <f t="shared" si="41"/>
        <v>http://www.infospace.com/search/web?q=vzaar</v>
      </c>
      <c r="Q71" t="str">
        <f t="shared" si="42"/>
        <v>http://www.search.com/search?q=vzaar</v>
      </c>
      <c r="R71" t="str">
        <f t="shared" si="43"/>
        <v>http://msxml.excite.com/search/web?q=vzaar</v>
      </c>
      <c r="S71" t="str">
        <f t="shared" si="44"/>
        <v>http://www.goodsearch.com/search-web?keywords=vzaar</v>
      </c>
      <c r="T71" t="str">
        <f t="shared" si="45"/>
        <v>http://www.info.com/searchw?qkw=vzaar</v>
      </c>
      <c r="U71" t="str">
        <f t="shared" si="46"/>
        <v>http://duckduckgo.com/?q=vzaar</v>
      </c>
      <c r="V71" t="str">
        <f t="shared" si="47"/>
        <v>http://clusty.com/search?query=vzaar</v>
      </c>
      <c r="W71" t="str">
        <f>_xll.XPathOnUrl(Table1[[#This Row],[Column5]],"//*[@id='wg0']/li[1]/div/div/div[1]/h3/a","href")</f>
        <v>http://vzaar.com/</v>
      </c>
    </row>
    <row r="72" spans="1:23" x14ac:dyDescent="0.25">
      <c r="A72" t="s">
        <v>115</v>
      </c>
      <c r="B72">
        <f t="shared" si="30"/>
        <v>1</v>
      </c>
      <c r="C72" s="1" t="str">
        <f t="shared" si="29"/>
        <v>Pixability</v>
      </c>
      <c r="D72" s="1" t="str">
        <f t="shared" si="31"/>
        <v>https://www.google.co.in/search?hl=en&amp;num=100&amp;q=Pixability</v>
      </c>
      <c r="E72" t="str">
        <f t="shared" si="32"/>
        <v>http://www.google.com/#hl=en&amp;q=Pixability</v>
      </c>
      <c r="F72" t="e">
        <f>_xll.XPathOnUrl(E72,"//*[@id='rso']/li[1]/div/h3/a")</f>
        <v>#VALUE!</v>
      </c>
      <c r="G72" t="str">
        <f>_xll.XPathOnUrl(D72,"//*[@id='resultStats']")</f>
        <v>?</v>
      </c>
      <c r="H72" t="str">
        <f t="shared" si="40"/>
        <v>http://www.bing.com/search?q=Pixability</v>
      </c>
      <c r="I72" t="str">
        <f t="shared" si="33"/>
        <v>http://search.mywebsearch.com/mywebsearch/GGmain.jhtml?searchfor=Pixability</v>
      </c>
      <c r="J72" t="str">
        <f t="shared" si="34"/>
        <v>http://search.aol.com/aol/search?q=Pixability</v>
      </c>
      <c r="K72" s="2" t="str">
        <f t="shared" si="35"/>
        <v>http://www.ask.com/web?q=Pixability</v>
      </c>
      <c r="L72" s="2" t="str">
        <f t="shared" si="36"/>
        <v>http://search.yahoo.com/search?p=Pixability</v>
      </c>
      <c r="M72" s="2" t="str">
        <f t="shared" si="37"/>
        <v>http://blekko.com/ws/?q=Pixability</v>
      </c>
      <c r="N72" s="2" t="str">
        <f t="shared" si="38"/>
        <v>http://www.dogpile.com/info.dogpl/search/web?q=Pixability</v>
      </c>
      <c r="O72" s="2" t="str">
        <f t="shared" si="39"/>
        <v>http://www.webcrawler.com/search/web?q=Pixability</v>
      </c>
      <c r="P72" t="str">
        <f t="shared" si="41"/>
        <v>http://www.infospace.com/search/web?q=Pixability</v>
      </c>
      <c r="Q72" t="str">
        <f t="shared" si="42"/>
        <v>http://www.search.com/search?q=Pixability</v>
      </c>
      <c r="R72" t="str">
        <f t="shared" si="43"/>
        <v>http://msxml.excite.com/search/web?q=Pixability</v>
      </c>
      <c r="S72" t="str">
        <f t="shared" si="44"/>
        <v>http://www.goodsearch.com/search-web?keywords=Pixability</v>
      </c>
      <c r="T72" t="str">
        <f t="shared" si="45"/>
        <v>http://www.info.com/searchw?qkw=Pixability</v>
      </c>
      <c r="U72" t="str">
        <f t="shared" si="46"/>
        <v>http://duckduckgo.com/?q=Pixability</v>
      </c>
      <c r="V72" t="str">
        <f t="shared" si="47"/>
        <v>http://clusty.com/search?query=Pixability</v>
      </c>
      <c r="W72" t="str">
        <f>_xll.XPathOnUrl(Table1[[#This Row],[Column5]],"//*[@id='wg0']/li[1]/div/div/div[1]/h3/a","href")</f>
        <v>http://www.pixability.com/</v>
      </c>
    </row>
    <row r="73" spans="1:23" x14ac:dyDescent="0.25">
      <c r="A73" t="s">
        <v>116</v>
      </c>
      <c r="B73">
        <f t="shared" si="30"/>
        <v>1</v>
      </c>
      <c r="C73" s="1" t="str">
        <f t="shared" si="29"/>
        <v>thePlatform</v>
      </c>
      <c r="D73" s="1" t="str">
        <f t="shared" si="31"/>
        <v>https://www.google.co.in/search?hl=en&amp;num=100&amp;q=thePlatform</v>
      </c>
      <c r="E73" t="str">
        <f t="shared" si="32"/>
        <v>http://www.google.com/#hl=en&amp;q=thePlatform</v>
      </c>
      <c r="F73" t="e">
        <f>_xll.XPathOnUrl(E73,"//*[@id='rso']/li[1]/div/h3/a")</f>
        <v>#VALUE!</v>
      </c>
      <c r="G73" t="str">
        <f>_xll.XPathOnUrl(D73,"//*[@id='resultStats']")</f>
        <v>?</v>
      </c>
      <c r="H73" t="str">
        <f t="shared" si="40"/>
        <v>http://www.bing.com/search?q=thePlatform</v>
      </c>
      <c r="I73" t="str">
        <f t="shared" si="33"/>
        <v>http://search.mywebsearch.com/mywebsearch/GGmain.jhtml?searchfor=thePlatform</v>
      </c>
      <c r="J73" t="str">
        <f t="shared" si="34"/>
        <v>http://search.aol.com/aol/search?q=thePlatform</v>
      </c>
      <c r="K73" s="2" t="str">
        <f t="shared" si="35"/>
        <v>http://www.ask.com/web?q=thePlatform</v>
      </c>
      <c r="L73" s="2" t="str">
        <f t="shared" si="36"/>
        <v>http://search.yahoo.com/search?p=thePlatform</v>
      </c>
      <c r="M73" s="2" t="str">
        <f t="shared" si="37"/>
        <v>http://blekko.com/ws/?q=thePlatform</v>
      </c>
      <c r="N73" s="2" t="str">
        <f t="shared" si="38"/>
        <v>http://www.dogpile.com/info.dogpl/search/web?q=thePlatform</v>
      </c>
      <c r="O73" s="2" t="str">
        <f t="shared" si="39"/>
        <v>http://www.webcrawler.com/search/web?q=thePlatform</v>
      </c>
      <c r="P73" t="str">
        <f t="shared" si="41"/>
        <v>http://www.infospace.com/search/web?q=thePlatform</v>
      </c>
      <c r="Q73" t="str">
        <f t="shared" si="42"/>
        <v>http://www.search.com/search?q=thePlatform</v>
      </c>
      <c r="R73" t="str">
        <f t="shared" si="43"/>
        <v>http://msxml.excite.com/search/web?q=thePlatform</v>
      </c>
      <c r="S73" t="str">
        <f t="shared" si="44"/>
        <v>http://www.goodsearch.com/search-web?keywords=thePlatform</v>
      </c>
      <c r="T73" t="str">
        <f t="shared" si="45"/>
        <v>http://www.info.com/searchw?qkw=thePlatform</v>
      </c>
      <c r="U73" t="str">
        <f t="shared" si="46"/>
        <v>http://duckduckgo.com/?q=thePlatform</v>
      </c>
      <c r="V73" t="str">
        <f t="shared" si="47"/>
        <v>http://clusty.com/search?query=thePlatform</v>
      </c>
      <c r="W73" t="str">
        <f>_xll.XPathOnUrl(Table1[[#This Row],[Column5]],"//*[@id='wg0']/li[1]/div/div/div[1]/h3/a","href")</f>
        <v>http://theplatform.com/</v>
      </c>
    </row>
    <row r="74" spans="1:23" x14ac:dyDescent="0.25">
      <c r="A74" t="s">
        <v>122</v>
      </c>
      <c r="B74">
        <f t="shared" si="30"/>
        <v>1</v>
      </c>
      <c r="C74" s="1" t="str">
        <f t="shared" si="29"/>
        <v>Platform</v>
      </c>
      <c r="D74" s="1" t="str">
        <f t="shared" si="31"/>
        <v>https://www.google.co.in/search?hl=en&amp;num=100&amp;q=Platform</v>
      </c>
      <c r="E74" t="str">
        <f t="shared" si="32"/>
        <v>http://www.google.com/#hl=en&amp;q=Platform</v>
      </c>
      <c r="F74" t="e">
        <f>_xll.XPathOnUrl(E74,"//*[@id='rso']/li[1]/div/h3/a")</f>
        <v>#VALUE!</v>
      </c>
      <c r="G74" t="str">
        <f>_xll.XPathOnUrl(D74,"//*[@id='resultStats']")</f>
        <v>?</v>
      </c>
      <c r="H74" t="str">
        <f t="shared" si="40"/>
        <v>http://www.bing.com/search?q=Platform</v>
      </c>
      <c r="I74" t="str">
        <f t="shared" si="33"/>
        <v>http://search.mywebsearch.com/mywebsearch/GGmain.jhtml?searchfor=Platform</v>
      </c>
      <c r="J74" t="str">
        <f t="shared" si="34"/>
        <v>http://search.aol.com/aol/search?q=Platform</v>
      </c>
      <c r="K74" s="2" t="str">
        <f t="shared" si="35"/>
        <v>http://www.ask.com/web?q=Platform</v>
      </c>
      <c r="L74" s="2" t="str">
        <f t="shared" si="36"/>
        <v>http://search.yahoo.com/search?p=Platform</v>
      </c>
      <c r="M74" s="2" t="str">
        <f t="shared" si="37"/>
        <v>http://blekko.com/ws/?q=Platform</v>
      </c>
      <c r="N74" s="2" t="str">
        <f t="shared" si="38"/>
        <v>http://www.dogpile.com/info.dogpl/search/web?q=Platform</v>
      </c>
      <c r="O74" s="2" t="str">
        <f t="shared" si="39"/>
        <v>http://www.webcrawler.com/search/web?q=Platform</v>
      </c>
      <c r="P74" t="str">
        <f t="shared" si="41"/>
        <v>http://www.infospace.com/search/web?q=Platform</v>
      </c>
      <c r="Q74" t="str">
        <f t="shared" si="42"/>
        <v>http://www.search.com/search?q=Platform</v>
      </c>
      <c r="R74" t="str">
        <f t="shared" si="43"/>
        <v>http://msxml.excite.com/search/web?q=Platform</v>
      </c>
      <c r="S74" t="str">
        <f t="shared" si="44"/>
        <v>http://www.goodsearch.com/search-web?keywords=Platform</v>
      </c>
      <c r="T74" t="str">
        <f t="shared" si="45"/>
        <v>http://www.info.com/searchw?qkw=Platform</v>
      </c>
      <c r="U74" t="str">
        <f t="shared" si="46"/>
        <v>http://duckduckgo.com/?q=Platform</v>
      </c>
      <c r="V74" t="str">
        <f t="shared" si="47"/>
        <v>http://clusty.com/search?query=Platform</v>
      </c>
      <c r="W74" t="str">
        <f>_xll.XPathOnUrl(Table1[[#This Row],[Column5]],"//*[@id='wg0']/li[1]/div/div/div[1]/h3/a","href")</f>
        <v>http://en.wikipedia.org/wiki/Computing_platform</v>
      </c>
    </row>
    <row r="75" spans="1:23" x14ac:dyDescent="0.25">
      <c r="A75" t="s">
        <v>123</v>
      </c>
      <c r="B75">
        <f t="shared" si="30"/>
        <v>1</v>
      </c>
      <c r="C75" s="1" t="str">
        <f t="shared" si="29"/>
        <v>Unbounce</v>
      </c>
      <c r="D75" s="1" t="str">
        <f t="shared" si="31"/>
        <v>https://www.google.co.in/search?hl=en&amp;num=100&amp;q=Unbounce</v>
      </c>
      <c r="E75" t="str">
        <f t="shared" si="32"/>
        <v>http://www.google.com/#hl=en&amp;q=Unbounce</v>
      </c>
      <c r="F75" t="e">
        <f>_xll.XPathOnUrl(E75,"//*[@id='rso']/li[1]/div/h3/a")</f>
        <v>#VALUE!</v>
      </c>
      <c r="G75" t="str">
        <f>_xll.XPathOnUrl(D75,"//*[@id='resultStats']")</f>
        <v>?</v>
      </c>
      <c r="H75" t="str">
        <f t="shared" si="40"/>
        <v>http://www.bing.com/search?q=Unbounce</v>
      </c>
      <c r="I75" t="str">
        <f t="shared" si="33"/>
        <v>http://search.mywebsearch.com/mywebsearch/GGmain.jhtml?searchfor=Unbounce</v>
      </c>
      <c r="J75" t="str">
        <f t="shared" si="34"/>
        <v>http://search.aol.com/aol/search?q=Unbounce</v>
      </c>
      <c r="K75" s="2" t="str">
        <f t="shared" si="35"/>
        <v>http://www.ask.com/web?q=Unbounce</v>
      </c>
      <c r="L75" s="2" t="str">
        <f t="shared" si="36"/>
        <v>http://search.yahoo.com/search?p=Unbounce</v>
      </c>
      <c r="M75" s="2" t="str">
        <f t="shared" si="37"/>
        <v>http://blekko.com/ws/?q=Unbounce</v>
      </c>
      <c r="N75" s="2" t="str">
        <f t="shared" si="38"/>
        <v>http://www.dogpile.com/info.dogpl/search/web?q=Unbounce</v>
      </c>
      <c r="O75" s="2" t="str">
        <f t="shared" si="39"/>
        <v>http://www.webcrawler.com/search/web?q=Unbounce</v>
      </c>
      <c r="P75" t="str">
        <f t="shared" si="41"/>
        <v>http://www.infospace.com/search/web?q=Unbounce</v>
      </c>
      <c r="Q75" t="str">
        <f t="shared" si="42"/>
        <v>http://www.search.com/search?q=Unbounce</v>
      </c>
      <c r="R75" t="str">
        <f t="shared" si="43"/>
        <v>http://msxml.excite.com/search/web?q=Unbounce</v>
      </c>
      <c r="S75" t="str">
        <f t="shared" si="44"/>
        <v>http://www.goodsearch.com/search-web?keywords=Unbounce</v>
      </c>
      <c r="T75" t="str">
        <f t="shared" si="45"/>
        <v>http://www.info.com/searchw?qkw=Unbounce</v>
      </c>
      <c r="U75" t="str">
        <f t="shared" si="46"/>
        <v>http://duckduckgo.com/?q=Unbounce</v>
      </c>
      <c r="V75" t="str">
        <f t="shared" si="47"/>
        <v>http://clusty.com/search?query=Unbounce</v>
      </c>
      <c r="W75" t="str">
        <f>_xll.XPathOnUrl(Table1[[#This Row],[Column5]],"//*[@id='wg0']/li[1]/div/div/div[1]/h3/a","href")</f>
        <v>http://unbounce.com/</v>
      </c>
    </row>
    <row r="76" spans="1:23" x14ac:dyDescent="0.25">
      <c r="A76" t="s">
        <v>124</v>
      </c>
      <c r="B76">
        <f t="shared" si="30"/>
        <v>1</v>
      </c>
      <c r="C76" s="1" t="str">
        <f t="shared" si="29"/>
        <v>Optimizely</v>
      </c>
      <c r="D76" s="1" t="str">
        <f t="shared" si="31"/>
        <v>https://www.google.co.in/search?hl=en&amp;num=100&amp;q=Optimizely</v>
      </c>
      <c r="E76" t="str">
        <f t="shared" si="32"/>
        <v>http://www.google.com/#hl=en&amp;q=Optimizely</v>
      </c>
      <c r="F76" t="e">
        <f>_xll.XPathOnUrl(E76,"//*[@id='rso']/li[1]/div/h3/a")</f>
        <v>#VALUE!</v>
      </c>
      <c r="G76" t="str">
        <f>_xll.XPathOnUrl(D76,"//*[@id='resultStats']")</f>
        <v>?</v>
      </c>
      <c r="H76" t="str">
        <f t="shared" si="40"/>
        <v>http://www.bing.com/search?q=Optimizely</v>
      </c>
      <c r="I76" t="str">
        <f t="shared" si="33"/>
        <v>http://search.mywebsearch.com/mywebsearch/GGmain.jhtml?searchfor=Optimizely</v>
      </c>
      <c r="J76" t="str">
        <f t="shared" si="34"/>
        <v>http://search.aol.com/aol/search?q=Optimizely</v>
      </c>
      <c r="K76" s="2" t="str">
        <f t="shared" si="35"/>
        <v>http://www.ask.com/web?q=Optimizely</v>
      </c>
      <c r="L76" s="2" t="str">
        <f t="shared" si="36"/>
        <v>http://search.yahoo.com/search?p=Optimizely</v>
      </c>
      <c r="M76" s="2" t="str">
        <f t="shared" si="37"/>
        <v>http://blekko.com/ws/?q=Optimizely</v>
      </c>
      <c r="N76" s="2" t="str">
        <f t="shared" si="38"/>
        <v>http://www.dogpile.com/info.dogpl/search/web?q=Optimizely</v>
      </c>
      <c r="O76" s="2" t="str">
        <f t="shared" si="39"/>
        <v>http://www.webcrawler.com/search/web?q=Optimizely</v>
      </c>
      <c r="P76" t="str">
        <f t="shared" si="41"/>
        <v>http://www.infospace.com/search/web?q=Optimizely</v>
      </c>
      <c r="Q76" t="str">
        <f t="shared" si="42"/>
        <v>http://www.search.com/search?q=Optimizely</v>
      </c>
      <c r="R76" t="str">
        <f t="shared" si="43"/>
        <v>http://msxml.excite.com/search/web?q=Optimizely</v>
      </c>
      <c r="S76" t="str">
        <f t="shared" si="44"/>
        <v>http://www.goodsearch.com/search-web?keywords=Optimizely</v>
      </c>
      <c r="T76" t="str">
        <f t="shared" si="45"/>
        <v>http://www.info.com/searchw?qkw=Optimizely</v>
      </c>
      <c r="U76" t="str">
        <f t="shared" si="46"/>
        <v>http://duckduckgo.com/?q=Optimizely</v>
      </c>
      <c r="V76" t="str">
        <f t="shared" si="47"/>
        <v>http://clusty.com/search?query=Optimizely</v>
      </c>
      <c r="W76" t="str">
        <f>_xll.XPathOnUrl(Table1[[#This Row],[Column5]],"//*[@id='wg0']/li[1]/div/div/div[1]/h3/a","href")</f>
        <v>https://www.optimizely.com/</v>
      </c>
    </row>
    <row r="77" spans="1:23" x14ac:dyDescent="0.25">
      <c r="A77" t="s">
        <v>126</v>
      </c>
      <c r="B77">
        <f t="shared" si="30"/>
        <v>1</v>
      </c>
      <c r="C77" s="1" t="str">
        <f t="shared" si="29"/>
        <v>Traffiliate</v>
      </c>
      <c r="D77" s="1" t="str">
        <f t="shared" si="31"/>
        <v>https://www.google.co.in/search?hl=en&amp;num=100&amp;q=Traffiliate</v>
      </c>
      <c r="E77" t="str">
        <f t="shared" si="32"/>
        <v>http://www.google.com/#hl=en&amp;q=Traffiliate</v>
      </c>
      <c r="F77" t="e">
        <f>_xll.XPathOnUrl(E77,"//*[@id='rso']/li[1]/div/h3/a")</f>
        <v>#VALUE!</v>
      </c>
      <c r="G77" t="str">
        <f>_xll.XPathOnUrl(D77,"//*[@id='resultStats']")</f>
        <v>?</v>
      </c>
      <c r="H77" t="str">
        <f t="shared" si="40"/>
        <v>http://www.bing.com/search?q=Traffiliate</v>
      </c>
      <c r="I77" t="str">
        <f t="shared" si="33"/>
        <v>http://search.mywebsearch.com/mywebsearch/GGmain.jhtml?searchfor=Traffiliate</v>
      </c>
      <c r="J77" t="str">
        <f t="shared" si="34"/>
        <v>http://search.aol.com/aol/search?q=Traffiliate</v>
      </c>
      <c r="K77" s="2" t="str">
        <f t="shared" si="35"/>
        <v>http://www.ask.com/web?q=Traffiliate</v>
      </c>
      <c r="L77" s="2" t="str">
        <f t="shared" si="36"/>
        <v>http://search.yahoo.com/search?p=Traffiliate</v>
      </c>
      <c r="M77" s="2" t="str">
        <f t="shared" si="37"/>
        <v>http://blekko.com/ws/?q=Traffiliate</v>
      </c>
      <c r="N77" s="2" t="str">
        <f t="shared" si="38"/>
        <v>http://www.dogpile.com/info.dogpl/search/web?q=Traffiliate</v>
      </c>
      <c r="O77" s="2" t="str">
        <f t="shared" si="39"/>
        <v>http://www.webcrawler.com/search/web?q=Traffiliate</v>
      </c>
      <c r="P77" t="str">
        <f t="shared" si="41"/>
        <v>http://www.infospace.com/search/web?q=Traffiliate</v>
      </c>
      <c r="Q77" t="str">
        <f t="shared" si="42"/>
        <v>http://www.search.com/search?q=Traffiliate</v>
      </c>
      <c r="R77" t="str">
        <f t="shared" si="43"/>
        <v>http://msxml.excite.com/search/web?q=Traffiliate</v>
      </c>
      <c r="S77" t="str">
        <f t="shared" si="44"/>
        <v>http://www.goodsearch.com/search-web?keywords=Traffiliate</v>
      </c>
      <c r="T77" t="str">
        <f t="shared" si="45"/>
        <v>http://www.info.com/searchw?qkw=Traffiliate</v>
      </c>
      <c r="U77" t="str">
        <f t="shared" si="46"/>
        <v>http://duckduckgo.com/?q=Traffiliate</v>
      </c>
      <c r="V77" t="str">
        <f t="shared" si="47"/>
        <v>http://clusty.com/search?query=Traffiliate</v>
      </c>
      <c r="W77" t="str">
        <f>_xll.XPathOnUrl(Table1[[#This Row],[Column5]],"//*[@id='wg0']/li[1]/div/div/div[1]/h3/a","href")</f>
        <v>http://traffiliate.com/</v>
      </c>
    </row>
    <row r="78" spans="1:23" x14ac:dyDescent="0.25">
      <c r="A78" t="s">
        <v>127</v>
      </c>
      <c r="B78">
        <f t="shared" si="30"/>
        <v>1</v>
      </c>
      <c r="C78" s="1" t="str">
        <f t="shared" si="29"/>
        <v>Vertster</v>
      </c>
      <c r="D78" s="1" t="str">
        <f t="shared" si="31"/>
        <v>https://www.google.co.in/search?hl=en&amp;num=100&amp;q=Vertster</v>
      </c>
      <c r="E78" t="str">
        <f t="shared" si="32"/>
        <v>http://www.google.com/#hl=en&amp;q=Vertster</v>
      </c>
      <c r="F78" t="e">
        <f>_xll.XPathOnUrl(E78,"//*[@id='rso']/li[1]/div/h3/a")</f>
        <v>#VALUE!</v>
      </c>
      <c r="G78" t="str">
        <f>_xll.XPathOnUrl(D78,"//*[@id='resultStats']")</f>
        <v>?</v>
      </c>
      <c r="H78" t="str">
        <f t="shared" si="40"/>
        <v>http://www.bing.com/search?q=Vertster</v>
      </c>
      <c r="I78" t="str">
        <f t="shared" si="33"/>
        <v>http://search.mywebsearch.com/mywebsearch/GGmain.jhtml?searchfor=Vertster</v>
      </c>
      <c r="J78" t="str">
        <f t="shared" si="34"/>
        <v>http://search.aol.com/aol/search?q=Vertster</v>
      </c>
      <c r="K78" s="2" t="str">
        <f t="shared" si="35"/>
        <v>http://www.ask.com/web?q=Vertster</v>
      </c>
      <c r="L78" s="2" t="str">
        <f t="shared" si="36"/>
        <v>http://search.yahoo.com/search?p=Vertster</v>
      </c>
      <c r="M78" s="2" t="str">
        <f t="shared" si="37"/>
        <v>http://blekko.com/ws/?q=Vertster</v>
      </c>
      <c r="N78" s="2" t="str">
        <f t="shared" si="38"/>
        <v>http://www.dogpile.com/info.dogpl/search/web?q=Vertster</v>
      </c>
      <c r="O78" s="2" t="str">
        <f t="shared" si="39"/>
        <v>http://www.webcrawler.com/search/web?q=Vertster</v>
      </c>
      <c r="P78" t="str">
        <f t="shared" si="41"/>
        <v>http://www.infospace.com/search/web?q=Vertster</v>
      </c>
      <c r="Q78" t="str">
        <f t="shared" si="42"/>
        <v>http://www.search.com/search?q=Vertster</v>
      </c>
      <c r="R78" t="str">
        <f t="shared" si="43"/>
        <v>http://msxml.excite.com/search/web?q=Vertster</v>
      </c>
      <c r="S78" t="str">
        <f t="shared" si="44"/>
        <v>http://www.goodsearch.com/search-web?keywords=Vertster</v>
      </c>
      <c r="T78" t="str">
        <f t="shared" si="45"/>
        <v>http://www.info.com/searchw?qkw=Vertster</v>
      </c>
      <c r="U78" t="str">
        <f t="shared" si="46"/>
        <v>http://duckduckgo.com/?q=Vertster</v>
      </c>
      <c r="V78" t="str">
        <f t="shared" si="47"/>
        <v>http://clusty.com/search?query=Vertster</v>
      </c>
      <c r="W78" t="str">
        <f>_xll.XPathOnUrl(Table1[[#This Row],[Column5]],"//*[@id='wg0']/li[1]/div/div/div[1]/h3/a","href")</f>
        <v>http://www.vertster.com/</v>
      </c>
    </row>
    <row r="79" spans="1:23" x14ac:dyDescent="0.25">
      <c r="A79" t="s">
        <v>25</v>
      </c>
      <c r="B79">
        <f t="shared" si="30"/>
        <v>1</v>
      </c>
      <c r="C79" s="1" t="str">
        <f t="shared" si="29"/>
        <v>Amadesa</v>
      </c>
      <c r="D79" s="1" t="str">
        <f t="shared" si="31"/>
        <v>https://www.google.co.in/search?hl=en&amp;num=100&amp;q=Amadesa</v>
      </c>
      <c r="E79" t="str">
        <f t="shared" si="32"/>
        <v>http://www.google.com/#hl=en&amp;q=Amadesa</v>
      </c>
      <c r="F79" t="e">
        <f>_xll.XPathOnUrl(E79,"//*[@id='rso']/li[1]/div/h3/a")</f>
        <v>#VALUE!</v>
      </c>
      <c r="G79" t="str">
        <f>_xll.XPathOnUrl(D79,"//*[@id='resultStats']")</f>
        <v>?</v>
      </c>
      <c r="H79" t="str">
        <f t="shared" si="40"/>
        <v>http://www.bing.com/search?q=Amadesa</v>
      </c>
      <c r="I79" t="str">
        <f t="shared" si="33"/>
        <v>http://search.mywebsearch.com/mywebsearch/GGmain.jhtml?searchfor=Amadesa</v>
      </c>
      <c r="J79" t="str">
        <f t="shared" si="34"/>
        <v>http://search.aol.com/aol/search?q=Amadesa</v>
      </c>
      <c r="K79" s="2" t="str">
        <f t="shared" si="35"/>
        <v>http://www.ask.com/web?q=Amadesa</v>
      </c>
      <c r="L79" s="2" t="str">
        <f t="shared" si="36"/>
        <v>http://search.yahoo.com/search?p=Amadesa</v>
      </c>
      <c r="M79" s="2" t="str">
        <f t="shared" si="37"/>
        <v>http://blekko.com/ws/?q=Amadesa</v>
      </c>
      <c r="N79" s="2" t="str">
        <f t="shared" si="38"/>
        <v>http://www.dogpile.com/info.dogpl/search/web?q=Amadesa</v>
      </c>
      <c r="O79" s="2" t="str">
        <f t="shared" si="39"/>
        <v>http://www.webcrawler.com/search/web?q=Amadesa</v>
      </c>
      <c r="P79" t="str">
        <f t="shared" si="41"/>
        <v>http://www.infospace.com/search/web?q=Amadesa</v>
      </c>
      <c r="Q79" t="str">
        <f t="shared" si="42"/>
        <v>http://www.search.com/search?q=Amadesa</v>
      </c>
      <c r="R79" t="str">
        <f t="shared" si="43"/>
        <v>http://msxml.excite.com/search/web?q=Amadesa</v>
      </c>
      <c r="S79" t="str">
        <f t="shared" si="44"/>
        <v>http://www.goodsearch.com/search-web?keywords=Amadesa</v>
      </c>
      <c r="T79" t="str">
        <f t="shared" si="45"/>
        <v>http://www.info.com/searchw?qkw=Amadesa</v>
      </c>
      <c r="U79" t="str">
        <f t="shared" si="46"/>
        <v>http://duckduckgo.com/?q=Amadesa</v>
      </c>
      <c r="V79" t="str">
        <f t="shared" si="47"/>
        <v>http://clusty.com/search?query=Amadesa</v>
      </c>
      <c r="W79" t="str">
        <f>_xll.XPathOnUrl(Table1[[#This Row],[Column5]],"//*[@id='wg0']/li[1]/div/div/div[1]/h3/a","href")</f>
        <v>http://en.wikipedia.org/wiki/Amadesa</v>
      </c>
    </row>
    <row r="80" spans="1:23" x14ac:dyDescent="0.25">
      <c r="A80" t="s">
        <v>26</v>
      </c>
      <c r="B80">
        <f t="shared" si="30"/>
        <v>1</v>
      </c>
      <c r="C80" s="1" t="str">
        <f t="shared" si="29"/>
        <v>Maxymiser</v>
      </c>
      <c r="D80" s="1" t="str">
        <f t="shared" si="31"/>
        <v>https://www.google.co.in/search?hl=en&amp;num=100&amp;q=Maxymiser</v>
      </c>
      <c r="E80" t="str">
        <f t="shared" si="32"/>
        <v>http://www.google.com/#hl=en&amp;q=Maxymiser</v>
      </c>
      <c r="F80" t="e">
        <f>_xll.XPathOnUrl(E80,"//*[@id='rso']/li[1]/div/h3/a")</f>
        <v>#VALUE!</v>
      </c>
      <c r="G80" t="str">
        <f>_xll.XPathOnUrl(D80,"//*[@id='resultStats']")</f>
        <v>?</v>
      </c>
      <c r="H80" t="str">
        <f t="shared" si="40"/>
        <v>http://www.bing.com/search?q=Maxymiser</v>
      </c>
      <c r="I80" t="str">
        <f t="shared" si="33"/>
        <v>http://search.mywebsearch.com/mywebsearch/GGmain.jhtml?searchfor=Maxymiser</v>
      </c>
      <c r="J80" t="str">
        <f t="shared" si="34"/>
        <v>http://search.aol.com/aol/search?q=Maxymiser</v>
      </c>
      <c r="K80" s="2" t="str">
        <f t="shared" si="35"/>
        <v>http://www.ask.com/web?q=Maxymiser</v>
      </c>
      <c r="L80" s="2" t="str">
        <f t="shared" si="36"/>
        <v>http://search.yahoo.com/search?p=Maxymiser</v>
      </c>
      <c r="M80" s="2" t="str">
        <f t="shared" si="37"/>
        <v>http://blekko.com/ws/?q=Maxymiser</v>
      </c>
      <c r="N80" s="2" t="str">
        <f t="shared" si="38"/>
        <v>http://www.dogpile.com/info.dogpl/search/web?q=Maxymiser</v>
      </c>
      <c r="O80" s="2" t="str">
        <f t="shared" si="39"/>
        <v>http://www.webcrawler.com/search/web?q=Maxymiser</v>
      </c>
      <c r="P80" t="str">
        <f t="shared" si="41"/>
        <v>http://www.infospace.com/search/web?q=Maxymiser</v>
      </c>
      <c r="Q80" t="str">
        <f t="shared" si="42"/>
        <v>http://www.search.com/search?q=Maxymiser</v>
      </c>
      <c r="R80" t="str">
        <f t="shared" si="43"/>
        <v>http://msxml.excite.com/search/web?q=Maxymiser</v>
      </c>
      <c r="S80" t="str">
        <f t="shared" si="44"/>
        <v>http://www.goodsearch.com/search-web?keywords=Maxymiser</v>
      </c>
      <c r="T80" t="str">
        <f t="shared" si="45"/>
        <v>http://www.info.com/searchw?qkw=Maxymiser</v>
      </c>
      <c r="U80" t="str">
        <f t="shared" si="46"/>
        <v>http://duckduckgo.com/?q=Maxymiser</v>
      </c>
      <c r="V80" t="str">
        <f t="shared" si="47"/>
        <v>http://clusty.com/search?query=Maxymiser</v>
      </c>
      <c r="W80" t="str">
        <f>_xll.XPathOnUrl(Table1[[#This Row],[Column5]],"//*[@id='wg0']/li[1]/div/div/div[1]/h3/a","href")</f>
        <v>http://www.maxymiser.com/</v>
      </c>
    </row>
    <row r="81" spans="1:23" x14ac:dyDescent="0.25">
      <c r="A81" t="s">
        <v>129</v>
      </c>
      <c r="B81">
        <f t="shared" si="30"/>
        <v>1</v>
      </c>
      <c r="C81" s="1" t="str">
        <f t="shared" si="29"/>
        <v>sitespect</v>
      </c>
      <c r="D81" s="1" t="str">
        <f t="shared" si="31"/>
        <v>https://www.google.co.in/search?hl=en&amp;num=100&amp;q=sitespect</v>
      </c>
      <c r="E81" t="str">
        <f t="shared" si="32"/>
        <v>http://www.google.com/#hl=en&amp;q=sitespect</v>
      </c>
      <c r="F81" t="e">
        <f>_xll.XPathOnUrl(E81,"//*[@id='rso']/li[1]/div/h3/a")</f>
        <v>#VALUE!</v>
      </c>
      <c r="G81" t="str">
        <f>_xll.XPathOnUrl(D81,"//*[@id='resultStats']")</f>
        <v>?</v>
      </c>
      <c r="H81" t="str">
        <f t="shared" si="40"/>
        <v>http://www.bing.com/search?q=sitespect</v>
      </c>
      <c r="I81" t="str">
        <f t="shared" si="33"/>
        <v>http://search.mywebsearch.com/mywebsearch/GGmain.jhtml?searchfor=sitespect</v>
      </c>
      <c r="J81" t="str">
        <f t="shared" si="34"/>
        <v>http://search.aol.com/aol/search?q=sitespect</v>
      </c>
      <c r="K81" s="2" t="str">
        <f t="shared" si="35"/>
        <v>http://www.ask.com/web?q=sitespect</v>
      </c>
      <c r="L81" s="2" t="str">
        <f t="shared" si="36"/>
        <v>http://search.yahoo.com/search?p=sitespect</v>
      </c>
      <c r="M81" s="2" t="str">
        <f t="shared" si="37"/>
        <v>http://blekko.com/ws/?q=sitespect</v>
      </c>
      <c r="N81" s="2" t="str">
        <f t="shared" si="38"/>
        <v>http://www.dogpile.com/info.dogpl/search/web?q=sitespect</v>
      </c>
      <c r="O81" s="2" t="str">
        <f t="shared" si="39"/>
        <v>http://www.webcrawler.com/search/web?q=sitespect</v>
      </c>
      <c r="P81" t="str">
        <f t="shared" si="41"/>
        <v>http://www.infospace.com/search/web?q=sitespect</v>
      </c>
      <c r="Q81" t="str">
        <f t="shared" si="42"/>
        <v>http://www.search.com/search?q=sitespect</v>
      </c>
      <c r="R81" t="str">
        <f t="shared" si="43"/>
        <v>http://msxml.excite.com/search/web?q=sitespect</v>
      </c>
      <c r="S81" t="str">
        <f t="shared" si="44"/>
        <v>http://www.goodsearch.com/search-web?keywords=sitespect</v>
      </c>
      <c r="T81" t="str">
        <f t="shared" si="45"/>
        <v>http://www.info.com/searchw?qkw=sitespect</v>
      </c>
      <c r="U81" t="str">
        <f t="shared" si="46"/>
        <v>http://duckduckgo.com/?q=sitespect</v>
      </c>
      <c r="V81" t="str">
        <f t="shared" si="47"/>
        <v>http://clusty.com/search?query=sitespect</v>
      </c>
      <c r="W81" t="str">
        <f>_xll.XPathOnUrl(Table1[[#This Row],[Column5]],"//*[@id='wg0']/li[1]/div/div/div[1]/h3/a","href")</f>
        <v>http://www.sitespect.com/</v>
      </c>
    </row>
    <row r="82" spans="1:23" x14ac:dyDescent="0.25">
      <c r="A82" t="s">
        <v>131</v>
      </c>
      <c r="B82">
        <f t="shared" si="30"/>
        <v>1</v>
      </c>
      <c r="C82" s="1" t="str">
        <f t="shared" si="29"/>
        <v>oDESK</v>
      </c>
      <c r="D82" s="1" t="str">
        <f t="shared" si="31"/>
        <v>https://www.google.co.in/search?hl=en&amp;num=100&amp;q=oDESK</v>
      </c>
      <c r="E82" t="str">
        <f t="shared" si="32"/>
        <v>http://www.google.com/#hl=en&amp;q=oDESK</v>
      </c>
      <c r="F82" t="e">
        <f>_xll.XPathOnUrl(E82,"//*[@id='rso']/li[1]/div/h3/a")</f>
        <v>#VALUE!</v>
      </c>
      <c r="G82" t="str">
        <f>_xll.XPathOnUrl(D82,"//*[@id='resultStats']")</f>
        <v>?</v>
      </c>
      <c r="H82" t="str">
        <f t="shared" si="40"/>
        <v>http://www.bing.com/search?q=oDESK</v>
      </c>
      <c r="I82" t="str">
        <f t="shared" si="33"/>
        <v>http://search.mywebsearch.com/mywebsearch/GGmain.jhtml?searchfor=oDESK</v>
      </c>
      <c r="J82" t="str">
        <f t="shared" si="34"/>
        <v>http://search.aol.com/aol/search?q=oDESK</v>
      </c>
      <c r="K82" s="2" t="str">
        <f t="shared" si="35"/>
        <v>http://www.ask.com/web?q=oDESK</v>
      </c>
      <c r="L82" s="2" t="str">
        <f t="shared" si="36"/>
        <v>http://search.yahoo.com/search?p=oDESK</v>
      </c>
      <c r="M82" s="2" t="str">
        <f t="shared" si="37"/>
        <v>http://blekko.com/ws/?q=oDESK</v>
      </c>
      <c r="N82" s="2" t="str">
        <f t="shared" si="38"/>
        <v>http://www.dogpile.com/info.dogpl/search/web?q=oDESK</v>
      </c>
      <c r="O82" s="2" t="str">
        <f t="shared" si="39"/>
        <v>http://www.webcrawler.com/search/web?q=oDESK</v>
      </c>
      <c r="P82" t="str">
        <f t="shared" si="41"/>
        <v>http://www.infospace.com/search/web?q=oDESK</v>
      </c>
      <c r="Q82" t="str">
        <f t="shared" si="42"/>
        <v>http://www.search.com/search?q=oDESK</v>
      </c>
      <c r="R82" t="str">
        <f t="shared" si="43"/>
        <v>http://msxml.excite.com/search/web?q=oDESK</v>
      </c>
      <c r="S82" t="str">
        <f t="shared" si="44"/>
        <v>http://www.goodsearch.com/search-web?keywords=oDESK</v>
      </c>
      <c r="T82" t="str">
        <f t="shared" si="45"/>
        <v>http://www.info.com/searchw?qkw=oDESK</v>
      </c>
      <c r="U82" t="str">
        <f t="shared" si="46"/>
        <v>http://duckduckgo.com/?q=oDESK</v>
      </c>
      <c r="V82" t="str">
        <f t="shared" si="47"/>
        <v>http://clusty.com/search?query=oDESK</v>
      </c>
      <c r="W82" t="str">
        <f>_xll.XPathOnUrl(Table1[[#This Row],[Column5]],"//*[@id='wg0']/li[1]/div/div/div[1]/h3/a","href")</f>
        <v>http://en.wikipedia.org/wiki/ODesk</v>
      </c>
    </row>
    <row r="83" spans="1:23" x14ac:dyDescent="0.25">
      <c r="A83" t="s">
        <v>132</v>
      </c>
      <c r="B83">
        <f t="shared" si="30"/>
        <v>1</v>
      </c>
      <c r="C83" s="1" t="str">
        <f t="shared" si="29"/>
        <v>Elance</v>
      </c>
      <c r="D83" s="1" t="str">
        <f t="shared" si="31"/>
        <v>https://www.google.co.in/search?hl=en&amp;num=100&amp;q=Elance</v>
      </c>
      <c r="E83" t="str">
        <f t="shared" si="32"/>
        <v>http://www.google.com/#hl=en&amp;q=Elance</v>
      </c>
      <c r="F83" t="e">
        <f>_xll.XPathOnUrl(E83,"//*[@id='rso']/li[1]/div/h3/a")</f>
        <v>#VALUE!</v>
      </c>
      <c r="G83" t="str">
        <f>_xll.XPathOnUrl(D83,"//*[@id='resultStats']")</f>
        <v>?</v>
      </c>
      <c r="H83" t="str">
        <f t="shared" si="40"/>
        <v>http://www.bing.com/search?q=Elance</v>
      </c>
      <c r="I83" t="str">
        <f t="shared" si="33"/>
        <v>http://search.mywebsearch.com/mywebsearch/GGmain.jhtml?searchfor=Elance</v>
      </c>
      <c r="J83" t="str">
        <f t="shared" si="34"/>
        <v>http://search.aol.com/aol/search?q=Elance</v>
      </c>
      <c r="K83" s="2" t="str">
        <f t="shared" si="35"/>
        <v>http://www.ask.com/web?q=Elance</v>
      </c>
      <c r="L83" s="2" t="str">
        <f t="shared" si="36"/>
        <v>http://search.yahoo.com/search?p=Elance</v>
      </c>
      <c r="M83" s="2" t="str">
        <f t="shared" si="37"/>
        <v>http://blekko.com/ws/?q=Elance</v>
      </c>
      <c r="N83" s="2" t="str">
        <f t="shared" si="38"/>
        <v>http://www.dogpile.com/info.dogpl/search/web?q=Elance</v>
      </c>
      <c r="O83" s="2" t="str">
        <f t="shared" si="39"/>
        <v>http://www.webcrawler.com/search/web?q=Elance</v>
      </c>
      <c r="P83" t="str">
        <f t="shared" si="41"/>
        <v>http://www.infospace.com/search/web?q=Elance</v>
      </c>
      <c r="Q83" t="str">
        <f t="shared" si="42"/>
        <v>http://www.search.com/search?q=Elance</v>
      </c>
      <c r="R83" t="str">
        <f t="shared" si="43"/>
        <v>http://msxml.excite.com/search/web?q=Elance</v>
      </c>
      <c r="S83" t="str">
        <f t="shared" si="44"/>
        <v>http://www.goodsearch.com/search-web?keywords=Elance</v>
      </c>
      <c r="T83" t="str">
        <f t="shared" si="45"/>
        <v>http://www.info.com/searchw?qkw=Elance</v>
      </c>
      <c r="U83" t="str">
        <f t="shared" si="46"/>
        <v>http://duckduckgo.com/?q=Elance</v>
      </c>
      <c r="V83" t="str">
        <f t="shared" si="47"/>
        <v>http://clusty.com/search?query=Elance</v>
      </c>
      <c r="W83" t="str">
        <f>_xll.XPathOnUrl(Table1[[#This Row],[Column5]],"//*[@id='wg0']/li[1]/div/div/div[1]/h3/a","href")</f>
        <v>https://www.elance.com/</v>
      </c>
    </row>
    <row r="84" spans="1:23" x14ac:dyDescent="0.25">
      <c r="A84" t="s">
        <v>133</v>
      </c>
      <c r="B84">
        <f t="shared" si="30"/>
        <v>1</v>
      </c>
      <c r="C84" s="1" t="str">
        <f t="shared" si="29"/>
        <v>99designs</v>
      </c>
      <c r="D84" s="1" t="str">
        <f t="shared" si="31"/>
        <v>https://www.google.co.in/search?hl=en&amp;num=100&amp;q=99designs</v>
      </c>
      <c r="E84" t="str">
        <f t="shared" si="32"/>
        <v>http://www.google.com/#hl=en&amp;q=99designs</v>
      </c>
      <c r="F84" t="e">
        <f>_xll.XPathOnUrl(E84,"//*[@id='rso']/li[1]/div/h3/a")</f>
        <v>#VALUE!</v>
      </c>
      <c r="G84" t="str">
        <f>_xll.XPathOnUrl(D84,"//*[@id='resultStats']")</f>
        <v>?</v>
      </c>
      <c r="H84" t="str">
        <f t="shared" si="40"/>
        <v>http://www.bing.com/search?q=99designs</v>
      </c>
      <c r="I84" t="str">
        <f t="shared" si="33"/>
        <v>http://search.mywebsearch.com/mywebsearch/GGmain.jhtml?searchfor=99designs</v>
      </c>
      <c r="J84" t="str">
        <f t="shared" si="34"/>
        <v>http://search.aol.com/aol/search?q=99designs</v>
      </c>
      <c r="K84" s="2" t="str">
        <f t="shared" si="35"/>
        <v>http://www.ask.com/web?q=99designs</v>
      </c>
      <c r="L84" s="2" t="str">
        <f t="shared" si="36"/>
        <v>http://search.yahoo.com/search?p=99designs</v>
      </c>
      <c r="M84" s="2" t="str">
        <f t="shared" si="37"/>
        <v>http://blekko.com/ws/?q=99designs</v>
      </c>
      <c r="N84" s="2" t="str">
        <f t="shared" si="38"/>
        <v>http://www.dogpile.com/info.dogpl/search/web?q=99designs</v>
      </c>
      <c r="O84" s="2" t="str">
        <f t="shared" si="39"/>
        <v>http://www.webcrawler.com/search/web?q=99designs</v>
      </c>
      <c r="P84" t="str">
        <f t="shared" si="41"/>
        <v>http://www.infospace.com/search/web?q=99designs</v>
      </c>
      <c r="Q84" t="str">
        <f t="shared" si="42"/>
        <v>http://www.search.com/search?q=99designs</v>
      </c>
      <c r="R84" t="str">
        <f t="shared" si="43"/>
        <v>http://msxml.excite.com/search/web?q=99designs</v>
      </c>
      <c r="S84" t="str">
        <f t="shared" si="44"/>
        <v>http://www.goodsearch.com/search-web?keywords=99designs</v>
      </c>
      <c r="T84" t="str">
        <f t="shared" si="45"/>
        <v>http://www.info.com/searchw?qkw=99designs</v>
      </c>
      <c r="U84" t="str">
        <f t="shared" si="46"/>
        <v>http://duckduckgo.com/?q=99designs</v>
      </c>
      <c r="V84" t="str">
        <f t="shared" si="47"/>
        <v>http://clusty.com/search?query=99designs</v>
      </c>
      <c r="W84" t="str">
        <f>_xll.XPathOnUrl(Table1[[#This Row],[Column5]],"//*[@id='wg0']/li[1]/div/div/div[1]/h3/a","href")</f>
        <v>http://99designs.com/</v>
      </c>
    </row>
    <row r="85" spans="1:23" x14ac:dyDescent="0.25">
      <c r="A85" t="s">
        <v>134</v>
      </c>
      <c r="B85">
        <f t="shared" si="30"/>
        <v>1</v>
      </c>
      <c r="C85" s="1" t="str">
        <f t="shared" si="29"/>
        <v>Guru</v>
      </c>
      <c r="D85" s="1" t="str">
        <f t="shared" si="31"/>
        <v>https://www.google.co.in/search?hl=en&amp;num=100&amp;q=Guru</v>
      </c>
      <c r="E85" t="str">
        <f t="shared" si="32"/>
        <v>http://www.google.com/#hl=en&amp;q=Guru</v>
      </c>
      <c r="F85" t="e">
        <f>_xll.XPathOnUrl(E85,"//*[@id='rso']/li[1]/div/h3/a")</f>
        <v>#VALUE!</v>
      </c>
      <c r="G85" t="str">
        <f>_xll.XPathOnUrl(D85,"//*[@id='resultStats']")</f>
        <v>?</v>
      </c>
      <c r="H85" t="str">
        <f t="shared" si="40"/>
        <v>http://www.bing.com/search?q=Guru</v>
      </c>
      <c r="I85" t="str">
        <f t="shared" si="33"/>
        <v>http://search.mywebsearch.com/mywebsearch/GGmain.jhtml?searchfor=Guru</v>
      </c>
      <c r="J85" t="str">
        <f t="shared" si="34"/>
        <v>http://search.aol.com/aol/search?q=Guru</v>
      </c>
      <c r="K85" s="2" t="str">
        <f t="shared" si="35"/>
        <v>http://www.ask.com/web?q=Guru</v>
      </c>
      <c r="L85" s="2" t="str">
        <f t="shared" si="36"/>
        <v>http://search.yahoo.com/search?p=Guru</v>
      </c>
      <c r="M85" s="2" t="str">
        <f t="shared" si="37"/>
        <v>http://blekko.com/ws/?q=Guru</v>
      </c>
      <c r="N85" s="2" t="str">
        <f t="shared" si="38"/>
        <v>http://www.dogpile.com/info.dogpl/search/web?q=Guru</v>
      </c>
      <c r="O85" s="2" t="str">
        <f t="shared" si="39"/>
        <v>http://www.webcrawler.com/search/web?q=Guru</v>
      </c>
      <c r="P85" t="str">
        <f t="shared" si="41"/>
        <v>http://www.infospace.com/search/web?q=Guru</v>
      </c>
      <c r="Q85" t="str">
        <f t="shared" si="42"/>
        <v>http://www.search.com/search?q=Guru</v>
      </c>
      <c r="R85" t="str">
        <f t="shared" si="43"/>
        <v>http://msxml.excite.com/search/web?q=Guru</v>
      </c>
      <c r="S85" t="str">
        <f t="shared" si="44"/>
        <v>http://www.goodsearch.com/search-web?keywords=Guru</v>
      </c>
      <c r="T85" t="str">
        <f t="shared" si="45"/>
        <v>http://www.info.com/searchw?qkw=Guru</v>
      </c>
      <c r="U85" t="str">
        <f t="shared" si="46"/>
        <v>http://duckduckgo.com/?q=Guru</v>
      </c>
      <c r="V85" t="str">
        <f t="shared" si="47"/>
        <v>http://clusty.com/search?query=Guru</v>
      </c>
      <c r="W85" t="str">
        <f>_xll.XPathOnUrl(Table1[[#This Row],[Column5]],"//*[@id='wg0']/li[1]/div/div/div[1]/h3/a","href")</f>
        <v>http://www.guru.com/</v>
      </c>
    </row>
    <row r="86" spans="1:23" x14ac:dyDescent="0.25">
      <c r="A86" t="s">
        <v>135</v>
      </c>
      <c r="B86">
        <f t="shared" si="30"/>
        <v>1</v>
      </c>
      <c r="C86" s="1" t="str">
        <f t="shared" si="29"/>
        <v>PeoplePerHour.com</v>
      </c>
      <c r="D86" s="1" t="str">
        <f t="shared" si="31"/>
        <v>https://www.google.co.in/search?hl=en&amp;num=100&amp;q=PeoplePerHour.com</v>
      </c>
      <c r="E86" t="str">
        <f t="shared" si="32"/>
        <v>http://www.google.com/#hl=en&amp;q=PeoplePerHour.com</v>
      </c>
      <c r="F86" t="e">
        <f>_xll.XPathOnUrl(E86,"//*[@id='rso']/li[1]/div/h3/a")</f>
        <v>#VALUE!</v>
      </c>
      <c r="G86" t="str">
        <f>_xll.XPathOnUrl(D86,"//*[@id='resultStats']")</f>
        <v>?</v>
      </c>
      <c r="H86" t="str">
        <f t="shared" si="40"/>
        <v>http://www.bing.com/search?q=PeoplePerHour.com</v>
      </c>
      <c r="I86" t="str">
        <f t="shared" si="33"/>
        <v>http://search.mywebsearch.com/mywebsearch/GGmain.jhtml?searchfor=PeoplePerHour.com</v>
      </c>
      <c r="J86" t="str">
        <f t="shared" si="34"/>
        <v>http://search.aol.com/aol/search?q=PeoplePerHour.com</v>
      </c>
      <c r="K86" s="2" t="str">
        <f t="shared" si="35"/>
        <v>http://www.ask.com/web?q=PeoplePerHour.com</v>
      </c>
      <c r="L86" s="2" t="str">
        <f t="shared" si="36"/>
        <v>http://search.yahoo.com/search?p=PeoplePerHour.com</v>
      </c>
      <c r="M86" s="2" t="str">
        <f t="shared" si="37"/>
        <v>http://blekko.com/ws/?q=PeoplePerHour.com</v>
      </c>
      <c r="N86" s="2" t="str">
        <f t="shared" si="38"/>
        <v>http://www.dogpile.com/info.dogpl/search/web?q=PeoplePerHour.com</v>
      </c>
      <c r="O86" s="2" t="str">
        <f t="shared" si="39"/>
        <v>http://www.webcrawler.com/search/web?q=PeoplePerHour.com</v>
      </c>
      <c r="P86" t="str">
        <f t="shared" si="41"/>
        <v>http://www.infospace.com/search/web?q=PeoplePerHour.com</v>
      </c>
      <c r="Q86" t="str">
        <f t="shared" si="42"/>
        <v>http://www.search.com/search?q=PeoplePerHour.com</v>
      </c>
      <c r="R86" t="str">
        <f t="shared" si="43"/>
        <v>http://msxml.excite.com/search/web?q=PeoplePerHour.com</v>
      </c>
      <c r="S86" t="str">
        <f t="shared" si="44"/>
        <v>http://www.goodsearch.com/search-web?keywords=PeoplePerHour.com</v>
      </c>
      <c r="T86" t="str">
        <f t="shared" si="45"/>
        <v>http://www.info.com/searchw?qkw=PeoplePerHour.com</v>
      </c>
      <c r="U86" t="str">
        <f t="shared" si="46"/>
        <v>http://duckduckgo.com/?q=PeoplePerHour.com</v>
      </c>
      <c r="V86" t="str">
        <f t="shared" si="47"/>
        <v>http://clusty.com/search?query=PeoplePerHour.com</v>
      </c>
      <c r="W86" t="str">
        <f>_xll.XPathOnUrl(Table1[[#This Row],[Column5]],"//*[@id='wg0']/li[1]/div/div/div[1]/h3/a","href")</f>
        <v>http://www.peopleperhour.com/</v>
      </c>
    </row>
    <row r="87" spans="1:23" x14ac:dyDescent="0.25">
      <c r="A87" t="s">
        <v>27</v>
      </c>
      <c r="B87">
        <f t="shared" si="30"/>
        <v>1</v>
      </c>
      <c r="C87" s="1" t="str">
        <f t="shared" si="29"/>
        <v>CrowdSPRING</v>
      </c>
      <c r="D87" s="1" t="str">
        <f t="shared" si="31"/>
        <v>https://www.google.co.in/search?hl=en&amp;num=100&amp;q=CrowdSPRING</v>
      </c>
      <c r="E87" t="str">
        <f t="shared" si="32"/>
        <v>http://www.google.com/#hl=en&amp;q=CrowdSPRING</v>
      </c>
      <c r="F87" t="e">
        <f>_xll.XPathOnUrl(E87,"//*[@id='rso']/li[1]/div/h3/a")</f>
        <v>#VALUE!</v>
      </c>
      <c r="G87" t="str">
        <f>_xll.XPathOnUrl(D87,"//*[@id='resultStats']")</f>
        <v>?</v>
      </c>
      <c r="H87" t="str">
        <f t="shared" si="40"/>
        <v>http://www.bing.com/search?q=CrowdSPRING</v>
      </c>
      <c r="I87" t="str">
        <f t="shared" si="33"/>
        <v>http://search.mywebsearch.com/mywebsearch/GGmain.jhtml?searchfor=CrowdSPRING</v>
      </c>
      <c r="J87" t="str">
        <f t="shared" si="34"/>
        <v>http://search.aol.com/aol/search?q=CrowdSPRING</v>
      </c>
      <c r="K87" s="2" t="str">
        <f t="shared" si="35"/>
        <v>http://www.ask.com/web?q=CrowdSPRING</v>
      </c>
      <c r="L87" s="2" t="str">
        <f t="shared" si="36"/>
        <v>http://search.yahoo.com/search?p=CrowdSPRING</v>
      </c>
      <c r="M87" s="2" t="str">
        <f t="shared" si="37"/>
        <v>http://blekko.com/ws/?q=CrowdSPRING</v>
      </c>
      <c r="N87" s="2" t="str">
        <f t="shared" si="38"/>
        <v>http://www.dogpile.com/info.dogpl/search/web?q=CrowdSPRING</v>
      </c>
      <c r="O87" s="2" t="str">
        <f t="shared" si="39"/>
        <v>http://www.webcrawler.com/search/web?q=CrowdSPRING</v>
      </c>
      <c r="P87" t="str">
        <f t="shared" si="41"/>
        <v>http://www.infospace.com/search/web?q=CrowdSPRING</v>
      </c>
      <c r="Q87" t="str">
        <f t="shared" si="42"/>
        <v>http://www.search.com/search?q=CrowdSPRING</v>
      </c>
      <c r="R87" t="str">
        <f t="shared" si="43"/>
        <v>http://msxml.excite.com/search/web?q=CrowdSPRING</v>
      </c>
      <c r="S87" t="str">
        <f t="shared" si="44"/>
        <v>http://www.goodsearch.com/search-web?keywords=CrowdSPRING</v>
      </c>
      <c r="T87" t="str">
        <f t="shared" si="45"/>
        <v>http://www.info.com/searchw?qkw=CrowdSPRING</v>
      </c>
      <c r="U87" t="str">
        <f t="shared" si="46"/>
        <v>http://duckduckgo.com/?q=CrowdSPRING</v>
      </c>
      <c r="V87" t="str">
        <f t="shared" si="47"/>
        <v>http://clusty.com/search?query=CrowdSPRING</v>
      </c>
      <c r="W87" t="str">
        <f>_xll.XPathOnUrl(Table1[[#This Row],[Column5]],"//*[@id='wg0']/li[1]/div/div/div[1]/h3/a","href")</f>
        <v>http://www.crowdspring.com/</v>
      </c>
    </row>
    <row r="88" spans="1:23" x14ac:dyDescent="0.25">
      <c r="A88" t="s">
        <v>136</v>
      </c>
      <c r="B88">
        <f t="shared" si="30"/>
        <v>1</v>
      </c>
      <c r="C88" s="1" t="str">
        <f t="shared" si="29"/>
        <v>Trada</v>
      </c>
      <c r="D88" s="1" t="str">
        <f t="shared" si="31"/>
        <v>https://www.google.co.in/search?hl=en&amp;num=100&amp;q=Trada</v>
      </c>
      <c r="E88" t="str">
        <f t="shared" si="32"/>
        <v>http://www.google.com/#hl=en&amp;q=Trada</v>
      </c>
      <c r="F88" t="e">
        <f>_xll.XPathOnUrl(E88,"//*[@id='rso']/li[1]/div/h3/a")</f>
        <v>#VALUE!</v>
      </c>
      <c r="G88" t="str">
        <f>_xll.XPathOnUrl(D88,"//*[@id='resultStats']")</f>
        <v>?</v>
      </c>
      <c r="H88" t="str">
        <f t="shared" si="40"/>
        <v>http://www.bing.com/search?q=Trada</v>
      </c>
      <c r="I88" t="str">
        <f t="shared" si="33"/>
        <v>http://search.mywebsearch.com/mywebsearch/GGmain.jhtml?searchfor=Trada</v>
      </c>
      <c r="J88" t="str">
        <f t="shared" si="34"/>
        <v>http://search.aol.com/aol/search?q=Trada</v>
      </c>
      <c r="K88" s="2" t="str">
        <f t="shared" si="35"/>
        <v>http://www.ask.com/web?q=Trada</v>
      </c>
      <c r="L88" s="2" t="str">
        <f t="shared" si="36"/>
        <v>http://search.yahoo.com/search?p=Trada</v>
      </c>
      <c r="M88" s="2" t="str">
        <f t="shared" si="37"/>
        <v>http://blekko.com/ws/?q=Trada</v>
      </c>
      <c r="N88" s="2" t="str">
        <f t="shared" si="38"/>
        <v>http://www.dogpile.com/info.dogpl/search/web?q=Trada</v>
      </c>
      <c r="O88" s="2" t="str">
        <f t="shared" si="39"/>
        <v>http://www.webcrawler.com/search/web?q=Trada</v>
      </c>
      <c r="P88" t="str">
        <f t="shared" si="41"/>
        <v>http://www.infospace.com/search/web?q=Trada</v>
      </c>
      <c r="Q88" t="str">
        <f t="shared" si="42"/>
        <v>http://www.search.com/search?q=Trada</v>
      </c>
      <c r="R88" t="str">
        <f t="shared" si="43"/>
        <v>http://msxml.excite.com/search/web?q=Trada</v>
      </c>
      <c r="S88" t="str">
        <f t="shared" si="44"/>
        <v>http://www.goodsearch.com/search-web?keywords=Trada</v>
      </c>
      <c r="T88" t="str">
        <f t="shared" si="45"/>
        <v>http://www.info.com/searchw?qkw=Trada</v>
      </c>
      <c r="U88" t="str">
        <f t="shared" si="46"/>
        <v>http://duckduckgo.com/?q=Trada</v>
      </c>
      <c r="V88" t="str">
        <f t="shared" si="47"/>
        <v>http://clusty.com/search?query=Trada</v>
      </c>
      <c r="W88" t="str">
        <f>_xll.XPathOnUrl(Table1[[#This Row],[Column5]],"//*[@id='wg0']/li[1]/div/div/div[1]/h3/a","href")</f>
        <v>http://www.trada.com/</v>
      </c>
    </row>
    <row r="89" spans="1:23" x14ac:dyDescent="0.25">
      <c r="A89" t="s">
        <v>28</v>
      </c>
      <c r="B89">
        <f t="shared" si="30"/>
        <v>1</v>
      </c>
      <c r="C89" s="1" t="str">
        <f t="shared" si="29"/>
        <v>Freelancer</v>
      </c>
      <c r="D89" s="1" t="str">
        <f t="shared" si="31"/>
        <v>https://www.google.co.in/search?hl=en&amp;num=100&amp;q=Freelancer</v>
      </c>
      <c r="E89" t="str">
        <f t="shared" si="32"/>
        <v>http://www.google.com/#hl=en&amp;q=Freelancer</v>
      </c>
      <c r="F89" t="e">
        <f>_xll.XPathOnUrl(E89,"//*[@id='rso']/li[1]/div/h3/a")</f>
        <v>#VALUE!</v>
      </c>
      <c r="G89" t="str">
        <f>_xll.XPathOnUrl(D89,"//*[@id='resultStats']")</f>
        <v>?</v>
      </c>
      <c r="H89" t="str">
        <f t="shared" si="40"/>
        <v>http://www.bing.com/search?q=Freelancer</v>
      </c>
      <c r="I89" t="str">
        <f t="shared" si="33"/>
        <v>http://search.mywebsearch.com/mywebsearch/GGmain.jhtml?searchfor=Freelancer</v>
      </c>
      <c r="J89" t="str">
        <f t="shared" si="34"/>
        <v>http://search.aol.com/aol/search?q=Freelancer</v>
      </c>
      <c r="K89" s="2" t="str">
        <f t="shared" si="35"/>
        <v>http://www.ask.com/web?q=Freelancer</v>
      </c>
      <c r="L89" s="2" t="str">
        <f t="shared" si="36"/>
        <v>http://search.yahoo.com/search?p=Freelancer</v>
      </c>
      <c r="M89" s="2" t="str">
        <f t="shared" si="37"/>
        <v>http://blekko.com/ws/?q=Freelancer</v>
      </c>
      <c r="N89" s="2" t="str">
        <f t="shared" si="38"/>
        <v>http://www.dogpile.com/info.dogpl/search/web?q=Freelancer</v>
      </c>
      <c r="O89" s="2" t="str">
        <f t="shared" si="39"/>
        <v>http://www.webcrawler.com/search/web?q=Freelancer</v>
      </c>
      <c r="P89" t="str">
        <f t="shared" si="41"/>
        <v>http://www.infospace.com/search/web?q=Freelancer</v>
      </c>
      <c r="Q89" t="str">
        <f t="shared" si="42"/>
        <v>http://www.search.com/search?q=Freelancer</v>
      </c>
      <c r="R89" t="str">
        <f t="shared" si="43"/>
        <v>http://msxml.excite.com/search/web?q=Freelancer</v>
      </c>
      <c r="S89" t="str">
        <f t="shared" si="44"/>
        <v>http://www.goodsearch.com/search-web?keywords=Freelancer</v>
      </c>
      <c r="T89" t="str">
        <f t="shared" si="45"/>
        <v>http://www.info.com/searchw?qkw=Freelancer</v>
      </c>
      <c r="U89" t="str">
        <f t="shared" si="46"/>
        <v>http://duckduckgo.com/?q=Freelancer</v>
      </c>
      <c r="V89" t="str">
        <f t="shared" si="47"/>
        <v>http://clusty.com/search?query=Freelancer</v>
      </c>
      <c r="W89" t="str">
        <f>_xll.XPathOnUrl(Table1[[#This Row],[Column5]],"//*[@id='wg0']/li[1]/div/div/div[1]/h3/a","href")</f>
        <v>http://www.freelancer.com/</v>
      </c>
    </row>
    <row r="90" spans="1:23" x14ac:dyDescent="0.25">
      <c r="A90" t="s">
        <v>137</v>
      </c>
      <c r="B90">
        <f t="shared" si="30"/>
        <v>1</v>
      </c>
      <c r="C90" s="1" t="str">
        <f t="shared" si="29"/>
        <v>evly</v>
      </c>
      <c r="D90" s="1" t="str">
        <f t="shared" si="31"/>
        <v>https://www.google.co.in/search?hl=en&amp;num=100&amp;q=evly</v>
      </c>
      <c r="E90" t="str">
        <f t="shared" si="32"/>
        <v>http://www.google.com/#hl=en&amp;q=evly</v>
      </c>
      <c r="F90" t="e">
        <f>_xll.XPathOnUrl(E90,"//*[@id='rso']/li[1]/div/h3/a")</f>
        <v>#VALUE!</v>
      </c>
      <c r="G90" t="str">
        <f>_xll.XPathOnUrl(D90,"//*[@id='resultStats']")</f>
        <v>?</v>
      </c>
      <c r="H90" t="str">
        <f t="shared" si="40"/>
        <v>http://www.bing.com/search?q=evly</v>
      </c>
      <c r="I90" t="str">
        <f t="shared" si="33"/>
        <v>http://search.mywebsearch.com/mywebsearch/GGmain.jhtml?searchfor=evly</v>
      </c>
      <c r="J90" t="str">
        <f t="shared" si="34"/>
        <v>http://search.aol.com/aol/search?q=evly</v>
      </c>
      <c r="K90" s="2" t="str">
        <f t="shared" si="35"/>
        <v>http://www.ask.com/web?q=evly</v>
      </c>
      <c r="L90" s="2" t="str">
        <f t="shared" si="36"/>
        <v>http://search.yahoo.com/search?p=evly</v>
      </c>
      <c r="M90" s="2" t="str">
        <f t="shared" si="37"/>
        <v>http://blekko.com/ws/?q=evly</v>
      </c>
      <c r="N90" s="2" t="str">
        <f t="shared" si="38"/>
        <v>http://www.dogpile.com/info.dogpl/search/web?q=evly</v>
      </c>
      <c r="O90" s="2" t="str">
        <f t="shared" si="39"/>
        <v>http://www.webcrawler.com/search/web?q=evly</v>
      </c>
      <c r="P90" t="str">
        <f t="shared" si="41"/>
        <v>http://www.infospace.com/search/web?q=evly</v>
      </c>
      <c r="Q90" t="str">
        <f t="shared" si="42"/>
        <v>http://www.search.com/search?q=evly</v>
      </c>
      <c r="R90" t="str">
        <f t="shared" si="43"/>
        <v>http://msxml.excite.com/search/web?q=evly</v>
      </c>
      <c r="S90" t="str">
        <f t="shared" si="44"/>
        <v>http://www.goodsearch.com/search-web?keywords=evly</v>
      </c>
      <c r="T90" t="str">
        <f t="shared" si="45"/>
        <v>http://www.info.com/searchw?qkw=evly</v>
      </c>
      <c r="U90" t="str">
        <f t="shared" si="46"/>
        <v>http://duckduckgo.com/?q=evly</v>
      </c>
      <c r="V90" t="str">
        <f t="shared" si="47"/>
        <v>http://clusty.com/search?query=evly</v>
      </c>
      <c r="W90" t="str">
        <f>_xll.XPathOnUrl(Table1[[#This Row],[Column5]],"//*[@id='wg0']/li[1]/div/div/div[1]/h3/a","href")</f>
        <v>http://www.evly.com/</v>
      </c>
    </row>
    <row r="91" spans="1:23" x14ac:dyDescent="0.25">
      <c r="A91" t="s">
        <v>29</v>
      </c>
      <c r="B91">
        <f t="shared" si="30"/>
        <v>1</v>
      </c>
      <c r="C91" s="1" t="str">
        <f t="shared" si="29"/>
        <v>Chaordix</v>
      </c>
      <c r="D91" s="1" t="str">
        <f t="shared" si="31"/>
        <v>https://www.google.co.in/search?hl=en&amp;num=100&amp;q=Chaordix</v>
      </c>
      <c r="E91" t="str">
        <f t="shared" si="32"/>
        <v>http://www.google.com/#hl=en&amp;q=Chaordix</v>
      </c>
      <c r="F91" t="e">
        <f>_xll.XPathOnUrl(E91,"//*[@id='rso']/li[1]/div/h3/a")</f>
        <v>#VALUE!</v>
      </c>
      <c r="G91" t="str">
        <f>_xll.XPathOnUrl(D91,"//*[@id='resultStats']")</f>
        <v>?</v>
      </c>
      <c r="H91" t="str">
        <f t="shared" si="40"/>
        <v>http://www.bing.com/search?q=Chaordix</v>
      </c>
      <c r="I91" t="str">
        <f t="shared" si="33"/>
        <v>http://search.mywebsearch.com/mywebsearch/GGmain.jhtml?searchfor=Chaordix</v>
      </c>
      <c r="J91" t="str">
        <f t="shared" si="34"/>
        <v>http://search.aol.com/aol/search?q=Chaordix</v>
      </c>
      <c r="K91" s="2" t="str">
        <f t="shared" si="35"/>
        <v>http://www.ask.com/web?q=Chaordix</v>
      </c>
      <c r="L91" s="2" t="str">
        <f t="shared" si="36"/>
        <v>http://search.yahoo.com/search?p=Chaordix</v>
      </c>
      <c r="M91" s="2" t="str">
        <f t="shared" si="37"/>
        <v>http://blekko.com/ws/?q=Chaordix</v>
      </c>
      <c r="N91" s="2" t="str">
        <f t="shared" si="38"/>
        <v>http://www.dogpile.com/info.dogpl/search/web?q=Chaordix</v>
      </c>
      <c r="O91" s="2" t="str">
        <f t="shared" si="39"/>
        <v>http://www.webcrawler.com/search/web?q=Chaordix</v>
      </c>
      <c r="P91" t="str">
        <f t="shared" si="41"/>
        <v>http://www.infospace.com/search/web?q=Chaordix</v>
      </c>
      <c r="Q91" t="str">
        <f t="shared" si="42"/>
        <v>http://www.search.com/search?q=Chaordix</v>
      </c>
      <c r="R91" t="str">
        <f t="shared" si="43"/>
        <v>http://msxml.excite.com/search/web?q=Chaordix</v>
      </c>
      <c r="S91" t="str">
        <f t="shared" si="44"/>
        <v>http://www.goodsearch.com/search-web?keywords=Chaordix</v>
      </c>
      <c r="T91" t="str">
        <f t="shared" si="45"/>
        <v>http://www.info.com/searchw?qkw=Chaordix</v>
      </c>
      <c r="U91" t="str">
        <f t="shared" si="46"/>
        <v>http://duckduckgo.com/?q=Chaordix</v>
      </c>
      <c r="V91" t="str">
        <f t="shared" si="47"/>
        <v>http://clusty.com/search?query=Chaordix</v>
      </c>
      <c r="W91" t="str">
        <f>_xll.XPathOnUrl(Table1[[#This Row],[Column5]],"//*[@id='wg0']/li[1]/div/div/div[1]/h3/a","href")</f>
        <v>http://www.chaordix.com/</v>
      </c>
    </row>
    <row r="92" spans="1:23" x14ac:dyDescent="0.25">
      <c r="A92" t="s">
        <v>138</v>
      </c>
      <c r="B92">
        <f t="shared" si="30"/>
        <v>1</v>
      </c>
      <c r="C92" s="1" t="str">
        <f t="shared" si="29"/>
        <v>Spigit</v>
      </c>
      <c r="D92" s="1" t="str">
        <f t="shared" si="31"/>
        <v>https://www.google.co.in/search?hl=en&amp;num=100&amp;q=Spigit</v>
      </c>
      <c r="E92" t="str">
        <f t="shared" si="32"/>
        <v>http://www.google.com/#hl=en&amp;q=Spigit</v>
      </c>
      <c r="F92" t="e">
        <f>_xll.XPathOnUrl(E92,"//*[@id='rso']/li[1]/div/h3/a")</f>
        <v>#VALUE!</v>
      </c>
      <c r="G92" t="str">
        <f>_xll.XPathOnUrl(D92,"//*[@id='resultStats']")</f>
        <v>?</v>
      </c>
      <c r="H92" t="str">
        <f t="shared" si="40"/>
        <v>http://www.bing.com/search?q=Spigit</v>
      </c>
      <c r="I92" t="str">
        <f t="shared" si="33"/>
        <v>http://search.mywebsearch.com/mywebsearch/GGmain.jhtml?searchfor=Spigit</v>
      </c>
      <c r="J92" t="str">
        <f t="shared" si="34"/>
        <v>http://search.aol.com/aol/search?q=Spigit</v>
      </c>
      <c r="K92" s="2" t="str">
        <f t="shared" si="35"/>
        <v>http://www.ask.com/web?q=Spigit</v>
      </c>
      <c r="L92" s="2" t="str">
        <f t="shared" si="36"/>
        <v>http://search.yahoo.com/search?p=Spigit</v>
      </c>
      <c r="M92" s="2" t="str">
        <f t="shared" si="37"/>
        <v>http://blekko.com/ws/?q=Spigit</v>
      </c>
      <c r="N92" s="2" t="str">
        <f t="shared" si="38"/>
        <v>http://www.dogpile.com/info.dogpl/search/web?q=Spigit</v>
      </c>
      <c r="O92" s="2" t="str">
        <f t="shared" si="39"/>
        <v>http://www.webcrawler.com/search/web?q=Spigit</v>
      </c>
      <c r="P92" t="str">
        <f t="shared" si="41"/>
        <v>http://www.infospace.com/search/web?q=Spigit</v>
      </c>
      <c r="Q92" t="str">
        <f t="shared" si="42"/>
        <v>http://www.search.com/search?q=Spigit</v>
      </c>
      <c r="R92" t="str">
        <f t="shared" si="43"/>
        <v>http://msxml.excite.com/search/web?q=Spigit</v>
      </c>
      <c r="S92" t="str">
        <f t="shared" si="44"/>
        <v>http://www.goodsearch.com/search-web?keywords=Spigit</v>
      </c>
      <c r="T92" t="str">
        <f t="shared" si="45"/>
        <v>http://www.info.com/searchw?qkw=Spigit</v>
      </c>
      <c r="U92" t="str">
        <f t="shared" si="46"/>
        <v>http://duckduckgo.com/?q=Spigit</v>
      </c>
      <c r="V92" t="str">
        <f t="shared" si="47"/>
        <v>http://clusty.com/search?query=Spigit</v>
      </c>
      <c r="W92" t="str">
        <f>_xll.XPathOnUrl(Table1[[#This Row],[Column5]],"//*[@id='wg0']/li[1]/div/div/div[1]/h3/a","href")</f>
        <v>http://www.spigit.com/</v>
      </c>
    </row>
    <row r="93" spans="1:23" x14ac:dyDescent="0.25">
      <c r="A93" t="s">
        <v>139</v>
      </c>
      <c r="B93">
        <f t="shared" si="30"/>
        <v>1</v>
      </c>
      <c r="C93" s="1" t="str">
        <f t="shared" si="29"/>
        <v>IdeaScale</v>
      </c>
      <c r="D93" s="1" t="str">
        <f t="shared" si="31"/>
        <v>https://www.google.co.in/search?hl=en&amp;num=100&amp;q=IdeaScale</v>
      </c>
      <c r="E93" t="str">
        <f t="shared" si="32"/>
        <v>http://www.google.com/#hl=en&amp;q=IdeaScale</v>
      </c>
      <c r="F93" t="e">
        <f>_xll.XPathOnUrl(E93,"//*[@id='rso']/li[1]/div/h3/a")</f>
        <v>#VALUE!</v>
      </c>
      <c r="G93" t="str">
        <f>_xll.XPathOnUrl(D93,"//*[@id='resultStats']")</f>
        <v>?</v>
      </c>
      <c r="H93" t="str">
        <f t="shared" si="40"/>
        <v>http://www.bing.com/search?q=IdeaScale</v>
      </c>
      <c r="I93" t="str">
        <f t="shared" si="33"/>
        <v>http://search.mywebsearch.com/mywebsearch/GGmain.jhtml?searchfor=IdeaScale</v>
      </c>
      <c r="J93" t="str">
        <f t="shared" si="34"/>
        <v>http://search.aol.com/aol/search?q=IdeaScale</v>
      </c>
      <c r="K93" s="2" t="str">
        <f t="shared" si="35"/>
        <v>http://www.ask.com/web?q=IdeaScale</v>
      </c>
      <c r="L93" s="2" t="str">
        <f t="shared" si="36"/>
        <v>http://search.yahoo.com/search?p=IdeaScale</v>
      </c>
      <c r="M93" s="2" t="str">
        <f t="shared" si="37"/>
        <v>http://blekko.com/ws/?q=IdeaScale</v>
      </c>
      <c r="N93" s="2" t="str">
        <f t="shared" si="38"/>
        <v>http://www.dogpile.com/info.dogpl/search/web?q=IdeaScale</v>
      </c>
      <c r="O93" s="2" t="str">
        <f t="shared" si="39"/>
        <v>http://www.webcrawler.com/search/web?q=IdeaScale</v>
      </c>
      <c r="P93" t="str">
        <f t="shared" si="41"/>
        <v>http://www.infospace.com/search/web?q=IdeaScale</v>
      </c>
      <c r="Q93" t="str">
        <f t="shared" si="42"/>
        <v>http://www.search.com/search?q=IdeaScale</v>
      </c>
      <c r="R93" t="str">
        <f t="shared" si="43"/>
        <v>http://msxml.excite.com/search/web?q=IdeaScale</v>
      </c>
      <c r="S93" t="str">
        <f t="shared" si="44"/>
        <v>http://www.goodsearch.com/search-web?keywords=IdeaScale</v>
      </c>
      <c r="T93" t="str">
        <f t="shared" si="45"/>
        <v>http://www.info.com/searchw?qkw=IdeaScale</v>
      </c>
      <c r="U93" t="str">
        <f t="shared" si="46"/>
        <v>http://duckduckgo.com/?q=IdeaScale</v>
      </c>
      <c r="V93" t="str">
        <f t="shared" si="47"/>
        <v>http://clusty.com/search?query=IdeaScale</v>
      </c>
      <c r="W93" t="str">
        <f>_xll.XPathOnUrl(Table1[[#This Row],[Column5]],"//*[@id='wg0']/li[1]/div/div/div[1]/h3/a","href")</f>
        <v>http://ideascale.com/</v>
      </c>
    </row>
    <row r="94" spans="1:23" x14ac:dyDescent="0.25">
      <c r="A94" t="s">
        <v>140</v>
      </c>
      <c r="B94">
        <f t="shared" si="30"/>
        <v>1</v>
      </c>
      <c r="C94" s="1" t="str">
        <f t="shared" si="29"/>
        <v>Telligent</v>
      </c>
      <c r="D94" s="1" t="str">
        <f t="shared" si="31"/>
        <v>https://www.google.co.in/search?hl=en&amp;num=100&amp;q=Telligent</v>
      </c>
      <c r="E94" t="str">
        <f t="shared" si="32"/>
        <v>http://www.google.com/#hl=en&amp;q=Telligent</v>
      </c>
      <c r="F94" t="e">
        <f>_xll.XPathOnUrl(E94,"//*[@id='rso']/li[1]/div/h3/a")</f>
        <v>#VALUE!</v>
      </c>
      <c r="G94" t="str">
        <f>_xll.XPathOnUrl(D94,"//*[@id='resultStats']")</f>
        <v>?</v>
      </c>
      <c r="H94" t="str">
        <f t="shared" si="40"/>
        <v>http://www.bing.com/search?q=Telligent</v>
      </c>
      <c r="I94" t="str">
        <f t="shared" si="33"/>
        <v>http://search.mywebsearch.com/mywebsearch/GGmain.jhtml?searchfor=Telligent</v>
      </c>
      <c r="J94" t="str">
        <f t="shared" si="34"/>
        <v>http://search.aol.com/aol/search?q=Telligent</v>
      </c>
      <c r="K94" s="2" t="str">
        <f t="shared" si="35"/>
        <v>http://www.ask.com/web?q=Telligent</v>
      </c>
      <c r="L94" s="2" t="str">
        <f t="shared" si="36"/>
        <v>http://search.yahoo.com/search?p=Telligent</v>
      </c>
      <c r="M94" s="2" t="str">
        <f t="shared" si="37"/>
        <v>http://blekko.com/ws/?q=Telligent</v>
      </c>
      <c r="N94" s="2" t="str">
        <f t="shared" si="38"/>
        <v>http://www.dogpile.com/info.dogpl/search/web?q=Telligent</v>
      </c>
      <c r="O94" s="2" t="str">
        <f t="shared" si="39"/>
        <v>http://www.webcrawler.com/search/web?q=Telligent</v>
      </c>
      <c r="P94" t="str">
        <f t="shared" si="41"/>
        <v>http://www.infospace.com/search/web?q=Telligent</v>
      </c>
      <c r="Q94" t="str">
        <f t="shared" si="42"/>
        <v>http://www.search.com/search?q=Telligent</v>
      </c>
      <c r="R94" t="str">
        <f t="shared" si="43"/>
        <v>http://msxml.excite.com/search/web?q=Telligent</v>
      </c>
      <c r="S94" t="str">
        <f t="shared" si="44"/>
        <v>http://www.goodsearch.com/search-web?keywords=Telligent</v>
      </c>
      <c r="T94" t="str">
        <f t="shared" si="45"/>
        <v>http://www.info.com/searchw?qkw=Telligent</v>
      </c>
      <c r="U94" t="str">
        <f t="shared" si="46"/>
        <v>http://duckduckgo.com/?q=Telligent</v>
      </c>
      <c r="V94" t="str">
        <f t="shared" si="47"/>
        <v>http://clusty.com/search?query=Telligent</v>
      </c>
      <c r="W94" t="str">
        <f>_xll.XPathOnUrl(Table1[[#This Row],[Column5]],"//*[@id='wg0']/li[1]/div/div/div[1]/h3/a","href")</f>
        <v>http://telligent.com/</v>
      </c>
    </row>
    <row r="95" spans="1:23" x14ac:dyDescent="0.25">
      <c r="A95" t="s">
        <v>141</v>
      </c>
      <c r="B95">
        <f t="shared" si="30"/>
        <v>1</v>
      </c>
      <c r="C95" s="1" t="str">
        <f t="shared" si="29"/>
        <v>CrowdSource</v>
      </c>
      <c r="D95" s="1" t="str">
        <f t="shared" si="31"/>
        <v>https://www.google.co.in/search?hl=en&amp;num=100&amp;q=CrowdSource</v>
      </c>
      <c r="E95" t="str">
        <f t="shared" si="32"/>
        <v>http://www.google.com/#hl=en&amp;q=CrowdSource</v>
      </c>
      <c r="F95" t="e">
        <f>_xll.XPathOnUrl(E95,"//*[@id='rso']/li[1]/div/h3/a")</f>
        <v>#VALUE!</v>
      </c>
      <c r="G95" t="str">
        <f>_xll.XPathOnUrl(D95,"//*[@id='resultStats']")</f>
        <v>?</v>
      </c>
      <c r="H95" t="str">
        <f t="shared" si="40"/>
        <v>http://www.bing.com/search?q=CrowdSource</v>
      </c>
      <c r="I95" t="str">
        <f t="shared" si="33"/>
        <v>http://search.mywebsearch.com/mywebsearch/GGmain.jhtml?searchfor=CrowdSource</v>
      </c>
      <c r="J95" t="str">
        <f t="shared" si="34"/>
        <v>http://search.aol.com/aol/search?q=CrowdSource</v>
      </c>
      <c r="K95" s="2" t="str">
        <f t="shared" si="35"/>
        <v>http://www.ask.com/web?q=CrowdSource</v>
      </c>
      <c r="L95" s="2" t="str">
        <f t="shared" si="36"/>
        <v>http://search.yahoo.com/search?p=CrowdSource</v>
      </c>
      <c r="M95" s="2" t="str">
        <f t="shared" si="37"/>
        <v>http://blekko.com/ws/?q=CrowdSource</v>
      </c>
      <c r="N95" s="2" t="str">
        <f t="shared" si="38"/>
        <v>http://www.dogpile.com/info.dogpl/search/web?q=CrowdSource</v>
      </c>
      <c r="O95" s="2" t="str">
        <f t="shared" si="39"/>
        <v>http://www.webcrawler.com/search/web?q=CrowdSource</v>
      </c>
      <c r="P95" t="str">
        <f t="shared" si="41"/>
        <v>http://www.infospace.com/search/web?q=CrowdSource</v>
      </c>
      <c r="Q95" t="str">
        <f t="shared" si="42"/>
        <v>http://www.search.com/search?q=CrowdSource</v>
      </c>
      <c r="R95" t="str">
        <f t="shared" si="43"/>
        <v>http://msxml.excite.com/search/web?q=CrowdSource</v>
      </c>
      <c r="S95" t="str">
        <f t="shared" si="44"/>
        <v>http://www.goodsearch.com/search-web?keywords=CrowdSource</v>
      </c>
      <c r="T95" t="str">
        <f t="shared" si="45"/>
        <v>http://www.info.com/searchw?qkw=CrowdSource</v>
      </c>
      <c r="U95" t="str">
        <f t="shared" si="46"/>
        <v>http://duckduckgo.com/?q=CrowdSource</v>
      </c>
      <c r="V95" t="str">
        <f t="shared" si="47"/>
        <v>http://clusty.com/search?query=CrowdSource</v>
      </c>
      <c r="W95" t="str">
        <f>_xll.XPathOnUrl(Table1[[#This Row],[Column5]],"//*[@id='wg0']/li[1]/div/div/div[1]/h3/a","href")</f>
        <v>http://www.crowdsource.com/</v>
      </c>
    </row>
    <row r="96" spans="1:23" x14ac:dyDescent="0.25">
      <c r="A96" t="s">
        <v>142</v>
      </c>
      <c r="B96">
        <f t="shared" si="30"/>
        <v>1</v>
      </c>
      <c r="C96" s="1" t="str">
        <f t="shared" si="29"/>
        <v>Accept360</v>
      </c>
      <c r="D96" s="1" t="str">
        <f t="shared" si="31"/>
        <v>https://www.google.co.in/search?hl=en&amp;num=100&amp;q=Accept360</v>
      </c>
      <c r="E96" t="str">
        <f t="shared" si="32"/>
        <v>http://www.google.com/#hl=en&amp;q=Accept360</v>
      </c>
      <c r="F96" t="e">
        <f>_xll.XPathOnUrl(E96,"//*[@id='rso']/li[1]/div/h3/a")</f>
        <v>#VALUE!</v>
      </c>
      <c r="G96" t="str">
        <f>_xll.XPathOnUrl(D96,"//*[@id='resultStats']")</f>
        <v>?</v>
      </c>
      <c r="H96" t="str">
        <f t="shared" si="40"/>
        <v>http://www.bing.com/search?q=Accept360</v>
      </c>
      <c r="I96" t="str">
        <f t="shared" si="33"/>
        <v>http://search.mywebsearch.com/mywebsearch/GGmain.jhtml?searchfor=Accept360</v>
      </c>
      <c r="J96" t="str">
        <f t="shared" si="34"/>
        <v>http://search.aol.com/aol/search?q=Accept360</v>
      </c>
      <c r="K96" s="2" t="str">
        <f t="shared" si="35"/>
        <v>http://www.ask.com/web?q=Accept360</v>
      </c>
      <c r="L96" s="2" t="str">
        <f t="shared" si="36"/>
        <v>http://search.yahoo.com/search?p=Accept360</v>
      </c>
      <c r="M96" s="2" t="str">
        <f t="shared" si="37"/>
        <v>http://blekko.com/ws/?q=Accept360</v>
      </c>
      <c r="N96" s="2" t="str">
        <f t="shared" si="38"/>
        <v>http://www.dogpile.com/info.dogpl/search/web?q=Accept360</v>
      </c>
      <c r="O96" s="2" t="str">
        <f t="shared" si="39"/>
        <v>http://www.webcrawler.com/search/web?q=Accept360</v>
      </c>
      <c r="P96" t="str">
        <f t="shared" si="41"/>
        <v>http://www.infospace.com/search/web?q=Accept360</v>
      </c>
      <c r="Q96" t="str">
        <f t="shared" si="42"/>
        <v>http://www.search.com/search?q=Accept360</v>
      </c>
      <c r="R96" t="str">
        <f t="shared" si="43"/>
        <v>http://msxml.excite.com/search/web?q=Accept360</v>
      </c>
      <c r="S96" t="str">
        <f t="shared" si="44"/>
        <v>http://www.goodsearch.com/search-web?keywords=Accept360</v>
      </c>
      <c r="T96" t="str">
        <f t="shared" si="45"/>
        <v>http://www.info.com/searchw?qkw=Accept360</v>
      </c>
      <c r="U96" t="str">
        <f t="shared" si="46"/>
        <v>http://duckduckgo.com/?q=Accept360</v>
      </c>
      <c r="V96" t="str">
        <f t="shared" si="47"/>
        <v>http://clusty.com/search?query=Accept360</v>
      </c>
      <c r="W96" t="str">
        <f>_xll.XPathOnUrl(Table1[[#This Row],[Column5]],"//*[@id='wg0']/li[1]/div/div/div[1]/h3/a","href")</f>
        <v>http://www.accept360.com/</v>
      </c>
    </row>
    <row r="97" spans="1:23" x14ac:dyDescent="0.25">
      <c r="A97" t="s">
        <v>143</v>
      </c>
      <c r="B97">
        <f t="shared" si="30"/>
        <v>1</v>
      </c>
      <c r="C97" s="1" t="str">
        <f t="shared" si="29"/>
        <v>ExactTarget</v>
      </c>
      <c r="D97" s="1" t="str">
        <f t="shared" si="31"/>
        <v>https://www.google.co.in/search?hl=en&amp;num=100&amp;q=ExactTarget</v>
      </c>
      <c r="E97" t="str">
        <f t="shared" si="32"/>
        <v>http://www.google.com/#hl=en&amp;q=ExactTarget</v>
      </c>
      <c r="F97" t="e">
        <f>_xll.XPathOnUrl(E97,"//*[@id='rso']/li[1]/div/h3/a")</f>
        <v>#VALUE!</v>
      </c>
      <c r="G97" t="str">
        <f>_xll.XPathOnUrl(D97,"//*[@id='resultStats']")</f>
        <v>?</v>
      </c>
      <c r="H97" t="str">
        <f t="shared" si="40"/>
        <v>http://www.bing.com/search?q=ExactTarget</v>
      </c>
      <c r="I97" t="str">
        <f t="shared" si="33"/>
        <v>http://search.mywebsearch.com/mywebsearch/GGmain.jhtml?searchfor=ExactTarget</v>
      </c>
      <c r="J97" t="str">
        <f t="shared" si="34"/>
        <v>http://search.aol.com/aol/search?q=ExactTarget</v>
      </c>
      <c r="K97" s="2" t="str">
        <f t="shared" si="35"/>
        <v>http://www.ask.com/web?q=ExactTarget</v>
      </c>
      <c r="L97" s="2" t="str">
        <f t="shared" si="36"/>
        <v>http://search.yahoo.com/search?p=ExactTarget</v>
      </c>
      <c r="M97" s="2" t="str">
        <f t="shared" si="37"/>
        <v>http://blekko.com/ws/?q=ExactTarget</v>
      </c>
      <c r="N97" s="2" t="str">
        <f t="shared" si="38"/>
        <v>http://www.dogpile.com/info.dogpl/search/web?q=ExactTarget</v>
      </c>
      <c r="O97" s="2" t="str">
        <f t="shared" si="39"/>
        <v>http://www.webcrawler.com/search/web?q=ExactTarget</v>
      </c>
      <c r="P97" t="str">
        <f t="shared" si="41"/>
        <v>http://www.infospace.com/search/web?q=ExactTarget</v>
      </c>
      <c r="Q97" t="str">
        <f t="shared" si="42"/>
        <v>http://www.search.com/search?q=ExactTarget</v>
      </c>
      <c r="R97" t="str">
        <f t="shared" si="43"/>
        <v>http://msxml.excite.com/search/web?q=ExactTarget</v>
      </c>
      <c r="S97" t="str">
        <f t="shared" si="44"/>
        <v>http://www.goodsearch.com/search-web?keywords=ExactTarget</v>
      </c>
      <c r="T97" t="str">
        <f t="shared" si="45"/>
        <v>http://www.info.com/searchw?qkw=ExactTarget</v>
      </c>
      <c r="U97" t="str">
        <f t="shared" si="46"/>
        <v>http://duckduckgo.com/?q=ExactTarget</v>
      </c>
      <c r="V97" t="str">
        <f t="shared" si="47"/>
        <v>http://clusty.com/search?query=ExactTarget</v>
      </c>
      <c r="W97" t="str">
        <f>_xll.XPathOnUrl(Table1[[#This Row],[Column5]],"//*[@id='wg0']/li[1]/div/div/div[1]/h3/a","href")</f>
        <v>http://www.exacttarget.com/</v>
      </c>
    </row>
    <row r="98" spans="1:23" x14ac:dyDescent="0.25">
      <c r="A98" t="s">
        <v>144</v>
      </c>
      <c r="B98">
        <f t="shared" si="30"/>
        <v>1</v>
      </c>
      <c r="C98" s="1" t="str">
        <f t="shared" si="29"/>
        <v>Bronto</v>
      </c>
      <c r="D98" s="1" t="str">
        <f t="shared" si="31"/>
        <v>https://www.google.co.in/search?hl=en&amp;num=100&amp;q=Bronto</v>
      </c>
      <c r="E98" t="str">
        <f t="shared" si="32"/>
        <v>http://www.google.com/#hl=en&amp;q=Bronto</v>
      </c>
      <c r="F98" t="e">
        <f>_xll.XPathOnUrl(E98,"//*[@id='rso']/li[1]/div/h3/a")</f>
        <v>#VALUE!</v>
      </c>
      <c r="G98" t="str">
        <f>_xll.XPathOnUrl(D98,"//*[@id='resultStats']")</f>
        <v>?</v>
      </c>
      <c r="H98" t="str">
        <f t="shared" si="40"/>
        <v>http://www.bing.com/search?q=Bronto</v>
      </c>
      <c r="I98" t="str">
        <f t="shared" si="33"/>
        <v>http://search.mywebsearch.com/mywebsearch/GGmain.jhtml?searchfor=Bronto</v>
      </c>
      <c r="J98" t="str">
        <f t="shared" si="34"/>
        <v>http://search.aol.com/aol/search?q=Bronto</v>
      </c>
      <c r="K98" s="2" t="str">
        <f t="shared" si="35"/>
        <v>http://www.ask.com/web?q=Bronto</v>
      </c>
      <c r="L98" s="2" t="str">
        <f t="shared" si="36"/>
        <v>http://search.yahoo.com/search?p=Bronto</v>
      </c>
      <c r="M98" s="2" t="str">
        <f t="shared" si="37"/>
        <v>http://blekko.com/ws/?q=Bronto</v>
      </c>
      <c r="N98" s="2" t="str">
        <f t="shared" si="38"/>
        <v>http://www.dogpile.com/info.dogpl/search/web?q=Bronto</v>
      </c>
      <c r="O98" s="2" t="str">
        <f t="shared" si="39"/>
        <v>http://www.webcrawler.com/search/web?q=Bronto</v>
      </c>
      <c r="P98" t="str">
        <f t="shared" si="41"/>
        <v>http://www.infospace.com/search/web?q=Bronto</v>
      </c>
      <c r="Q98" t="str">
        <f t="shared" si="42"/>
        <v>http://www.search.com/search?q=Bronto</v>
      </c>
      <c r="R98" t="str">
        <f t="shared" si="43"/>
        <v>http://msxml.excite.com/search/web?q=Bronto</v>
      </c>
      <c r="S98" t="str">
        <f t="shared" si="44"/>
        <v>http://www.goodsearch.com/search-web?keywords=Bronto</v>
      </c>
      <c r="T98" t="str">
        <f t="shared" si="45"/>
        <v>http://www.info.com/searchw?qkw=Bronto</v>
      </c>
      <c r="U98" t="str">
        <f t="shared" si="46"/>
        <v>http://duckduckgo.com/?q=Bronto</v>
      </c>
      <c r="V98" t="str">
        <f t="shared" si="47"/>
        <v>http://clusty.com/search?query=Bronto</v>
      </c>
      <c r="W98" t="str">
        <f>_xll.XPathOnUrl(Table1[[#This Row],[Column5]],"//*[@id='wg0']/li[1]/div/div/div[1]/h3/a","href")</f>
        <v>http://bronto.com/</v>
      </c>
    </row>
    <row r="99" spans="1:23" x14ac:dyDescent="0.25">
      <c r="A99" t="s">
        <v>145</v>
      </c>
      <c r="B99">
        <f t="shared" ref="B99:B130" si="48">IF(LEN(TRIM(A99))=0,0,LEN(TRIM(A99))-LEN(SUBSTITUTE(A99," ",""))+1)</f>
        <v>1</v>
      </c>
      <c r="C99" s="1" t="str">
        <f t="shared" si="29"/>
        <v>MadMimi</v>
      </c>
      <c r="D99" s="1" t="str">
        <f t="shared" ref="D99:D130" si="49">CONCATENATE("https://www.google.co.in/search?hl=en&amp;num=100&amp;q=",C99)</f>
        <v>https://www.google.co.in/search?hl=en&amp;num=100&amp;q=MadMimi</v>
      </c>
      <c r="E99" t="str">
        <f t="shared" ref="E99:E130" si="50">CONCATENATE("http://www.google.com/#hl=en&amp;q=",C99)</f>
        <v>http://www.google.com/#hl=en&amp;q=MadMimi</v>
      </c>
      <c r="F99" t="e">
        <f>_xll.XPathOnUrl(E99,"//*[@id='rso']/li[1]/div/h3/a")</f>
        <v>#VALUE!</v>
      </c>
      <c r="G99" t="str">
        <f>_xll.XPathOnUrl(D99,"//*[@id='resultStats']")</f>
        <v>?</v>
      </c>
      <c r="H99" t="str">
        <f t="shared" si="40"/>
        <v>http://www.bing.com/search?q=MadMimi</v>
      </c>
      <c r="I99" t="str">
        <f t="shared" ref="I99:I130" si="51">CONCATENATE("http://search.mywebsearch.com/mywebsearch/GGmain.jhtml?searchfor=",C99)</f>
        <v>http://search.mywebsearch.com/mywebsearch/GGmain.jhtml?searchfor=MadMimi</v>
      </c>
      <c r="J99" t="str">
        <f t="shared" ref="J99:J130" si="52">CONCATENATE("http://search.aol.com/aol/search?q=",C99)</f>
        <v>http://search.aol.com/aol/search?q=MadMimi</v>
      </c>
      <c r="K99" s="2" t="str">
        <f t="shared" ref="K99:K130" si="53">CONCATENATE("http://www.ask.com/web?q=",C99)</f>
        <v>http://www.ask.com/web?q=MadMimi</v>
      </c>
      <c r="L99" s="2" t="str">
        <f t="shared" ref="L99:L130" si="54">CONCATENATE("http://search.yahoo.com/search?p=",C99)</f>
        <v>http://search.yahoo.com/search?p=MadMimi</v>
      </c>
      <c r="M99" s="2" t="str">
        <f t="shared" ref="M99:M130" si="55">CONCATENATE("http://blekko.com/ws/?q=",C99)</f>
        <v>http://blekko.com/ws/?q=MadMimi</v>
      </c>
      <c r="N99" s="2" t="str">
        <f t="shared" ref="N99:N130" si="56">CONCATENATE("http://www.dogpile.com/info.dogpl/search/web?q=",C99)</f>
        <v>http://www.dogpile.com/info.dogpl/search/web?q=MadMimi</v>
      </c>
      <c r="O99" s="2" t="str">
        <f t="shared" ref="O99:O130" si="57">CONCATENATE("http://www.webcrawler.com/search/web?q=",C99)</f>
        <v>http://www.webcrawler.com/search/web?q=MadMimi</v>
      </c>
      <c r="P99" t="str">
        <f t="shared" si="41"/>
        <v>http://www.infospace.com/search/web?q=MadMimi</v>
      </c>
      <c r="Q99" t="str">
        <f t="shared" si="42"/>
        <v>http://www.search.com/search?q=MadMimi</v>
      </c>
      <c r="R99" t="str">
        <f t="shared" si="43"/>
        <v>http://msxml.excite.com/search/web?q=MadMimi</v>
      </c>
      <c r="S99" t="str">
        <f t="shared" si="44"/>
        <v>http://www.goodsearch.com/search-web?keywords=MadMimi</v>
      </c>
      <c r="T99" t="str">
        <f t="shared" si="45"/>
        <v>http://www.info.com/searchw?qkw=MadMimi</v>
      </c>
      <c r="U99" t="str">
        <f t="shared" si="46"/>
        <v>http://duckduckgo.com/?q=MadMimi</v>
      </c>
      <c r="V99" t="str">
        <f t="shared" si="47"/>
        <v>http://clusty.com/search?query=MadMimi</v>
      </c>
      <c r="W99" t="str">
        <f>_xll.XPathOnUrl(Table1[[#This Row],[Column5]],"//*[@id='wg0']/li[1]/div/div/div[1]/h3/a","href")</f>
        <v>https://www.madmimi.com/</v>
      </c>
    </row>
    <row r="100" spans="1:23" x14ac:dyDescent="0.25">
      <c r="A100" t="s">
        <v>146</v>
      </c>
      <c r="B100">
        <f t="shared" si="48"/>
        <v>1</v>
      </c>
      <c r="C100" s="1" t="str">
        <f t="shared" si="29"/>
        <v>SendBlaster</v>
      </c>
      <c r="D100" s="1" t="str">
        <f t="shared" si="49"/>
        <v>https://www.google.co.in/search?hl=en&amp;num=100&amp;q=SendBlaster</v>
      </c>
      <c r="E100" t="str">
        <f t="shared" si="50"/>
        <v>http://www.google.com/#hl=en&amp;q=SendBlaster</v>
      </c>
      <c r="F100" t="e">
        <f>_xll.XPathOnUrl(E100,"//*[@id='rso']/li[1]/div/h3/a")</f>
        <v>#VALUE!</v>
      </c>
      <c r="G100" t="str">
        <f>_xll.XPathOnUrl(D100,"//*[@id='resultStats']")</f>
        <v>?</v>
      </c>
      <c r="H100" t="str">
        <f t="shared" si="40"/>
        <v>http://www.bing.com/search?q=SendBlaster</v>
      </c>
      <c r="I100" t="str">
        <f t="shared" si="51"/>
        <v>http://search.mywebsearch.com/mywebsearch/GGmain.jhtml?searchfor=SendBlaster</v>
      </c>
      <c r="J100" t="str">
        <f t="shared" si="52"/>
        <v>http://search.aol.com/aol/search?q=SendBlaster</v>
      </c>
      <c r="K100" s="2" t="str">
        <f t="shared" si="53"/>
        <v>http://www.ask.com/web?q=SendBlaster</v>
      </c>
      <c r="L100" s="2" t="str">
        <f t="shared" si="54"/>
        <v>http://search.yahoo.com/search?p=SendBlaster</v>
      </c>
      <c r="M100" s="2" t="str">
        <f t="shared" si="55"/>
        <v>http://blekko.com/ws/?q=SendBlaster</v>
      </c>
      <c r="N100" s="2" t="str">
        <f t="shared" si="56"/>
        <v>http://www.dogpile.com/info.dogpl/search/web?q=SendBlaster</v>
      </c>
      <c r="O100" s="2" t="str">
        <f t="shared" si="57"/>
        <v>http://www.webcrawler.com/search/web?q=SendBlaster</v>
      </c>
      <c r="P100" t="str">
        <f t="shared" si="41"/>
        <v>http://www.infospace.com/search/web?q=SendBlaster</v>
      </c>
      <c r="Q100" t="str">
        <f t="shared" si="42"/>
        <v>http://www.search.com/search?q=SendBlaster</v>
      </c>
      <c r="R100" t="str">
        <f t="shared" si="43"/>
        <v>http://msxml.excite.com/search/web?q=SendBlaster</v>
      </c>
      <c r="S100" t="str">
        <f t="shared" si="44"/>
        <v>http://www.goodsearch.com/search-web?keywords=SendBlaster</v>
      </c>
      <c r="T100" t="str">
        <f t="shared" si="45"/>
        <v>http://www.info.com/searchw?qkw=SendBlaster</v>
      </c>
      <c r="U100" t="str">
        <f t="shared" si="46"/>
        <v>http://duckduckgo.com/?q=SendBlaster</v>
      </c>
      <c r="V100" t="str">
        <f t="shared" si="47"/>
        <v>http://clusty.com/search?query=SendBlaster</v>
      </c>
      <c r="W100" t="str">
        <f>_xll.XPathOnUrl(Table1[[#This Row],[Column5]],"//*[@id='wg0']/li[1]/div/div/div[1]/h3/a","href")</f>
        <v>http://www.sendblaster.com/</v>
      </c>
    </row>
    <row r="101" spans="1:23" x14ac:dyDescent="0.25">
      <c r="A101" t="s">
        <v>147</v>
      </c>
      <c r="B101">
        <f t="shared" si="48"/>
        <v>1</v>
      </c>
      <c r="C101" s="1" t="str">
        <f t="shared" si="29"/>
        <v>Lyris</v>
      </c>
      <c r="D101" s="1" t="str">
        <f t="shared" si="49"/>
        <v>https://www.google.co.in/search?hl=en&amp;num=100&amp;q=Lyris</v>
      </c>
      <c r="E101" t="str">
        <f t="shared" si="50"/>
        <v>http://www.google.com/#hl=en&amp;q=Lyris</v>
      </c>
      <c r="F101" t="e">
        <f>_xll.XPathOnUrl(E101,"//*[@id='rso']/li[1]/div/h3/a")</f>
        <v>#VALUE!</v>
      </c>
      <c r="G101" t="str">
        <f>_xll.XPathOnUrl(D101,"//*[@id='resultStats']")</f>
        <v>?</v>
      </c>
      <c r="H101" t="str">
        <f t="shared" si="40"/>
        <v>http://www.bing.com/search?q=Lyris</v>
      </c>
      <c r="I101" t="str">
        <f t="shared" si="51"/>
        <v>http://search.mywebsearch.com/mywebsearch/GGmain.jhtml?searchfor=Lyris</v>
      </c>
      <c r="J101" t="str">
        <f t="shared" si="52"/>
        <v>http://search.aol.com/aol/search?q=Lyris</v>
      </c>
      <c r="K101" s="2" t="str">
        <f t="shared" si="53"/>
        <v>http://www.ask.com/web?q=Lyris</v>
      </c>
      <c r="L101" s="2" t="str">
        <f t="shared" si="54"/>
        <v>http://search.yahoo.com/search?p=Lyris</v>
      </c>
      <c r="M101" s="2" t="str">
        <f t="shared" si="55"/>
        <v>http://blekko.com/ws/?q=Lyris</v>
      </c>
      <c r="N101" s="2" t="str">
        <f t="shared" si="56"/>
        <v>http://www.dogpile.com/info.dogpl/search/web?q=Lyris</v>
      </c>
      <c r="O101" s="2" t="str">
        <f t="shared" si="57"/>
        <v>http://www.webcrawler.com/search/web?q=Lyris</v>
      </c>
      <c r="P101" t="str">
        <f t="shared" si="41"/>
        <v>http://www.infospace.com/search/web?q=Lyris</v>
      </c>
      <c r="Q101" t="str">
        <f t="shared" si="42"/>
        <v>http://www.search.com/search?q=Lyris</v>
      </c>
      <c r="R101" t="str">
        <f t="shared" si="43"/>
        <v>http://msxml.excite.com/search/web?q=Lyris</v>
      </c>
      <c r="S101" t="str">
        <f t="shared" si="44"/>
        <v>http://www.goodsearch.com/search-web?keywords=Lyris</v>
      </c>
      <c r="T101" t="str">
        <f t="shared" si="45"/>
        <v>http://www.info.com/searchw?qkw=Lyris</v>
      </c>
      <c r="U101" t="str">
        <f t="shared" si="46"/>
        <v>http://duckduckgo.com/?q=Lyris</v>
      </c>
      <c r="V101" t="str">
        <f t="shared" si="47"/>
        <v>http://clusty.com/search?query=Lyris</v>
      </c>
      <c r="W101" t="str">
        <f>_xll.XPathOnUrl(Table1[[#This Row],[Column5]],"//*[@id='wg0']/li[1]/div/div/div[1]/h3/a","href")</f>
        <v>http://www.lyris.com/</v>
      </c>
    </row>
    <row r="102" spans="1:23" x14ac:dyDescent="0.25">
      <c r="A102" t="s">
        <v>148</v>
      </c>
      <c r="B102">
        <f t="shared" si="48"/>
        <v>1</v>
      </c>
      <c r="C102" s="1" t="str">
        <f t="shared" si="29"/>
        <v>NetProspex</v>
      </c>
      <c r="D102" s="1" t="str">
        <f t="shared" si="49"/>
        <v>https://www.google.co.in/search?hl=en&amp;num=100&amp;q=NetProspex</v>
      </c>
      <c r="E102" t="str">
        <f t="shared" si="50"/>
        <v>http://www.google.com/#hl=en&amp;q=NetProspex</v>
      </c>
      <c r="F102" t="e">
        <f>_xll.XPathOnUrl(E102,"//*[@id='rso']/li[1]/div/h3/a")</f>
        <v>#VALUE!</v>
      </c>
      <c r="G102" t="str">
        <f>_xll.XPathOnUrl(D102,"//*[@id='resultStats']")</f>
        <v>?</v>
      </c>
      <c r="H102" t="str">
        <f t="shared" si="40"/>
        <v>http://www.bing.com/search?q=NetProspex</v>
      </c>
      <c r="I102" t="str">
        <f t="shared" si="51"/>
        <v>http://search.mywebsearch.com/mywebsearch/GGmain.jhtml?searchfor=NetProspex</v>
      </c>
      <c r="J102" t="str">
        <f t="shared" si="52"/>
        <v>http://search.aol.com/aol/search?q=NetProspex</v>
      </c>
      <c r="K102" s="2" t="str">
        <f t="shared" si="53"/>
        <v>http://www.ask.com/web?q=NetProspex</v>
      </c>
      <c r="L102" s="2" t="str">
        <f t="shared" si="54"/>
        <v>http://search.yahoo.com/search?p=NetProspex</v>
      </c>
      <c r="M102" s="2" t="str">
        <f t="shared" si="55"/>
        <v>http://blekko.com/ws/?q=NetProspex</v>
      </c>
      <c r="N102" s="2" t="str">
        <f t="shared" si="56"/>
        <v>http://www.dogpile.com/info.dogpl/search/web?q=NetProspex</v>
      </c>
      <c r="O102" s="2" t="str">
        <f t="shared" si="57"/>
        <v>http://www.webcrawler.com/search/web?q=NetProspex</v>
      </c>
      <c r="P102" t="str">
        <f t="shared" si="41"/>
        <v>http://www.infospace.com/search/web?q=NetProspex</v>
      </c>
      <c r="Q102" t="str">
        <f t="shared" si="42"/>
        <v>http://www.search.com/search?q=NetProspex</v>
      </c>
      <c r="R102" t="str">
        <f t="shared" si="43"/>
        <v>http://msxml.excite.com/search/web?q=NetProspex</v>
      </c>
      <c r="S102" t="str">
        <f t="shared" si="44"/>
        <v>http://www.goodsearch.com/search-web?keywords=NetProspex</v>
      </c>
      <c r="T102" t="str">
        <f t="shared" si="45"/>
        <v>http://www.info.com/searchw?qkw=NetProspex</v>
      </c>
      <c r="U102" t="str">
        <f t="shared" si="46"/>
        <v>http://duckduckgo.com/?q=NetProspex</v>
      </c>
      <c r="V102" t="str">
        <f t="shared" si="47"/>
        <v>http://clusty.com/search?query=NetProspex</v>
      </c>
      <c r="W102" t="str">
        <f>_xll.XPathOnUrl(Table1[[#This Row],[Column5]],"//*[@id='wg0']/li[1]/div/div/div[1]/h3/a","href")</f>
        <v>http://www.netprospex.com/</v>
      </c>
    </row>
    <row r="103" spans="1:23" x14ac:dyDescent="0.25">
      <c r="A103" t="s">
        <v>149</v>
      </c>
      <c r="B103">
        <f t="shared" si="48"/>
        <v>1</v>
      </c>
      <c r="C103" s="1" t="str">
        <f t="shared" si="29"/>
        <v>Responsys</v>
      </c>
      <c r="D103" s="1" t="str">
        <f t="shared" si="49"/>
        <v>https://www.google.co.in/search?hl=en&amp;num=100&amp;q=Responsys</v>
      </c>
      <c r="E103" t="str">
        <f t="shared" si="50"/>
        <v>http://www.google.com/#hl=en&amp;q=Responsys</v>
      </c>
      <c r="F103" t="e">
        <f>_xll.XPathOnUrl(E103,"//*[@id='rso']/li[1]/div/h3/a")</f>
        <v>#VALUE!</v>
      </c>
      <c r="G103" t="str">
        <f>_xll.XPathOnUrl(D103,"//*[@id='resultStats']")</f>
        <v>?</v>
      </c>
      <c r="H103" t="str">
        <f t="shared" si="40"/>
        <v>http://www.bing.com/search?q=Responsys</v>
      </c>
      <c r="I103" t="str">
        <f t="shared" si="51"/>
        <v>http://search.mywebsearch.com/mywebsearch/GGmain.jhtml?searchfor=Responsys</v>
      </c>
      <c r="J103" t="str">
        <f t="shared" si="52"/>
        <v>http://search.aol.com/aol/search?q=Responsys</v>
      </c>
      <c r="K103" s="2" t="str">
        <f t="shared" si="53"/>
        <v>http://www.ask.com/web?q=Responsys</v>
      </c>
      <c r="L103" s="2" t="str">
        <f t="shared" si="54"/>
        <v>http://search.yahoo.com/search?p=Responsys</v>
      </c>
      <c r="M103" s="2" t="str">
        <f t="shared" si="55"/>
        <v>http://blekko.com/ws/?q=Responsys</v>
      </c>
      <c r="N103" s="2" t="str">
        <f t="shared" si="56"/>
        <v>http://www.dogpile.com/info.dogpl/search/web?q=Responsys</v>
      </c>
      <c r="O103" s="2" t="str">
        <f t="shared" si="57"/>
        <v>http://www.webcrawler.com/search/web?q=Responsys</v>
      </c>
      <c r="P103" t="str">
        <f t="shared" si="41"/>
        <v>http://www.infospace.com/search/web?q=Responsys</v>
      </c>
      <c r="Q103" t="str">
        <f t="shared" si="42"/>
        <v>http://www.search.com/search?q=Responsys</v>
      </c>
      <c r="R103" t="str">
        <f t="shared" si="43"/>
        <v>http://msxml.excite.com/search/web?q=Responsys</v>
      </c>
      <c r="S103" t="str">
        <f t="shared" si="44"/>
        <v>http://www.goodsearch.com/search-web?keywords=Responsys</v>
      </c>
      <c r="T103" t="str">
        <f t="shared" si="45"/>
        <v>http://www.info.com/searchw?qkw=Responsys</v>
      </c>
      <c r="U103" t="str">
        <f t="shared" si="46"/>
        <v>http://duckduckgo.com/?q=Responsys</v>
      </c>
      <c r="V103" t="str">
        <f t="shared" si="47"/>
        <v>http://clusty.com/search?query=Responsys</v>
      </c>
      <c r="W103" t="str">
        <f>_xll.XPathOnUrl(Table1[[#This Row],[Column5]],"//*[@id='wg0']/li[1]/div/div/div[1]/h3/a","href")</f>
        <v>http://www.responsys.com/</v>
      </c>
    </row>
    <row r="104" spans="1:23" x14ac:dyDescent="0.25">
      <c r="A104" t="s">
        <v>151</v>
      </c>
      <c r="B104">
        <f t="shared" si="48"/>
        <v>1</v>
      </c>
      <c r="C104" s="1" t="str">
        <f t="shared" si="29"/>
        <v>EmailBrain</v>
      </c>
      <c r="D104" s="1" t="str">
        <f t="shared" si="49"/>
        <v>https://www.google.co.in/search?hl=en&amp;num=100&amp;q=EmailBrain</v>
      </c>
      <c r="E104" t="str">
        <f t="shared" si="50"/>
        <v>http://www.google.com/#hl=en&amp;q=EmailBrain</v>
      </c>
      <c r="F104" t="e">
        <f>_xll.XPathOnUrl(E104,"//*[@id='rso']/li[1]/div/h3/a")</f>
        <v>#VALUE!</v>
      </c>
      <c r="G104" t="str">
        <f>_xll.XPathOnUrl(D104,"//*[@id='resultStats']")</f>
        <v>?</v>
      </c>
      <c r="H104" t="str">
        <f t="shared" si="40"/>
        <v>http://www.bing.com/search?q=EmailBrain</v>
      </c>
      <c r="I104" t="str">
        <f t="shared" si="51"/>
        <v>http://search.mywebsearch.com/mywebsearch/GGmain.jhtml?searchfor=EmailBrain</v>
      </c>
      <c r="J104" t="str">
        <f t="shared" si="52"/>
        <v>http://search.aol.com/aol/search?q=EmailBrain</v>
      </c>
      <c r="K104" s="2" t="str">
        <f t="shared" si="53"/>
        <v>http://www.ask.com/web?q=EmailBrain</v>
      </c>
      <c r="L104" s="2" t="str">
        <f t="shared" si="54"/>
        <v>http://search.yahoo.com/search?p=EmailBrain</v>
      </c>
      <c r="M104" s="2" t="str">
        <f t="shared" si="55"/>
        <v>http://blekko.com/ws/?q=EmailBrain</v>
      </c>
      <c r="N104" s="2" t="str">
        <f t="shared" si="56"/>
        <v>http://www.dogpile.com/info.dogpl/search/web?q=EmailBrain</v>
      </c>
      <c r="O104" s="2" t="str">
        <f t="shared" si="57"/>
        <v>http://www.webcrawler.com/search/web?q=EmailBrain</v>
      </c>
      <c r="P104" t="str">
        <f t="shared" si="41"/>
        <v>http://www.infospace.com/search/web?q=EmailBrain</v>
      </c>
      <c r="Q104" t="str">
        <f t="shared" si="42"/>
        <v>http://www.search.com/search?q=EmailBrain</v>
      </c>
      <c r="R104" t="str">
        <f t="shared" si="43"/>
        <v>http://msxml.excite.com/search/web?q=EmailBrain</v>
      </c>
      <c r="S104" t="str">
        <f t="shared" si="44"/>
        <v>http://www.goodsearch.com/search-web?keywords=EmailBrain</v>
      </c>
      <c r="T104" t="str">
        <f t="shared" si="45"/>
        <v>http://www.info.com/searchw?qkw=EmailBrain</v>
      </c>
      <c r="U104" t="str">
        <f t="shared" si="46"/>
        <v>http://duckduckgo.com/?q=EmailBrain</v>
      </c>
      <c r="V104" t="str">
        <f t="shared" si="47"/>
        <v>http://clusty.com/search?query=EmailBrain</v>
      </c>
      <c r="W104" t="str">
        <f>_xll.XPathOnUrl(Table1[[#This Row],[Column5]],"//*[@id='wg0']/li[1]/div/div/div[1]/h3/a","href")</f>
        <v>http://www.emailbrain.com/</v>
      </c>
    </row>
    <row r="105" spans="1:23" x14ac:dyDescent="0.25">
      <c r="A105" t="s">
        <v>153</v>
      </c>
      <c r="B105">
        <f t="shared" si="48"/>
        <v>1</v>
      </c>
      <c r="C105" s="1" t="str">
        <f t="shared" si="29"/>
        <v>AWeber</v>
      </c>
      <c r="D105" s="1" t="str">
        <f t="shared" si="49"/>
        <v>https://www.google.co.in/search?hl=en&amp;num=100&amp;q=AWeber</v>
      </c>
      <c r="E105" t="str">
        <f t="shared" si="50"/>
        <v>http://www.google.com/#hl=en&amp;q=AWeber</v>
      </c>
      <c r="F105" t="e">
        <f>_xll.XPathOnUrl(E105,"//*[@id='rso']/li[1]/div/h3/a")</f>
        <v>#VALUE!</v>
      </c>
      <c r="G105" t="str">
        <f>_xll.XPathOnUrl(D105,"//*[@id='resultStats']")</f>
        <v>?</v>
      </c>
      <c r="H105" t="str">
        <f t="shared" si="40"/>
        <v>http://www.bing.com/search?q=AWeber</v>
      </c>
      <c r="I105" t="str">
        <f t="shared" si="51"/>
        <v>http://search.mywebsearch.com/mywebsearch/GGmain.jhtml?searchfor=AWeber</v>
      </c>
      <c r="J105" t="str">
        <f t="shared" si="52"/>
        <v>http://search.aol.com/aol/search?q=AWeber</v>
      </c>
      <c r="K105" s="2" t="str">
        <f t="shared" si="53"/>
        <v>http://www.ask.com/web?q=AWeber</v>
      </c>
      <c r="L105" s="2" t="str">
        <f t="shared" si="54"/>
        <v>http://search.yahoo.com/search?p=AWeber</v>
      </c>
      <c r="M105" s="2" t="str">
        <f t="shared" si="55"/>
        <v>http://blekko.com/ws/?q=AWeber</v>
      </c>
      <c r="N105" s="2" t="str">
        <f t="shared" si="56"/>
        <v>http://www.dogpile.com/info.dogpl/search/web?q=AWeber</v>
      </c>
      <c r="O105" s="2" t="str">
        <f t="shared" si="57"/>
        <v>http://www.webcrawler.com/search/web?q=AWeber</v>
      </c>
      <c r="P105" t="str">
        <f t="shared" si="41"/>
        <v>http://www.infospace.com/search/web?q=AWeber</v>
      </c>
      <c r="Q105" t="str">
        <f t="shared" si="42"/>
        <v>http://www.search.com/search?q=AWeber</v>
      </c>
      <c r="R105" t="str">
        <f t="shared" si="43"/>
        <v>http://msxml.excite.com/search/web?q=AWeber</v>
      </c>
      <c r="S105" t="str">
        <f t="shared" si="44"/>
        <v>http://www.goodsearch.com/search-web?keywords=AWeber</v>
      </c>
      <c r="T105" t="str">
        <f t="shared" si="45"/>
        <v>http://www.info.com/searchw?qkw=AWeber</v>
      </c>
      <c r="U105" t="str">
        <f t="shared" si="46"/>
        <v>http://duckduckgo.com/?q=AWeber</v>
      </c>
      <c r="V105" t="str">
        <f t="shared" si="47"/>
        <v>http://clusty.com/search?query=AWeber</v>
      </c>
      <c r="W105" t="str">
        <f>_xll.XPathOnUrl(Table1[[#This Row],[Column5]],"//*[@id='wg0']/li[1]/div/div/div[1]/h3/a","href")</f>
        <v>http://www.aweber.com/</v>
      </c>
    </row>
    <row r="106" spans="1:23" x14ac:dyDescent="0.25">
      <c r="A106" t="s">
        <v>154</v>
      </c>
      <c r="B106">
        <f t="shared" si="48"/>
        <v>1</v>
      </c>
      <c r="C106" s="1" t="str">
        <f t="shared" si="29"/>
        <v>MailChimp</v>
      </c>
      <c r="D106" s="1" t="str">
        <f t="shared" si="49"/>
        <v>https://www.google.co.in/search?hl=en&amp;num=100&amp;q=MailChimp</v>
      </c>
      <c r="E106" t="str">
        <f t="shared" si="50"/>
        <v>http://www.google.com/#hl=en&amp;q=MailChimp</v>
      </c>
      <c r="F106" t="e">
        <f>_xll.XPathOnUrl(E106,"//*[@id='rso']/li[1]/div/h3/a")</f>
        <v>#VALUE!</v>
      </c>
      <c r="G106" t="str">
        <f>_xll.XPathOnUrl(D106,"//*[@id='resultStats']")</f>
        <v>?</v>
      </c>
      <c r="H106" t="str">
        <f t="shared" si="40"/>
        <v>http://www.bing.com/search?q=MailChimp</v>
      </c>
      <c r="I106" t="str">
        <f t="shared" si="51"/>
        <v>http://search.mywebsearch.com/mywebsearch/GGmain.jhtml?searchfor=MailChimp</v>
      </c>
      <c r="J106" t="str">
        <f t="shared" si="52"/>
        <v>http://search.aol.com/aol/search?q=MailChimp</v>
      </c>
      <c r="K106" s="2" t="str">
        <f t="shared" si="53"/>
        <v>http://www.ask.com/web?q=MailChimp</v>
      </c>
      <c r="L106" s="2" t="str">
        <f t="shared" si="54"/>
        <v>http://search.yahoo.com/search?p=MailChimp</v>
      </c>
      <c r="M106" s="2" t="str">
        <f t="shared" si="55"/>
        <v>http://blekko.com/ws/?q=MailChimp</v>
      </c>
      <c r="N106" s="2" t="str">
        <f t="shared" si="56"/>
        <v>http://www.dogpile.com/info.dogpl/search/web?q=MailChimp</v>
      </c>
      <c r="O106" s="2" t="str">
        <f t="shared" si="57"/>
        <v>http://www.webcrawler.com/search/web?q=MailChimp</v>
      </c>
      <c r="P106" t="str">
        <f t="shared" si="41"/>
        <v>http://www.infospace.com/search/web?q=MailChimp</v>
      </c>
      <c r="Q106" t="str">
        <f t="shared" si="42"/>
        <v>http://www.search.com/search?q=MailChimp</v>
      </c>
      <c r="R106" t="str">
        <f t="shared" si="43"/>
        <v>http://msxml.excite.com/search/web?q=MailChimp</v>
      </c>
      <c r="S106" t="str">
        <f t="shared" si="44"/>
        <v>http://www.goodsearch.com/search-web?keywords=MailChimp</v>
      </c>
      <c r="T106" t="str">
        <f t="shared" si="45"/>
        <v>http://www.info.com/searchw?qkw=MailChimp</v>
      </c>
      <c r="U106" t="str">
        <f t="shared" si="46"/>
        <v>http://duckduckgo.com/?q=MailChimp</v>
      </c>
      <c r="V106" t="str">
        <f t="shared" si="47"/>
        <v>http://clusty.com/search?query=MailChimp</v>
      </c>
      <c r="W106" t="str">
        <f>_xll.XPathOnUrl(Table1[[#This Row],[Column5]],"//*[@id='wg0']/li[1]/div/div/div[1]/h3/a","href")</f>
        <v>http://mailchimp.com/</v>
      </c>
    </row>
    <row r="107" spans="1:23" x14ac:dyDescent="0.25">
      <c r="A107" t="s">
        <v>30</v>
      </c>
      <c r="B107">
        <f t="shared" si="48"/>
        <v>1</v>
      </c>
      <c r="C107" s="1" t="str">
        <f t="shared" si="29"/>
        <v>iContact</v>
      </c>
      <c r="D107" s="1" t="str">
        <f t="shared" si="49"/>
        <v>https://www.google.co.in/search?hl=en&amp;num=100&amp;q=iContact</v>
      </c>
      <c r="E107" t="str">
        <f t="shared" si="50"/>
        <v>http://www.google.com/#hl=en&amp;q=iContact</v>
      </c>
      <c r="F107" t="e">
        <f>_xll.XPathOnUrl(E107,"//*[@id='rso']/li[1]/div/h3/a")</f>
        <v>#VALUE!</v>
      </c>
      <c r="G107" t="str">
        <f>_xll.XPathOnUrl(D107,"//*[@id='resultStats']")</f>
        <v>?</v>
      </c>
      <c r="H107" t="str">
        <f t="shared" si="40"/>
        <v>http://www.bing.com/search?q=iContact</v>
      </c>
      <c r="I107" t="str">
        <f t="shared" si="51"/>
        <v>http://search.mywebsearch.com/mywebsearch/GGmain.jhtml?searchfor=iContact</v>
      </c>
      <c r="J107" t="str">
        <f t="shared" si="52"/>
        <v>http://search.aol.com/aol/search?q=iContact</v>
      </c>
      <c r="K107" s="2" t="str">
        <f t="shared" si="53"/>
        <v>http://www.ask.com/web?q=iContact</v>
      </c>
      <c r="L107" s="2" t="str">
        <f t="shared" si="54"/>
        <v>http://search.yahoo.com/search?p=iContact</v>
      </c>
      <c r="M107" s="2" t="str">
        <f t="shared" si="55"/>
        <v>http://blekko.com/ws/?q=iContact</v>
      </c>
      <c r="N107" s="2" t="str">
        <f t="shared" si="56"/>
        <v>http://www.dogpile.com/info.dogpl/search/web?q=iContact</v>
      </c>
      <c r="O107" s="2" t="str">
        <f t="shared" si="57"/>
        <v>http://www.webcrawler.com/search/web?q=iContact</v>
      </c>
      <c r="P107" t="str">
        <f t="shared" si="41"/>
        <v>http://www.infospace.com/search/web?q=iContact</v>
      </c>
      <c r="Q107" t="str">
        <f t="shared" si="42"/>
        <v>http://www.search.com/search?q=iContact</v>
      </c>
      <c r="R107" t="str">
        <f t="shared" si="43"/>
        <v>http://msxml.excite.com/search/web?q=iContact</v>
      </c>
      <c r="S107" t="str">
        <f t="shared" si="44"/>
        <v>http://www.goodsearch.com/search-web?keywords=iContact</v>
      </c>
      <c r="T107" t="str">
        <f t="shared" si="45"/>
        <v>http://www.info.com/searchw?qkw=iContact</v>
      </c>
      <c r="U107" t="str">
        <f t="shared" si="46"/>
        <v>http://duckduckgo.com/?q=iContact</v>
      </c>
      <c r="V107" t="str">
        <f t="shared" si="47"/>
        <v>http://clusty.com/search?query=iContact</v>
      </c>
      <c r="W107" t="str">
        <f>_xll.XPathOnUrl(Table1[[#This Row],[Column5]],"//*[@id='wg0']/li[1]/div/div/div[1]/h3/a","href")</f>
        <v>http://www.icontact.com/</v>
      </c>
    </row>
    <row r="108" spans="1:23" x14ac:dyDescent="0.25">
      <c r="A108" t="s">
        <v>155</v>
      </c>
      <c r="B108">
        <f t="shared" si="48"/>
        <v>1</v>
      </c>
      <c r="C108" s="1" t="str">
        <f t="shared" si="29"/>
        <v>CheetahMail</v>
      </c>
      <c r="D108" s="1" t="str">
        <f t="shared" si="49"/>
        <v>https://www.google.co.in/search?hl=en&amp;num=100&amp;q=CheetahMail</v>
      </c>
      <c r="E108" t="str">
        <f t="shared" si="50"/>
        <v>http://www.google.com/#hl=en&amp;q=CheetahMail</v>
      </c>
      <c r="F108" t="e">
        <f>_xll.XPathOnUrl(E108,"//*[@id='rso']/li[1]/div/h3/a")</f>
        <v>#VALUE!</v>
      </c>
      <c r="G108" t="str">
        <f>_xll.XPathOnUrl(D108,"//*[@id='resultStats']")</f>
        <v>?</v>
      </c>
      <c r="H108" t="str">
        <f t="shared" si="40"/>
        <v>http://www.bing.com/search?q=CheetahMail</v>
      </c>
      <c r="I108" t="str">
        <f t="shared" si="51"/>
        <v>http://search.mywebsearch.com/mywebsearch/GGmain.jhtml?searchfor=CheetahMail</v>
      </c>
      <c r="J108" t="str">
        <f t="shared" si="52"/>
        <v>http://search.aol.com/aol/search?q=CheetahMail</v>
      </c>
      <c r="K108" s="2" t="str">
        <f t="shared" si="53"/>
        <v>http://www.ask.com/web?q=CheetahMail</v>
      </c>
      <c r="L108" s="2" t="str">
        <f t="shared" si="54"/>
        <v>http://search.yahoo.com/search?p=CheetahMail</v>
      </c>
      <c r="M108" s="2" t="str">
        <f t="shared" si="55"/>
        <v>http://blekko.com/ws/?q=CheetahMail</v>
      </c>
      <c r="N108" s="2" t="str">
        <f t="shared" si="56"/>
        <v>http://www.dogpile.com/info.dogpl/search/web?q=CheetahMail</v>
      </c>
      <c r="O108" s="2" t="str">
        <f t="shared" si="57"/>
        <v>http://www.webcrawler.com/search/web?q=CheetahMail</v>
      </c>
      <c r="P108" t="str">
        <f t="shared" si="41"/>
        <v>http://www.infospace.com/search/web?q=CheetahMail</v>
      </c>
      <c r="Q108" t="str">
        <f t="shared" si="42"/>
        <v>http://www.search.com/search?q=CheetahMail</v>
      </c>
      <c r="R108" t="str">
        <f t="shared" si="43"/>
        <v>http://msxml.excite.com/search/web?q=CheetahMail</v>
      </c>
      <c r="S108" t="str">
        <f t="shared" si="44"/>
        <v>http://www.goodsearch.com/search-web?keywords=CheetahMail</v>
      </c>
      <c r="T108" t="str">
        <f t="shared" si="45"/>
        <v>http://www.info.com/searchw?qkw=CheetahMail</v>
      </c>
      <c r="U108" t="str">
        <f t="shared" si="46"/>
        <v>http://duckduckgo.com/?q=CheetahMail</v>
      </c>
      <c r="V108" t="str">
        <f t="shared" si="47"/>
        <v>http://clusty.com/search?query=CheetahMail</v>
      </c>
      <c r="W108" t="str">
        <f>_xll.XPathOnUrl(Table1[[#This Row],[Column5]],"//*[@id='wg0']/li[1]/div/div/div[1]/h3/a","href")</f>
        <v>http://www.cheetahmail.co.uk/</v>
      </c>
    </row>
    <row r="109" spans="1:23" x14ac:dyDescent="0.25">
      <c r="A109" t="s">
        <v>31</v>
      </c>
      <c r="B109">
        <f t="shared" si="48"/>
        <v>1</v>
      </c>
      <c r="C109" s="1" t="str">
        <f t="shared" si="29"/>
        <v>Mailigen</v>
      </c>
      <c r="D109" s="1" t="str">
        <f t="shared" si="49"/>
        <v>https://www.google.co.in/search?hl=en&amp;num=100&amp;q=Mailigen</v>
      </c>
      <c r="E109" t="str">
        <f t="shared" si="50"/>
        <v>http://www.google.com/#hl=en&amp;q=Mailigen</v>
      </c>
      <c r="F109" t="e">
        <f>_xll.XPathOnUrl(E109,"//*[@id='rso']/li[1]/div/h3/a")</f>
        <v>#VALUE!</v>
      </c>
      <c r="G109" t="str">
        <f>_xll.XPathOnUrl(D109,"//*[@id='resultStats']")</f>
        <v>?</v>
      </c>
      <c r="H109" t="str">
        <f t="shared" si="40"/>
        <v>http://www.bing.com/search?q=Mailigen</v>
      </c>
      <c r="I109" t="str">
        <f t="shared" si="51"/>
        <v>http://search.mywebsearch.com/mywebsearch/GGmain.jhtml?searchfor=Mailigen</v>
      </c>
      <c r="J109" t="str">
        <f t="shared" si="52"/>
        <v>http://search.aol.com/aol/search?q=Mailigen</v>
      </c>
      <c r="K109" s="2" t="str">
        <f t="shared" si="53"/>
        <v>http://www.ask.com/web?q=Mailigen</v>
      </c>
      <c r="L109" s="2" t="str">
        <f t="shared" si="54"/>
        <v>http://search.yahoo.com/search?p=Mailigen</v>
      </c>
      <c r="M109" s="2" t="str">
        <f t="shared" si="55"/>
        <v>http://blekko.com/ws/?q=Mailigen</v>
      </c>
      <c r="N109" s="2" t="str">
        <f t="shared" si="56"/>
        <v>http://www.dogpile.com/info.dogpl/search/web?q=Mailigen</v>
      </c>
      <c r="O109" s="2" t="str">
        <f t="shared" si="57"/>
        <v>http://www.webcrawler.com/search/web?q=Mailigen</v>
      </c>
      <c r="P109" t="str">
        <f t="shared" si="41"/>
        <v>http://www.infospace.com/search/web?q=Mailigen</v>
      </c>
      <c r="Q109" t="str">
        <f t="shared" si="42"/>
        <v>http://www.search.com/search?q=Mailigen</v>
      </c>
      <c r="R109" t="str">
        <f t="shared" si="43"/>
        <v>http://msxml.excite.com/search/web?q=Mailigen</v>
      </c>
      <c r="S109" t="str">
        <f t="shared" si="44"/>
        <v>http://www.goodsearch.com/search-web?keywords=Mailigen</v>
      </c>
      <c r="T109" t="str">
        <f t="shared" si="45"/>
        <v>http://www.info.com/searchw?qkw=Mailigen</v>
      </c>
      <c r="U109" t="str">
        <f t="shared" si="46"/>
        <v>http://duckduckgo.com/?q=Mailigen</v>
      </c>
      <c r="V109" t="str">
        <f t="shared" si="47"/>
        <v>http://clusty.com/search?query=Mailigen</v>
      </c>
      <c r="W109" t="str">
        <f>_xll.XPathOnUrl(Table1[[#This Row],[Column5]],"//*[@id='wg0']/li[1]/div/div/div[1]/h3/a","href")</f>
        <v>http://www.mailigen.com/</v>
      </c>
    </row>
    <row r="110" spans="1:23" x14ac:dyDescent="0.25">
      <c r="A110" t="s">
        <v>165</v>
      </c>
      <c r="B110">
        <f t="shared" si="48"/>
        <v>2</v>
      </c>
      <c r="C110" s="1" t="str">
        <f t="shared" si="29"/>
        <v>Sprout+Social</v>
      </c>
      <c r="D110" s="1" t="str">
        <f t="shared" si="49"/>
        <v>https://www.google.co.in/search?hl=en&amp;num=100&amp;q=Sprout+Social</v>
      </c>
      <c r="E110" t="str">
        <f t="shared" si="50"/>
        <v>http://www.google.com/#hl=en&amp;q=Sprout+Social</v>
      </c>
      <c r="F110" t="e">
        <f>_xll.XPathOnUrl(E110,"//*[@id='rso']/li[1]/div/h3/a")</f>
        <v>#VALUE!</v>
      </c>
      <c r="G110" t="str">
        <f>_xll.XPathOnUrl(D110,"//*[@id='resultStats']")</f>
        <v>?</v>
      </c>
      <c r="H110" t="str">
        <f t="shared" si="40"/>
        <v>http://www.bing.com/search?q=Sprout+Social</v>
      </c>
      <c r="I110" t="str">
        <f t="shared" si="51"/>
        <v>http://search.mywebsearch.com/mywebsearch/GGmain.jhtml?searchfor=Sprout+Social</v>
      </c>
      <c r="J110" t="str">
        <f t="shared" si="52"/>
        <v>http://search.aol.com/aol/search?q=Sprout+Social</v>
      </c>
      <c r="K110" s="2" t="str">
        <f t="shared" si="53"/>
        <v>http://www.ask.com/web?q=Sprout+Social</v>
      </c>
      <c r="L110" s="2" t="str">
        <f t="shared" si="54"/>
        <v>http://search.yahoo.com/search?p=Sprout+Social</v>
      </c>
      <c r="M110" s="2" t="str">
        <f t="shared" si="55"/>
        <v>http://blekko.com/ws/?q=Sprout+Social</v>
      </c>
      <c r="N110" s="2" t="str">
        <f t="shared" si="56"/>
        <v>http://www.dogpile.com/info.dogpl/search/web?q=Sprout+Social</v>
      </c>
      <c r="O110" s="2" t="str">
        <f t="shared" si="57"/>
        <v>http://www.webcrawler.com/search/web?q=Sprout+Social</v>
      </c>
      <c r="P110" t="str">
        <f t="shared" si="41"/>
        <v>http://www.infospace.com/search/web?q=Sprout+Social</v>
      </c>
      <c r="Q110" t="str">
        <f t="shared" si="42"/>
        <v>http://www.search.com/search?q=Sprout+Social</v>
      </c>
      <c r="R110" t="str">
        <f t="shared" si="43"/>
        <v>http://msxml.excite.com/search/web?q=Sprout+Social</v>
      </c>
      <c r="S110" t="str">
        <f t="shared" si="44"/>
        <v>http://www.goodsearch.com/search-web?keywords=Sprout+Social</v>
      </c>
      <c r="T110" t="str">
        <f t="shared" si="45"/>
        <v>http://www.info.com/searchw?qkw=Sprout+Social</v>
      </c>
      <c r="U110" t="str">
        <f t="shared" si="46"/>
        <v>http://duckduckgo.com/?q=Sprout+Social</v>
      </c>
      <c r="V110" t="str">
        <f t="shared" si="47"/>
        <v>http://clusty.com/search?query=Sprout+Social</v>
      </c>
      <c r="W110" t="str">
        <f>_xll.XPathOnUrl(Table1[[#This Row],[Column5]],"//*[@id='wg0']/li[1]/div/div/div[1]/h3/a","href")</f>
        <v>http://sproutsocial.com/</v>
      </c>
    </row>
    <row r="111" spans="1:23" x14ac:dyDescent="0.25">
      <c r="A111" t="s">
        <v>32</v>
      </c>
      <c r="B111">
        <f t="shared" si="48"/>
        <v>2</v>
      </c>
      <c r="C111" s="1" t="str">
        <f t="shared" si="29"/>
        <v>Seesmic+CRM</v>
      </c>
      <c r="D111" s="1"/>
      <c r="E111" t="str">
        <f t="shared" si="50"/>
        <v>http://www.google.com/#hl=en&amp;q=Seesmic+CRM</v>
      </c>
      <c r="F111" t="e">
        <f>_xll.XPathOnUrl(E111,"//*[@id='rso']/li[1]/div/h3/a")</f>
        <v>#VALUE!</v>
      </c>
      <c r="G111" t="str">
        <f>_xll.XPathOnUrl(D111,"//*[@id='resultStats']")</f>
        <v>?</v>
      </c>
      <c r="H111" t="str">
        <f t="shared" si="40"/>
        <v>http://www.bing.com/search?q=Seesmic+CRM</v>
      </c>
      <c r="I111" t="str">
        <f t="shared" si="51"/>
        <v>http://search.mywebsearch.com/mywebsearch/GGmain.jhtml?searchfor=Seesmic+CRM</v>
      </c>
      <c r="J111" t="str">
        <f t="shared" si="52"/>
        <v>http://search.aol.com/aol/search?q=Seesmic+CRM</v>
      </c>
      <c r="K111" s="2" t="str">
        <f t="shared" si="53"/>
        <v>http://www.ask.com/web?q=Seesmic+CRM</v>
      </c>
      <c r="L111" s="2" t="str">
        <f t="shared" si="54"/>
        <v>http://search.yahoo.com/search?p=Seesmic+CRM</v>
      </c>
      <c r="M111" s="2" t="str">
        <f t="shared" si="55"/>
        <v>http://blekko.com/ws/?q=Seesmic+CRM</v>
      </c>
      <c r="N111" s="2" t="str">
        <f t="shared" si="56"/>
        <v>http://www.dogpile.com/info.dogpl/search/web?q=Seesmic+CRM</v>
      </c>
      <c r="O111" s="2" t="str">
        <f t="shared" si="57"/>
        <v>http://www.webcrawler.com/search/web?q=Seesmic+CRM</v>
      </c>
      <c r="P111" t="str">
        <f t="shared" si="41"/>
        <v>http://www.infospace.com/search/web?q=Seesmic+CRM</v>
      </c>
      <c r="Q111" t="str">
        <f t="shared" si="42"/>
        <v>http://www.search.com/search?q=Seesmic+CRM</v>
      </c>
      <c r="R111" t="str">
        <f t="shared" si="43"/>
        <v>http://msxml.excite.com/search/web?q=Seesmic+CRM</v>
      </c>
      <c r="S111" t="str">
        <f t="shared" si="44"/>
        <v>http://www.goodsearch.com/search-web?keywords=Seesmic+CRM</v>
      </c>
      <c r="T111" t="str">
        <f t="shared" si="45"/>
        <v>http://www.info.com/searchw?qkw=Seesmic+CRM</v>
      </c>
      <c r="U111" t="str">
        <f t="shared" si="46"/>
        <v>http://duckduckgo.com/?q=Seesmic+CRM</v>
      </c>
      <c r="V111" t="str">
        <f t="shared" si="47"/>
        <v>http://clusty.com/search?query=Seesmic+CRM</v>
      </c>
      <c r="W111" t="str">
        <f>_xll.XPathOnUrl(Table1[[#This Row],[Column5]],"//*[@id='wg0']/li[1]/div/div/div[1]/h3/a","href")</f>
        <v>http://blog.seesmic.com/category/crm</v>
      </c>
    </row>
    <row r="112" spans="1:23" x14ac:dyDescent="0.25">
      <c r="A112" t="s">
        <v>34</v>
      </c>
      <c r="B112">
        <f t="shared" si="48"/>
        <v>2</v>
      </c>
      <c r="C112" s="1" t="str">
        <f t="shared" si="29"/>
        <v>Buddy+Media</v>
      </c>
      <c r="D112" s="1" t="str">
        <f t="shared" si="49"/>
        <v>https://www.google.co.in/search?hl=en&amp;num=100&amp;q=Buddy+Media</v>
      </c>
      <c r="E112" t="str">
        <f t="shared" si="50"/>
        <v>http://www.google.com/#hl=en&amp;q=Buddy+Media</v>
      </c>
      <c r="F112" t="e">
        <f>_xll.XPathOnUrl(E112,"//*[@id='rso']/li[1]/div/h3/a")</f>
        <v>#VALUE!</v>
      </c>
      <c r="G112" t="str">
        <f>_xll.XPathOnUrl(D112,"//*[@id='resultStats']")</f>
        <v>?</v>
      </c>
      <c r="H112" t="str">
        <f t="shared" si="40"/>
        <v>http://www.bing.com/search?q=Buddy+Media</v>
      </c>
      <c r="I112" t="str">
        <f t="shared" si="51"/>
        <v>http://search.mywebsearch.com/mywebsearch/GGmain.jhtml?searchfor=Buddy+Media</v>
      </c>
      <c r="J112" t="str">
        <f t="shared" si="52"/>
        <v>http://search.aol.com/aol/search?q=Buddy+Media</v>
      </c>
      <c r="K112" s="2" t="str">
        <f t="shared" si="53"/>
        <v>http://www.ask.com/web?q=Buddy+Media</v>
      </c>
      <c r="L112" s="2" t="str">
        <f t="shared" si="54"/>
        <v>http://search.yahoo.com/search?p=Buddy+Media</v>
      </c>
      <c r="M112" s="2" t="str">
        <f t="shared" si="55"/>
        <v>http://blekko.com/ws/?q=Buddy+Media</v>
      </c>
      <c r="N112" s="2" t="str">
        <f t="shared" si="56"/>
        <v>http://www.dogpile.com/info.dogpl/search/web?q=Buddy+Media</v>
      </c>
      <c r="O112" s="2" t="str">
        <f t="shared" si="57"/>
        <v>http://www.webcrawler.com/search/web?q=Buddy+Media</v>
      </c>
      <c r="P112" t="str">
        <f t="shared" si="41"/>
        <v>http://www.infospace.com/search/web?q=Buddy+Media</v>
      </c>
      <c r="Q112" t="str">
        <f t="shared" si="42"/>
        <v>http://www.search.com/search?q=Buddy+Media</v>
      </c>
      <c r="R112" t="str">
        <f t="shared" si="43"/>
        <v>http://msxml.excite.com/search/web?q=Buddy+Media</v>
      </c>
      <c r="S112" t="str">
        <f t="shared" si="44"/>
        <v>http://www.goodsearch.com/search-web?keywords=Buddy+Media</v>
      </c>
      <c r="T112" t="str">
        <f t="shared" si="45"/>
        <v>http://www.info.com/searchw?qkw=Buddy+Media</v>
      </c>
      <c r="U112" t="str">
        <f t="shared" si="46"/>
        <v>http://duckduckgo.com/?q=Buddy+Media</v>
      </c>
      <c r="V112" t="str">
        <f t="shared" si="47"/>
        <v>http://clusty.com/search?query=Buddy+Media</v>
      </c>
      <c r="W112" t="str">
        <f>_xll.XPathOnUrl(Table1[[#This Row],[Column5]],"//*[@id='wg0']/li[1]/div/div/div[1]/h3/a","href")</f>
        <v>http://www.buddymedia.com/</v>
      </c>
    </row>
    <row r="113" spans="1:23" x14ac:dyDescent="0.25">
      <c r="A113" t="s">
        <v>36</v>
      </c>
      <c r="B113">
        <f t="shared" si="48"/>
        <v>2</v>
      </c>
      <c r="C113" s="1" t="str">
        <f t="shared" si="29"/>
        <v>Crimson+Hexagon</v>
      </c>
      <c r="D113" s="1" t="str">
        <f t="shared" si="49"/>
        <v>https://www.google.co.in/search?hl=en&amp;num=100&amp;q=Crimson+Hexagon</v>
      </c>
      <c r="E113" t="str">
        <f t="shared" si="50"/>
        <v>http://www.google.com/#hl=en&amp;q=Crimson+Hexagon</v>
      </c>
      <c r="F113" t="e">
        <f>_xll.XPathOnUrl(E113,"//*[@id='rso']/li[1]/div/h3/a")</f>
        <v>#VALUE!</v>
      </c>
      <c r="G113" t="str">
        <f>_xll.XPathOnUrl(D113,"//*[@id='resultStats']")</f>
        <v>?</v>
      </c>
      <c r="H113" t="str">
        <f t="shared" si="40"/>
        <v>http://www.bing.com/search?q=Crimson+Hexagon</v>
      </c>
      <c r="I113" t="str">
        <f t="shared" si="51"/>
        <v>http://search.mywebsearch.com/mywebsearch/GGmain.jhtml?searchfor=Crimson+Hexagon</v>
      </c>
      <c r="J113" t="str">
        <f t="shared" si="52"/>
        <v>http://search.aol.com/aol/search?q=Crimson+Hexagon</v>
      </c>
      <c r="K113" s="2" t="str">
        <f t="shared" si="53"/>
        <v>http://www.ask.com/web?q=Crimson+Hexagon</v>
      </c>
      <c r="L113" s="2" t="str">
        <f t="shared" si="54"/>
        <v>http://search.yahoo.com/search?p=Crimson+Hexagon</v>
      </c>
      <c r="M113" s="2" t="str">
        <f t="shared" si="55"/>
        <v>http://blekko.com/ws/?q=Crimson+Hexagon</v>
      </c>
      <c r="N113" s="2" t="str">
        <f t="shared" si="56"/>
        <v>http://www.dogpile.com/info.dogpl/search/web?q=Crimson+Hexagon</v>
      </c>
      <c r="O113" s="2" t="str">
        <f t="shared" si="57"/>
        <v>http://www.webcrawler.com/search/web?q=Crimson+Hexagon</v>
      </c>
      <c r="P113" t="str">
        <f t="shared" si="41"/>
        <v>http://www.infospace.com/search/web?q=Crimson+Hexagon</v>
      </c>
      <c r="Q113" t="str">
        <f t="shared" si="42"/>
        <v>http://www.search.com/search?q=Crimson+Hexagon</v>
      </c>
      <c r="R113" t="str">
        <f t="shared" si="43"/>
        <v>http://msxml.excite.com/search/web?q=Crimson+Hexagon</v>
      </c>
      <c r="S113" t="str">
        <f t="shared" si="44"/>
        <v>http://www.goodsearch.com/search-web?keywords=Crimson+Hexagon</v>
      </c>
      <c r="T113" t="str">
        <f t="shared" si="45"/>
        <v>http://www.info.com/searchw?qkw=Crimson+Hexagon</v>
      </c>
      <c r="U113" t="str">
        <f t="shared" si="46"/>
        <v>http://duckduckgo.com/?q=Crimson+Hexagon</v>
      </c>
      <c r="V113" t="str">
        <f t="shared" si="47"/>
        <v>http://clusty.com/search?query=Crimson+Hexagon</v>
      </c>
      <c r="W113" t="str">
        <f>_xll.XPathOnUrl(Table1[[#This Row],[Column5]],"//*[@id='wg0']/li[1]/div/div/div[1]/h3/a","href")</f>
        <v>http://www.crimsonhexagon.com/</v>
      </c>
    </row>
    <row r="114" spans="1:23" x14ac:dyDescent="0.25">
      <c r="A114" t="s">
        <v>37</v>
      </c>
      <c r="B114">
        <f t="shared" si="48"/>
        <v>2</v>
      </c>
      <c r="C114" s="1" t="str">
        <f t="shared" si="29"/>
        <v>Spredfast+SCRM</v>
      </c>
      <c r="D114" s="1" t="str">
        <f t="shared" si="49"/>
        <v>https://www.google.co.in/search?hl=en&amp;num=100&amp;q=Spredfast+SCRM</v>
      </c>
      <c r="E114" t="str">
        <f t="shared" si="50"/>
        <v>http://www.google.com/#hl=en&amp;q=Spredfast+SCRM</v>
      </c>
      <c r="F114" t="e">
        <f>_xll.XPathOnUrl(E114,"//*[@id='rso']/li[1]/div/h3/a")</f>
        <v>#VALUE!</v>
      </c>
      <c r="G114" t="str">
        <f>_xll.XPathOnUrl(D114,"//*[@id='resultStats']")</f>
        <v>?</v>
      </c>
      <c r="H114" t="str">
        <f t="shared" si="40"/>
        <v>http://www.bing.com/search?q=Spredfast+SCRM</v>
      </c>
      <c r="I114" t="str">
        <f t="shared" si="51"/>
        <v>http://search.mywebsearch.com/mywebsearch/GGmain.jhtml?searchfor=Spredfast+SCRM</v>
      </c>
      <c r="J114" t="str">
        <f t="shared" si="52"/>
        <v>http://search.aol.com/aol/search?q=Spredfast+SCRM</v>
      </c>
      <c r="K114" s="2" t="str">
        <f t="shared" si="53"/>
        <v>http://www.ask.com/web?q=Spredfast+SCRM</v>
      </c>
      <c r="L114" s="2" t="str">
        <f t="shared" si="54"/>
        <v>http://search.yahoo.com/search?p=Spredfast+SCRM</v>
      </c>
      <c r="M114" s="2" t="str">
        <f t="shared" si="55"/>
        <v>http://blekko.com/ws/?q=Spredfast+SCRM</v>
      </c>
      <c r="N114" s="2" t="str">
        <f t="shared" si="56"/>
        <v>http://www.dogpile.com/info.dogpl/search/web?q=Spredfast+SCRM</v>
      </c>
      <c r="O114" s="2" t="str">
        <f t="shared" si="57"/>
        <v>http://www.webcrawler.com/search/web?q=Spredfast+SCRM</v>
      </c>
      <c r="P114" t="str">
        <f t="shared" si="41"/>
        <v>http://www.infospace.com/search/web?q=Spredfast+SCRM</v>
      </c>
      <c r="Q114" t="str">
        <f t="shared" si="42"/>
        <v>http://www.search.com/search?q=Spredfast+SCRM</v>
      </c>
      <c r="R114" t="str">
        <f t="shared" si="43"/>
        <v>http://msxml.excite.com/search/web?q=Spredfast+SCRM</v>
      </c>
      <c r="S114" t="str">
        <f t="shared" si="44"/>
        <v>http://www.goodsearch.com/search-web?keywords=Spredfast+SCRM</v>
      </c>
      <c r="T114" t="str">
        <f t="shared" si="45"/>
        <v>http://www.info.com/searchw?qkw=Spredfast+SCRM</v>
      </c>
      <c r="U114" t="str">
        <f t="shared" si="46"/>
        <v>http://duckduckgo.com/?q=Spredfast+SCRM</v>
      </c>
      <c r="V114" t="str">
        <f t="shared" si="47"/>
        <v>http://clusty.com/search?query=Spredfast+SCRM</v>
      </c>
      <c r="W114" t="str">
        <f>_xll.XPathOnUrl(Table1[[#This Row],[Column5]],"//*[@id='wg0']/li[1]/div/div/div[1]/h3/a","href")</f>
        <v>http://www.aboutanalytics.com/spredfast/spredfast</v>
      </c>
    </row>
    <row r="115" spans="1:23" x14ac:dyDescent="0.25">
      <c r="A115" t="s">
        <v>38</v>
      </c>
      <c r="B115">
        <f t="shared" si="48"/>
        <v>2</v>
      </c>
      <c r="C115" s="1" t="str">
        <f t="shared" si="29"/>
        <v>Crowd+Factory</v>
      </c>
      <c r="D115" s="1" t="str">
        <f t="shared" si="49"/>
        <v>https://www.google.co.in/search?hl=en&amp;num=100&amp;q=Crowd+Factory</v>
      </c>
      <c r="E115" t="str">
        <f t="shared" si="50"/>
        <v>http://www.google.com/#hl=en&amp;q=Crowd+Factory</v>
      </c>
      <c r="F115" t="e">
        <f>_xll.XPathOnUrl(E115,"//*[@id='rso']/li[1]/div/h3/a")</f>
        <v>#VALUE!</v>
      </c>
      <c r="G115" t="str">
        <f>_xll.XPathOnUrl(D115,"//*[@id='resultStats']")</f>
        <v>?</v>
      </c>
      <c r="H115" t="str">
        <f t="shared" si="40"/>
        <v>http://www.bing.com/search?q=Crowd+Factory</v>
      </c>
      <c r="I115" t="str">
        <f t="shared" si="51"/>
        <v>http://search.mywebsearch.com/mywebsearch/GGmain.jhtml?searchfor=Crowd+Factory</v>
      </c>
      <c r="J115" t="str">
        <f t="shared" si="52"/>
        <v>http://search.aol.com/aol/search?q=Crowd+Factory</v>
      </c>
      <c r="K115" s="2" t="str">
        <f t="shared" si="53"/>
        <v>http://www.ask.com/web?q=Crowd+Factory</v>
      </c>
      <c r="L115" s="2" t="str">
        <f t="shared" si="54"/>
        <v>http://search.yahoo.com/search?p=Crowd+Factory</v>
      </c>
      <c r="M115" s="2" t="str">
        <f t="shared" si="55"/>
        <v>http://blekko.com/ws/?q=Crowd+Factory</v>
      </c>
      <c r="N115" s="2" t="str">
        <f t="shared" si="56"/>
        <v>http://www.dogpile.com/info.dogpl/search/web?q=Crowd+Factory</v>
      </c>
      <c r="O115" s="2" t="str">
        <f t="shared" si="57"/>
        <v>http://www.webcrawler.com/search/web?q=Crowd+Factory</v>
      </c>
      <c r="P115" t="str">
        <f t="shared" si="41"/>
        <v>http://www.infospace.com/search/web?q=Crowd+Factory</v>
      </c>
      <c r="Q115" t="str">
        <f t="shared" si="42"/>
        <v>http://www.search.com/search?q=Crowd+Factory</v>
      </c>
      <c r="R115" t="str">
        <f t="shared" si="43"/>
        <v>http://msxml.excite.com/search/web?q=Crowd+Factory</v>
      </c>
      <c r="S115" t="str">
        <f t="shared" si="44"/>
        <v>http://www.goodsearch.com/search-web?keywords=Crowd+Factory</v>
      </c>
      <c r="T115" t="str">
        <f t="shared" si="45"/>
        <v>http://www.info.com/searchw?qkw=Crowd+Factory</v>
      </c>
      <c r="U115" t="str">
        <f t="shared" si="46"/>
        <v>http://duckduckgo.com/?q=Crowd+Factory</v>
      </c>
      <c r="V115" t="str">
        <f t="shared" si="47"/>
        <v>http://clusty.com/search?query=Crowd+Factory</v>
      </c>
      <c r="W115" t="str">
        <f>_xll.XPathOnUrl(Table1[[#This Row],[Column5]],"//*[@id='wg0']/li[1]/div/div/div[1]/h3/a","href")</f>
        <v>http://crowdfactory.marketo.com/</v>
      </c>
    </row>
    <row r="116" spans="1:23" x14ac:dyDescent="0.25">
      <c r="A116" t="s">
        <v>39</v>
      </c>
      <c r="B116">
        <f t="shared" si="48"/>
        <v>2</v>
      </c>
      <c r="C116" s="1" t="str">
        <f t="shared" si="29"/>
        <v>Syncapse+Platform</v>
      </c>
      <c r="D116" s="1" t="str">
        <f t="shared" si="49"/>
        <v>https://www.google.co.in/search?hl=en&amp;num=100&amp;q=Syncapse+Platform</v>
      </c>
      <c r="E116" t="str">
        <f t="shared" si="50"/>
        <v>http://www.google.com/#hl=en&amp;q=Syncapse+Platform</v>
      </c>
      <c r="F116" t="e">
        <f>_xll.XPathOnUrl(E116,"//*[@id='rso']/li[1]/div/h3/a")</f>
        <v>#VALUE!</v>
      </c>
      <c r="G116" t="str">
        <f>_xll.XPathOnUrl(D116,"//*[@id='resultStats']")</f>
        <v>?</v>
      </c>
      <c r="H116" t="str">
        <f t="shared" si="40"/>
        <v>http://www.bing.com/search?q=Syncapse+Platform</v>
      </c>
      <c r="I116" t="str">
        <f t="shared" si="51"/>
        <v>http://search.mywebsearch.com/mywebsearch/GGmain.jhtml?searchfor=Syncapse+Platform</v>
      </c>
      <c r="J116" t="str">
        <f t="shared" si="52"/>
        <v>http://search.aol.com/aol/search?q=Syncapse+Platform</v>
      </c>
      <c r="K116" s="2" t="str">
        <f t="shared" si="53"/>
        <v>http://www.ask.com/web?q=Syncapse+Platform</v>
      </c>
      <c r="L116" s="2" t="str">
        <f t="shared" si="54"/>
        <v>http://search.yahoo.com/search?p=Syncapse+Platform</v>
      </c>
      <c r="M116" s="2" t="str">
        <f t="shared" si="55"/>
        <v>http://blekko.com/ws/?q=Syncapse+Platform</v>
      </c>
      <c r="N116" s="2" t="str">
        <f t="shared" si="56"/>
        <v>http://www.dogpile.com/info.dogpl/search/web?q=Syncapse+Platform</v>
      </c>
      <c r="O116" s="2" t="str">
        <f t="shared" si="57"/>
        <v>http://www.webcrawler.com/search/web?q=Syncapse+Platform</v>
      </c>
      <c r="P116" t="str">
        <f t="shared" si="41"/>
        <v>http://www.infospace.com/search/web?q=Syncapse+Platform</v>
      </c>
      <c r="Q116" t="str">
        <f t="shared" si="42"/>
        <v>http://www.search.com/search?q=Syncapse+Platform</v>
      </c>
      <c r="R116" t="str">
        <f t="shared" si="43"/>
        <v>http://msxml.excite.com/search/web?q=Syncapse+Platform</v>
      </c>
      <c r="S116" t="str">
        <f t="shared" si="44"/>
        <v>http://www.goodsearch.com/search-web?keywords=Syncapse+Platform</v>
      </c>
      <c r="T116" t="str">
        <f t="shared" si="45"/>
        <v>http://www.info.com/searchw?qkw=Syncapse+Platform</v>
      </c>
      <c r="U116" t="str">
        <f t="shared" si="46"/>
        <v>http://duckduckgo.com/?q=Syncapse+Platform</v>
      </c>
      <c r="V116" t="str">
        <f t="shared" si="47"/>
        <v>http://clusty.com/search?query=Syncapse+Platform</v>
      </c>
      <c r="W116" t="str">
        <f>_xll.XPathOnUrl(Table1[[#This Row],[Column5]],"//*[@id='wg0']/li[1]/div/div/div[1]/h3/a","href")</f>
        <v>http://www.syncapse.com/platform/</v>
      </c>
    </row>
    <row r="117" spans="1:23" x14ac:dyDescent="0.25">
      <c r="A117" t="s">
        <v>40</v>
      </c>
      <c r="B117">
        <f t="shared" si="48"/>
        <v>2</v>
      </c>
      <c r="C117" s="1" t="str">
        <f t="shared" si="29"/>
        <v>Google+Analytics</v>
      </c>
      <c r="D117" s="1" t="str">
        <f t="shared" si="49"/>
        <v>https://www.google.co.in/search?hl=en&amp;num=100&amp;q=Google+Analytics</v>
      </c>
      <c r="E117" t="str">
        <f t="shared" si="50"/>
        <v>http://www.google.com/#hl=en&amp;q=Google+Analytics</v>
      </c>
      <c r="F117" t="e">
        <f>_xll.XPathOnUrl(E117,"//*[@id='rso']/li[1]/div/h3/a")</f>
        <v>#VALUE!</v>
      </c>
      <c r="G117" t="str">
        <f>_xll.XPathOnUrl(D117,"//*[@id='resultStats']")</f>
        <v>?</v>
      </c>
      <c r="H117" t="str">
        <f t="shared" si="40"/>
        <v>http://www.bing.com/search?q=Google+Analytics</v>
      </c>
      <c r="I117" t="str">
        <f t="shared" si="51"/>
        <v>http://search.mywebsearch.com/mywebsearch/GGmain.jhtml?searchfor=Google+Analytics</v>
      </c>
      <c r="J117" t="str">
        <f t="shared" si="52"/>
        <v>http://search.aol.com/aol/search?q=Google+Analytics</v>
      </c>
      <c r="K117" s="2" t="str">
        <f t="shared" si="53"/>
        <v>http://www.ask.com/web?q=Google+Analytics</v>
      </c>
      <c r="L117" s="2" t="str">
        <f t="shared" si="54"/>
        <v>http://search.yahoo.com/search?p=Google+Analytics</v>
      </c>
      <c r="M117" s="2" t="str">
        <f t="shared" si="55"/>
        <v>http://blekko.com/ws/?q=Google+Analytics</v>
      </c>
      <c r="N117" s="2" t="str">
        <f t="shared" si="56"/>
        <v>http://www.dogpile.com/info.dogpl/search/web?q=Google+Analytics</v>
      </c>
      <c r="O117" s="2" t="str">
        <f t="shared" si="57"/>
        <v>http://www.webcrawler.com/search/web?q=Google+Analytics</v>
      </c>
      <c r="P117" t="str">
        <f t="shared" si="41"/>
        <v>http://www.infospace.com/search/web?q=Google+Analytics</v>
      </c>
      <c r="Q117" t="str">
        <f t="shared" si="42"/>
        <v>http://www.search.com/search?q=Google+Analytics</v>
      </c>
      <c r="R117" t="str">
        <f t="shared" si="43"/>
        <v>http://msxml.excite.com/search/web?q=Google+Analytics</v>
      </c>
      <c r="S117" t="str">
        <f t="shared" si="44"/>
        <v>http://www.goodsearch.com/search-web?keywords=Google+Analytics</v>
      </c>
      <c r="T117" t="str">
        <f t="shared" si="45"/>
        <v>http://www.info.com/searchw?qkw=Google+Analytics</v>
      </c>
      <c r="U117" t="str">
        <f t="shared" si="46"/>
        <v>http://duckduckgo.com/?q=Google+Analytics</v>
      </c>
      <c r="V117" t="str">
        <f t="shared" si="47"/>
        <v>http://clusty.com/search?query=Google+Analytics</v>
      </c>
      <c r="W117" t="str">
        <f>_xll.XPathOnUrl(Table1[[#This Row],[Column5]],"//*[@id='wg0']/li[1]/div/div/div[1]/h3/a","href")</f>
        <v>http://www.google.com/analytics/</v>
      </c>
    </row>
    <row r="118" spans="1:23" x14ac:dyDescent="0.25">
      <c r="A118" t="s">
        <v>41</v>
      </c>
      <c r="B118">
        <f t="shared" si="48"/>
        <v>2</v>
      </c>
      <c r="C118" s="1" t="str">
        <f t="shared" si="29"/>
        <v>Adobe+SiteCotalyst</v>
      </c>
      <c r="D118" s="1" t="str">
        <f t="shared" si="49"/>
        <v>https://www.google.co.in/search?hl=en&amp;num=100&amp;q=Adobe+SiteCotalyst</v>
      </c>
      <c r="E118" t="str">
        <f t="shared" si="50"/>
        <v>http://www.google.com/#hl=en&amp;q=Adobe+SiteCotalyst</v>
      </c>
      <c r="F118" t="e">
        <f>_xll.XPathOnUrl(E118,"//*[@id='rso']/li[1]/div/h3/a")</f>
        <v>#VALUE!</v>
      </c>
      <c r="G118" t="str">
        <f>_xll.XPathOnUrl(D118,"//*[@id='resultStats']")</f>
        <v>?</v>
      </c>
      <c r="H118" t="str">
        <f t="shared" si="40"/>
        <v>http://www.bing.com/search?q=Adobe+SiteCotalyst</v>
      </c>
      <c r="I118" t="str">
        <f t="shared" si="51"/>
        <v>http://search.mywebsearch.com/mywebsearch/GGmain.jhtml?searchfor=Adobe+SiteCotalyst</v>
      </c>
      <c r="J118" t="str">
        <f t="shared" si="52"/>
        <v>http://search.aol.com/aol/search?q=Adobe+SiteCotalyst</v>
      </c>
      <c r="K118" s="2" t="str">
        <f t="shared" si="53"/>
        <v>http://www.ask.com/web?q=Adobe+SiteCotalyst</v>
      </c>
      <c r="L118" s="2" t="str">
        <f t="shared" si="54"/>
        <v>http://search.yahoo.com/search?p=Adobe+SiteCotalyst</v>
      </c>
      <c r="M118" s="2" t="str">
        <f t="shared" si="55"/>
        <v>http://blekko.com/ws/?q=Adobe+SiteCotalyst</v>
      </c>
      <c r="N118" s="2" t="str">
        <f t="shared" si="56"/>
        <v>http://www.dogpile.com/info.dogpl/search/web?q=Adobe+SiteCotalyst</v>
      </c>
      <c r="O118" s="2" t="str">
        <f t="shared" si="57"/>
        <v>http://www.webcrawler.com/search/web?q=Adobe+SiteCotalyst</v>
      </c>
      <c r="P118" t="str">
        <f t="shared" si="41"/>
        <v>http://www.infospace.com/search/web?q=Adobe+SiteCotalyst</v>
      </c>
      <c r="Q118" t="str">
        <f t="shared" si="42"/>
        <v>http://www.search.com/search?q=Adobe+SiteCotalyst</v>
      </c>
      <c r="R118" t="str">
        <f t="shared" si="43"/>
        <v>http://msxml.excite.com/search/web?q=Adobe+SiteCotalyst</v>
      </c>
      <c r="S118" t="str">
        <f t="shared" si="44"/>
        <v>http://www.goodsearch.com/search-web?keywords=Adobe+SiteCotalyst</v>
      </c>
      <c r="T118" t="str">
        <f t="shared" si="45"/>
        <v>http://www.info.com/searchw?qkw=Adobe+SiteCotalyst</v>
      </c>
      <c r="U118" t="str">
        <f t="shared" si="46"/>
        <v>http://duckduckgo.com/?q=Adobe+SiteCotalyst</v>
      </c>
      <c r="V118" t="str">
        <f t="shared" si="47"/>
        <v>http://clusty.com/search?query=Adobe+SiteCotalyst</v>
      </c>
      <c r="W118" t="str">
        <f>_xll.XPathOnUrl(Table1[[#This Row],[Column5]],"//*[@id='wg0']/li[1]/div/div/div[1]/h3/a","href")</f>
        <v>http://www.adobe.com/products/sitecatalyst.html</v>
      </c>
    </row>
    <row r="119" spans="1:23" x14ac:dyDescent="0.25">
      <c r="A119" t="s">
        <v>42</v>
      </c>
      <c r="B119">
        <f t="shared" si="48"/>
        <v>2</v>
      </c>
      <c r="C119" s="1" t="str">
        <f t="shared" si="29"/>
        <v>IBM+Coremetrics</v>
      </c>
      <c r="D119" s="1" t="str">
        <f t="shared" si="49"/>
        <v>https://www.google.co.in/search?hl=en&amp;num=100&amp;q=IBM+Coremetrics</v>
      </c>
      <c r="E119" t="str">
        <f t="shared" si="50"/>
        <v>http://www.google.com/#hl=en&amp;q=IBM+Coremetrics</v>
      </c>
      <c r="F119" t="e">
        <f>_xll.XPathOnUrl(E119,"//*[@id='rso']/li[1]/div/h3/a")</f>
        <v>#VALUE!</v>
      </c>
      <c r="G119" t="str">
        <f>_xll.XPathOnUrl(D119,"//*[@id='resultStats']")</f>
        <v>?</v>
      </c>
      <c r="H119" t="str">
        <f t="shared" si="40"/>
        <v>http://www.bing.com/search?q=IBM+Coremetrics</v>
      </c>
      <c r="I119" t="str">
        <f t="shared" si="51"/>
        <v>http://search.mywebsearch.com/mywebsearch/GGmain.jhtml?searchfor=IBM+Coremetrics</v>
      </c>
      <c r="J119" t="str">
        <f t="shared" si="52"/>
        <v>http://search.aol.com/aol/search?q=IBM+Coremetrics</v>
      </c>
      <c r="K119" s="2" t="str">
        <f t="shared" si="53"/>
        <v>http://www.ask.com/web?q=IBM+Coremetrics</v>
      </c>
      <c r="L119" s="2" t="str">
        <f t="shared" si="54"/>
        <v>http://search.yahoo.com/search?p=IBM+Coremetrics</v>
      </c>
      <c r="M119" s="2" t="str">
        <f t="shared" si="55"/>
        <v>http://blekko.com/ws/?q=IBM+Coremetrics</v>
      </c>
      <c r="N119" s="2" t="str">
        <f t="shared" si="56"/>
        <v>http://www.dogpile.com/info.dogpl/search/web?q=IBM+Coremetrics</v>
      </c>
      <c r="O119" s="2" t="str">
        <f t="shared" si="57"/>
        <v>http://www.webcrawler.com/search/web?q=IBM+Coremetrics</v>
      </c>
      <c r="P119" t="str">
        <f t="shared" si="41"/>
        <v>http://www.infospace.com/search/web?q=IBM+Coremetrics</v>
      </c>
      <c r="Q119" t="str">
        <f t="shared" si="42"/>
        <v>http://www.search.com/search?q=IBM+Coremetrics</v>
      </c>
      <c r="R119" t="str">
        <f t="shared" si="43"/>
        <v>http://msxml.excite.com/search/web?q=IBM+Coremetrics</v>
      </c>
      <c r="S119" t="str">
        <f t="shared" si="44"/>
        <v>http://www.goodsearch.com/search-web?keywords=IBM+Coremetrics</v>
      </c>
      <c r="T119" t="str">
        <f t="shared" si="45"/>
        <v>http://www.info.com/searchw?qkw=IBM+Coremetrics</v>
      </c>
      <c r="U119" t="str">
        <f t="shared" si="46"/>
        <v>http://duckduckgo.com/?q=IBM+Coremetrics</v>
      </c>
      <c r="V119" t="str">
        <f t="shared" si="47"/>
        <v>http://clusty.com/search?query=IBM+Coremetrics</v>
      </c>
      <c r="W119" t="str">
        <f>_xll.XPathOnUrl(Table1[[#This Row],[Column5]],"//*[@id='wg0']/li[1]/div/div/div[1]/h3/a","href")</f>
        <v>http://www.ibm.com/software/marketing-solutions/coremetrics/</v>
      </c>
    </row>
    <row r="120" spans="1:23" x14ac:dyDescent="0.25">
      <c r="A120" t="s">
        <v>43</v>
      </c>
      <c r="B120">
        <f t="shared" si="48"/>
        <v>2</v>
      </c>
      <c r="C120" s="1" t="str">
        <f t="shared" si="29"/>
        <v>Crazy+Egg</v>
      </c>
      <c r="D120" s="1" t="str">
        <f t="shared" si="49"/>
        <v>https://www.google.co.in/search?hl=en&amp;num=100&amp;q=Crazy+Egg</v>
      </c>
      <c r="E120" t="str">
        <f t="shared" si="50"/>
        <v>http://www.google.com/#hl=en&amp;q=Crazy+Egg</v>
      </c>
      <c r="F120" t="e">
        <f>_xll.XPathOnUrl(E120,"//*[@id='rso']/li[1]/div/h3/a")</f>
        <v>#VALUE!</v>
      </c>
      <c r="G120" t="str">
        <f>_xll.XPathOnUrl(D120,"//*[@id='resultStats']")</f>
        <v>?</v>
      </c>
      <c r="H120" t="str">
        <f t="shared" si="40"/>
        <v>http://www.bing.com/search?q=Crazy+Egg</v>
      </c>
      <c r="I120" t="str">
        <f t="shared" si="51"/>
        <v>http://search.mywebsearch.com/mywebsearch/GGmain.jhtml?searchfor=Crazy+Egg</v>
      </c>
      <c r="J120" t="str">
        <f t="shared" si="52"/>
        <v>http://search.aol.com/aol/search?q=Crazy+Egg</v>
      </c>
      <c r="K120" s="2" t="str">
        <f t="shared" si="53"/>
        <v>http://www.ask.com/web?q=Crazy+Egg</v>
      </c>
      <c r="L120" s="2" t="str">
        <f t="shared" si="54"/>
        <v>http://search.yahoo.com/search?p=Crazy+Egg</v>
      </c>
      <c r="M120" s="2" t="str">
        <f t="shared" si="55"/>
        <v>http://blekko.com/ws/?q=Crazy+Egg</v>
      </c>
      <c r="N120" s="2" t="str">
        <f t="shared" si="56"/>
        <v>http://www.dogpile.com/info.dogpl/search/web?q=Crazy+Egg</v>
      </c>
      <c r="O120" s="2" t="str">
        <f t="shared" si="57"/>
        <v>http://www.webcrawler.com/search/web?q=Crazy+Egg</v>
      </c>
      <c r="P120" t="str">
        <f t="shared" si="41"/>
        <v>http://www.infospace.com/search/web?q=Crazy+Egg</v>
      </c>
      <c r="Q120" t="str">
        <f t="shared" si="42"/>
        <v>http://www.search.com/search?q=Crazy+Egg</v>
      </c>
      <c r="R120" t="str">
        <f t="shared" si="43"/>
        <v>http://msxml.excite.com/search/web?q=Crazy+Egg</v>
      </c>
      <c r="S120" t="str">
        <f t="shared" si="44"/>
        <v>http://www.goodsearch.com/search-web?keywords=Crazy+Egg</v>
      </c>
      <c r="T120" t="str">
        <f t="shared" si="45"/>
        <v>http://www.info.com/searchw?qkw=Crazy+Egg</v>
      </c>
      <c r="U120" t="str">
        <f t="shared" si="46"/>
        <v>http://duckduckgo.com/?q=Crazy+Egg</v>
      </c>
      <c r="V120" t="str">
        <f t="shared" si="47"/>
        <v>http://clusty.com/search?query=Crazy+Egg</v>
      </c>
      <c r="W120" t="str">
        <f>_xll.XPathOnUrl(Table1[[#This Row],[Column5]],"//*[@id='wg0']/li[1]/div/div/div[1]/h3/a","href")</f>
        <v>http://www.crazyegg.com/</v>
      </c>
    </row>
    <row r="121" spans="1:23" x14ac:dyDescent="0.25">
      <c r="A121" t="s">
        <v>51</v>
      </c>
      <c r="B121">
        <f t="shared" si="48"/>
        <v>2</v>
      </c>
      <c r="C121" s="1" t="str">
        <f t="shared" si="29"/>
        <v>SEOMOZ+Pro</v>
      </c>
      <c r="D121" s="1" t="str">
        <f t="shared" si="49"/>
        <v>https://www.google.co.in/search?hl=en&amp;num=100&amp;q=SEOMOZ+Pro</v>
      </c>
      <c r="E121" t="str">
        <f t="shared" si="50"/>
        <v>http://www.google.com/#hl=en&amp;q=SEOMOZ+Pro</v>
      </c>
      <c r="F121" t="e">
        <f>_xll.XPathOnUrl(E121,"//*[@id='rso']/li[1]/div/h3/a")</f>
        <v>#VALUE!</v>
      </c>
      <c r="G121" t="str">
        <f>_xll.XPathOnUrl(D121,"//*[@id='resultStats']")</f>
        <v>?</v>
      </c>
      <c r="H121" t="str">
        <f t="shared" si="40"/>
        <v>http://www.bing.com/search?q=SEOMOZ+Pro</v>
      </c>
      <c r="I121" t="str">
        <f t="shared" si="51"/>
        <v>http://search.mywebsearch.com/mywebsearch/GGmain.jhtml?searchfor=SEOMOZ+Pro</v>
      </c>
      <c r="J121" t="str">
        <f t="shared" si="52"/>
        <v>http://search.aol.com/aol/search?q=SEOMOZ+Pro</v>
      </c>
      <c r="K121" s="2" t="str">
        <f t="shared" si="53"/>
        <v>http://www.ask.com/web?q=SEOMOZ+Pro</v>
      </c>
      <c r="L121" s="2" t="str">
        <f t="shared" si="54"/>
        <v>http://search.yahoo.com/search?p=SEOMOZ+Pro</v>
      </c>
      <c r="M121" s="2" t="str">
        <f t="shared" si="55"/>
        <v>http://blekko.com/ws/?q=SEOMOZ+Pro</v>
      </c>
      <c r="N121" s="2" t="str">
        <f t="shared" si="56"/>
        <v>http://www.dogpile.com/info.dogpl/search/web?q=SEOMOZ+Pro</v>
      </c>
      <c r="O121" s="2" t="str">
        <f t="shared" si="57"/>
        <v>http://www.webcrawler.com/search/web?q=SEOMOZ+Pro</v>
      </c>
      <c r="P121" t="str">
        <f t="shared" si="41"/>
        <v>http://www.infospace.com/search/web?q=SEOMOZ+Pro</v>
      </c>
      <c r="Q121" t="str">
        <f t="shared" si="42"/>
        <v>http://www.search.com/search?q=SEOMOZ+Pro</v>
      </c>
      <c r="R121" t="str">
        <f t="shared" si="43"/>
        <v>http://msxml.excite.com/search/web?q=SEOMOZ+Pro</v>
      </c>
      <c r="S121" t="str">
        <f t="shared" si="44"/>
        <v>http://www.goodsearch.com/search-web?keywords=SEOMOZ+Pro</v>
      </c>
      <c r="T121" t="str">
        <f t="shared" si="45"/>
        <v>http://www.info.com/searchw?qkw=SEOMOZ+Pro</v>
      </c>
      <c r="U121" t="str">
        <f t="shared" si="46"/>
        <v>http://duckduckgo.com/?q=SEOMOZ+Pro</v>
      </c>
      <c r="V121" t="str">
        <f t="shared" si="47"/>
        <v>http://clusty.com/search?query=SEOMOZ+Pro</v>
      </c>
      <c r="W121" t="str">
        <f>_xll.XPathOnUrl(Table1[[#This Row],[Column5]],"//*[@id='wg0']/li[1]/div/div/div[1]/h3/a","href")</f>
        <v>http://www.seomoz.org/</v>
      </c>
    </row>
    <row r="122" spans="1:23" x14ac:dyDescent="0.25">
      <c r="A122" t="s">
        <v>53</v>
      </c>
      <c r="B122">
        <f t="shared" si="48"/>
        <v>2</v>
      </c>
      <c r="C122" s="1" t="str">
        <f t="shared" ref="C122:C167" si="58">SUBSTITUTE(TRIM(A122)," ","+")</f>
        <v>SEO+Book</v>
      </c>
      <c r="D122" s="1" t="str">
        <f t="shared" si="49"/>
        <v>https://www.google.co.in/search?hl=en&amp;num=100&amp;q=SEO+Book</v>
      </c>
      <c r="E122" t="str">
        <f t="shared" si="50"/>
        <v>http://www.google.com/#hl=en&amp;q=SEO+Book</v>
      </c>
      <c r="F122" t="e">
        <f>_xll.XPathOnUrl(E122,"//*[@id='rso']/li[1]/div/h3/a")</f>
        <v>#VALUE!</v>
      </c>
      <c r="G122" t="str">
        <f>_xll.XPathOnUrl(D122,"//*[@id='resultStats']")</f>
        <v>?</v>
      </c>
      <c r="H122" t="str">
        <f t="shared" si="40"/>
        <v>http://www.bing.com/search?q=SEO+Book</v>
      </c>
      <c r="I122" t="str">
        <f t="shared" si="51"/>
        <v>http://search.mywebsearch.com/mywebsearch/GGmain.jhtml?searchfor=SEO+Book</v>
      </c>
      <c r="J122" t="str">
        <f t="shared" si="52"/>
        <v>http://search.aol.com/aol/search?q=SEO+Book</v>
      </c>
      <c r="K122" s="2" t="str">
        <f t="shared" si="53"/>
        <v>http://www.ask.com/web?q=SEO+Book</v>
      </c>
      <c r="L122" s="2" t="str">
        <f t="shared" si="54"/>
        <v>http://search.yahoo.com/search?p=SEO+Book</v>
      </c>
      <c r="M122" s="2" t="str">
        <f t="shared" si="55"/>
        <v>http://blekko.com/ws/?q=SEO+Book</v>
      </c>
      <c r="N122" s="2" t="str">
        <f t="shared" si="56"/>
        <v>http://www.dogpile.com/info.dogpl/search/web?q=SEO+Book</v>
      </c>
      <c r="O122" s="2" t="str">
        <f t="shared" si="57"/>
        <v>http://www.webcrawler.com/search/web?q=SEO+Book</v>
      </c>
      <c r="P122" t="str">
        <f t="shared" si="41"/>
        <v>http://www.infospace.com/search/web?q=SEO+Book</v>
      </c>
      <c r="Q122" t="str">
        <f t="shared" si="42"/>
        <v>http://www.search.com/search?q=SEO+Book</v>
      </c>
      <c r="R122" t="str">
        <f t="shared" si="43"/>
        <v>http://msxml.excite.com/search/web?q=SEO+Book</v>
      </c>
      <c r="S122" t="str">
        <f t="shared" si="44"/>
        <v>http://www.goodsearch.com/search-web?keywords=SEO+Book</v>
      </c>
      <c r="T122" t="str">
        <f t="shared" si="45"/>
        <v>http://www.info.com/searchw?qkw=SEO+Book</v>
      </c>
      <c r="U122" t="str">
        <f t="shared" si="46"/>
        <v>http://duckduckgo.com/?q=SEO+Book</v>
      </c>
      <c r="V122" t="str">
        <f t="shared" si="47"/>
        <v>http://clusty.com/search?query=SEO+Book</v>
      </c>
      <c r="W122" t="str">
        <f>_xll.XPathOnUrl(Table1[[#This Row],[Column5]],"//*[@id='wg0']/li[1]/div/div/div[1]/h3/a","href")</f>
        <v>http://www.seobook.com/</v>
      </c>
    </row>
    <row r="123" spans="1:23" x14ac:dyDescent="0.25">
      <c r="A123" t="s">
        <v>56</v>
      </c>
      <c r="B123">
        <f t="shared" si="48"/>
        <v>2</v>
      </c>
      <c r="C123" s="1" t="str">
        <f t="shared" si="58"/>
        <v>Raven+Tools</v>
      </c>
      <c r="D123" s="1" t="str">
        <f t="shared" si="49"/>
        <v>https://www.google.co.in/search?hl=en&amp;num=100&amp;q=Raven+Tools</v>
      </c>
      <c r="E123" t="str">
        <f t="shared" si="50"/>
        <v>http://www.google.com/#hl=en&amp;q=Raven+Tools</v>
      </c>
      <c r="F123" t="e">
        <f>_xll.XPathOnUrl(E123,"//*[@id='rso']/li[1]/div/h3/a")</f>
        <v>#VALUE!</v>
      </c>
      <c r="G123" t="str">
        <f>_xll.XPathOnUrl(D123,"//*[@id='resultStats']")</f>
        <v>?</v>
      </c>
      <c r="H123" t="str">
        <f t="shared" si="40"/>
        <v>http://www.bing.com/search?q=Raven+Tools</v>
      </c>
      <c r="I123" t="str">
        <f t="shared" si="51"/>
        <v>http://search.mywebsearch.com/mywebsearch/GGmain.jhtml?searchfor=Raven+Tools</v>
      </c>
      <c r="J123" t="str">
        <f t="shared" si="52"/>
        <v>http://search.aol.com/aol/search?q=Raven+Tools</v>
      </c>
      <c r="K123" s="2" t="str">
        <f t="shared" si="53"/>
        <v>http://www.ask.com/web?q=Raven+Tools</v>
      </c>
      <c r="L123" s="2" t="str">
        <f t="shared" si="54"/>
        <v>http://search.yahoo.com/search?p=Raven+Tools</v>
      </c>
      <c r="M123" s="2" t="str">
        <f t="shared" si="55"/>
        <v>http://blekko.com/ws/?q=Raven+Tools</v>
      </c>
      <c r="N123" s="2" t="str">
        <f t="shared" si="56"/>
        <v>http://www.dogpile.com/info.dogpl/search/web?q=Raven+Tools</v>
      </c>
      <c r="O123" s="2" t="str">
        <f t="shared" si="57"/>
        <v>http://www.webcrawler.com/search/web?q=Raven+Tools</v>
      </c>
      <c r="P123" t="str">
        <f t="shared" si="41"/>
        <v>http://www.infospace.com/search/web?q=Raven+Tools</v>
      </c>
      <c r="Q123" t="str">
        <f t="shared" si="42"/>
        <v>http://www.search.com/search?q=Raven+Tools</v>
      </c>
      <c r="R123" t="str">
        <f t="shared" si="43"/>
        <v>http://msxml.excite.com/search/web?q=Raven+Tools</v>
      </c>
      <c r="S123" t="str">
        <f t="shared" si="44"/>
        <v>http://www.goodsearch.com/search-web?keywords=Raven+Tools</v>
      </c>
      <c r="T123" t="str">
        <f t="shared" si="45"/>
        <v>http://www.info.com/searchw?qkw=Raven+Tools</v>
      </c>
      <c r="U123" t="str">
        <f t="shared" si="46"/>
        <v>http://duckduckgo.com/?q=Raven+Tools</v>
      </c>
      <c r="V123" t="str">
        <f t="shared" si="47"/>
        <v>http://clusty.com/search?query=Raven+Tools</v>
      </c>
      <c r="W123" t="str">
        <f>_xll.XPathOnUrl(Table1[[#This Row],[Column5]],"//*[@id='wg0']/li[1]/div/div/div[1]/h3/a","href")</f>
        <v>http://raventools.com/</v>
      </c>
    </row>
    <row r="124" spans="1:23" x14ac:dyDescent="0.25">
      <c r="A124" t="s">
        <v>57</v>
      </c>
      <c r="B124">
        <f t="shared" si="48"/>
        <v>2</v>
      </c>
      <c r="C124" s="1" t="str">
        <f t="shared" si="58"/>
        <v>Searchmetrics+Suite</v>
      </c>
      <c r="D124" s="1" t="str">
        <f t="shared" si="49"/>
        <v>https://www.google.co.in/search?hl=en&amp;num=100&amp;q=Searchmetrics+Suite</v>
      </c>
      <c r="E124" t="str">
        <f t="shared" si="50"/>
        <v>http://www.google.com/#hl=en&amp;q=Searchmetrics+Suite</v>
      </c>
      <c r="F124" t="e">
        <f>_xll.XPathOnUrl(E124,"//*[@id='rso']/li[1]/div/h3/a")</f>
        <v>#VALUE!</v>
      </c>
      <c r="G124" t="str">
        <f>_xll.XPathOnUrl(D124,"//*[@id='resultStats']")</f>
        <v>?</v>
      </c>
      <c r="H124" t="str">
        <f t="shared" si="40"/>
        <v>http://www.bing.com/search?q=Searchmetrics+Suite</v>
      </c>
      <c r="I124" t="str">
        <f t="shared" si="51"/>
        <v>http://search.mywebsearch.com/mywebsearch/GGmain.jhtml?searchfor=Searchmetrics+Suite</v>
      </c>
      <c r="J124" t="str">
        <f t="shared" si="52"/>
        <v>http://search.aol.com/aol/search?q=Searchmetrics+Suite</v>
      </c>
      <c r="K124" s="2" t="str">
        <f t="shared" si="53"/>
        <v>http://www.ask.com/web?q=Searchmetrics+Suite</v>
      </c>
      <c r="L124" s="2" t="str">
        <f t="shared" si="54"/>
        <v>http://search.yahoo.com/search?p=Searchmetrics+Suite</v>
      </c>
      <c r="M124" s="2" t="str">
        <f t="shared" si="55"/>
        <v>http://blekko.com/ws/?q=Searchmetrics+Suite</v>
      </c>
      <c r="N124" s="2" t="str">
        <f t="shared" si="56"/>
        <v>http://www.dogpile.com/info.dogpl/search/web?q=Searchmetrics+Suite</v>
      </c>
      <c r="O124" s="2" t="str">
        <f t="shared" si="57"/>
        <v>http://www.webcrawler.com/search/web?q=Searchmetrics+Suite</v>
      </c>
      <c r="P124" t="str">
        <f t="shared" si="41"/>
        <v>http://www.infospace.com/search/web?q=Searchmetrics+Suite</v>
      </c>
      <c r="Q124" t="str">
        <f t="shared" si="42"/>
        <v>http://www.search.com/search?q=Searchmetrics+Suite</v>
      </c>
      <c r="R124" t="str">
        <f t="shared" si="43"/>
        <v>http://msxml.excite.com/search/web?q=Searchmetrics+Suite</v>
      </c>
      <c r="S124" t="str">
        <f t="shared" si="44"/>
        <v>http://www.goodsearch.com/search-web?keywords=Searchmetrics+Suite</v>
      </c>
      <c r="T124" t="str">
        <f t="shared" si="45"/>
        <v>http://www.info.com/searchw?qkw=Searchmetrics+Suite</v>
      </c>
      <c r="U124" t="str">
        <f t="shared" si="46"/>
        <v>http://duckduckgo.com/?q=Searchmetrics+Suite</v>
      </c>
      <c r="V124" t="str">
        <f t="shared" si="47"/>
        <v>http://clusty.com/search?query=Searchmetrics+Suite</v>
      </c>
      <c r="W124" t="str">
        <f>_xll.XPathOnUrl(Table1[[#This Row],[Column5]],"//*[@id='wg0']/li[1]/div/div/div[1]/h3/a","href")</f>
        <v>http://www.searchmetrics.com/en/</v>
      </c>
    </row>
    <row r="125" spans="1:23" x14ac:dyDescent="0.25">
      <c r="A125" t="s">
        <v>61</v>
      </c>
      <c r="B125">
        <f t="shared" si="48"/>
        <v>2</v>
      </c>
      <c r="C125" s="1" t="str">
        <f t="shared" si="58"/>
        <v>Conductor+Searchlight</v>
      </c>
      <c r="D125" s="1" t="str">
        <f t="shared" si="49"/>
        <v>https://www.google.co.in/search?hl=en&amp;num=100&amp;q=Conductor+Searchlight</v>
      </c>
      <c r="E125" t="str">
        <f t="shared" si="50"/>
        <v>http://www.google.com/#hl=en&amp;q=Conductor+Searchlight</v>
      </c>
      <c r="F125" t="e">
        <f>_xll.XPathOnUrl(E125,"//*[@id='rso']/li[1]/div/h3/a")</f>
        <v>#VALUE!</v>
      </c>
      <c r="G125" t="str">
        <f>_xll.XPathOnUrl(D125,"//*[@id='resultStats']")</f>
        <v>?</v>
      </c>
      <c r="H125" t="str">
        <f t="shared" si="40"/>
        <v>http://www.bing.com/search?q=Conductor+Searchlight</v>
      </c>
      <c r="I125" t="str">
        <f t="shared" si="51"/>
        <v>http://search.mywebsearch.com/mywebsearch/GGmain.jhtml?searchfor=Conductor+Searchlight</v>
      </c>
      <c r="J125" t="str">
        <f t="shared" si="52"/>
        <v>http://search.aol.com/aol/search?q=Conductor+Searchlight</v>
      </c>
      <c r="K125" s="2" t="str">
        <f t="shared" si="53"/>
        <v>http://www.ask.com/web?q=Conductor+Searchlight</v>
      </c>
      <c r="L125" s="2" t="str">
        <f t="shared" si="54"/>
        <v>http://search.yahoo.com/search?p=Conductor+Searchlight</v>
      </c>
      <c r="M125" s="2" t="str">
        <f t="shared" si="55"/>
        <v>http://blekko.com/ws/?q=Conductor+Searchlight</v>
      </c>
      <c r="N125" s="2" t="str">
        <f t="shared" si="56"/>
        <v>http://www.dogpile.com/info.dogpl/search/web?q=Conductor+Searchlight</v>
      </c>
      <c r="O125" s="2" t="str">
        <f t="shared" si="57"/>
        <v>http://www.webcrawler.com/search/web?q=Conductor+Searchlight</v>
      </c>
      <c r="P125" t="str">
        <f t="shared" si="41"/>
        <v>http://www.infospace.com/search/web?q=Conductor+Searchlight</v>
      </c>
      <c r="Q125" t="str">
        <f t="shared" si="42"/>
        <v>http://www.search.com/search?q=Conductor+Searchlight</v>
      </c>
      <c r="R125" t="str">
        <f t="shared" si="43"/>
        <v>http://msxml.excite.com/search/web?q=Conductor+Searchlight</v>
      </c>
      <c r="S125" t="str">
        <f t="shared" si="44"/>
        <v>http://www.goodsearch.com/search-web?keywords=Conductor+Searchlight</v>
      </c>
      <c r="T125" t="str">
        <f t="shared" si="45"/>
        <v>http://www.info.com/searchw?qkw=Conductor+Searchlight</v>
      </c>
      <c r="U125" t="str">
        <f t="shared" si="46"/>
        <v>http://duckduckgo.com/?q=Conductor+Searchlight</v>
      </c>
      <c r="V125" t="str">
        <f t="shared" si="47"/>
        <v>http://clusty.com/search?query=Conductor+Searchlight</v>
      </c>
      <c r="W125" t="str">
        <f>_xll.XPathOnUrl(Table1[[#This Row],[Column5]],"//*[@id='wg0']/li[1]/div/div/div[1]/h3/a","href")</f>
        <v>http://www.conductor.com/searchlight</v>
      </c>
    </row>
    <row r="126" spans="1:23" x14ac:dyDescent="0.25">
      <c r="A126" t="s">
        <v>64</v>
      </c>
      <c r="B126">
        <f t="shared" si="48"/>
        <v>2</v>
      </c>
      <c r="C126" s="1" t="str">
        <f t="shared" si="58"/>
        <v>GShift+Labs</v>
      </c>
      <c r="D126" s="1" t="str">
        <f t="shared" si="49"/>
        <v>https://www.google.co.in/search?hl=en&amp;num=100&amp;q=GShift+Labs</v>
      </c>
      <c r="E126" t="str">
        <f t="shared" si="50"/>
        <v>http://www.google.com/#hl=en&amp;q=GShift+Labs</v>
      </c>
      <c r="F126" t="e">
        <f>_xll.XPathOnUrl(E126,"//*[@id='rso']/li[1]/div/h3/a")</f>
        <v>#VALUE!</v>
      </c>
      <c r="G126" t="str">
        <f>_xll.XPathOnUrl(D126,"//*[@id='resultStats']")</f>
        <v>?</v>
      </c>
      <c r="H126" t="str">
        <f t="shared" si="40"/>
        <v>http://www.bing.com/search?q=GShift+Labs</v>
      </c>
      <c r="I126" t="str">
        <f t="shared" si="51"/>
        <v>http://search.mywebsearch.com/mywebsearch/GGmain.jhtml?searchfor=GShift+Labs</v>
      </c>
      <c r="J126" t="str">
        <f t="shared" si="52"/>
        <v>http://search.aol.com/aol/search?q=GShift+Labs</v>
      </c>
      <c r="K126" s="2" t="str">
        <f t="shared" si="53"/>
        <v>http://www.ask.com/web?q=GShift+Labs</v>
      </c>
      <c r="L126" s="2" t="str">
        <f t="shared" si="54"/>
        <v>http://search.yahoo.com/search?p=GShift+Labs</v>
      </c>
      <c r="M126" s="2" t="str">
        <f t="shared" si="55"/>
        <v>http://blekko.com/ws/?q=GShift+Labs</v>
      </c>
      <c r="N126" s="2" t="str">
        <f t="shared" si="56"/>
        <v>http://www.dogpile.com/info.dogpl/search/web?q=GShift+Labs</v>
      </c>
      <c r="O126" s="2" t="str">
        <f t="shared" si="57"/>
        <v>http://www.webcrawler.com/search/web?q=GShift+Labs</v>
      </c>
      <c r="P126" t="str">
        <f t="shared" si="41"/>
        <v>http://www.infospace.com/search/web?q=GShift+Labs</v>
      </c>
      <c r="Q126" t="str">
        <f t="shared" si="42"/>
        <v>http://www.search.com/search?q=GShift+Labs</v>
      </c>
      <c r="R126" t="str">
        <f t="shared" si="43"/>
        <v>http://msxml.excite.com/search/web?q=GShift+Labs</v>
      </c>
      <c r="S126" t="str">
        <f t="shared" si="44"/>
        <v>http://www.goodsearch.com/search-web?keywords=GShift+Labs</v>
      </c>
      <c r="T126" t="str">
        <f t="shared" si="45"/>
        <v>http://www.info.com/searchw?qkw=GShift+Labs</v>
      </c>
      <c r="U126" t="str">
        <f t="shared" si="46"/>
        <v>http://duckduckgo.com/?q=GShift+Labs</v>
      </c>
      <c r="V126" t="str">
        <f t="shared" si="47"/>
        <v>http://clusty.com/search?query=GShift+Labs</v>
      </c>
      <c r="W126" t="str">
        <f>_xll.XPathOnUrl(Table1[[#This Row],[Column5]],"//*[@id='wg0']/li[1]/div/div/div[1]/h3/a","href")</f>
        <v>http://www.gshiftlabs.com/</v>
      </c>
    </row>
    <row r="127" spans="1:23" x14ac:dyDescent="0.25">
      <c r="A127" t="s">
        <v>67</v>
      </c>
      <c r="B127">
        <f t="shared" si="48"/>
        <v>2</v>
      </c>
      <c r="C127" s="1" t="str">
        <f t="shared" si="58"/>
        <v>Posrerous+Spaces</v>
      </c>
      <c r="D127" s="1" t="str">
        <f t="shared" si="49"/>
        <v>https://www.google.co.in/search?hl=en&amp;num=100&amp;q=Posrerous+Spaces</v>
      </c>
      <c r="E127" t="str">
        <f t="shared" si="50"/>
        <v>http://www.google.com/#hl=en&amp;q=Posrerous+Spaces</v>
      </c>
      <c r="F127" t="e">
        <f>_xll.XPathOnUrl(E127,"//*[@id='rso']/li[1]/div/h3/a")</f>
        <v>#VALUE!</v>
      </c>
      <c r="G127" t="str">
        <f>_xll.XPathOnUrl(D127,"//*[@id='resultStats']")</f>
        <v>?</v>
      </c>
      <c r="H127" t="str">
        <f t="shared" si="40"/>
        <v>http://www.bing.com/search?q=Posrerous+Spaces</v>
      </c>
      <c r="I127" t="str">
        <f t="shared" si="51"/>
        <v>http://search.mywebsearch.com/mywebsearch/GGmain.jhtml?searchfor=Posrerous+Spaces</v>
      </c>
      <c r="J127" t="str">
        <f t="shared" si="52"/>
        <v>http://search.aol.com/aol/search?q=Posrerous+Spaces</v>
      </c>
      <c r="K127" s="2" t="str">
        <f t="shared" si="53"/>
        <v>http://www.ask.com/web?q=Posrerous+Spaces</v>
      </c>
      <c r="L127" s="2" t="str">
        <f t="shared" si="54"/>
        <v>http://search.yahoo.com/search?p=Posrerous+Spaces</v>
      </c>
      <c r="M127" s="2" t="str">
        <f t="shared" si="55"/>
        <v>http://blekko.com/ws/?q=Posrerous+Spaces</v>
      </c>
      <c r="N127" s="2" t="str">
        <f t="shared" si="56"/>
        <v>http://www.dogpile.com/info.dogpl/search/web?q=Posrerous+Spaces</v>
      </c>
      <c r="O127" s="2" t="str">
        <f t="shared" si="57"/>
        <v>http://www.webcrawler.com/search/web?q=Posrerous+Spaces</v>
      </c>
      <c r="P127" t="str">
        <f t="shared" si="41"/>
        <v>http://www.infospace.com/search/web?q=Posrerous+Spaces</v>
      </c>
      <c r="Q127" t="str">
        <f t="shared" si="42"/>
        <v>http://www.search.com/search?q=Posrerous+Spaces</v>
      </c>
      <c r="R127" t="str">
        <f t="shared" si="43"/>
        <v>http://msxml.excite.com/search/web?q=Posrerous+Spaces</v>
      </c>
      <c r="S127" t="str">
        <f t="shared" si="44"/>
        <v>http://www.goodsearch.com/search-web?keywords=Posrerous+Spaces</v>
      </c>
      <c r="T127" t="str">
        <f t="shared" si="45"/>
        <v>http://www.info.com/searchw?qkw=Posrerous+Spaces</v>
      </c>
      <c r="U127" t="str">
        <f t="shared" si="46"/>
        <v>http://duckduckgo.com/?q=Posrerous+Spaces</v>
      </c>
      <c r="V127" t="str">
        <f t="shared" si="47"/>
        <v>http://clusty.com/search?query=Posrerous+Spaces</v>
      </c>
      <c r="W127" t="str">
        <f>_xll.XPathOnUrl(Table1[[#This Row],[Column5]],"//*[@id='wg0']/li[1]/div/div/div[1]/h3/a","href")</f>
        <v>http://www.posterous.com/</v>
      </c>
    </row>
    <row r="128" spans="1:23" x14ac:dyDescent="0.25">
      <c r="A128" t="s">
        <v>75</v>
      </c>
      <c r="B128">
        <f t="shared" si="48"/>
        <v>2</v>
      </c>
      <c r="C128" s="1" t="str">
        <f t="shared" si="58"/>
        <v>Moveable+Type</v>
      </c>
      <c r="D128" s="1" t="str">
        <f t="shared" si="49"/>
        <v>https://www.google.co.in/search?hl=en&amp;num=100&amp;q=Moveable+Type</v>
      </c>
      <c r="E128" t="str">
        <f t="shared" si="50"/>
        <v>http://www.google.com/#hl=en&amp;q=Moveable+Type</v>
      </c>
      <c r="F128" t="e">
        <f>_xll.XPathOnUrl(E128,"//*[@id='rso']/li[1]/div/h3/a")</f>
        <v>#VALUE!</v>
      </c>
      <c r="G128" t="str">
        <f>_xll.XPathOnUrl(D128,"//*[@id='resultStats']")</f>
        <v>?</v>
      </c>
      <c r="H128" t="str">
        <f t="shared" si="40"/>
        <v>http://www.bing.com/search?q=Moveable+Type</v>
      </c>
      <c r="I128" t="str">
        <f t="shared" si="51"/>
        <v>http://search.mywebsearch.com/mywebsearch/GGmain.jhtml?searchfor=Moveable+Type</v>
      </c>
      <c r="J128" t="str">
        <f t="shared" si="52"/>
        <v>http://search.aol.com/aol/search?q=Moveable+Type</v>
      </c>
      <c r="K128" s="2" t="str">
        <f t="shared" si="53"/>
        <v>http://www.ask.com/web?q=Moveable+Type</v>
      </c>
      <c r="L128" s="2" t="str">
        <f t="shared" si="54"/>
        <v>http://search.yahoo.com/search?p=Moveable+Type</v>
      </c>
      <c r="M128" s="2" t="str">
        <f t="shared" si="55"/>
        <v>http://blekko.com/ws/?q=Moveable+Type</v>
      </c>
      <c r="N128" s="2" t="str">
        <f t="shared" si="56"/>
        <v>http://www.dogpile.com/info.dogpl/search/web?q=Moveable+Type</v>
      </c>
      <c r="O128" s="2" t="str">
        <f t="shared" si="57"/>
        <v>http://www.webcrawler.com/search/web?q=Moveable+Type</v>
      </c>
      <c r="P128" t="str">
        <f t="shared" si="41"/>
        <v>http://www.infospace.com/search/web?q=Moveable+Type</v>
      </c>
      <c r="Q128" t="str">
        <f t="shared" si="42"/>
        <v>http://www.search.com/search?q=Moveable+Type</v>
      </c>
      <c r="R128" t="str">
        <f t="shared" si="43"/>
        <v>http://msxml.excite.com/search/web?q=Moveable+Type</v>
      </c>
      <c r="S128" t="str">
        <f t="shared" si="44"/>
        <v>http://www.goodsearch.com/search-web?keywords=Moveable+Type</v>
      </c>
      <c r="T128" t="str">
        <f t="shared" si="45"/>
        <v>http://www.info.com/searchw?qkw=Moveable+Type</v>
      </c>
      <c r="U128" t="str">
        <f t="shared" si="46"/>
        <v>http://duckduckgo.com/?q=Moveable+Type</v>
      </c>
      <c r="V128" t="str">
        <f t="shared" si="47"/>
        <v>http://clusty.com/search?query=Moveable+Type</v>
      </c>
      <c r="W128" t="str">
        <f>_xll.XPathOnUrl(Table1[[#This Row],[Column5]],"//*[@id='wg0']/li[1]/div/div/div[1]/h3/a","href")</f>
        <v>http://www.movabletype.org/</v>
      </c>
    </row>
    <row r="129" spans="1:23" x14ac:dyDescent="0.25">
      <c r="A129" t="s">
        <v>78</v>
      </c>
      <c r="B129">
        <f t="shared" si="48"/>
        <v>2</v>
      </c>
      <c r="C129" s="1" t="str">
        <f t="shared" si="58"/>
        <v>Morin+Software</v>
      </c>
      <c r="D129" s="1" t="str">
        <f t="shared" si="49"/>
        <v>https://www.google.co.in/search?hl=en&amp;num=100&amp;q=Morin+Software</v>
      </c>
      <c r="E129" t="str">
        <f t="shared" si="50"/>
        <v>http://www.google.com/#hl=en&amp;q=Morin+Software</v>
      </c>
      <c r="F129" t="e">
        <f>_xll.XPathOnUrl(E129,"//*[@id='rso']/li[1]/div/h3/a")</f>
        <v>#VALUE!</v>
      </c>
      <c r="G129" t="str">
        <f>_xll.XPathOnUrl(D129,"//*[@id='resultStats']")</f>
        <v>?</v>
      </c>
      <c r="H129" t="str">
        <f t="shared" si="40"/>
        <v>http://www.bing.com/search?q=Morin+Software</v>
      </c>
      <c r="I129" t="str">
        <f t="shared" si="51"/>
        <v>http://search.mywebsearch.com/mywebsearch/GGmain.jhtml?searchfor=Morin+Software</v>
      </c>
      <c r="J129" t="str">
        <f t="shared" si="52"/>
        <v>http://search.aol.com/aol/search?q=Morin+Software</v>
      </c>
      <c r="K129" s="2" t="str">
        <f t="shared" si="53"/>
        <v>http://www.ask.com/web?q=Morin+Software</v>
      </c>
      <c r="L129" s="2" t="str">
        <f t="shared" si="54"/>
        <v>http://search.yahoo.com/search?p=Morin+Software</v>
      </c>
      <c r="M129" s="2" t="str">
        <f t="shared" si="55"/>
        <v>http://blekko.com/ws/?q=Morin+Software</v>
      </c>
      <c r="N129" s="2" t="str">
        <f t="shared" si="56"/>
        <v>http://www.dogpile.com/info.dogpl/search/web?q=Morin+Software</v>
      </c>
      <c r="O129" s="2" t="str">
        <f t="shared" si="57"/>
        <v>http://www.webcrawler.com/search/web?q=Morin+Software</v>
      </c>
      <c r="P129" t="str">
        <f t="shared" si="41"/>
        <v>http://www.infospace.com/search/web?q=Morin+Software</v>
      </c>
      <c r="Q129" t="str">
        <f t="shared" si="42"/>
        <v>http://www.search.com/search?q=Morin+Software</v>
      </c>
      <c r="R129" t="str">
        <f t="shared" si="43"/>
        <v>http://msxml.excite.com/search/web?q=Morin+Software</v>
      </c>
      <c r="S129" t="str">
        <f t="shared" si="44"/>
        <v>http://www.goodsearch.com/search-web?keywords=Morin+Software</v>
      </c>
      <c r="T129" t="str">
        <f t="shared" si="45"/>
        <v>http://www.info.com/searchw?qkw=Morin+Software</v>
      </c>
      <c r="U129" t="str">
        <f t="shared" si="46"/>
        <v>http://duckduckgo.com/?q=Morin+Software</v>
      </c>
      <c r="V129" t="str">
        <f t="shared" si="47"/>
        <v>http://clusty.com/search?query=Morin+Software</v>
      </c>
      <c r="W129" t="str">
        <f>_xll.XPathOnUrl(Table1[[#This Row],[Column5]],"//*[@id='wg0']/li[1]/div/div/div[1]/h3/a","href")</f>
        <v>http://www.ocbj.com/news/2013/jan/05/memoriam-dennis-morin-wonderware-founder/</v>
      </c>
    </row>
    <row r="130" spans="1:23" x14ac:dyDescent="0.25">
      <c r="A130" t="s">
        <v>85</v>
      </c>
      <c r="B130">
        <f t="shared" si="48"/>
        <v>2</v>
      </c>
      <c r="C130" s="1" t="str">
        <f t="shared" si="58"/>
        <v>Efficient+Frontier</v>
      </c>
      <c r="D130" s="1" t="str">
        <f t="shared" si="49"/>
        <v>https://www.google.co.in/search?hl=en&amp;num=100&amp;q=Efficient+Frontier</v>
      </c>
      <c r="E130" t="str">
        <f t="shared" si="50"/>
        <v>http://www.google.com/#hl=en&amp;q=Efficient+Frontier</v>
      </c>
      <c r="F130" t="e">
        <f>_xll.XPathOnUrl(E130,"//*[@id='rso']/li[1]/div/h3/a")</f>
        <v>#VALUE!</v>
      </c>
      <c r="G130" t="str">
        <f>_xll.XPathOnUrl(D130,"//*[@id='resultStats']")</f>
        <v>?</v>
      </c>
      <c r="H130" t="str">
        <f t="shared" si="40"/>
        <v>http://www.bing.com/search?q=Efficient+Frontier</v>
      </c>
      <c r="I130" t="str">
        <f t="shared" si="51"/>
        <v>http://search.mywebsearch.com/mywebsearch/GGmain.jhtml?searchfor=Efficient+Frontier</v>
      </c>
      <c r="J130" t="str">
        <f t="shared" si="52"/>
        <v>http://search.aol.com/aol/search?q=Efficient+Frontier</v>
      </c>
      <c r="K130" s="2" t="str">
        <f t="shared" si="53"/>
        <v>http://www.ask.com/web?q=Efficient+Frontier</v>
      </c>
      <c r="L130" s="2" t="str">
        <f t="shared" si="54"/>
        <v>http://search.yahoo.com/search?p=Efficient+Frontier</v>
      </c>
      <c r="M130" s="2" t="str">
        <f t="shared" si="55"/>
        <v>http://blekko.com/ws/?q=Efficient+Frontier</v>
      </c>
      <c r="N130" s="2" t="str">
        <f t="shared" si="56"/>
        <v>http://www.dogpile.com/info.dogpl/search/web?q=Efficient+Frontier</v>
      </c>
      <c r="O130" s="2" t="str">
        <f t="shared" si="57"/>
        <v>http://www.webcrawler.com/search/web?q=Efficient+Frontier</v>
      </c>
      <c r="P130" t="str">
        <f t="shared" si="41"/>
        <v>http://www.infospace.com/search/web?q=Efficient+Frontier</v>
      </c>
      <c r="Q130" t="str">
        <f t="shared" si="42"/>
        <v>http://www.search.com/search?q=Efficient+Frontier</v>
      </c>
      <c r="R130" t="str">
        <f t="shared" si="43"/>
        <v>http://msxml.excite.com/search/web?q=Efficient+Frontier</v>
      </c>
      <c r="S130" t="str">
        <f t="shared" si="44"/>
        <v>http://www.goodsearch.com/search-web?keywords=Efficient+Frontier</v>
      </c>
      <c r="T130" t="str">
        <f t="shared" si="45"/>
        <v>http://www.info.com/searchw?qkw=Efficient+Frontier</v>
      </c>
      <c r="U130" t="str">
        <f t="shared" si="46"/>
        <v>http://duckduckgo.com/?q=Efficient+Frontier</v>
      </c>
      <c r="V130" t="str">
        <f t="shared" si="47"/>
        <v>http://clusty.com/search?query=Efficient+Frontier</v>
      </c>
      <c r="W130" t="str">
        <f>_xll.XPathOnUrl(Table1[[#This Row],[Column5]],"//*[@id='wg0']/li[1]/div/div/div[1]/h3/a","href")</f>
        <v>http://www.efficientfrontier.com/</v>
      </c>
    </row>
    <row r="131" spans="1:23" x14ac:dyDescent="0.25">
      <c r="A131" t="s">
        <v>88</v>
      </c>
      <c r="B131">
        <f t="shared" ref="B131:B162" si="59">IF(LEN(TRIM(A131))=0,0,LEN(TRIM(A131))-LEN(SUBSTITUTE(A131," ",""))+1)</f>
        <v>2</v>
      </c>
      <c r="C131" s="1" t="str">
        <f t="shared" si="58"/>
        <v>Podium+adCore</v>
      </c>
      <c r="D131" s="1" t="str">
        <f t="shared" ref="D131:D162" si="60">CONCATENATE("https://www.google.co.in/search?hl=en&amp;num=100&amp;q=",C131)</f>
        <v>https://www.google.co.in/search?hl=en&amp;num=100&amp;q=Podium+adCore</v>
      </c>
      <c r="E131" t="str">
        <f t="shared" ref="E131:E162" si="61">CONCATENATE("http://www.google.com/#hl=en&amp;q=",C131)</f>
        <v>http://www.google.com/#hl=en&amp;q=Podium+adCore</v>
      </c>
      <c r="F131" t="e">
        <f>_xll.XPathOnUrl(E131,"//*[@id='rso']/li[1]/div/h3/a")</f>
        <v>#VALUE!</v>
      </c>
      <c r="G131" t="str">
        <f>_xll.XPathOnUrl(D131,"//*[@id='resultStats']")</f>
        <v>?</v>
      </c>
      <c r="H131" t="str">
        <f t="shared" si="40"/>
        <v>http://www.bing.com/search?q=Podium+adCore</v>
      </c>
      <c r="I131" t="str">
        <f t="shared" ref="I131:I167" si="62">CONCATENATE("http://search.mywebsearch.com/mywebsearch/GGmain.jhtml?searchfor=",C131)</f>
        <v>http://search.mywebsearch.com/mywebsearch/GGmain.jhtml?searchfor=Podium+adCore</v>
      </c>
      <c r="J131" t="str">
        <f t="shared" ref="J131:J167" si="63">CONCATENATE("http://search.aol.com/aol/search?q=",C131)</f>
        <v>http://search.aol.com/aol/search?q=Podium+adCore</v>
      </c>
      <c r="K131" s="2" t="str">
        <f t="shared" ref="K131:K167" si="64">CONCATENATE("http://www.ask.com/web?q=",C131)</f>
        <v>http://www.ask.com/web?q=Podium+adCore</v>
      </c>
      <c r="L131" s="2" t="str">
        <f t="shared" ref="L131:L167" si="65">CONCATENATE("http://search.yahoo.com/search?p=",C131)</f>
        <v>http://search.yahoo.com/search?p=Podium+adCore</v>
      </c>
      <c r="M131" s="2" t="str">
        <f t="shared" ref="M131:M167" si="66">CONCATENATE("http://blekko.com/ws/?q=",C131)</f>
        <v>http://blekko.com/ws/?q=Podium+adCore</v>
      </c>
      <c r="N131" s="2" t="str">
        <f t="shared" ref="N131:N167" si="67">CONCATENATE("http://www.dogpile.com/info.dogpl/search/web?q=",C131)</f>
        <v>http://www.dogpile.com/info.dogpl/search/web?q=Podium+adCore</v>
      </c>
      <c r="O131" s="2" t="str">
        <f t="shared" ref="O131:O167" si="68">CONCATENATE("http://www.webcrawler.com/search/web?q=",C131)</f>
        <v>http://www.webcrawler.com/search/web?q=Podium+adCore</v>
      </c>
      <c r="P131" t="str">
        <f t="shared" si="41"/>
        <v>http://www.infospace.com/search/web?q=Podium+adCore</v>
      </c>
      <c r="Q131" t="str">
        <f t="shared" si="42"/>
        <v>http://www.search.com/search?q=Podium+adCore</v>
      </c>
      <c r="R131" t="str">
        <f t="shared" si="43"/>
        <v>http://msxml.excite.com/search/web?q=Podium+adCore</v>
      </c>
      <c r="S131" t="str">
        <f t="shared" si="44"/>
        <v>http://www.goodsearch.com/search-web?keywords=Podium+adCore</v>
      </c>
      <c r="T131" t="str">
        <f t="shared" si="45"/>
        <v>http://www.info.com/searchw?qkw=Podium+adCore</v>
      </c>
      <c r="U131" t="str">
        <f t="shared" si="46"/>
        <v>http://duckduckgo.com/?q=Podium+adCore</v>
      </c>
      <c r="V131" t="str">
        <f t="shared" si="47"/>
        <v>http://clusty.com/search?query=Podium+adCore</v>
      </c>
      <c r="W131" t="str">
        <f>_xll.XPathOnUrl(Table1[[#This Row],[Column5]],"//*[@id='wg0']/li[1]/div/div/div[1]/h3/a","href")</f>
        <v>https://www.adcore.com/</v>
      </c>
    </row>
    <row r="132" spans="1:23" x14ac:dyDescent="0.25">
      <c r="A132" t="s">
        <v>90</v>
      </c>
      <c r="B132">
        <f t="shared" si="59"/>
        <v>2</v>
      </c>
      <c r="C132" s="1" t="str">
        <f t="shared" si="58"/>
        <v>Silverpop+Engage</v>
      </c>
      <c r="D132" s="1" t="str">
        <f t="shared" si="60"/>
        <v>https://www.google.co.in/search?hl=en&amp;num=100&amp;q=Silverpop+Engage</v>
      </c>
      <c r="E132" t="str">
        <f t="shared" si="61"/>
        <v>http://www.google.com/#hl=en&amp;q=Silverpop+Engage</v>
      </c>
      <c r="F132" t="e">
        <f>_xll.XPathOnUrl(E132,"//*[@id='rso']/li[1]/div/h3/a")</f>
        <v>#VALUE!</v>
      </c>
      <c r="G132" t="str">
        <f>_xll.XPathOnUrl(D132,"//*[@id='resultStats']")</f>
        <v>?</v>
      </c>
      <c r="H132" t="str">
        <f t="shared" ref="H132:H167" si="69">CONCATENATE("http://www.bing.com/search?q=",C132)</f>
        <v>http://www.bing.com/search?q=Silverpop+Engage</v>
      </c>
      <c r="I132" t="str">
        <f t="shared" si="62"/>
        <v>http://search.mywebsearch.com/mywebsearch/GGmain.jhtml?searchfor=Silverpop+Engage</v>
      </c>
      <c r="J132" t="str">
        <f t="shared" si="63"/>
        <v>http://search.aol.com/aol/search?q=Silverpop+Engage</v>
      </c>
      <c r="K132" s="2" t="str">
        <f t="shared" si="64"/>
        <v>http://www.ask.com/web?q=Silverpop+Engage</v>
      </c>
      <c r="L132" s="2" t="str">
        <f t="shared" si="65"/>
        <v>http://search.yahoo.com/search?p=Silverpop+Engage</v>
      </c>
      <c r="M132" s="2" t="str">
        <f t="shared" si="66"/>
        <v>http://blekko.com/ws/?q=Silverpop+Engage</v>
      </c>
      <c r="N132" s="2" t="str">
        <f t="shared" si="67"/>
        <v>http://www.dogpile.com/info.dogpl/search/web?q=Silverpop+Engage</v>
      </c>
      <c r="O132" s="2" t="str">
        <f t="shared" si="68"/>
        <v>http://www.webcrawler.com/search/web?q=Silverpop+Engage</v>
      </c>
      <c r="P132" t="str">
        <f t="shared" ref="P132:P167" si="70">CONCATENATE("http://www.infospace.com/search/web?q=",C132)</f>
        <v>http://www.infospace.com/search/web?q=Silverpop+Engage</v>
      </c>
      <c r="Q132" t="str">
        <f t="shared" ref="Q132:Q167" si="71">CONCATENATE("http://www.search.com/search?q=",C132)</f>
        <v>http://www.search.com/search?q=Silverpop+Engage</v>
      </c>
      <c r="R132" t="str">
        <f t="shared" ref="R132:R167" si="72">CONCATENATE("http://msxml.excite.com/search/web?q=",C132)</f>
        <v>http://msxml.excite.com/search/web?q=Silverpop+Engage</v>
      </c>
      <c r="S132" t="str">
        <f t="shared" ref="S132:S167" si="73">CONCATENATE("http://www.goodsearch.com/search-web?keywords=",C132)</f>
        <v>http://www.goodsearch.com/search-web?keywords=Silverpop+Engage</v>
      </c>
      <c r="T132" t="str">
        <f t="shared" ref="T132:T167" si="74">CONCATENATE("http://www.info.com/searchw?qkw=",C132)</f>
        <v>http://www.info.com/searchw?qkw=Silverpop+Engage</v>
      </c>
      <c r="U132" t="str">
        <f t="shared" ref="U132:U167" si="75">CONCATENATE("http://duckduckgo.com/?q=",C132)</f>
        <v>http://duckduckgo.com/?q=Silverpop+Engage</v>
      </c>
      <c r="V132" t="str">
        <f t="shared" ref="V132:V167" si="76">CONCATENATE("http://clusty.com/search?query=",C132)</f>
        <v>http://clusty.com/search?query=Silverpop+Engage</v>
      </c>
      <c r="W132" t="str">
        <f>_xll.XPathOnUrl(Table1[[#This Row],[Column5]],"//*[@id='wg0']/li[1]/div/div/div[1]/h3/a","href")</f>
        <v>http://www.silverpop.com/</v>
      </c>
    </row>
    <row r="133" spans="1:23" x14ac:dyDescent="0.25">
      <c r="A133" t="s">
        <v>92</v>
      </c>
      <c r="B133">
        <f t="shared" si="59"/>
        <v>2</v>
      </c>
      <c r="C133" s="1" t="str">
        <f t="shared" si="58"/>
        <v>IBM+Unica</v>
      </c>
      <c r="D133" s="1" t="str">
        <f t="shared" si="60"/>
        <v>https://www.google.co.in/search?hl=en&amp;num=100&amp;q=IBM+Unica</v>
      </c>
      <c r="E133" t="str">
        <f t="shared" si="61"/>
        <v>http://www.google.com/#hl=en&amp;q=IBM+Unica</v>
      </c>
      <c r="F133" t="e">
        <f>_xll.XPathOnUrl(E133,"//*[@id='rso']/li[1]/div/h3/a")</f>
        <v>#VALUE!</v>
      </c>
      <c r="G133" t="str">
        <f>_xll.XPathOnUrl(D133,"//*[@id='resultStats']")</f>
        <v>?</v>
      </c>
      <c r="H133" t="str">
        <f t="shared" si="69"/>
        <v>http://www.bing.com/search?q=IBM+Unica</v>
      </c>
      <c r="I133" t="str">
        <f t="shared" si="62"/>
        <v>http://search.mywebsearch.com/mywebsearch/GGmain.jhtml?searchfor=IBM+Unica</v>
      </c>
      <c r="J133" t="str">
        <f t="shared" si="63"/>
        <v>http://search.aol.com/aol/search?q=IBM+Unica</v>
      </c>
      <c r="K133" s="2" t="str">
        <f t="shared" si="64"/>
        <v>http://www.ask.com/web?q=IBM+Unica</v>
      </c>
      <c r="L133" s="2" t="str">
        <f t="shared" si="65"/>
        <v>http://search.yahoo.com/search?p=IBM+Unica</v>
      </c>
      <c r="M133" s="2" t="str">
        <f t="shared" si="66"/>
        <v>http://blekko.com/ws/?q=IBM+Unica</v>
      </c>
      <c r="N133" s="2" t="str">
        <f t="shared" si="67"/>
        <v>http://www.dogpile.com/info.dogpl/search/web?q=IBM+Unica</v>
      </c>
      <c r="O133" s="2" t="str">
        <f t="shared" si="68"/>
        <v>http://www.webcrawler.com/search/web?q=IBM+Unica</v>
      </c>
      <c r="P133" t="str">
        <f t="shared" si="70"/>
        <v>http://www.infospace.com/search/web?q=IBM+Unica</v>
      </c>
      <c r="Q133" t="str">
        <f t="shared" si="71"/>
        <v>http://www.search.com/search?q=IBM+Unica</v>
      </c>
      <c r="R133" t="str">
        <f t="shared" si="72"/>
        <v>http://msxml.excite.com/search/web?q=IBM+Unica</v>
      </c>
      <c r="S133" t="str">
        <f t="shared" si="73"/>
        <v>http://www.goodsearch.com/search-web?keywords=IBM+Unica</v>
      </c>
      <c r="T133" t="str">
        <f t="shared" si="74"/>
        <v>http://www.info.com/searchw?qkw=IBM+Unica</v>
      </c>
      <c r="U133" t="str">
        <f t="shared" si="75"/>
        <v>http://duckduckgo.com/?q=IBM+Unica</v>
      </c>
      <c r="V133" t="str">
        <f t="shared" si="76"/>
        <v>http://clusty.com/search?query=IBM+Unica</v>
      </c>
      <c r="W133" t="str">
        <f>_xll.XPathOnUrl(Table1[[#This Row],[Column5]],"//*[@id='wg0']/li[1]/div/div/div[1]/h3/a","href")</f>
        <v>http://www.ibm.com/software/marketing-solutions/unica</v>
      </c>
    </row>
    <row r="134" spans="1:23" x14ac:dyDescent="0.25">
      <c r="A134" t="s">
        <v>99</v>
      </c>
      <c r="B134">
        <f t="shared" si="59"/>
        <v>2</v>
      </c>
      <c r="C134" s="1" t="str">
        <f t="shared" si="58"/>
        <v>eTrigue+DemandCenter</v>
      </c>
      <c r="D134" s="1" t="str">
        <f t="shared" si="60"/>
        <v>https://www.google.co.in/search?hl=en&amp;num=100&amp;q=eTrigue+DemandCenter</v>
      </c>
      <c r="E134" t="str">
        <f t="shared" si="61"/>
        <v>http://www.google.com/#hl=en&amp;q=eTrigue+DemandCenter</v>
      </c>
      <c r="F134" t="e">
        <f>_xll.XPathOnUrl(E134,"//*[@id='rso']/li[1]/div/h3/a")</f>
        <v>#VALUE!</v>
      </c>
      <c r="G134" t="str">
        <f>_xll.XPathOnUrl(D134,"//*[@id='resultStats']")</f>
        <v>?</v>
      </c>
      <c r="H134" t="str">
        <f t="shared" si="69"/>
        <v>http://www.bing.com/search?q=eTrigue+DemandCenter</v>
      </c>
      <c r="I134" t="str">
        <f t="shared" si="62"/>
        <v>http://search.mywebsearch.com/mywebsearch/GGmain.jhtml?searchfor=eTrigue+DemandCenter</v>
      </c>
      <c r="J134" t="str">
        <f t="shared" si="63"/>
        <v>http://search.aol.com/aol/search?q=eTrigue+DemandCenter</v>
      </c>
      <c r="K134" s="2" t="str">
        <f t="shared" si="64"/>
        <v>http://www.ask.com/web?q=eTrigue+DemandCenter</v>
      </c>
      <c r="L134" s="2" t="str">
        <f t="shared" si="65"/>
        <v>http://search.yahoo.com/search?p=eTrigue+DemandCenter</v>
      </c>
      <c r="M134" s="2" t="str">
        <f t="shared" si="66"/>
        <v>http://blekko.com/ws/?q=eTrigue+DemandCenter</v>
      </c>
      <c r="N134" s="2" t="str">
        <f t="shared" si="67"/>
        <v>http://www.dogpile.com/info.dogpl/search/web?q=eTrigue+DemandCenter</v>
      </c>
      <c r="O134" s="2" t="str">
        <f t="shared" si="68"/>
        <v>http://www.webcrawler.com/search/web?q=eTrigue+DemandCenter</v>
      </c>
      <c r="P134" t="str">
        <f t="shared" si="70"/>
        <v>http://www.infospace.com/search/web?q=eTrigue+DemandCenter</v>
      </c>
      <c r="Q134" t="str">
        <f t="shared" si="71"/>
        <v>http://www.search.com/search?q=eTrigue+DemandCenter</v>
      </c>
      <c r="R134" t="str">
        <f t="shared" si="72"/>
        <v>http://msxml.excite.com/search/web?q=eTrigue+DemandCenter</v>
      </c>
      <c r="S134" t="str">
        <f t="shared" si="73"/>
        <v>http://www.goodsearch.com/search-web?keywords=eTrigue+DemandCenter</v>
      </c>
      <c r="T134" t="str">
        <f t="shared" si="74"/>
        <v>http://www.info.com/searchw?qkw=eTrigue+DemandCenter</v>
      </c>
      <c r="U134" t="str">
        <f t="shared" si="75"/>
        <v>http://duckduckgo.com/?q=eTrigue+DemandCenter</v>
      </c>
      <c r="V134" t="str">
        <f t="shared" si="76"/>
        <v>http://clusty.com/search?query=eTrigue+DemandCenter</v>
      </c>
      <c r="W134" t="str">
        <f>_xll.XPathOnUrl(Table1[[#This Row],[Column5]],"//*[@id='wg0']/li[1]/div/div/div[1]/h3/a","href")</f>
        <v>http://www.etrigue.com/</v>
      </c>
    </row>
    <row r="135" spans="1:23" x14ac:dyDescent="0.25">
      <c r="A135" t="s">
        <v>101</v>
      </c>
      <c r="B135">
        <f t="shared" si="59"/>
        <v>2</v>
      </c>
      <c r="C135" s="1" t="str">
        <f t="shared" si="58"/>
        <v>SalesFUSION+360</v>
      </c>
      <c r="D135" s="1" t="str">
        <f t="shared" si="60"/>
        <v>https://www.google.co.in/search?hl=en&amp;num=100&amp;q=SalesFUSION+360</v>
      </c>
      <c r="E135" t="str">
        <f t="shared" si="61"/>
        <v>http://www.google.com/#hl=en&amp;q=SalesFUSION+360</v>
      </c>
      <c r="F135" t="e">
        <f>_xll.XPathOnUrl(E135,"//*[@id='rso']/li[1]/div/h3/a")</f>
        <v>#VALUE!</v>
      </c>
      <c r="G135" t="str">
        <f>_xll.XPathOnUrl(D135,"//*[@id='resultStats']")</f>
        <v>?</v>
      </c>
      <c r="H135" t="str">
        <f t="shared" si="69"/>
        <v>http://www.bing.com/search?q=SalesFUSION+360</v>
      </c>
      <c r="I135" t="str">
        <f t="shared" si="62"/>
        <v>http://search.mywebsearch.com/mywebsearch/GGmain.jhtml?searchfor=SalesFUSION+360</v>
      </c>
      <c r="J135" t="str">
        <f t="shared" si="63"/>
        <v>http://search.aol.com/aol/search?q=SalesFUSION+360</v>
      </c>
      <c r="K135" s="2" t="str">
        <f t="shared" si="64"/>
        <v>http://www.ask.com/web?q=SalesFUSION+360</v>
      </c>
      <c r="L135" s="2" t="str">
        <f t="shared" si="65"/>
        <v>http://search.yahoo.com/search?p=SalesFUSION+360</v>
      </c>
      <c r="M135" s="2" t="str">
        <f t="shared" si="66"/>
        <v>http://blekko.com/ws/?q=SalesFUSION+360</v>
      </c>
      <c r="N135" s="2" t="str">
        <f t="shared" si="67"/>
        <v>http://www.dogpile.com/info.dogpl/search/web?q=SalesFUSION+360</v>
      </c>
      <c r="O135" s="2" t="str">
        <f t="shared" si="68"/>
        <v>http://www.webcrawler.com/search/web?q=SalesFUSION+360</v>
      </c>
      <c r="P135" t="str">
        <f t="shared" si="70"/>
        <v>http://www.infospace.com/search/web?q=SalesFUSION+360</v>
      </c>
      <c r="Q135" t="str">
        <f t="shared" si="71"/>
        <v>http://www.search.com/search?q=SalesFUSION+360</v>
      </c>
      <c r="R135" t="str">
        <f t="shared" si="72"/>
        <v>http://msxml.excite.com/search/web?q=SalesFUSION+360</v>
      </c>
      <c r="S135" t="str">
        <f t="shared" si="73"/>
        <v>http://www.goodsearch.com/search-web?keywords=SalesFUSION+360</v>
      </c>
      <c r="T135" t="str">
        <f t="shared" si="74"/>
        <v>http://www.info.com/searchw?qkw=SalesFUSION+360</v>
      </c>
      <c r="U135" t="str">
        <f t="shared" si="75"/>
        <v>http://duckduckgo.com/?q=SalesFUSION+360</v>
      </c>
      <c r="V135" t="str">
        <f t="shared" si="76"/>
        <v>http://clusty.com/search?query=SalesFUSION+360</v>
      </c>
      <c r="W135" t="str">
        <f>_xll.XPathOnUrl(Table1[[#This Row],[Column5]],"//*[@id='wg0']/li[1]/div/div/div[1]/h3/a","href")</f>
        <v>http://www.salesfusion360.com/</v>
      </c>
    </row>
    <row r="136" spans="1:23" x14ac:dyDescent="0.25">
      <c r="A136" t="s">
        <v>103</v>
      </c>
      <c r="B136">
        <f t="shared" si="59"/>
        <v>2</v>
      </c>
      <c r="C136" s="1" t="str">
        <f t="shared" si="58"/>
        <v>Neolane+Leads</v>
      </c>
      <c r="D136" s="1" t="str">
        <f t="shared" si="60"/>
        <v>https://www.google.co.in/search?hl=en&amp;num=100&amp;q=Neolane+Leads</v>
      </c>
      <c r="E136" t="str">
        <f t="shared" si="61"/>
        <v>http://www.google.com/#hl=en&amp;q=Neolane+Leads</v>
      </c>
      <c r="F136" t="e">
        <f>_xll.XPathOnUrl(E136,"//*[@id='rso']/li[1]/div/h3/a")</f>
        <v>#VALUE!</v>
      </c>
      <c r="G136" t="str">
        <f>_xll.XPathOnUrl(D136,"//*[@id='resultStats']")</f>
        <v>?</v>
      </c>
      <c r="H136" t="str">
        <f t="shared" si="69"/>
        <v>http://www.bing.com/search?q=Neolane+Leads</v>
      </c>
      <c r="I136" t="str">
        <f t="shared" si="62"/>
        <v>http://search.mywebsearch.com/mywebsearch/GGmain.jhtml?searchfor=Neolane+Leads</v>
      </c>
      <c r="J136" t="str">
        <f t="shared" si="63"/>
        <v>http://search.aol.com/aol/search?q=Neolane+Leads</v>
      </c>
      <c r="K136" s="2" t="str">
        <f t="shared" si="64"/>
        <v>http://www.ask.com/web?q=Neolane+Leads</v>
      </c>
      <c r="L136" s="2" t="str">
        <f t="shared" si="65"/>
        <v>http://search.yahoo.com/search?p=Neolane+Leads</v>
      </c>
      <c r="M136" s="2" t="str">
        <f t="shared" si="66"/>
        <v>http://blekko.com/ws/?q=Neolane+Leads</v>
      </c>
      <c r="N136" s="2" t="str">
        <f t="shared" si="67"/>
        <v>http://www.dogpile.com/info.dogpl/search/web?q=Neolane+Leads</v>
      </c>
      <c r="O136" s="2" t="str">
        <f t="shared" si="68"/>
        <v>http://www.webcrawler.com/search/web?q=Neolane+Leads</v>
      </c>
      <c r="P136" t="str">
        <f t="shared" si="70"/>
        <v>http://www.infospace.com/search/web?q=Neolane+Leads</v>
      </c>
      <c r="Q136" t="str">
        <f t="shared" si="71"/>
        <v>http://www.search.com/search?q=Neolane+Leads</v>
      </c>
      <c r="R136" t="str">
        <f t="shared" si="72"/>
        <v>http://msxml.excite.com/search/web?q=Neolane+Leads</v>
      </c>
      <c r="S136" t="str">
        <f t="shared" si="73"/>
        <v>http://www.goodsearch.com/search-web?keywords=Neolane+Leads</v>
      </c>
      <c r="T136" t="str">
        <f t="shared" si="74"/>
        <v>http://www.info.com/searchw?qkw=Neolane+Leads</v>
      </c>
      <c r="U136" t="str">
        <f t="shared" si="75"/>
        <v>http://duckduckgo.com/?q=Neolane+Leads</v>
      </c>
      <c r="V136" t="str">
        <f t="shared" si="76"/>
        <v>http://clusty.com/search?query=Neolane+Leads</v>
      </c>
      <c r="W136" t="str">
        <f>_xll.XPathOnUrl(Table1[[#This Row],[Column5]],"//*[@id='wg0']/li[1]/div/div/div[1]/h3/a","href")</f>
        <v>http://www.neolane.com/uk/products/lead-management/index</v>
      </c>
    </row>
    <row r="137" spans="1:23" x14ac:dyDescent="0.25">
      <c r="A137" t="s">
        <v>104</v>
      </c>
      <c r="B137">
        <f t="shared" si="59"/>
        <v>2</v>
      </c>
      <c r="C137" s="1" t="str">
        <f t="shared" si="58"/>
        <v>PlanPlus+CRM</v>
      </c>
      <c r="D137" s="1" t="str">
        <f t="shared" si="60"/>
        <v>https://www.google.co.in/search?hl=en&amp;num=100&amp;q=PlanPlus+CRM</v>
      </c>
      <c r="E137" t="str">
        <f t="shared" si="61"/>
        <v>http://www.google.com/#hl=en&amp;q=PlanPlus+CRM</v>
      </c>
      <c r="F137" t="e">
        <f>_xll.XPathOnUrl(E137,"//*[@id='rso']/li[1]/div/h3/a")</f>
        <v>#VALUE!</v>
      </c>
      <c r="G137" t="str">
        <f>_xll.XPathOnUrl(D137,"//*[@id='resultStats']")</f>
        <v>?</v>
      </c>
      <c r="H137" t="str">
        <f t="shared" si="69"/>
        <v>http://www.bing.com/search?q=PlanPlus+CRM</v>
      </c>
      <c r="I137" t="str">
        <f t="shared" si="62"/>
        <v>http://search.mywebsearch.com/mywebsearch/GGmain.jhtml?searchfor=PlanPlus+CRM</v>
      </c>
      <c r="J137" t="str">
        <f t="shared" si="63"/>
        <v>http://search.aol.com/aol/search?q=PlanPlus+CRM</v>
      </c>
      <c r="K137" s="2" t="str">
        <f t="shared" si="64"/>
        <v>http://www.ask.com/web?q=PlanPlus+CRM</v>
      </c>
      <c r="L137" s="2" t="str">
        <f t="shared" si="65"/>
        <v>http://search.yahoo.com/search?p=PlanPlus+CRM</v>
      </c>
      <c r="M137" s="2" t="str">
        <f t="shared" si="66"/>
        <v>http://blekko.com/ws/?q=PlanPlus+CRM</v>
      </c>
      <c r="N137" s="2" t="str">
        <f t="shared" si="67"/>
        <v>http://www.dogpile.com/info.dogpl/search/web?q=PlanPlus+CRM</v>
      </c>
      <c r="O137" s="2" t="str">
        <f t="shared" si="68"/>
        <v>http://www.webcrawler.com/search/web?q=PlanPlus+CRM</v>
      </c>
      <c r="P137" t="str">
        <f t="shared" si="70"/>
        <v>http://www.infospace.com/search/web?q=PlanPlus+CRM</v>
      </c>
      <c r="Q137" t="str">
        <f t="shared" si="71"/>
        <v>http://www.search.com/search?q=PlanPlus+CRM</v>
      </c>
      <c r="R137" t="str">
        <f t="shared" si="72"/>
        <v>http://msxml.excite.com/search/web?q=PlanPlus+CRM</v>
      </c>
      <c r="S137" t="str">
        <f t="shared" si="73"/>
        <v>http://www.goodsearch.com/search-web?keywords=PlanPlus+CRM</v>
      </c>
      <c r="T137" t="str">
        <f t="shared" si="74"/>
        <v>http://www.info.com/searchw?qkw=PlanPlus+CRM</v>
      </c>
      <c r="U137" t="str">
        <f t="shared" si="75"/>
        <v>http://duckduckgo.com/?q=PlanPlus+CRM</v>
      </c>
      <c r="V137" t="str">
        <f t="shared" si="76"/>
        <v>http://clusty.com/search?query=PlanPlus+CRM</v>
      </c>
      <c r="W137" t="str">
        <f>_xll.XPathOnUrl(Table1[[#This Row],[Column5]],"//*[@id='wg0']/li[1]/div/div/div[1]/h3/a","href")</f>
        <v>http://www.planplusonline.com/</v>
      </c>
    </row>
    <row r="138" spans="1:23" x14ac:dyDescent="0.25">
      <c r="A138" t="s">
        <v>106</v>
      </c>
      <c r="B138">
        <f t="shared" si="59"/>
        <v>2</v>
      </c>
      <c r="C138" s="1" t="str">
        <f t="shared" si="58"/>
        <v>NetSuite+CRM+</v>
      </c>
      <c r="D138" s="1" t="str">
        <f t="shared" si="60"/>
        <v>https://www.google.co.in/search?hl=en&amp;num=100&amp;q=NetSuite+CRM+</v>
      </c>
      <c r="E138" t="str">
        <f t="shared" si="61"/>
        <v>http://www.google.com/#hl=en&amp;q=NetSuite+CRM+</v>
      </c>
      <c r="F138" t="e">
        <f>_xll.XPathOnUrl(E138,"//*[@id='rso']/li[1]/div/h3/a")</f>
        <v>#VALUE!</v>
      </c>
      <c r="G138" t="str">
        <f>_xll.XPathOnUrl(D138,"//*[@id='resultStats']")</f>
        <v>?</v>
      </c>
      <c r="H138" t="str">
        <f t="shared" si="69"/>
        <v>http://www.bing.com/search?q=NetSuite+CRM+</v>
      </c>
      <c r="I138" t="str">
        <f t="shared" si="62"/>
        <v>http://search.mywebsearch.com/mywebsearch/GGmain.jhtml?searchfor=NetSuite+CRM+</v>
      </c>
      <c r="J138" t="str">
        <f t="shared" si="63"/>
        <v>http://search.aol.com/aol/search?q=NetSuite+CRM+</v>
      </c>
      <c r="K138" s="2" t="str">
        <f t="shared" si="64"/>
        <v>http://www.ask.com/web?q=NetSuite+CRM+</v>
      </c>
      <c r="L138" s="2" t="str">
        <f t="shared" si="65"/>
        <v>http://search.yahoo.com/search?p=NetSuite+CRM+</v>
      </c>
      <c r="M138" s="2" t="str">
        <f t="shared" si="66"/>
        <v>http://blekko.com/ws/?q=NetSuite+CRM+</v>
      </c>
      <c r="N138" s="2" t="str">
        <f t="shared" si="67"/>
        <v>http://www.dogpile.com/info.dogpl/search/web?q=NetSuite+CRM+</v>
      </c>
      <c r="O138" s="2" t="str">
        <f t="shared" si="68"/>
        <v>http://www.webcrawler.com/search/web?q=NetSuite+CRM+</v>
      </c>
      <c r="P138" t="str">
        <f t="shared" si="70"/>
        <v>http://www.infospace.com/search/web?q=NetSuite+CRM+</v>
      </c>
      <c r="Q138" t="str">
        <f t="shared" si="71"/>
        <v>http://www.search.com/search?q=NetSuite+CRM+</v>
      </c>
      <c r="R138" t="str">
        <f t="shared" si="72"/>
        <v>http://msxml.excite.com/search/web?q=NetSuite+CRM+</v>
      </c>
      <c r="S138" t="str">
        <f t="shared" si="73"/>
        <v>http://www.goodsearch.com/search-web?keywords=NetSuite+CRM+</v>
      </c>
      <c r="T138" t="str">
        <f t="shared" si="74"/>
        <v>http://www.info.com/searchw?qkw=NetSuite+CRM+</v>
      </c>
      <c r="U138" t="str">
        <f t="shared" si="75"/>
        <v>http://duckduckgo.com/?q=NetSuite+CRM+</v>
      </c>
      <c r="V138" t="str">
        <f t="shared" si="76"/>
        <v>http://clusty.com/search?query=NetSuite+CRM+</v>
      </c>
      <c r="W138" t="str">
        <f>_xll.XPathOnUrl(Table1[[#This Row],[Column5]],"//*[@id='wg0']/li[1]/div/div/div[1]/h3/a","href")</f>
        <v>http://www.netsuite.com/portal/products/crm/main.shtml</v>
      </c>
    </row>
    <row r="139" spans="1:23" x14ac:dyDescent="0.25">
      <c r="A139" t="s">
        <v>108</v>
      </c>
      <c r="B139">
        <f t="shared" si="59"/>
        <v>2</v>
      </c>
      <c r="C139" s="1" t="str">
        <f t="shared" si="58"/>
        <v>Net+Results</v>
      </c>
      <c r="D139" s="1" t="str">
        <f t="shared" si="60"/>
        <v>https://www.google.co.in/search?hl=en&amp;num=100&amp;q=Net+Results</v>
      </c>
      <c r="E139" t="str">
        <f t="shared" si="61"/>
        <v>http://www.google.com/#hl=en&amp;q=Net+Results</v>
      </c>
      <c r="F139" t="e">
        <f>_xll.XPathOnUrl(E139,"//*[@id='rso']/li[1]/div/h3/a")</f>
        <v>#VALUE!</v>
      </c>
      <c r="G139" t="str">
        <f>_xll.XPathOnUrl(D139,"//*[@id='resultStats']")</f>
        <v>?</v>
      </c>
      <c r="H139" t="str">
        <f t="shared" si="69"/>
        <v>http://www.bing.com/search?q=Net+Results</v>
      </c>
      <c r="I139" t="str">
        <f t="shared" si="62"/>
        <v>http://search.mywebsearch.com/mywebsearch/GGmain.jhtml?searchfor=Net+Results</v>
      </c>
      <c r="J139" t="str">
        <f t="shared" si="63"/>
        <v>http://search.aol.com/aol/search?q=Net+Results</v>
      </c>
      <c r="K139" s="2" t="str">
        <f t="shared" si="64"/>
        <v>http://www.ask.com/web?q=Net+Results</v>
      </c>
      <c r="L139" s="2" t="str">
        <f t="shared" si="65"/>
        <v>http://search.yahoo.com/search?p=Net+Results</v>
      </c>
      <c r="M139" s="2" t="str">
        <f t="shared" si="66"/>
        <v>http://blekko.com/ws/?q=Net+Results</v>
      </c>
      <c r="N139" s="2" t="str">
        <f t="shared" si="67"/>
        <v>http://www.dogpile.com/info.dogpl/search/web?q=Net+Results</v>
      </c>
      <c r="O139" s="2" t="str">
        <f t="shared" si="68"/>
        <v>http://www.webcrawler.com/search/web?q=Net+Results</v>
      </c>
      <c r="P139" t="str">
        <f t="shared" si="70"/>
        <v>http://www.infospace.com/search/web?q=Net+Results</v>
      </c>
      <c r="Q139" t="str">
        <f t="shared" si="71"/>
        <v>http://www.search.com/search?q=Net+Results</v>
      </c>
      <c r="R139" t="str">
        <f t="shared" si="72"/>
        <v>http://msxml.excite.com/search/web?q=Net+Results</v>
      </c>
      <c r="S139" t="str">
        <f t="shared" si="73"/>
        <v>http://www.goodsearch.com/search-web?keywords=Net+Results</v>
      </c>
      <c r="T139" t="str">
        <f t="shared" si="74"/>
        <v>http://www.info.com/searchw?qkw=Net+Results</v>
      </c>
      <c r="U139" t="str">
        <f t="shared" si="75"/>
        <v>http://duckduckgo.com/?q=Net+Results</v>
      </c>
      <c r="V139" t="str">
        <f t="shared" si="76"/>
        <v>http://clusty.com/search?query=Net+Results</v>
      </c>
      <c r="W139" t="str">
        <f>_xll.XPathOnUrl(Table1[[#This Row],[Column5]],"//*[@id='wg0']/li[1]/div/div/div[1]/h3/a","href")</f>
        <v>http://www.minglebox.com/article/results/ugc-net-results-2012</v>
      </c>
    </row>
    <row r="140" spans="1:23" x14ac:dyDescent="0.25">
      <c r="A140" t="s">
        <v>112</v>
      </c>
      <c r="B140">
        <f t="shared" si="59"/>
        <v>2</v>
      </c>
      <c r="C140" s="1" t="str">
        <f t="shared" si="58"/>
        <v>Visible+Gains</v>
      </c>
      <c r="D140" s="1" t="str">
        <f t="shared" si="60"/>
        <v>https://www.google.co.in/search?hl=en&amp;num=100&amp;q=Visible+Gains</v>
      </c>
      <c r="E140" t="str">
        <f t="shared" si="61"/>
        <v>http://www.google.com/#hl=en&amp;q=Visible+Gains</v>
      </c>
      <c r="F140" t="e">
        <f>_xll.XPathOnUrl(E140,"//*[@id='rso']/li[1]/div/h3/a")</f>
        <v>#VALUE!</v>
      </c>
      <c r="G140" t="str">
        <f>_xll.XPathOnUrl(D140,"//*[@id='resultStats']")</f>
        <v>?</v>
      </c>
      <c r="H140" t="str">
        <f t="shared" si="69"/>
        <v>http://www.bing.com/search?q=Visible+Gains</v>
      </c>
      <c r="I140" t="str">
        <f t="shared" si="62"/>
        <v>http://search.mywebsearch.com/mywebsearch/GGmain.jhtml?searchfor=Visible+Gains</v>
      </c>
      <c r="J140" t="str">
        <f t="shared" si="63"/>
        <v>http://search.aol.com/aol/search?q=Visible+Gains</v>
      </c>
      <c r="K140" s="2" t="str">
        <f t="shared" si="64"/>
        <v>http://www.ask.com/web?q=Visible+Gains</v>
      </c>
      <c r="L140" s="2" t="str">
        <f t="shared" si="65"/>
        <v>http://search.yahoo.com/search?p=Visible+Gains</v>
      </c>
      <c r="M140" s="2" t="str">
        <f t="shared" si="66"/>
        <v>http://blekko.com/ws/?q=Visible+Gains</v>
      </c>
      <c r="N140" s="2" t="str">
        <f t="shared" si="67"/>
        <v>http://www.dogpile.com/info.dogpl/search/web?q=Visible+Gains</v>
      </c>
      <c r="O140" s="2" t="str">
        <f t="shared" si="68"/>
        <v>http://www.webcrawler.com/search/web?q=Visible+Gains</v>
      </c>
      <c r="P140" t="str">
        <f t="shared" si="70"/>
        <v>http://www.infospace.com/search/web?q=Visible+Gains</v>
      </c>
      <c r="Q140" t="str">
        <f t="shared" si="71"/>
        <v>http://www.search.com/search?q=Visible+Gains</v>
      </c>
      <c r="R140" t="str">
        <f t="shared" si="72"/>
        <v>http://msxml.excite.com/search/web?q=Visible+Gains</v>
      </c>
      <c r="S140" t="str">
        <f t="shared" si="73"/>
        <v>http://www.goodsearch.com/search-web?keywords=Visible+Gains</v>
      </c>
      <c r="T140" t="str">
        <f t="shared" si="74"/>
        <v>http://www.info.com/searchw?qkw=Visible+Gains</v>
      </c>
      <c r="U140" t="str">
        <f t="shared" si="75"/>
        <v>http://duckduckgo.com/?q=Visible+Gains</v>
      </c>
      <c r="V140" t="str">
        <f t="shared" si="76"/>
        <v>http://clusty.com/search?query=Visible+Gains</v>
      </c>
      <c r="W140" t="str">
        <f>_xll.XPathOnUrl(Table1[[#This Row],[Column5]],"//*[@id='wg0']/li[1]/div/div/div[1]/h3/a","href")</f>
        <v>http://www.visiblegains.com/</v>
      </c>
    </row>
    <row r="141" spans="1:23" x14ac:dyDescent="0.25">
      <c r="A141" t="s">
        <v>121</v>
      </c>
      <c r="B141">
        <f t="shared" si="59"/>
        <v>2</v>
      </c>
      <c r="C141" s="1" t="str">
        <f t="shared" si="58"/>
        <v>ThomasNet+Navigator</v>
      </c>
      <c r="D141" s="1" t="str">
        <f t="shared" si="60"/>
        <v>https://www.google.co.in/search?hl=en&amp;num=100&amp;q=ThomasNet+Navigator</v>
      </c>
      <c r="E141" t="str">
        <f t="shared" si="61"/>
        <v>http://www.google.com/#hl=en&amp;q=ThomasNet+Navigator</v>
      </c>
      <c r="F141" t="e">
        <f>_xll.XPathOnUrl(E141,"//*[@id='rso']/li[1]/div/h3/a")</f>
        <v>#VALUE!</v>
      </c>
      <c r="G141" t="str">
        <f>_xll.XPathOnUrl(D141,"//*[@id='resultStats']")</f>
        <v>?</v>
      </c>
      <c r="H141" t="str">
        <f t="shared" si="69"/>
        <v>http://www.bing.com/search?q=ThomasNet+Navigator</v>
      </c>
      <c r="I141" t="str">
        <f t="shared" si="62"/>
        <v>http://search.mywebsearch.com/mywebsearch/GGmain.jhtml?searchfor=ThomasNet+Navigator</v>
      </c>
      <c r="J141" t="str">
        <f t="shared" si="63"/>
        <v>http://search.aol.com/aol/search?q=ThomasNet+Navigator</v>
      </c>
      <c r="K141" s="2" t="str">
        <f t="shared" si="64"/>
        <v>http://www.ask.com/web?q=ThomasNet+Navigator</v>
      </c>
      <c r="L141" s="2" t="str">
        <f t="shared" si="65"/>
        <v>http://search.yahoo.com/search?p=ThomasNet+Navigator</v>
      </c>
      <c r="M141" s="2" t="str">
        <f t="shared" si="66"/>
        <v>http://blekko.com/ws/?q=ThomasNet+Navigator</v>
      </c>
      <c r="N141" s="2" t="str">
        <f t="shared" si="67"/>
        <v>http://www.dogpile.com/info.dogpl/search/web?q=ThomasNet+Navigator</v>
      </c>
      <c r="O141" s="2" t="str">
        <f t="shared" si="68"/>
        <v>http://www.webcrawler.com/search/web?q=ThomasNet+Navigator</v>
      </c>
      <c r="P141" t="str">
        <f t="shared" si="70"/>
        <v>http://www.infospace.com/search/web?q=ThomasNet+Navigator</v>
      </c>
      <c r="Q141" t="str">
        <f t="shared" si="71"/>
        <v>http://www.search.com/search?q=ThomasNet+Navigator</v>
      </c>
      <c r="R141" t="str">
        <f t="shared" si="72"/>
        <v>http://msxml.excite.com/search/web?q=ThomasNet+Navigator</v>
      </c>
      <c r="S141" t="str">
        <f t="shared" si="73"/>
        <v>http://www.goodsearch.com/search-web?keywords=ThomasNet+Navigator</v>
      </c>
      <c r="T141" t="str">
        <f t="shared" si="74"/>
        <v>http://www.info.com/searchw?qkw=ThomasNet+Navigator</v>
      </c>
      <c r="U141" t="str">
        <f t="shared" si="75"/>
        <v>http://duckduckgo.com/?q=ThomasNet+Navigator</v>
      </c>
      <c r="V141" t="str">
        <f t="shared" si="76"/>
        <v>http://clusty.com/search?query=ThomasNet+Navigator</v>
      </c>
      <c r="W141" t="str">
        <f>_xll.XPathOnUrl(Table1[[#This Row],[Column5]],"//*[@id='wg0']/li[1]/div/div/div[1]/h3/a","href")</f>
        <v>http://tools.thomasnet-navigator.com/</v>
      </c>
    </row>
    <row r="142" spans="1:23" x14ac:dyDescent="0.25">
      <c r="A142" t="s">
        <v>125</v>
      </c>
      <c r="B142">
        <f t="shared" si="59"/>
        <v>2</v>
      </c>
      <c r="C142" s="1"/>
      <c r="D142" s="1" t="str">
        <f t="shared" si="60"/>
        <v>https://www.google.co.in/search?hl=en&amp;num=100&amp;q=</v>
      </c>
      <c r="E142" t="str">
        <f t="shared" si="61"/>
        <v>http://www.google.com/#hl=en&amp;q=</v>
      </c>
      <c r="F142" t="e">
        <f>_xll.XPathOnUrl(E142,"//*[@id='rso']/li[1]/div/h3/a")</f>
        <v>#VALUE!</v>
      </c>
      <c r="G142" t="e">
        <f>_xll.XPathOnUrl(D142,"//*[@id='resultStats']")</f>
        <v>#VALUE!</v>
      </c>
      <c r="H142" t="str">
        <f t="shared" si="69"/>
        <v>http://www.bing.com/search?q=</v>
      </c>
      <c r="I142" t="str">
        <f t="shared" si="62"/>
        <v>http://search.mywebsearch.com/mywebsearch/GGmain.jhtml?searchfor=</v>
      </c>
      <c r="J142" t="str">
        <f t="shared" si="63"/>
        <v>http://search.aol.com/aol/search?q=</v>
      </c>
      <c r="K142" s="2" t="str">
        <f t="shared" si="64"/>
        <v>http://www.ask.com/web?q=</v>
      </c>
      <c r="L142" s="2" t="str">
        <f t="shared" si="65"/>
        <v>http://search.yahoo.com/search?p=</v>
      </c>
      <c r="M142" s="2" t="str">
        <f t="shared" si="66"/>
        <v>http://blekko.com/ws/?q=</v>
      </c>
      <c r="N142" s="2" t="str">
        <f t="shared" si="67"/>
        <v>http://www.dogpile.com/info.dogpl/search/web?q=</v>
      </c>
      <c r="O142" s="2" t="str">
        <f t="shared" si="68"/>
        <v>http://www.webcrawler.com/search/web?q=</v>
      </c>
      <c r="P142" t="str">
        <f t="shared" si="70"/>
        <v>http://www.infospace.com/search/web?q=</v>
      </c>
      <c r="Q142" t="str">
        <f t="shared" si="71"/>
        <v>http://www.search.com/search?q=</v>
      </c>
      <c r="R142" t="str">
        <f t="shared" si="72"/>
        <v>http://msxml.excite.com/search/web?q=</v>
      </c>
      <c r="S142" t="str">
        <f t="shared" si="73"/>
        <v>http://www.goodsearch.com/search-web?keywords=</v>
      </c>
      <c r="T142" t="str">
        <f t="shared" si="74"/>
        <v>http://www.info.com/searchw?qkw=</v>
      </c>
      <c r="U142" t="str">
        <f t="shared" si="75"/>
        <v>http://duckduckgo.com/?q=</v>
      </c>
      <c r="V142" t="str">
        <f t="shared" si="76"/>
        <v>http://clusty.com/search?query=</v>
      </c>
      <c r="W142" t="e">
        <f>_xll.XPathOnUrl(Table1[[#This Row],[Column5]],"//*[@id='wg0']/li[1]/div/div/div[1]/h3/a","href")</f>
        <v>#VALUE!</v>
      </c>
    </row>
    <row r="143" spans="1:23" x14ac:dyDescent="0.25">
      <c r="A143" t="s">
        <v>374</v>
      </c>
      <c r="B143">
        <f t="shared" si="59"/>
        <v>2</v>
      </c>
      <c r="C143" s="1" t="str">
        <f t="shared" si="58"/>
        <v>Hiconversion+Pro</v>
      </c>
      <c r="D143" s="1" t="str">
        <f t="shared" si="60"/>
        <v>https://www.google.co.in/search?hl=en&amp;num=100&amp;q=Hiconversion+Pro</v>
      </c>
      <c r="E143" t="str">
        <f t="shared" si="61"/>
        <v>http://www.google.com/#hl=en&amp;q=Hiconversion+Pro</v>
      </c>
      <c r="F143" t="e">
        <f>_xll.XPathOnUrl(E143,"//*[@id='rso']/li[1]/div/h3/a")</f>
        <v>#VALUE!</v>
      </c>
      <c r="G143" t="str">
        <f>_xll.XPathOnUrl(D143,"//*[@id='resultStats']")</f>
        <v>?</v>
      </c>
      <c r="H143" t="str">
        <f t="shared" si="69"/>
        <v>http://www.bing.com/search?q=Hiconversion+Pro</v>
      </c>
      <c r="I143" t="str">
        <f t="shared" si="62"/>
        <v>http://search.mywebsearch.com/mywebsearch/GGmain.jhtml?searchfor=Hiconversion+Pro</v>
      </c>
      <c r="J143" t="str">
        <f t="shared" si="63"/>
        <v>http://search.aol.com/aol/search?q=Hiconversion+Pro</v>
      </c>
      <c r="K143" s="2" t="str">
        <f t="shared" si="64"/>
        <v>http://www.ask.com/web?q=Hiconversion+Pro</v>
      </c>
      <c r="L143" s="2" t="str">
        <f t="shared" si="65"/>
        <v>http://search.yahoo.com/search?p=Hiconversion+Pro</v>
      </c>
      <c r="M143" s="2" t="str">
        <f t="shared" si="66"/>
        <v>http://blekko.com/ws/?q=Hiconversion+Pro</v>
      </c>
      <c r="N143" s="2" t="str">
        <f t="shared" si="67"/>
        <v>http://www.dogpile.com/info.dogpl/search/web?q=Hiconversion+Pro</v>
      </c>
      <c r="O143" s="2" t="str">
        <f t="shared" si="68"/>
        <v>http://www.webcrawler.com/search/web?q=Hiconversion+Pro</v>
      </c>
      <c r="P143" t="str">
        <f t="shared" si="70"/>
        <v>http://www.infospace.com/search/web?q=Hiconversion+Pro</v>
      </c>
      <c r="Q143" t="str">
        <f t="shared" si="71"/>
        <v>http://www.search.com/search?q=Hiconversion+Pro</v>
      </c>
      <c r="R143" t="str">
        <f t="shared" si="72"/>
        <v>http://msxml.excite.com/search/web?q=Hiconversion+Pro</v>
      </c>
      <c r="S143" t="str">
        <f t="shared" si="73"/>
        <v>http://www.goodsearch.com/search-web?keywords=Hiconversion+Pro</v>
      </c>
      <c r="T143" t="str">
        <f t="shared" si="74"/>
        <v>http://www.info.com/searchw?qkw=Hiconversion+Pro</v>
      </c>
      <c r="U143" t="str">
        <f t="shared" si="75"/>
        <v>http://duckduckgo.com/?q=Hiconversion+Pro</v>
      </c>
      <c r="V143" t="str">
        <f t="shared" si="76"/>
        <v>http://clusty.com/search?query=Hiconversion+Pro</v>
      </c>
      <c r="W143" t="str">
        <f>_xll.XPathOnUrl(Table1[[#This Row],[Column5]],"//*[@id='wg0']/li[1]/div/div/div[1]/h3/a","href")</f>
        <v>http://www.whichmvt.com/hiconversion/</v>
      </c>
    </row>
    <row r="144" spans="1:23" x14ac:dyDescent="0.25">
      <c r="A144" t="s">
        <v>193</v>
      </c>
      <c r="B144">
        <f t="shared" si="59"/>
        <v>2</v>
      </c>
      <c r="C144" s="1" t="str">
        <f t="shared" si="58"/>
        <v>Monetate+Testlab</v>
      </c>
      <c r="D144" s="1" t="str">
        <f t="shared" si="60"/>
        <v>https://www.google.co.in/search?hl=en&amp;num=100&amp;q=Monetate+Testlab</v>
      </c>
      <c r="E144" t="str">
        <f t="shared" si="61"/>
        <v>http://www.google.com/#hl=en&amp;q=Monetate+Testlab</v>
      </c>
      <c r="F144" t="e">
        <f>_xll.XPathOnUrl(E144,"//*[@id='rso']/li[1]/div/h3/a")</f>
        <v>#VALUE!</v>
      </c>
      <c r="G144" t="str">
        <f>_xll.XPathOnUrl(D144,"//*[@id='resultStats']")</f>
        <v>?</v>
      </c>
      <c r="H144" t="str">
        <f t="shared" si="69"/>
        <v>http://www.bing.com/search?q=Monetate+Testlab</v>
      </c>
      <c r="I144" t="str">
        <f t="shared" si="62"/>
        <v>http://search.mywebsearch.com/mywebsearch/GGmain.jhtml?searchfor=Monetate+Testlab</v>
      </c>
      <c r="J144" t="str">
        <f t="shared" si="63"/>
        <v>http://search.aol.com/aol/search?q=Monetate+Testlab</v>
      </c>
      <c r="K144" s="2" t="str">
        <f t="shared" si="64"/>
        <v>http://www.ask.com/web?q=Monetate+Testlab</v>
      </c>
      <c r="L144" s="2" t="str">
        <f t="shared" si="65"/>
        <v>http://search.yahoo.com/search?p=Monetate+Testlab</v>
      </c>
      <c r="M144" s="2" t="str">
        <f t="shared" si="66"/>
        <v>http://blekko.com/ws/?q=Monetate+Testlab</v>
      </c>
      <c r="N144" s="2" t="str">
        <f t="shared" si="67"/>
        <v>http://www.dogpile.com/info.dogpl/search/web?q=Monetate+Testlab</v>
      </c>
      <c r="O144" s="2" t="str">
        <f t="shared" si="68"/>
        <v>http://www.webcrawler.com/search/web?q=Monetate+Testlab</v>
      </c>
      <c r="P144" t="str">
        <f t="shared" si="70"/>
        <v>http://www.infospace.com/search/web?q=Monetate+Testlab</v>
      </c>
      <c r="Q144" t="str">
        <f t="shared" si="71"/>
        <v>http://www.search.com/search?q=Monetate+Testlab</v>
      </c>
      <c r="R144" t="str">
        <f t="shared" si="72"/>
        <v>http://msxml.excite.com/search/web?q=Monetate+Testlab</v>
      </c>
      <c r="S144" t="str">
        <f t="shared" si="73"/>
        <v>http://www.goodsearch.com/search-web?keywords=Monetate+Testlab</v>
      </c>
      <c r="T144" t="str">
        <f t="shared" si="74"/>
        <v>http://www.info.com/searchw?qkw=Monetate+Testlab</v>
      </c>
      <c r="U144" t="str">
        <f t="shared" si="75"/>
        <v>http://duckduckgo.com/?q=Monetate+Testlab</v>
      </c>
      <c r="V144" t="str">
        <f t="shared" si="76"/>
        <v>http://clusty.com/search?query=Monetate+Testlab</v>
      </c>
      <c r="W144" t="str">
        <f>_xll.XPathOnUrl(Table1[[#This Row],[Column5]],"//*[@id='wg0']/li[1]/div/div/div[1]/h3/a","href")</f>
        <v>http://monetate.com/products/testlab/</v>
      </c>
    </row>
    <row r="145" spans="1:23" x14ac:dyDescent="0.25">
      <c r="A145" t="s">
        <v>194</v>
      </c>
      <c r="B145">
        <f t="shared" si="59"/>
        <v>2</v>
      </c>
      <c r="C145" s="1" t="str">
        <f t="shared" si="58"/>
        <v>Constant+Contact</v>
      </c>
      <c r="D145" s="1" t="str">
        <f t="shared" si="60"/>
        <v>https://www.google.co.in/search?hl=en&amp;num=100&amp;q=Constant+Contact</v>
      </c>
      <c r="E145" t="str">
        <f t="shared" si="61"/>
        <v>http://www.google.com/#hl=en&amp;q=Constant+Contact</v>
      </c>
      <c r="F145" t="e">
        <f>_xll.XPathOnUrl(E145,"//*[@id='rso']/li[1]/div/h3/a")</f>
        <v>#VALUE!</v>
      </c>
      <c r="G145" t="str">
        <f>_xll.XPathOnUrl(D145,"//*[@id='resultStats']")</f>
        <v>?</v>
      </c>
      <c r="H145" t="str">
        <f t="shared" si="69"/>
        <v>http://www.bing.com/search?q=Constant+Contact</v>
      </c>
      <c r="I145" t="str">
        <f t="shared" si="62"/>
        <v>http://search.mywebsearch.com/mywebsearch/GGmain.jhtml?searchfor=Constant+Contact</v>
      </c>
      <c r="J145" t="str">
        <f t="shared" si="63"/>
        <v>http://search.aol.com/aol/search?q=Constant+Contact</v>
      </c>
      <c r="K145" s="2" t="str">
        <f t="shared" si="64"/>
        <v>http://www.ask.com/web?q=Constant+Contact</v>
      </c>
      <c r="L145" s="2" t="str">
        <f t="shared" si="65"/>
        <v>http://search.yahoo.com/search?p=Constant+Contact</v>
      </c>
      <c r="M145" s="2" t="str">
        <f t="shared" si="66"/>
        <v>http://blekko.com/ws/?q=Constant+Contact</v>
      </c>
      <c r="N145" s="2" t="str">
        <f t="shared" si="67"/>
        <v>http://www.dogpile.com/info.dogpl/search/web?q=Constant+Contact</v>
      </c>
      <c r="O145" s="2" t="str">
        <f t="shared" si="68"/>
        <v>http://www.webcrawler.com/search/web?q=Constant+Contact</v>
      </c>
      <c r="P145" t="str">
        <f t="shared" si="70"/>
        <v>http://www.infospace.com/search/web?q=Constant+Contact</v>
      </c>
      <c r="Q145" t="str">
        <f t="shared" si="71"/>
        <v>http://www.search.com/search?q=Constant+Contact</v>
      </c>
      <c r="R145" t="str">
        <f t="shared" si="72"/>
        <v>http://msxml.excite.com/search/web?q=Constant+Contact</v>
      </c>
      <c r="S145" t="str">
        <f t="shared" si="73"/>
        <v>http://www.goodsearch.com/search-web?keywords=Constant+Contact</v>
      </c>
      <c r="T145" t="str">
        <f t="shared" si="74"/>
        <v>http://www.info.com/searchw?qkw=Constant+Contact</v>
      </c>
      <c r="U145" t="str">
        <f t="shared" si="75"/>
        <v>http://duckduckgo.com/?q=Constant+Contact</v>
      </c>
      <c r="V145" t="str">
        <f t="shared" si="76"/>
        <v>http://clusty.com/search?query=Constant+Contact</v>
      </c>
      <c r="W145" t="str">
        <f>_xll.XPathOnUrl(Table1[[#This Row],[Column5]],"//*[@id='wg0']/li[1]/div/div/div[1]/h3/a","href")</f>
        <v>http://www.constantcontact.com/index.jsp</v>
      </c>
    </row>
    <row r="146" spans="1:23" x14ac:dyDescent="0.25">
      <c r="A146" t="s">
        <v>195</v>
      </c>
      <c r="B146">
        <f t="shared" si="59"/>
        <v>2</v>
      </c>
      <c r="C146" s="1" t="str">
        <f t="shared" si="58"/>
        <v>Arial+Software</v>
      </c>
      <c r="D146" s="1" t="str">
        <f t="shared" si="60"/>
        <v>https://www.google.co.in/search?hl=en&amp;num=100&amp;q=Arial+Software</v>
      </c>
      <c r="E146" t="str">
        <f t="shared" si="61"/>
        <v>http://www.google.com/#hl=en&amp;q=Arial+Software</v>
      </c>
      <c r="F146" t="e">
        <f>_xll.XPathOnUrl(E146,"//*[@id='rso']/li[1]/div/h3/a")</f>
        <v>#VALUE!</v>
      </c>
      <c r="G146" t="str">
        <f>_xll.XPathOnUrl(D146,"//*[@id='resultStats']")</f>
        <v>?</v>
      </c>
      <c r="H146" t="str">
        <f t="shared" si="69"/>
        <v>http://www.bing.com/search?q=Arial+Software</v>
      </c>
      <c r="I146" t="str">
        <f t="shared" si="62"/>
        <v>http://search.mywebsearch.com/mywebsearch/GGmain.jhtml?searchfor=Arial+Software</v>
      </c>
      <c r="J146" t="str">
        <f t="shared" si="63"/>
        <v>http://search.aol.com/aol/search?q=Arial+Software</v>
      </c>
      <c r="K146" s="2" t="str">
        <f t="shared" si="64"/>
        <v>http://www.ask.com/web?q=Arial+Software</v>
      </c>
      <c r="L146" s="2" t="str">
        <f t="shared" si="65"/>
        <v>http://search.yahoo.com/search?p=Arial+Software</v>
      </c>
      <c r="M146" s="2" t="str">
        <f t="shared" si="66"/>
        <v>http://blekko.com/ws/?q=Arial+Software</v>
      </c>
      <c r="N146" s="2" t="str">
        <f t="shared" si="67"/>
        <v>http://www.dogpile.com/info.dogpl/search/web?q=Arial+Software</v>
      </c>
      <c r="O146" s="2" t="str">
        <f t="shared" si="68"/>
        <v>http://www.webcrawler.com/search/web?q=Arial+Software</v>
      </c>
      <c r="P146" t="str">
        <f t="shared" si="70"/>
        <v>http://www.infospace.com/search/web?q=Arial+Software</v>
      </c>
      <c r="Q146" t="str">
        <f t="shared" si="71"/>
        <v>http://www.search.com/search?q=Arial+Software</v>
      </c>
      <c r="R146" t="str">
        <f t="shared" si="72"/>
        <v>http://msxml.excite.com/search/web?q=Arial+Software</v>
      </c>
      <c r="S146" t="str">
        <f t="shared" si="73"/>
        <v>http://www.goodsearch.com/search-web?keywords=Arial+Software</v>
      </c>
      <c r="T146" t="str">
        <f t="shared" si="74"/>
        <v>http://www.info.com/searchw?qkw=Arial+Software</v>
      </c>
      <c r="U146" t="str">
        <f t="shared" si="75"/>
        <v>http://duckduckgo.com/?q=Arial+Software</v>
      </c>
      <c r="V146" t="str">
        <f t="shared" si="76"/>
        <v>http://clusty.com/search?query=Arial+Software</v>
      </c>
      <c r="W146" t="str">
        <f>_xll.XPathOnUrl(Table1[[#This Row],[Column5]],"//*[@id='wg0']/li[1]/div/div/div[1]/h3/a","href")</f>
        <v>http://www.arialsoftware.com/</v>
      </c>
    </row>
    <row r="147" spans="1:23" x14ac:dyDescent="0.25">
      <c r="A147" t="s">
        <v>152</v>
      </c>
      <c r="B147">
        <f t="shared" si="59"/>
        <v>2</v>
      </c>
      <c r="C147" s="1" t="str">
        <f t="shared" si="58"/>
        <v>Campaign+Monitor</v>
      </c>
      <c r="D147" s="1" t="str">
        <f t="shared" si="60"/>
        <v>https://www.google.co.in/search?hl=en&amp;num=100&amp;q=Campaign+Monitor</v>
      </c>
      <c r="E147" t="str">
        <f t="shared" si="61"/>
        <v>http://www.google.com/#hl=en&amp;q=Campaign+Monitor</v>
      </c>
      <c r="F147" t="e">
        <f>_xll.XPathOnUrl(E147,"//*[@id='rso']/li[1]/div/h3/a")</f>
        <v>#VALUE!</v>
      </c>
      <c r="G147" t="str">
        <f>_xll.XPathOnUrl(D147,"//*[@id='resultStats']")</f>
        <v>?</v>
      </c>
      <c r="H147" t="str">
        <f t="shared" si="69"/>
        <v>http://www.bing.com/search?q=Campaign+Monitor</v>
      </c>
      <c r="I147" t="str">
        <f t="shared" si="62"/>
        <v>http://search.mywebsearch.com/mywebsearch/GGmain.jhtml?searchfor=Campaign+Monitor</v>
      </c>
      <c r="J147" t="str">
        <f t="shared" si="63"/>
        <v>http://search.aol.com/aol/search?q=Campaign+Monitor</v>
      </c>
      <c r="K147" s="2" t="str">
        <f t="shared" si="64"/>
        <v>http://www.ask.com/web?q=Campaign+Monitor</v>
      </c>
      <c r="L147" s="2" t="str">
        <f t="shared" si="65"/>
        <v>http://search.yahoo.com/search?p=Campaign+Monitor</v>
      </c>
      <c r="M147" s="2" t="str">
        <f t="shared" si="66"/>
        <v>http://blekko.com/ws/?q=Campaign+Monitor</v>
      </c>
      <c r="N147" s="2" t="str">
        <f t="shared" si="67"/>
        <v>http://www.dogpile.com/info.dogpl/search/web?q=Campaign+Monitor</v>
      </c>
      <c r="O147" s="2" t="str">
        <f t="shared" si="68"/>
        <v>http://www.webcrawler.com/search/web?q=Campaign+Monitor</v>
      </c>
      <c r="P147" t="str">
        <f t="shared" si="70"/>
        <v>http://www.infospace.com/search/web?q=Campaign+Monitor</v>
      </c>
      <c r="Q147" t="str">
        <f t="shared" si="71"/>
        <v>http://www.search.com/search?q=Campaign+Monitor</v>
      </c>
      <c r="R147" t="str">
        <f t="shared" si="72"/>
        <v>http://msxml.excite.com/search/web?q=Campaign+Monitor</v>
      </c>
      <c r="S147" t="str">
        <f t="shared" si="73"/>
        <v>http://www.goodsearch.com/search-web?keywords=Campaign+Monitor</v>
      </c>
      <c r="T147" t="str">
        <f t="shared" si="74"/>
        <v>http://www.info.com/searchw?qkw=Campaign+Monitor</v>
      </c>
      <c r="U147" t="str">
        <f t="shared" si="75"/>
        <v>http://duckduckgo.com/?q=Campaign+Monitor</v>
      </c>
      <c r="V147" t="str">
        <f t="shared" si="76"/>
        <v>http://clusty.com/search?query=Campaign+Monitor</v>
      </c>
      <c r="W147" t="str">
        <f>_xll.XPathOnUrl(Table1[[#This Row],[Column5]],"//*[@id='wg0']/li[1]/div/div/div[1]/h3/a","href")</f>
        <v>http://www.campaignmonitor.com/</v>
      </c>
    </row>
    <row r="148" spans="1:23" x14ac:dyDescent="0.25">
      <c r="A148" t="s">
        <v>156</v>
      </c>
      <c r="B148">
        <f t="shared" si="59"/>
        <v>2</v>
      </c>
      <c r="C148" s="1" t="str">
        <f t="shared" si="58"/>
        <v>Vertical+Response</v>
      </c>
      <c r="D148" s="1" t="str">
        <f t="shared" si="60"/>
        <v>https://www.google.co.in/search?hl=en&amp;num=100&amp;q=Vertical+Response</v>
      </c>
      <c r="E148" t="str">
        <f t="shared" si="61"/>
        <v>http://www.google.com/#hl=en&amp;q=Vertical+Response</v>
      </c>
      <c r="F148" t="e">
        <f>_xll.XPathOnUrl(E148,"//*[@id='rso']/li[1]/div/h3/a")</f>
        <v>#VALUE!</v>
      </c>
      <c r="G148" t="str">
        <f>_xll.XPathOnUrl(D148,"//*[@id='resultStats']")</f>
        <v>?</v>
      </c>
      <c r="H148" t="str">
        <f t="shared" si="69"/>
        <v>http://www.bing.com/search?q=Vertical+Response</v>
      </c>
      <c r="I148" t="str">
        <f t="shared" si="62"/>
        <v>http://search.mywebsearch.com/mywebsearch/GGmain.jhtml?searchfor=Vertical+Response</v>
      </c>
      <c r="J148" t="str">
        <f t="shared" si="63"/>
        <v>http://search.aol.com/aol/search?q=Vertical+Response</v>
      </c>
      <c r="K148" s="2" t="str">
        <f t="shared" si="64"/>
        <v>http://www.ask.com/web?q=Vertical+Response</v>
      </c>
      <c r="L148" s="2" t="str">
        <f t="shared" si="65"/>
        <v>http://search.yahoo.com/search?p=Vertical+Response</v>
      </c>
      <c r="M148" s="2" t="str">
        <f t="shared" si="66"/>
        <v>http://blekko.com/ws/?q=Vertical+Response</v>
      </c>
      <c r="N148" s="2" t="str">
        <f t="shared" si="67"/>
        <v>http://www.dogpile.com/info.dogpl/search/web?q=Vertical+Response</v>
      </c>
      <c r="O148" s="2" t="str">
        <f t="shared" si="68"/>
        <v>http://www.webcrawler.com/search/web?q=Vertical+Response</v>
      </c>
      <c r="P148" t="str">
        <f t="shared" si="70"/>
        <v>http://www.infospace.com/search/web?q=Vertical+Response</v>
      </c>
      <c r="Q148" t="str">
        <f t="shared" si="71"/>
        <v>http://www.search.com/search?q=Vertical+Response</v>
      </c>
      <c r="R148" t="str">
        <f t="shared" si="72"/>
        <v>http://msxml.excite.com/search/web?q=Vertical+Response</v>
      </c>
      <c r="S148" t="str">
        <f t="shared" si="73"/>
        <v>http://www.goodsearch.com/search-web?keywords=Vertical+Response</v>
      </c>
      <c r="T148" t="str">
        <f t="shared" si="74"/>
        <v>http://www.info.com/searchw?qkw=Vertical+Response</v>
      </c>
      <c r="U148" t="str">
        <f t="shared" si="75"/>
        <v>http://duckduckgo.com/?q=Vertical+Response</v>
      </c>
      <c r="V148" t="str">
        <f t="shared" si="76"/>
        <v>http://clusty.com/search?query=Vertical+Response</v>
      </c>
      <c r="W148" t="str">
        <f>_xll.XPathOnUrl(Table1[[#This Row],[Column5]],"//*[@id='wg0']/li[1]/div/div/div[1]/h3/a","href")</f>
        <v>http://www.verticalresponse.com/</v>
      </c>
    </row>
    <row r="149" spans="1:23" x14ac:dyDescent="0.25">
      <c r="A149" t="s">
        <v>33</v>
      </c>
      <c r="B149">
        <f t="shared" si="59"/>
        <v>3</v>
      </c>
      <c r="C149" s="1" t="str">
        <f t="shared" si="58"/>
        <v>Adobe+Social+Analytics</v>
      </c>
      <c r="D149" s="1" t="str">
        <f t="shared" si="60"/>
        <v>https://www.google.co.in/search?hl=en&amp;num=100&amp;q=Adobe+Social+Analytics</v>
      </c>
      <c r="E149" t="str">
        <f t="shared" si="61"/>
        <v>http://www.google.com/#hl=en&amp;q=Adobe+Social+Analytics</v>
      </c>
      <c r="F149" t="e">
        <f>_xll.XPathOnUrl(E149,"//*[@id='rso']/li[1]/div/h3/a")</f>
        <v>#VALUE!</v>
      </c>
      <c r="G149" t="str">
        <f>_xll.XPathOnUrl(D149,"//*[@id='resultStats']")</f>
        <v>?</v>
      </c>
      <c r="H149" t="str">
        <f t="shared" si="69"/>
        <v>http://www.bing.com/search?q=Adobe+Social+Analytics</v>
      </c>
      <c r="I149" t="str">
        <f t="shared" si="62"/>
        <v>http://search.mywebsearch.com/mywebsearch/GGmain.jhtml?searchfor=Adobe+Social+Analytics</v>
      </c>
      <c r="J149" t="str">
        <f t="shared" si="63"/>
        <v>http://search.aol.com/aol/search?q=Adobe+Social+Analytics</v>
      </c>
      <c r="K149" s="2" t="str">
        <f t="shared" si="64"/>
        <v>http://www.ask.com/web?q=Adobe+Social+Analytics</v>
      </c>
      <c r="L149" s="2" t="str">
        <f t="shared" si="65"/>
        <v>http://search.yahoo.com/search?p=Adobe+Social+Analytics</v>
      </c>
      <c r="M149" s="2" t="str">
        <f t="shared" si="66"/>
        <v>http://blekko.com/ws/?q=Adobe+Social+Analytics</v>
      </c>
      <c r="N149" s="2" t="str">
        <f t="shared" si="67"/>
        <v>http://www.dogpile.com/info.dogpl/search/web?q=Adobe+Social+Analytics</v>
      </c>
      <c r="O149" s="2" t="str">
        <f t="shared" si="68"/>
        <v>http://www.webcrawler.com/search/web?q=Adobe+Social+Analytics</v>
      </c>
      <c r="P149" t="str">
        <f t="shared" si="70"/>
        <v>http://www.infospace.com/search/web?q=Adobe+Social+Analytics</v>
      </c>
      <c r="Q149" t="str">
        <f t="shared" si="71"/>
        <v>http://www.search.com/search?q=Adobe+Social+Analytics</v>
      </c>
      <c r="R149" t="str">
        <f t="shared" si="72"/>
        <v>http://msxml.excite.com/search/web?q=Adobe+Social+Analytics</v>
      </c>
      <c r="S149" t="str">
        <f t="shared" si="73"/>
        <v>http://www.goodsearch.com/search-web?keywords=Adobe+Social+Analytics</v>
      </c>
      <c r="T149" t="str">
        <f t="shared" si="74"/>
        <v>http://www.info.com/searchw?qkw=Adobe+Social+Analytics</v>
      </c>
      <c r="U149" t="str">
        <f t="shared" si="75"/>
        <v>http://duckduckgo.com/?q=Adobe+Social+Analytics</v>
      </c>
      <c r="V149" t="str">
        <f t="shared" si="76"/>
        <v>http://clusty.com/search?query=Adobe+Social+Analytics</v>
      </c>
      <c r="W149" t="str">
        <f>_xll.XPathOnUrl(Table1[[#This Row],[Column5]],"//*[@id='wg0']/li[1]/div/div/div[1]/h3/a","href")</f>
        <v>http://www.adobe.com/aboutadobe/pressroom/pressreleases/201103/030911AdobeOmnitureSocialAnalytics.html</v>
      </c>
    </row>
    <row r="150" spans="1:23" x14ac:dyDescent="0.25">
      <c r="A150" t="s">
        <v>44</v>
      </c>
      <c r="B150">
        <f t="shared" si="59"/>
        <v>3</v>
      </c>
      <c r="C150" s="1" t="str">
        <f t="shared" si="58"/>
        <v>Web+Trends+Analytics</v>
      </c>
      <c r="D150" s="1" t="str">
        <f t="shared" si="60"/>
        <v>https://www.google.co.in/search?hl=en&amp;num=100&amp;q=Web+Trends+Analytics</v>
      </c>
      <c r="E150" t="str">
        <f t="shared" si="61"/>
        <v>http://www.google.com/#hl=en&amp;q=Web+Trends+Analytics</v>
      </c>
      <c r="F150" t="e">
        <f>_xll.XPathOnUrl(E150,"//*[@id='rso']/li[1]/div/h3/a")</f>
        <v>#VALUE!</v>
      </c>
      <c r="G150" t="str">
        <f>_xll.XPathOnUrl(D150,"//*[@id='resultStats']")</f>
        <v>?</v>
      </c>
      <c r="H150" t="str">
        <f t="shared" si="69"/>
        <v>http://www.bing.com/search?q=Web+Trends+Analytics</v>
      </c>
      <c r="I150" t="str">
        <f t="shared" si="62"/>
        <v>http://search.mywebsearch.com/mywebsearch/GGmain.jhtml?searchfor=Web+Trends+Analytics</v>
      </c>
      <c r="J150" t="str">
        <f t="shared" si="63"/>
        <v>http://search.aol.com/aol/search?q=Web+Trends+Analytics</v>
      </c>
      <c r="K150" s="2" t="str">
        <f t="shared" si="64"/>
        <v>http://www.ask.com/web?q=Web+Trends+Analytics</v>
      </c>
      <c r="L150" s="2" t="str">
        <f t="shared" si="65"/>
        <v>http://search.yahoo.com/search?p=Web+Trends+Analytics</v>
      </c>
      <c r="M150" s="2" t="str">
        <f t="shared" si="66"/>
        <v>http://blekko.com/ws/?q=Web+Trends+Analytics</v>
      </c>
      <c r="N150" s="2" t="str">
        <f t="shared" si="67"/>
        <v>http://www.dogpile.com/info.dogpl/search/web?q=Web+Trends+Analytics</v>
      </c>
      <c r="O150" s="2" t="str">
        <f t="shared" si="68"/>
        <v>http://www.webcrawler.com/search/web?q=Web+Trends+Analytics</v>
      </c>
      <c r="P150" t="str">
        <f t="shared" si="70"/>
        <v>http://www.infospace.com/search/web?q=Web+Trends+Analytics</v>
      </c>
      <c r="Q150" t="str">
        <f t="shared" si="71"/>
        <v>http://www.search.com/search?q=Web+Trends+Analytics</v>
      </c>
      <c r="R150" t="str">
        <f t="shared" si="72"/>
        <v>http://msxml.excite.com/search/web?q=Web+Trends+Analytics</v>
      </c>
      <c r="S150" t="str">
        <f t="shared" si="73"/>
        <v>http://www.goodsearch.com/search-web?keywords=Web+Trends+Analytics</v>
      </c>
      <c r="T150" t="str">
        <f t="shared" si="74"/>
        <v>http://www.info.com/searchw?qkw=Web+Trends+Analytics</v>
      </c>
      <c r="U150" t="str">
        <f t="shared" si="75"/>
        <v>http://duckduckgo.com/?q=Web+Trends+Analytics</v>
      </c>
      <c r="V150" t="str">
        <f t="shared" si="76"/>
        <v>http://clusty.com/search?query=Web+Trends+Analytics</v>
      </c>
      <c r="W150" t="str">
        <f>_xll.XPathOnUrl(Table1[[#This Row],[Column5]],"//*[@id='wg0']/li[1]/div/div/div[1]/h3/a","href")</f>
        <v>http://webtrends.com/</v>
      </c>
    </row>
    <row r="151" spans="1:23" x14ac:dyDescent="0.25">
      <c r="A151" t="s">
        <v>50</v>
      </c>
      <c r="B151">
        <f t="shared" si="59"/>
        <v>3</v>
      </c>
      <c r="C151" s="1" t="str">
        <f t="shared" si="58"/>
        <v>Deep+Log+Analyzer</v>
      </c>
      <c r="D151" s="1" t="str">
        <f t="shared" si="60"/>
        <v>https://www.google.co.in/search?hl=en&amp;num=100&amp;q=Deep+Log+Analyzer</v>
      </c>
      <c r="E151" t="str">
        <f t="shared" si="61"/>
        <v>http://www.google.com/#hl=en&amp;q=Deep+Log+Analyzer</v>
      </c>
      <c r="F151" t="e">
        <f>_xll.XPathOnUrl(E151,"//*[@id='rso']/li[1]/div/h3/a")</f>
        <v>#VALUE!</v>
      </c>
      <c r="G151" t="str">
        <f>_xll.XPathOnUrl(D151,"//*[@id='resultStats']")</f>
        <v>?</v>
      </c>
      <c r="H151" t="str">
        <f t="shared" si="69"/>
        <v>http://www.bing.com/search?q=Deep+Log+Analyzer</v>
      </c>
      <c r="I151" t="str">
        <f t="shared" si="62"/>
        <v>http://search.mywebsearch.com/mywebsearch/GGmain.jhtml?searchfor=Deep+Log+Analyzer</v>
      </c>
      <c r="J151" t="str">
        <f t="shared" si="63"/>
        <v>http://search.aol.com/aol/search?q=Deep+Log+Analyzer</v>
      </c>
      <c r="K151" s="2" t="str">
        <f t="shared" si="64"/>
        <v>http://www.ask.com/web?q=Deep+Log+Analyzer</v>
      </c>
      <c r="L151" s="2" t="str">
        <f t="shared" si="65"/>
        <v>http://search.yahoo.com/search?p=Deep+Log+Analyzer</v>
      </c>
      <c r="M151" s="2" t="str">
        <f t="shared" si="66"/>
        <v>http://blekko.com/ws/?q=Deep+Log+Analyzer</v>
      </c>
      <c r="N151" s="2" t="str">
        <f t="shared" si="67"/>
        <v>http://www.dogpile.com/info.dogpl/search/web?q=Deep+Log+Analyzer</v>
      </c>
      <c r="O151" s="2" t="str">
        <f t="shared" si="68"/>
        <v>http://www.webcrawler.com/search/web?q=Deep+Log+Analyzer</v>
      </c>
      <c r="P151" t="str">
        <f t="shared" si="70"/>
        <v>http://www.infospace.com/search/web?q=Deep+Log+Analyzer</v>
      </c>
      <c r="Q151" t="str">
        <f t="shared" si="71"/>
        <v>http://www.search.com/search?q=Deep+Log+Analyzer</v>
      </c>
      <c r="R151" t="str">
        <f t="shared" si="72"/>
        <v>http://msxml.excite.com/search/web?q=Deep+Log+Analyzer</v>
      </c>
      <c r="S151" t="str">
        <f t="shared" si="73"/>
        <v>http://www.goodsearch.com/search-web?keywords=Deep+Log+Analyzer</v>
      </c>
      <c r="T151" t="str">
        <f t="shared" si="74"/>
        <v>http://www.info.com/searchw?qkw=Deep+Log+Analyzer</v>
      </c>
      <c r="U151" t="str">
        <f t="shared" si="75"/>
        <v>http://duckduckgo.com/?q=Deep+Log+Analyzer</v>
      </c>
      <c r="V151" t="str">
        <f t="shared" si="76"/>
        <v>http://clusty.com/search?query=Deep+Log+Analyzer</v>
      </c>
      <c r="W151" t="str">
        <f>_xll.XPathOnUrl(Table1[[#This Row],[Column5]],"//*[@id='wg0']/li[1]/div/div/div[1]/h3/a","href")</f>
        <v>http://www.deep-software.com/</v>
      </c>
    </row>
    <row r="152" spans="1:23" x14ac:dyDescent="0.25">
      <c r="A152" t="s">
        <v>52</v>
      </c>
      <c r="B152">
        <f t="shared" si="59"/>
        <v>3</v>
      </c>
      <c r="C152" s="1" t="str">
        <f t="shared" si="58"/>
        <v>Google+Webmoster+Tools</v>
      </c>
      <c r="D152" s="1" t="str">
        <f t="shared" si="60"/>
        <v>https://www.google.co.in/search?hl=en&amp;num=100&amp;q=Google+Webmoster+Tools</v>
      </c>
      <c r="E152" t="str">
        <f t="shared" si="61"/>
        <v>http://www.google.com/#hl=en&amp;q=Google+Webmoster+Tools</v>
      </c>
      <c r="F152" t="e">
        <f>_xll.XPathOnUrl(E152,"//*[@id='rso']/li[1]/div/h3/a")</f>
        <v>#VALUE!</v>
      </c>
      <c r="G152" t="str">
        <f>_xll.XPathOnUrl(D152,"//*[@id='resultStats']")</f>
        <v>?</v>
      </c>
      <c r="H152" t="str">
        <f t="shared" si="69"/>
        <v>http://www.bing.com/search?q=Google+Webmoster+Tools</v>
      </c>
      <c r="I152" t="str">
        <f t="shared" si="62"/>
        <v>http://search.mywebsearch.com/mywebsearch/GGmain.jhtml?searchfor=Google+Webmoster+Tools</v>
      </c>
      <c r="J152" t="str">
        <f t="shared" si="63"/>
        <v>http://search.aol.com/aol/search?q=Google+Webmoster+Tools</v>
      </c>
      <c r="K152" s="2" t="str">
        <f t="shared" si="64"/>
        <v>http://www.ask.com/web?q=Google+Webmoster+Tools</v>
      </c>
      <c r="L152" s="2" t="str">
        <f t="shared" si="65"/>
        <v>http://search.yahoo.com/search?p=Google+Webmoster+Tools</v>
      </c>
      <c r="M152" s="2" t="str">
        <f t="shared" si="66"/>
        <v>http://blekko.com/ws/?q=Google+Webmoster+Tools</v>
      </c>
      <c r="N152" s="2" t="str">
        <f t="shared" si="67"/>
        <v>http://www.dogpile.com/info.dogpl/search/web?q=Google+Webmoster+Tools</v>
      </c>
      <c r="O152" s="2" t="str">
        <f t="shared" si="68"/>
        <v>http://www.webcrawler.com/search/web?q=Google+Webmoster+Tools</v>
      </c>
      <c r="P152" t="str">
        <f t="shared" si="70"/>
        <v>http://www.infospace.com/search/web?q=Google+Webmoster+Tools</v>
      </c>
      <c r="Q152" t="str">
        <f t="shared" si="71"/>
        <v>http://www.search.com/search?q=Google+Webmoster+Tools</v>
      </c>
      <c r="R152" t="str">
        <f t="shared" si="72"/>
        <v>http://msxml.excite.com/search/web?q=Google+Webmoster+Tools</v>
      </c>
      <c r="S152" t="str">
        <f t="shared" si="73"/>
        <v>http://www.goodsearch.com/search-web?keywords=Google+Webmoster+Tools</v>
      </c>
      <c r="T152" t="str">
        <f t="shared" si="74"/>
        <v>http://www.info.com/searchw?qkw=Google+Webmoster+Tools</v>
      </c>
      <c r="U152" t="str">
        <f t="shared" si="75"/>
        <v>http://duckduckgo.com/?q=Google+Webmoster+Tools</v>
      </c>
      <c r="V152" t="str">
        <f t="shared" si="76"/>
        <v>http://clusty.com/search?query=Google+Webmoster+Tools</v>
      </c>
      <c r="W152" t="str">
        <f>_xll.XPathOnUrl(Table1[[#This Row],[Column5]],"//*[@id='wg0']/li[1]/div/div/div[1]/h3/a","href")</f>
        <v>http://www.google.com/webmasters/tools/</v>
      </c>
    </row>
    <row r="153" spans="1:23" x14ac:dyDescent="0.25">
      <c r="A153" t="s">
        <v>373</v>
      </c>
      <c r="B153">
        <f t="shared" si="59"/>
        <v>3</v>
      </c>
      <c r="C153" s="1" t="str">
        <f t="shared" si="58"/>
        <v>FlamingoSoft+SEO+Administrator</v>
      </c>
      <c r="D153" s="1" t="str">
        <f t="shared" si="60"/>
        <v>https://www.google.co.in/search?hl=en&amp;num=100&amp;q=FlamingoSoft+SEO+Administrator</v>
      </c>
      <c r="E153" t="str">
        <f t="shared" si="61"/>
        <v>http://www.google.com/#hl=en&amp;q=FlamingoSoft+SEO+Administrator</v>
      </c>
      <c r="F153" t="e">
        <f>_xll.XPathOnUrl(E153,"//*[@id='rso']/li[1]/div/h3/a")</f>
        <v>#VALUE!</v>
      </c>
      <c r="G153" t="str">
        <f>_xll.XPathOnUrl(D153,"//*[@id='resultStats']")</f>
        <v>?</v>
      </c>
      <c r="H153" t="str">
        <f t="shared" si="69"/>
        <v>http://www.bing.com/search?q=FlamingoSoft+SEO+Administrator</v>
      </c>
      <c r="I153" t="str">
        <f t="shared" si="62"/>
        <v>http://search.mywebsearch.com/mywebsearch/GGmain.jhtml?searchfor=FlamingoSoft+SEO+Administrator</v>
      </c>
      <c r="J153" t="str">
        <f t="shared" si="63"/>
        <v>http://search.aol.com/aol/search?q=FlamingoSoft+SEO+Administrator</v>
      </c>
      <c r="K153" s="2" t="str">
        <f t="shared" si="64"/>
        <v>http://www.ask.com/web?q=FlamingoSoft+SEO+Administrator</v>
      </c>
      <c r="L153" s="2" t="str">
        <f t="shared" si="65"/>
        <v>http://search.yahoo.com/search?p=FlamingoSoft+SEO+Administrator</v>
      </c>
      <c r="M153" s="2" t="str">
        <f t="shared" si="66"/>
        <v>http://blekko.com/ws/?q=FlamingoSoft+SEO+Administrator</v>
      </c>
      <c r="N153" s="2" t="str">
        <f t="shared" si="67"/>
        <v>http://www.dogpile.com/info.dogpl/search/web?q=FlamingoSoft+SEO+Administrator</v>
      </c>
      <c r="O153" s="2" t="str">
        <f t="shared" si="68"/>
        <v>http://www.webcrawler.com/search/web?q=FlamingoSoft+SEO+Administrator</v>
      </c>
      <c r="P153" t="str">
        <f t="shared" si="70"/>
        <v>http://www.infospace.com/search/web?q=FlamingoSoft+SEO+Administrator</v>
      </c>
      <c r="Q153" t="str">
        <f t="shared" si="71"/>
        <v>http://www.search.com/search?q=FlamingoSoft+SEO+Administrator</v>
      </c>
      <c r="R153" t="str">
        <f t="shared" si="72"/>
        <v>http://msxml.excite.com/search/web?q=FlamingoSoft+SEO+Administrator</v>
      </c>
      <c r="S153" t="str">
        <f t="shared" si="73"/>
        <v>http://www.goodsearch.com/search-web?keywords=FlamingoSoft+SEO+Administrator</v>
      </c>
      <c r="T153" t="str">
        <f t="shared" si="74"/>
        <v>http://www.info.com/searchw?qkw=FlamingoSoft+SEO+Administrator</v>
      </c>
      <c r="U153" t="str">
        <f t="shared" si="75"/>
        <v>http://duckduckgo.com/?q=FlamingoSoft+SEO+Administrator</v>
      </c>
      <c r="V153" t="str">
        <f t="shared" si="76"/>
        <v>http://clusty.com/search?query=FlamingoSoft+SEO+Administrator</v>
      </c>
      <c r="W153" t="str">
        <f>_xll.XPathOnUrl(Table1[[#This Row],[Column5]],"//*[@id='wg0']/li[1]/div/div/div[1]/h3/a","href")</f>
        <v>http://www.seoadministrator.com/free.html</v>
      </c>
    </row>
    <row r="154" spans="1:23" x14ac:dyDescent="0.25">
      <c r="A154" t="s">
        <v>79</v>
      </c>
      <c r="B154">
        <f t="shared" si="59"/>
        <v>3</v>
      </c>
      <c r="C154" s="1" t="str">
        <f t="shared" si="58"/>
        <v>Apex+Pocific+BidMax</v>
      </c>
      <c r="D154" s="1" t="str">
        <f t="shared" si="60"/>
        <v>https://www.google.co.in/search?hl=en&amp;num=100&amp;q=Apex+Pocific+BidMax</v>
      </c>
      <c r="E154" t="str">
        <f t="shared" si="61"/>
        <v>http://www.google.com/#hl=en&amp;q=Apex+Pocific+BidMax</v>
      </c>
      <c r="F154" t="e">
        <f>_xll.XPathOnUrl(E154,"//*[@id='rso']/li[1]/div/h3/a")</f>
        <v>#VALUE!</v>
      </c>
      <c r="G154" t="str">
        <f>_xll.XPathOnUrl(D154,"//*[@id='resultStats']")</f>
        <v>?</v>
      </c>
      <c r="H154" t="str">
        <f t="shared" si="69"/>
        <v>http://www.bing.com/search?q=Apex+Pocific+BidMax</v>
      </c>
      <c r="I154" t="str">
        <f t="shared" si="62"/>
        <v>http://search.mywebsearch.com/mywebsearch/GGmain.jhtml?searchfor=Apex+Pocific+BidMax</v>
      </c>
      <c r="J154" t="str">
        <f t="shared" si="63"/>
        <v>http://search.aol.com/aol/search?q=Apex+Pocific+BidMax</v>
      </c>
      <c r="K154" s="2" t="str">
        <f t="shared" si="64"/>
        <v>http://www.ask.com/web?q=Apex+Pocific+BidMax</v>
      </c>
      <c r="L154" s="2" t="str">
        <f t="shared" si="65"/>
        <v>http://search.yahoo.com/search?p=Apex+Pocific+BidMax</v>
      </c>
      <c r="M154" s="2" t="str">
        <f t="shared" si="66"/>
        <v>http://blekko.com/ws/?q=Apex+Pocific+BidMax</v>
      </c>
      <c r="N154" s="2" t="str">
        <f t="shared" si="67"/>
        <v>http://www.dogpile.com/info.dogpl/search/web?q=Apex+Pocific+BidMax</v>
      </c>
      <c r="O154" s="2" t="str">
        <f t="shared" si="68"/>
        <v>http://www.webcrawler.com/search/web?q=Apex+Pocific+BidMax</v>
      </c>
      <c r="P154" t="str">
        <f t="shared" si="70"/>
        <v>http://www.infospace.com/search/web?q=Apex+Pocific+BidMax</v>
      </c>
      <c r="Q154" t="str">
        <f t="shared" si="71"/>
        <v>http://www.search.com/search?q=Apex+Pocific+BidMax</v>
      </c>
      <c r="R154" t="str">
        <f t="shared" si="72"/>
        <v>http://msxml.excite.com/search/web?q=Apex+Pocific+BidMax</v>
      </c>
      <c r="S154" t="str">
        <f t="shared" si="73"/>
        <v>http://www.goodsearch.com/search-web?keywords=Apex+Pocific+BidMax</v>
      </c>
      <c r="T154" t="str">
        <f t="shared" si="74"/>
        <v>http://www.info.com/searchw?qkw=Apex+Pocific+BidMax</v>
      </c>
      <c r="U154" t="str">
        <f t="shared" si="75"/>
        <v>http://duckduckgo.com/?q=Apex+Pocific+BidMax</v>
      </c>
      <c r="V154" t="str">
        <f t="shared" si="76"/>
        <v>http://clusty.com/search?query=Apex+Pocific+BidMax</v>
      </c>
      <c r="W154" t="str">
        <f>_xll.XPathOnUrl(Table1[[#This Row],[Column5]],"//*[@id='wg0']/li[1]/div/div/div[1]/h3/a","href")</f>
        <v>http://www.apexpacific.com/</v>
      </c>
    </row>
    <row r="155" spans="1:23" x14ac:dyDescent="0.25">
      <c r="A155" t="s">
        <v>81</v>
      </c>
      <c r="B155">
        <f t="shared" si="59"/>
        <v>3</v>
      </c>
      <c r="C155" s="1" t="str">
        <f t="shared" si="58"/>
        <v>Digital+River+KeywordMax</v>
      </c>
      <c r="D155" s="1" t="str">
        <f t="shared" si="60"/>
        <v>https://www.google.co.in/search?hl=en&amp;num=100&amp;q=Digital+River+KeywordMax</v>
      </c>
      <c r="E155" t="str">
        <f t="shared" si="61"/>
        <v>http://www.google.com/#hl=en&amp;q=Digital+River+KeywordMax</v>
      </c>
      <c r="F155" t="e">
        <f>_xll.XPathOnUrl(E155,"//*[@id='rso']/li[1]/div/h3/a")</f>
        <v>#VALUE!</v>
      </c>
      <c r="G155" t="str">
        <f>_xll.XPathOnUrl(D155,"//*[@id='resultStats']")</f>
        <v>?</v>
      </c>
      <c r="H155" t="str">
        <f t="shared" si="69"/>
        <v>http://www.bing.com/search?q=Digital+River+KeywordMax</v>
      </c>
      <c r="I155" t="str">
        <f t="shared" si="62"/>
        <v>http://search.mywebsearch.com/mywebsearch/GGmain.jhtml?searchfor=Digital+River+KeywordMax</v>
      </c>
      <c r="J155" t="str">
        <f t="shared" si="63"/>
        <v>http://search.aol.com/aol/search?q=Digital+River+KeywordMax</v>
      </c>
      <c r="K155" s="2" t="str">
        <f t="shared" si="64"/>
        <v>http://www.ask.com/web?q=Digital+River+KeywordMax</v>
      </c>
      <c r="L155" s="2" t="str">
        <f t="shared" si="65"/>
        <v>http://search.yahoo.com/search?p=Digital+River+KeywordMax</v>
      </c>
      <c r="M155" s="2" t="str">
        <f t="shared" si="66"/>
        <v>http://blekko.com/ws/?q=Digital+River+KeywordMax</v>
      </c>
      <c r="N155" s="2" t="str">
        <f t="shared" si="67"/>
        <v>http://www.dogpile.com/info.dogpl/search/web?q=Digital+River+KeywordMax</v>
      </c>
      <c r="O155" s="2" t="str">
        <f t="shared" si="68"/>
        <v>http://www.webcrawler.com/search/web?q=Digital+River+KeywordMax</v>
      </c>
      <c r="P155" t="str">
        <f t="shared" si="70"/>
        <v>http://www.infospace.com/search/web?q=Digital+River+KeywordMax</v>
      </c>
      <c r="Q155" t="str">
        <f t="shared" si="71"/>
        <v>http://www.search.com/search?q=Digital+River+KeywordMax</v>
      </c>
      <c r="R155" t="str">
        <f t="shared" si="72"/>
        <v>http://msxml.excite.com/search/web?q=Digital+River+KeywordMax</v>
      </c>
      <c r="S155" t="str">
        <f t="shared" si="73"/>
        <v>http://www.goodsearch.com/search-web?keywords=Digital+River+KeywordMax</v>
      </c>
      <c r="T155" t="str">
        <f t="shared" si="74"/>
        <v>http://www.info.com/searchw?qkw=Digital+River+KeywordMax</v>
      </c>
      <c r="U155" t="str">
        <f t="shared" si="75"/>
        <v>http://duckduckgo.com/?q=Digital+River+KeywordMax</v>
      </c>
      <c r="V155" t="str">
        <f t="shared" si="76"/>
        <v>http://clusty.com/search?query=Digital+River+KeywordMax</v>
      </c>
      <c r="W155" t="str">
        <f>_xll.XPathOnUrl(Table1[[#This Row],[Column5]],"//*[@id='wg0']/li[1]/div/div/div[1]/h3/a","href")</f>
        <v>http://www.bluehornet.com/about/digital-river-companies</v>
      </c>
    </row>
    <row r="156" spans="1:23" x14ac:dyDescent="0.25">
      <c r="A156" t="s">
        <v>91</v>
      </c>
      <c r="B156">
        <f t="shared" si="59"/>
        <v>3</v>
      </c>
      <c r="C156" s="1" t="str">
        <f t="shared" si="58"/>
        <v>Pardot+Marketing+Automation</v>
      </c>
      <c r="D156" s="1" t="str">
        <f t="shared" si="60"/>
        <v>https://www.google.co.in/search?hl=en&amp;num=100&amp;q=Pardot+Marketing+Automation</v>
      </c>
      <c r="E156" t="str">
        <f t="shared" si="61"/>
        <v>http://www.google.com/#hl=en&amp;q=Pardot+Marketing+Automation</v>
      </c>
      <c r="F156" t="e">
        <f>_xll.XPathOnUrl(E156,"//*[@id='rso']/li[1]/div/h3/a")</f>
        <v>#VALUE!</v>
      </c>
      <c r="G156" t="str">
        <f>_xll.XPathOnUrl(D156,"//*[@id='resultStats']")</f>
        <v>?</v>
      </c>
      <c r="H156" t="str">
        <f t="shared" si="69"/>
        <v>http://www.bing.com/search?q=Pardot+Marketing+Automation</v>
      </c>
      <c r="I156" t="str">
        <f t="shared" si="62"/>
        <v>http://search.mywebsearch.com/mywebsearch/GGmain.jhtml?searchfor=Pardot+Marketing+Automation</v>
      </c>
      <c r="J156" t="str">
        <f t="shared" si="63"/>
        <v>http://search.aol.com/aol/search?q=Pardot+Marketing+Automation</v>
      </c>
      <c r="K156" s="2" t="str">
        <f t="shared" si="64"/>
        <v>http://www.ask.com/web?q=Pardot+Marketing+Automation</v>
      </c>
      <c r="L156" s="2" t="str">
        <f t="shared" si="65"/>
        <v>http://search.yahoo.com/search?p=Pardot+Marketing+Automation</v>
      </c>
      <c r="M156" s="2" t="str">
        <f t="shared" si="66"/>
        <v>http://blekko.com/ws/?q=Pardot+Marketing+Automation</v>
      </c>
      <c r="N156" s="2" t="str">
        <f t="shared" si="67"/>
        <v>http://www.dogpile.com/info.dogpl/search/web?q=Pardot+Marketing+Automation</v>
      </c>
      <c r="O156" s="2" t="str">
        <f t="shared" si="68"/>
        <v>http://www.webcrawler.com/search/web?q=Pardot+Marketing+Automation</v>
      </c>
      <c r="P156" t="str">
        <f t="shared" si="70"/>
        <v>http://www.infospace.com/search/web?q=Pardot+Marketing+Automation</v>
      </c>
      <c r="Q156" t="str">
        <f t="shared" si="71"/>
        <v>http://www.search.com/search?q=Pardot+Marketing+Automation</v>
      </c>
      <c r="R156" t="str">
        <f t="shared" si="72"/>
        <v>http://msxml.excite.com/search/web?q=Pardot+Marketing+Automation</v>
      </c>
      <c r="S156" t="str">
        <f t="shared" si="73"/>
        <v>http://www.goodsearch.com/search-web?keywords=Pardot+Marketing+Automation</v>
      </c>
      <c r="T156" t="str">
        <f t="shared" si="74"/>
        <v>http://www.info.com/searchw?qkw=Pardot+Marketing+Automation</v>
      </c>
      <c r="U156" t="str">
        <f t="shared" si="75"/>
        <v>http://duckduckgo.com/?q=Pardot+Marketing+Automation</v>
      </c>
      <c r="V156" t="str">
        <f t="shared" si="76"/>
        <v>http://clusty.com/search?query=Pardot+Marketing+Automation</v>
      </c>
      <c r="W156" t="str">
        <f>_xll.XPathOnUrl(Table1[[#This Row],[Column5]],"//*[@id='wg0']/li[1]/div/div/div[1]/h3/a","href")</f>
        <v>http://www.pardot.com/</v>
      </c>
    </row>
    <row r="157" spans="1:23" x14ac:dyDescent="0.25">
      <c r="A157" t="s">
        <v>100</v>
      </c>
      <c r="B157">
        <f t="shared" si="59"/>
        <v>3</v>
      </c>
      <c r="C157" s="1" t="str">
        <f t="shared" si="58"/>
        <v>Genoo+Marketing+Automation</v>
      </c>
      <c r="D157" s="1" t="str">
        <f t="shared" si="60"/>
        <v>https://www.google.co.in/search?hl=en&amp;num=100&amp;q=Genoo+Marketing+Automation</v>
      </c>
      <c r="E157" t="str">
        <f t="shared" si="61"/>
        <v>http://www.google.com/#hl=en&amp;q=Genoo+Marketing+Automation</v>
      </c>
      <c r="F157" t="e">
        <f>_xll.XPathOnUrl(E157,"//*[@id='rso']/li[1]/div/h3/a")</f>
        <v>#VALUE!</v>
      </c>
      <c r="G157" t="str">
        <f>_xll.XPathOnUrl(D157,"//*[@id='resultStats']")</f>
        <v>?</v>
      </c>
      <c r="H157" t="str">
        <f t="shared" si="69"/>
        <v>http://www.bing.com/search?q=Genoo+Marketing+Automation</v>
      </c>
      <c r="I157" t="str">
        <f t="shared" si="62"/>
        <v>http://search.mywebsearch.com/mywebsearch/GGmain.jhtml?searchfor=Genoo+Marketing+Automation</v>
      </c>
      <c r="J157" t="str">
        <f t="shared" si="63"/>
        <v>http://search.aol.com/aol/search?q=Genoo+Marketing+Automation</v>
      </c>
      <c r="K157" s="2" t="str">
        <f t="shared" si="64"/>
        <v>http://www.ask.com/web?q=Genoo+Marketing+Automation</v>
      </c>
      <c r="L157" s="2" t="str">
        <f t="shared" si="65"/>
        <v>http://search.yahoo.com/search?p=Genoo+Marketing+Automation</v>
      </c>
      <c r="M157" s="2" t="str">
        <f t="shared" si="66"/>
        <v>http://blekko.com/ws/?q=Genoo+Marketing+Automation</v>
      </c>
      <c r="N157" s="2" t="str">
        <f t="shared" si="67"/>
        <v>http://www.dogpile.com/info.dogpl/search/web?q=Genoo+Marketing+Automation</v>
      </c>
      <c r="O157" s="2" t="str">
        <f t="shared" si="68"/>
        <v>http://www.webcrawler.com/search/web?q=Genoo+Marketing+Automation</v>
      </c>
      <c r="P157" t="str">
        <f t="shared" si="70"/>
        <v>http://www.infospace.com/search/web?q=Genoo+Marketing+Automation</v>
      </c>
      <c r="Q157" t="str">
        <f t="shared" si="71"/>
        <v>http://www.search.com/search?q=Genoo+Marketing+Automation</v>
      </c>
      <c r="R157" t="str">
        <f t="shared" si="72"/>
        <v>http://msxml.excite.com/search/web?q=Genoo+Marketing+Automation</v>
      </c>
      <c r="S157" t="str">
        <f t="shared" si="73"/>
        <v>http://www.goodsearch.com/search-web?keywords=Genoo+Marketing+Automation</v>
      </c>
      <c r="T157" t="str">
        <f t="shared" si="74"/>
        <v>http://www.info.com/searchw?qkw=Genoo+Marketing+Automation</v>
      </c>
      <c r="U157" t="str">
        <f t="shared" si="75"/>
        <v>http://duckduckgo.com/?q=Genoo+Marketing+Automation</v>
      </c>
      <c r="V157" t="str">
        <f t="shared" si="76"/>
        <v>http://clusty.com/search?query=Genoo+Marketing+Automation</v>
      </c>
      <c r="W157" t="str">
        <f>_xll.XPathOnUrl(Table1[[#This Row],[Column5]],"//*[@id='wg0']/li[1]/div/div/div[1]/h3/a","href")</f>
        <v>http://www.genoo.com/</v>
      </c>
    </row>
    <row r="158" spans="1:23" x14ac:dyDescent="0.25">
      <c r="A158" t="s">
        <v>117</v>
      </c>
      <c r="B158">
        <f t="shared" si="59"/>
        <v>3</v>
      </c>
      <c r="C158" s="1" t="str">
        <f t="shared" si="58"/>
        <v>Google+Website+Optimizer</v>
      </c>
      <c r="D158" s="1" t="str">
        <f t="shared" si="60"/>
        <v>https://www.google.co.in/search?hl=en&amp;num=100&amp;q=Google+Website+Optimizer</v>
      </c>
      <c r="E158" t="str">
        <f t="shared" si="61"/>
        <v>http://www.google.com/#hl=en&amp;q=Google+Website+Optimizer</v>
      </c>
      <c r="F158" t="e">
        <f>_xll.XPathOnUrl(E158,"//*[@id='rso']/li[1]/div/h3/a")</f>
        <v>#VALUE!</v>
      </c>
      <c r="G158" t="str">
        <f>_xll.XPathOnUrl(D158,"//*[@id='resultStats']")</f>
        <v>?</v>
      </c>
      <c r="H158" t="str">
        <f t="shared" si="69"/>
        <v>http://www.bing.com/search?q=Google+Website+Optimizer</v>
      </c>
      <c r="I158" t="str">
        <f t="shared" si="62"/>
        <v>http://search.mywebsearch.com/mywebsearch/GGmain.jhtml?searchfor=Google+Website+Optimizer</v>
      </c>
      <c r="J158" t="str">
        <f t="shared" si="63"/>
        <v>http://search.aol.com/aol/search?q=Google+Website+Optimizer</v>
      </c>
      <c r="K158" s="2" t="str">
        <f t="shared" si="64"/>
        <v>http://www.ask.com/web?q=Google+Website+Optimizer</v>
      </c>
      <c r="L158" s="2" t="str">
        <f t="shared" si="65"/>
        <v>http://search.yahoo.com/search?p=Google+Website+Optimizer</v>
      </c>
      <c r="M158" s="2" t="str">
        <f t="shared" si="66"/>
        <v>http://blekko.com/ws/?q=Google+Website+Optimizer</v>
      </c>
      <c r="N158" s="2" t="str">
        <f t="shared" si="67"/>
        <v>http://www.dogpile.com/info.dogpl/search/web?q=Google+Website+Optimizer</v>
      </c>
      <c r="O158" s="2" t="str">
        <f t="shared" si="68"/>
        <v>http://www.webcrawler.com/search/web?q=Google+Website+Optimizer</v>
      </c>
      <c r="P158" t="str">
        <f t="shared" si="70"/>
        <v>http://www.infospace.com/search/web?q=Google+Website+Optimizer</v>
      </c>
      <c r="Q158" t="str">
        <f t="shared" si="71"/>
        <v>http://www.search.com/search?q=Google+Website+Optimizer</v>
      </c>
      <c r="R158" t="str">
        <f t="shared" si="72"/>
        <v>http://msxml.excite.com/search/web?q=Google+Website+Optimizer</v>
      </c>
      <c r="S158" t="str">
        <f t="shared" si="73"/>
        <v>http://www.goodsearch.com/search-web?keywords=Google+Website+Optimizer</v>
      </c>
      <c r="T158" t="str">
        <f t="shared" si="74"/>
        <v>http://www.info.com/searchw?qkw=Google+Website+Optimizer</v>
      </c>
      <c r="U158" t="str">
        <f t="shared" si="75"/>
        <v>http://duckduckgo.com/?q=Google+Website+Optimizer</v>
      </c>
      <c r="V158" t="str">
        <f t="shared" si="76"/>
        <v>http://clusty.com/search?query=Google+Website+Optimizer</v>
      </c>
      <c r="W158" t="str">
        <f>_xll.XPathOnUrl(Table1[[#This Row],[Column5]],"//*[@id='wg0']/li[1]/div/div/div[1]/h3/a","href")</f>
        <v>http://support.google.com/analytics/bin/answer.py?hl=en&amp;amp;answer=2661700</v>
      </c>
    </row>
    <row r="159" spans="1:23" x14ac:dyDescent="0.25">
      <c r="A159" t="s">
        <v>118</v>
      </c>
      <c r="B159">
        <f t="shared" si="59"/>
        <v>3</v>
      </c>
      <c r="C159" s="1" t="str">
        <f t="shared" si="58"/>
        <v>Visual+Website+Optimizer</v>
      </c>
      <c r="D159" s="1" t="str">
        <f t="shared" si="60"/>
        <v>https://www.google.co.in/search?hl=en&amp;num=100&amp;q=Visual+Website+Optimizer</v>
      </c>
      <c r="E159" t="str">
        <f t="shared" si="61"/>
        <v>http://www.google.com/#hl=en&amp;q=Visual+Website+Optimizer</v>
      </c>
      <c r="F159" t="e">
        <f>_xll.XPathOnUrl(E159,"//*[@id='rso']/li[1]/div/h3/a")</f>
        <v>#VALUE!</v>
      </c>
      <c r="G159" t="str">
        <f>_xll.XPathOnUrl(D159,"//*[@id='resultStats']")</f>
        <v>?</v>
      </c>
      <c r="H159" t="str">
        <f t="shared" si="69"/>
        <v>http://www.bing.com/search?q=Visual+Website+Optimizer</v>
      </c>
      <c r="I159" t="str">
        <f t="shared" si="62"/>
        <v>http://search.mywebsearch.com/mywebsearch/GGmain.jhtml?searchfor=Visual+Website+Optimizer</v>
      </c>
      <c r="J159" t="str">
        <f t="shared" si="63"/>
        <v>http://search.aol.com/aol/search?q=Visual+Website+Optimizer</v>
      </c>
      <c r="K159" s="2" t="str">
        <f t="shared" si="64"/>
        <v>http://www.ask.com/web?q=Visual+Website+Optimizer</v>
      </c>
      <c r="L159" s="2" t="str">
        <f t="shared" si="65"/>
        <v>http://search.yahoo.com/search?p=Visual+Website+Optimizer</v>
      </c>
      <c r="M159" s="2" t="str">
        <f t="shared" si="66"/>
        <v>http://blekko.com/ws/?q=Visual+Website+Optimizer</v>
      </c>
      <c r="N159" s="2" t="str">
        <f t="shared" si="67"/>
        <v>http://www.dogpile.com/info.dogpl/search/web?q=Visual+Website+Optimizer</v>
      </c>
      <c r="O159" s="2" t="str">
        <f t="shared" si="68"/>
        <v>http://www.webcrawler.com/search/web?q=Visual+Website+Optimizer</v>
      </c>
      <c r="P159" t="str">
        <f t="shared" si="70"/>
        <v>http://www.infospace.com/search/web?q=Visual+Website+Optimizer</v>
      </c>
      <c r="Q159" t="str">
        <f t="shared" si="71"/>
        <v>http://www.search.com/search?q=Visual+Website+Optimizer</v>
      </c>
      <c r="R159" t="str">
        <f t="shared" si="72"/>
        <v>http://msxml.excite.com/search/web?q=Visual+Website+Optimizer</v>
      </c>
      <c r="S159" t="str">
        <f t="shared" si="73"/>
        <v>http://www.goodsearch.com/search-web?keywords=Visual+Website+Optimizer</v>
      </c>
      <c r="T159" t="str">
        <f t="shared" si="74"/>
        <v>http://www.info.com/searchw?qkw=Visual+Website+Optimizer</v>
      </c>
      <c r="U159" t="str">
        <f t="shared" si="75"/>
        <v>http://duckduckgo.com/?q=Visual+Website+Optimizer</v>
      </c>
      <c r="V159" t="str">
        <f t="shared" si="76"/>
        <v>http://clusty.com/search?query=Visual+Website+Optimizer</v>
      </c>
      <c r="W159" t="str">
        <f>_xll.XPathOnUrl(Table1[[#This Row],[Column5]],"//*[@id='wg0']/li[1]/div/div/div[1]/h3/a","href")</f>
        <v>http://visualwebsiteoptimizer.com/</v>
      </c>
    </row>
    <row r="160" spans="1:23" x14ac:dyDescent="0.25">
      <c r="A160" t="s">
        <v>130</v>
      </c>
      <c r="B160">
        <f t="shared" si="59"/>
        <v>3</v>
      </c>
      <c r="C160" s="1" t="str">
        <f t="shared" si="58"/>
        <v>Amazon+Mechanical+Turk</v>
      </c>
      <c r="D160" s="1" t="str">
        <f t="shared" si="60"/>
        <v>https://www.google.co.in/search?hl=en&amp;num=100&amp;q=Amazon+Mechanical+Turk</v>
      </c>
      <c r="E160" t="str">
        <f t="shared" si="61"/>
        <v>http://www.google.com/#hl=en&amp;q=Amazon+Mechanical+Turk</v>
      </c>
      <c r="F160" t="e">
        <f>_xll.XPathOnUrl(E160,"//*[@id='rso']/li[1]/div/h3/a")</f>
        <v>#VALUE!</v>
      </c>
      <c r="G160" t="str">
        <f>_xll.XPathOnUrl(D160,"//*[@id='resultStats']")</f>
        <v>?</v>
      </c>
      <c r="H160" t="str">
        <f t="shared" si="69"/>
        <v>http://www.bing.com/search?q=Amazon+Mechanical+Turk</v>
      </c>
      <c r="I160" t="str">
        <f t="shared" si="62"/>
        <v>http://search.mywebsearch.com/mywebsearch/GGmain.jhtml?searchfor=Amazon+Mechanical+Turk</v>
      </c>
      <c r="J160" t="str">
        <f t="shared" si="63"/>
        <v>http://search.aol.com/aol/search?q=Amazon+Mechanical+Turk</v>
      </c>
      <c r="K160" s="2" t="str">
        <f t="shared" si="64"/>
        <v>http://www.ask.com/web?q=Amazon+Mechanical+Turk</v>
      </c>
      <c r="L160" s="2" t="str">
        <f t="shared" si="65"/>
        <v>http://search.yahoo.com/search?p=Amazon+Mechanical+Turk</v>
      </c>
      <c r="M160" s="2" t="str">
        <f t="shared" si="66"/>
        <v>http://blekko.com/ws/?q=Amazon+Mechanical+Turk</v>
      </c>
      <c r="N160" s="2" t="str">
        <f t="shared" si="67"/>
        <v>http://www.dogpile.com/info.dogpl/search/web?q=Amazon+Mechanical+Turk</v>
      </c>
      <c r="O160" s="2" t="str">
        <f t="shared" si="68"/>
        <v>http://www.webcrawler.com/search/web?q=Amazon+Mechanical+Turk</v>
      </c>
      <c r="P160" t="str">
        <f t="shared" si="70"/>
        <v>http://www.infospace.com/search/web?q=Amazon+Mechanical+Turk</v>
      </c>
      <c r="Q160" t="str">
        <f t="shared" si="71"/>
        <v>http://www.search.com/search?q=Amazon+Mechanical+Turk</v>
      </c>
      <c r="R160" t="str">
        <f t="shared" si="72"/>
        <v>http://msxml.excite.com/search/web?q=Amazon+Mechanical+Turk</v>
      </c>
      <c r="S160" t="str">
        <f t="shared" si="73"/>
        <v>http://www.goodsearch.com/search-web?keywords=Amazon+Mechanical+Turk</v>
      </c>
      <c r="T160" t="str">
        <f t="shared" si="74"/>
        <v>http://www.info.com/searchw?qkw=Amazon+Mechanical+Turk</v>
      </c>
      <c r="U160" t="str">
        <f t="shared" si="75"/>
        <v>http://duckduckgo.com/?q=Amazon+Mechanical+Turk</v>
      </c>
      <c r="V160" t="str">
        <f t="shared" si="76"/>
        <v>http://clusty.com/search?query=Amazon+Mechanical+Turk</v>
      </c>
      <c r="W160" t="str">
        <f>_xll.XPathOnUrl(Table1[[#This Row],[Column5]],"//*[@id='wg0']/li[1]/div/div/div[1]/h3/a","href")</f>
        <v>https://www.mturk.com/mturk/welcome</v>
      </c>
    </row>
    <row r="161" spans="1:23" x14ac:dyDescent="0.25">
      <c r="A161" t="s">
        <v>150</v>
      </c>
      <c r="B161">
        <f t="shared" si="59"/>
        <v>3</v>
      </c>
      <c r="C161" s="1" t="str">
        <f t="shared" si="58"/>
        <v>Pinpointe+On+Demond</v>
      </c>
      <c r="D161" s="1" t="str">
        <f t="shared" si="60"/>
        <v>https://www.google.co.in/search?hl=en&amp;num=100&amp;q=Pinpointe+On+Demond</v>
      </c>
      <c r="E161" t="str">
        <f t="shared" si="61"/>
        <v>http://www.google.com/#hl=en&amp;q=Pinpointe+On+Demond</v>
      </c>
      <c r="F161" t="e">
        <f>_xll.XPathOnUrl(E161,"//*[@id='rso']/li[1]/div/h3/a")</f>
        <v>#VALUE!</v>
      </c>
      <c r="G161" t="str">
        <f>_xll.XPathOnUrl(D161,"//*[@id='resultStats']")</f>
        <v>?</v>
      </c>
      <c r="H161" t="str">
        <f t="shared" si="69"/>
        <v>http://www.bing.com/search?q=Pinpointe+On+Demond</v>
      </c>
      <c r="I161" t="str">
        <f t="shared" si="62"/>
        <v>http://search.mywebsearch.com/mywebsearch/GGmain.jhtml?searchfor=Pinpointe+On+Demond</v>
      </c>
      <c r="J161" t="str">
        <f t="shared" si="63"/>
        <v>http://search.aol.com/aol/search?q=Pinpointe+On+Demond</v>
      </c>
      <c r="K161" s="2" t="str">
        <f t="shared" si="64"/>
        <v>http://www.ask.com/web?q=Pinpointe+On+Demond</v>
      </c>
      <c r="L161" s="2" t="str">
        <f t="shared" si="65"/>
        <v>http://search.yahoo.com/search?p=Pinpointe+On+Demond</v>
      </c>
      <c r="M161" s="2" t="str">
        <f t="shared" si="66"/>
        <v>http://blekko.com/ws/?q=Pinpointe+On+Demond</v>
      </c>
      <c r="N161" s="2" t="str">
        <f t="shared" si="67"/>
        <v>http://www.dogpile.com/info.dogpl/search/web?q=Pinpointe+On+Demond</v>
      </c>
      <c r="O161" s="2" t="str">
        <f t="shared" si="68"/>
        <v>http://www.webcrawler.com/search/web?q=Pinpointe+On+Demond</v>
      </c>
      <c r="P161" t="str">
        <f t="shared" si="70"/>
        <v>http://www.infospace.com/search/web?q=Pinpointe+On+Demond</v>
      </c>
      <c r="Q161" t="str">
        <f t="shared" si="71"/>
        <v>http://www.search.com/search?q=Pinpointe+On+Demond</v>
      </c>
      <c r="R161" t="str">
        <f t="shared" si="72"/>
        <v>http://msxml.excite.com/search/web?q=Pinpointe+On+Demond</v>
      </c>
      <c r="S161" t="str">
        <f t="shared" si="73"/>
        <v>http://www.goodsearch.com/search-web?keywords=Pinpointe+On+Demond</v>
      </c>
      <c r="T161" t="str">
        <f t="shared" si="74"/>
        <v>http://www.info.com/searchw?qkw=Pinpointe+On+Demond</v>
      </c>
      <c r="U161" t="str">
        <f t="shared" si="75"/>
        <v>http://duckduckgo.com/?q=Pinpointe+On+Demond</v>
      </c>
      <c r="V161" t="str">
        <f t="shared" si="76"/>
        <v>http://clusty.com/search?query=Pinpointe+On+Demond</v>
      </c>
      <c r="W161" t="str">
        <f>_xll.XPathOnUrl(Table1[[#This Row],[Column5]],"//*[@id='wg0']/li[1]/div/div/div[1]/h3/a","href")</f>
        <v>http://www.pinpointe.com/</v>
      </c>
    </row>
    <row r="162" spans="1:23" x14ac:dyDescent="0.25">
      <c r="A162" t="s">
        <v>35</v>
      </c>
      <c r="B162">
        <f t="shared" si="59"/>
        <v>4</v>
      </c>
      <c r="C162" s="1" t="str">
        <f t="shared" si="58"/>
        <v>Awareness+Social+Marketing+Hub</v>
      </c>
      <c r="D162" s="1" t="str">
        <f t="shared" si="60"/>
        <v>https://www.google.co.in/search?hl=en&amp;num=100&amp;q=Awareness+Social+Marketing+Hub</v>
      </c>
      <c r="E162" t="str">
        <f t="shared" si="61"/>
        <v>http://www.google.com/#hl=en&amp;q=Awareness+Social+Marketing+Hub</v>
      </c>
      <c r="F162" t="e">
        <f>_xll.XPathOnUrl(E162,"//*[@id='rso']/li[1]/div/h3/a")</f>
        <v>#VALUE!</v>
      </c>
      <c r="G162" t="str">
        <f>_xll.XPathOnUrl(D162,"//*[@id='resultStats']")</f>
        <v>?</v>
      </c>
      <c r="H162" t="str">
        <f t="shared" si="69"/>
        <v>http://www.bing.com/search?q=Awareness+Social+Marketing+Hub</v>
      </c>
      <c r="I162" t="str">
        <f t="shared" si="62"/>
        <v>http://search.mywebsearch.com/mywebsearch/GGmain.jhtml?searchfor=Awareness+Social+Marketing+Hub</v>
      </c>
      <c r="J162" t="str">
        <f t="shared" si="63"/>
        <v>http://search.aol.com/aol/search?q=Awareness+Social+Marketing+Hub</v>
      </c>
      <c r="K162" s="2" t="str">
        <f t="shared" si="64"/>
        <v>http://www.ask.com/web?q=Awareness+Social+Marketing+Hub</v>
      </c>
      <c r="L162" s="2" t="str">
        <f t="shared" si="65"/>
        <v>http://search.yahoo.com/search?p=Awareness+Social+Marketing+Hub</v>
      </c>
      <c r="M162" s="2" t="str">
        <f t="shared" si="66"/>
        <v>http://blekko.com/ws/?q=Awareness+Social+Marketing+Hub</v>
      </c>
      <c r="N162" s="2" t="str">
        <f t="shared" si="67"/>
        <v>http://www.dogpile.com/info.dogpl/search/web?q=Awareness+Social+Marketing+Hub</v>
      </c>
      <c r="O162" s="2" t="str">
        <f t="shared" si="68"/>
        <v>http://www.webcrawler.com/search/web?q=Awareness+Social+Marketing+Hub</v>
      </c>
      <c r="P162" t="str">
        <f t="shared" si="70"/>
        <v>http://www.infospace.com/search/web?q=Awareness+Social+Marketing+Hub</v>
      </c>
      <c r="Q162" t="str">
        <f t="shared" si="71"/>
        <v>http://www.search.com/search?q=Awareness+Social+Marketing+Hub</v>
      </c>
      <c r="R162" t="str">
        <f t="shared" si="72"/>
        <v>http://msxml.excite.com/search/web?q=Awareness+Social+Marketing+Hub</v>
      </c>
      <c r="S162" t="str">
        <f t="shared" si="73"/>
        <v>http://www.goodsearch.com/search-web?keywords=Awareness+Social+Marketing+Hub</v>
      </c>
      <c r="T162" t="str">
        <f t="shared" si="74"/>
        <v>http://www.info.com/searchw?qkw=Awareness+Social+Marketing+Hub</v>
      </c>
      <c r="U162" t="str">
        <f t="shared" si="75"/>
        <v>http://duckduckgo.com/?q=Awareness+Social+Marketing+Hub</v>
      </c>
      <c r="V162" t="str">
        <f t="shared" si="76"/>
        <v>http://clusty.com/search?query=Awareness+Social+Marketing+Hub</v>
      </c>
      <c r="W162" t="str">
        <f>_xll.XPathOnUrl(Table1[[#This Row],[Column5]],"//*[@id='wg0']/li[1]/div/div/div[1]/h3/a","href")</f>
        <v>http://www.awarenesshq.com/</v>
      </c>
    </row>
    <row r="163" spans="1:23" x14ac:dyDescent="0.25">
      <c r="A163" t="s">
        <v>60</v>
      </c>
      <c r="B163">
        <f t="shared" ref="B163:B167" si="77">IF(LEN(TRIM(A163))=0,0,LEN(TRIM(A163))-LEN(SUBSTITUTE(A163," ",""))+1)</f>
        <v>4</v>
      </c>
      <c r="C163" s="1" t="str">
        <f t="shared" si="58"/>
        <v>Apex+Pacific+SEO+Suite</v>
      </c>
      <c r="D163" s="1" t="str">
        <f t="shared" ref="D163:D167" si="78">CONCATENATE("https://www.google.co.in/search?hl=en&amp;num=100&amp;q=",C163)</f>
        <v>https://www.google.co.in/search?hl=en&amp;num=100&amp;q=Apex+Pacific+SEO+Suite</v>
      </c>
      <c r="E163" t="str">
        <f t="shared" ref="E163:E167" si="79">CONCATENATE("http://www.google.com/#hl=en&amp;q=",C163)</f>
        <v>http://www.google.com/#hl=en&amp;q=Apex+Pacific+SEO+Suite</v>
      </c>
      <c r="F163" t="e">
        <f>_xll.XPathOnUrl(E163,"//*[@id='rso']/li[1]/div/h3/a")</f>
        <v>#VALUE!</v>
      </c>
      <c r="G163" t="str">
        <f>_xll.XPathOnUrl(D163,"//*[@id='resultStats']")</f>
        <v>?</v>
      </c>
      <c r="H163" t="str">
        <f t="shared" si="69"/>
        <v>http://www.bing.com/search?q=Apex+Pacific+SEO+Suite</v>
      </c>
      <c r="I163" t="str">
        <f t="shared" si="62"/>
        <v>http://search.mywebsearch.com/mywebsearch/GGmain.jhtml?searchfor=Apex+Pacific+SEO+Suite</v>
      </c>
      <c r="J163" t="str">
        <f t="shared" si="63"/>
        <v>http://search.aol.com/aol/search?q=Apex+Pacific+SEO+Suite</v>
      </c>
      <c r="K163" s="2" t="str">
        <f t="shared" si="64"/>
        <v>http://www.ask.com/web?q=Apex+Pacific+SEO+Suite</v>
      </c>
      <c r="L163" s="2" t="str">
        <f t="shared" si="65"/>
        <v>http://search.yahoo.com/search?p=Apex+Pacific+SEO+Suite</v>
      </c>
      <c r="M163" s="2" t="str">
        <f t="shared" si="66"/>
        <v>http://blekko.com/ws/?q=Apex+Pacific+SEO+Suite</v>
      </c>
      <c r="N163" s="2" t="str">
        <f t="shared" si="67"/>
        <v>http://www.dogpile.com/info.dogpl/search/web?q=Apex+Pacific+SEO+Suite</v>
      </c>
      <c r="O163" s="2" t="str">
        <f t="shared" si="68"/>
        <v>http://www.webcrawler.com/search/web?q=Apex+Pacific+SEO+Suite</v>
      </c>
      <c r="P163" t="str">
        <f t="shared" si="70"/>
        <v>http://www.infospace.com/search/web?q=Apex+Pacific+SEO+Suite</v>
      </c>
      <c r="Q163" t="str">
        <f t="shared" si="71"/>
        <v>http://www.search.com/search?q=Apex+Pacific+SEO+Suite</v>
      </c>
      <c r="R163" t="str">
        <f t="shared" si="72"/>
        <v>http://msxml.excite.com/search/web?q=Apex+Pacific+SEO+Suite</v>
      </c>
      <c r="S163" t="str">
        <f t="shared" si="73"/>
        <v>http://www.goodsearch.com/search-web?keywords=Apex+Pacific+SEO+Suite</v>
      </c>
      <c r="T163" t="str">
        <f t="shared" si="74"/>
        <v>http://www.info.com/searchw?qkw=Apex+Pacific+SEO+Suite</v>
      </c>
      <c r="U163" t="str">
        <f t="shared" si="75"/>
        <v>http://duckduckgo.com/?q=Apex+Pacific+SEO+Suite</v>
      </c>
      <c r="V163" t="str">
        <f t="shared" si="76"/>
        <v>http://clusty.com/search?query=Apex+Pacific+SEO+Suite</v>
      </c>
      <c r="W163" t="str">
        <f>_xll.XPathOnUrl(Table1[[#This Row],[Column5]],"//*[@id='wg0']/li[1]/div/div/div[1]/h3/a","href")</f>
        <v>http://www.apexpacific.com/</v>
      </c>
    </row>
    <row r="164" spans="1:23" x14ac:dyDescent="0.25">
      <c r="A164" t="s">
        <v>65</v>
      </c>
      <c r="B164">
        <f t="shared" si="77"/>
        <v>4</v>
      </c>
      <c r="C164" s="1" t="str">
        <f t="shared" si="58"/>
        <v>Trend+Metrix+SEO+Studio</v>
      </c>
      <c r="D164" s="1" t="str">
        <f t="shared" si="78"/>
        <v>https://www.google.co.in/search?hl=en&amp;num=100&amp;q=Trend+Metrix+SEO+Studio</v>
      </c>
      <c r="E164" t="str">
        <f t="shared" si="79"/>
        <v>http://www.google.com/#hl=en&amp;q=Trend+Metrix+SEO+Studio</v>
      </c>
      <c r="F164" t="e">
        <f>_xll.XPathOnUrl(E164,"//*[@id='rso']/li[1]/div/h3/a")</f>
        <v>#VALUE!</v>
      </c>
      <c r="G164" t="str">
        <f>_xll.XPathOnUrl(D164,"//*[@id='resultStats']")</f>
        <v>?</v>
      </c>
      <c r="H164" t="str">
        <f t="shared" si="69"/>
        <v>http://www.bing.com/search?q=Trend+Metrix+SEO+Studio</v>
      </c>
      <c r="I164" t="str">
        <f t="shared" si="62"/>
        <v>http://search.mywebsearch.com/mywebsearch/GGmain.jhtml?searchfor=Trend+Metrix+SEO+Studio</v>
      </c>
      <c r="J164" t="str">
        <f t="shared" si="63"/>
        <v>http://search.aol.com/aol/search?q=Trend+Metrix+SEO+Studio</v>
      </c>
      <c r="K164" s="2" t="str">
        <f t="shared" si="64"/>
        <v>http://www.ask.com/web?q=Trend+Metrix+SEO+Studio</v>
      </c>
      <c r="L164" s="2" t="str">
        <f t="shared" si="65"/>
        <v>http://search.yahoo.com/search?p=Trend+Metrix+SEO+Studio</v>
      </c>
      <c r="M164" s="2" t="str">
        <f t="shared" si="66"/>
        <v>http://blekko.com/ws/?q=Trend+Metrix+SEO+Studio</v>
      </c>
      <c r="N164" s="2" t="str">
        <f t="shared" si="67"/>
        <v>http://www.dogpile.com/info.dogpl/search/web?q=Trend+Metrix+SEO+Studio</v>
      </c>
      <c r="O164" s="2" t="str">
        <f t="shared" si="68"/>
        <v>http://www.webcrawler.com/search/web?q=Trend+Metrix+SEO+Studio</v>
      </c>
      <c r="P164" t="str">
        <f t="shared" si="70"/>
        <v>http://www.infospace.com/search/web?q=Trend+Metrix+SEO+Studio</v>
      </c>
      <c r="Q164" t="str">
        <f t="shared" si="71"/>
        <v>http://www.search.com/search?q=Trend+Metrix+SEO+Studio</v>
      </c>
      <c r="R164" t="str">
        <f t="shared" si="72"/>
        <v>http://msxml.excite.com/search/web?q=Trend+Metrix+SEO+Studio</v>
      </c>
      <c r="S164" t="str">
        <f t="shared" si="73"/>
        <v>http://www.goodsearch.com/search-web?keywords=Trend+Metrix+SEO+Studio</v>
      </c>
      <c r="T164" t="str">
        <f t="shared" si="74"/>
        <v>http://www.info.com/searchw?qkw=Trend+Metrix+SEO+Studio</v>
      </c>
      <c r="U164" t="str">
        <f t="shared" si="75"/>
        <v>http://duckduckgo.com/?q=Trend+Metrix+SEO+Studio</v>
      </c>
      <c r="V164" t="str">
        <f t="shared" si="76"/>
        <v>http://clusty.com/search?query=Trend+Metrix+SEO+Studio</v>
      </c>
      <c r="W164" t="str">
        <f>_xll.XPathOnUrl(Table1[[#This Row],[Column5]],"//*[@id='wg0']/li[1]/div/div/div[1]/h3/a","href")</f>
        <v>http://www.trendmx.com/</v>
      </c>
    </row>
    <row r="165" spans="1:23" x14ac:dyDescent="0.25">
      <c r="A165" t="s">
        <v>119</v>
      </c>
      <c r="B165">
        <f t="shared" si="77"/>
        <v>4</v>
      </c>
      <c r="C165" s="1" t="str">
        <f t="shared" si="58"/>
        <v>Invesp+Pii+Conversion+Optimizatio</v>
      </c>
      <c r="D165" s="1" t="str">
        <f t="shared" si="78"/>
        <v>https://www.google.co.in/search?hl=en&amp;num=100&amp;q=Invesp+Pii+Conversion+Optimizatio</v>
      </c>
      <c r="E165" t="str">
        <f t="shared" si="79"/>
        <v>http://www.google.com/#hl=en&amp;q=Invesp+Pii+Conversion+Optimizatio</v>
      </c>
      <c r="F165" t="e">
        <f>_xll.XPathOnUrl(E165,"//*[@id='rso']/li[1]/div/h3/a")</f>
        <v>#VALUE!</v>
      </c>
      <c r="G165" t="str">
        <f>_xll.XPathOnUrl(D165,"//*[@id='resultStats']")</f>
        <v>?</v>
      </c>
      <c r="H165" t="str">
        <f t="shared" si="69"/>
        <v>http://www.bing.com/search?q=Invesp+Pii+Conversion+Optimizatio</v>
      </c>
      <c r="I165" t="str">
        <f t="shared" si="62"/>
        <v>http://search.mywebsearch.com/mywebsearch/GGmain.jhtml?searchfor=Invesp+Pii+Conversion+Optimizatio</v>
      </c>
      <c r="J165" t="str">
        <f t="shared" si="63"/>
        <v>http://search.aol.com/aol/search?q=Invesp+Pii+Conversion+Optimizatio</v>
      </c>
      <c r="K165" s="2" t="str">
        <f t="shared" si="64"/>
        <v>http://www.ask.com/web?q=Invesp+Pii+Conversion+Optimizatio</v>
      </c>
      <c r="L165" s="2" t="str">
        <f t="shared" si="65"/>
        <v>http://search.yahoo.com/search?p=Invesp+Pii+Conversion+Optimizatio</v>
      </c>
      <c r="M165" s="2" t="str">
        <f t="shared" si="66"/>
        <v>http://blekko.com/ws/?q=Invesp+Pii+Conversion+Optimizatio</v>
      </c>
      <c r="N165" s="2" t="str">
        <f t="shared" si="67"/>
        <v>http://www.dogpile.com/info.dogpl/search/web?q=Invesp+Pii+Conversion+Optimizatio</v>
      </c>
      <c r="O165" s="2" t="str">
        <f t="shared" si="68"/>
        <v>http://www.webcrawler.com/search/web?q=Invesp+Pii+Conversion+Optimizatio</v>
      </c>
      <c r="P165" t="str">
        <f t="shared" si="70"/>
        <v>http://www.infospace.com/search/web?q=Invesp+Pii+Conversion+Optimizatio</v>
      </c>
      <c r="Q165" t="str">
        <f t="shared" si="71"/>
        <v>http://www.search.com/search?q=Invesp+Pii+Conversion+Optimizatio</v>
      </c>
      <c r="R165" t="str">
        <f t="shared" si="72"/>
        <v>http://msxml.excite.com/search/web?q=Invesp+Pii+Conversion+Optimizatio</v>
      </c>
      <c r="S165" t="str">
        <f t="shared" si="73"/>
        <v>http://www.goodsearch.com/search-web?keywords=Invesp+Pii+Conversion+Optimizatio</v>
      </c>
      <c r="T165" t="str">
        <f t="shared" si="74"/>
        <v>http://www.info.com/searchw?qkw=Invesp+Pii+Conversion+Optimizatio</v>
      </c>
      <c r="U165" t="str">
        <f t="shared" si="75"/>
        <v>http://duckduckgo.com/?q=Invesp+Pii+Conversion+Optimizatio</v>
      </c>
      <c r="V165" t="str">
        <f t="shared" si="76"/>
        <v>http://clusty.com/search?query=Invesp+Pii+Conversion+Optimizatio</v>
      </c>
      <c r="W165" t="str">
        <f>_xll.XPathOnUrl(Table1[[#This Row],[Column5]],"//*[@id='wg0']/li[1]/div/div/div[1]/h3/a","href")</f>
        <v>http://pii.invesp.com/</v>
      </c>
    </row>
    <row r="166" spans="1:23" x14ac:dyDescent="0.25">
      <c r="A166" t="s">
        <v>120</v>
      </c>
      <c r="B166">
        <f t="shared" si="77"/>
        <v>4</v>
      </c>
      <c r="C166" s="1" t="str">
        <f t="shared" si="58"/>
        <v>Adobe+Test+&amp;+Target</v>
      </c>
      <c r="D166" s="1" t="str">
        <f t="shared" si="78"/>
        <v>https://www.google.co.in/search?hl=en&amp;num=100&amp;q=Adobe+Test+&amp;+Target</v>
      </c>
      <c r="E166" t="str">
        <f t="shared" si="79"/>
        <v>http://www.google.com/#hl=en&amp;q=Adobe+Test+&amp;+Target</v>
      </c>
      <c r="F166" t="e">
        <f>_xll.XPathOnUrl(E166,"//*[@id='rso']/li[1]/div/h3/a")</f>
        <v>#VALUE!</v>
      </c>
      <c r="G166" t="str">
        <f>_xll.XPathOnUrl(D166,"//*[@id='resultStats']")</f>
        <v>?</v>
      </c>
      <c r="H166" t="str">
        <f t="shared" si="69"/>
        <v>http://www.bing.com/search?q=Adobe+Test+&amp;+Target</v>
      </c>
      <c r="I166" t="str">
        <f t="shared" si="62"/>
        <v>http://search.mywebsearch.com/mywebsearch/GGmain.jhtml?searchfor=Adobe+Test+&amp;+Target</v>
      </c>
      <c r="J166" t="str">
        <f t="shared" si="63"/>
        <v>http://search.aol.com/aol/search?q=Adobe+Test+&amp;+Target</v>
      </c>
      <c r="K166" s="2" t="str">
        <f t="shared" si="64"/>
        <v>http://www.ask.com/web?q=Adobe+Test+&amp;+Target</v>
      </c>
      <c r="L166" s="2" t="str">
        <f t="shared" si="65"/>
        <v>http://search.yahoo.com/search?p=Adobe+Test+&amp;+Target</v>
      </c>
      <c r="M166" s="2" t="str">
        <f t="shared" si="66"/>
        <v>http://blekko.com/ws/?q=Adobe+Test+&amp;+Target</v>
      </c>
      <c r="N166" s="2" t="str">
        <f t="shared" si="67"/>
        <v>http://www.dogpile.com/info.dogpl/search/web?q=Adobe+Test+&amp;+Target</v>
      </c>
      <c r="O166" s="2" t="str">
        <f t="shared" si="68"/>
        <v>http://www.webcrawler.com/search/web?q=Adobe+Test+&amp;+Target</v>
      </c>
      <c r="P166" t="str">
        <f t="shared" si="70"/>
        <v>http://www.infospace.com/search/web?q=Adobe+Test+&amp;+Target</v>
      </c>
      <c r="Q166" t="str">
        <f t="shared" si="71"/>
        <v>http://www.search.com/search?q=Adobe+Test+&amp;+Target</v>
      </c>
      <c r="R166" t="str">
        <f t="shared" si="72"/>
        <v>http://msxml.excite.com/search/web?q=Adobe+Test+&amp;+Target</v>
      </c>
      <c r="S166" t="str">
        <f t="shared" si="73"/>
        <v>http://www.goodsearch.com/search-web?keywords=Adobe+Test+&amp;+Target</v>
      </c>
      <c r="T166" t="str">
        <f t="shared" si="74"/>
        <v>http://www.info.com/searchw?qkw=Adobe+Test+&amp;+Target</v>
      </c>
      <c r="U166" t="str">
        <f t="shared" si="75"/>
        <v>http://duckduckgo.com/?q=Adobe+Test+&amp;+Target</v>
      </c>
      <c r="V166" t="str">
        <f t="shared" si="76"/>
        <v>http://clusty.com/search?query=Adobe+Test+&amp;+Target</v>
      </c>
      <c r="W166" t="str">
        <f>_xll.XPathOnUrl(Table1[[#This Row],[Column5]],"//*[@id='wg0']/li[1]/div/div/div[1]/h3/a","href")</f>
        <v>http://www.adobe.com/shockwave/welcome/</v>
      </c>
    </row>
    <row r="167" spans="1:23" x14ac:dyDescent="0.25">
      <c r="A167" t="s">
        <v>128</v>
      </c>
      <c r="B167">
        <f t="shared" si="77"/>
        <v>4</v>
      </c>
      <c r="C167" s="1" t="str">
        <f t="shared" si="58"/>
        <v>Wingify+visual+Website+Optimizer</v>
      </c>
      <c r="D167" s="1" t="str">
        <f t="shared" si="78"/>
        <v>https://www.google.co.in/search?hl=en&amp;num=100&amp;q=Wingify+visual+Website+Optimizer</v>
      </c>
      <c r="E167" t="str">
        <f t="shared" si="79"/>
        <v>http://www.google.com/#hl=en&amp;q=Wingify+visual+Website+Optimizer</v>
      </c>
      <c r="F167" t="e">
        <f>_xll.XPathOnUrl(E167,"//*[@id='rso']/li[1]/div/h3/a")</f>
        <v>#VALUE!</v>
      </c>
      <c r="G167" t="str">
        <f>_xll.XPathOnUrl(D167,"//*[@id='resultStats']")</f>
        <v>?</v>
      </c>
      <c r="H167" t="str">
        <f t="shared" si="69"/>
        <v>http://www.bing.com/search?q=Wingify+visual+Website+Optimizer</v>
      </c>
      <c r="I167" t="str">
        <f t="shared" si="62"/>
        <v>http://search.mywebsearch.com/mywebsearch/GGmain.jhtml?searchfor=Wingify+visual+Website+Optimizer</v>
      </c>
      <c r="J167" t="str">
        <f t="shared" si="63"/>
        <v>http://search.aol.com/aol/search?q=Wingify+visual+Website+Optimizer</v>
      </c>
      <c r="K167" s="2" t="str">
        <f t="shared" si="64"/>
        <v>http://www.ask.com/web?q=Wingify+visual+Website+Optimizer</v>
      </c>
      <c r="L167" s="2" t="str">
        <f t="shared" si="65"/>
        <v>http://search.yahoo.com/search?p=Wingify+visual+Website+Optimizer</v>
      </c>
      <c r="M167" s="2" t="str">
        <f t="shared" si="66"/>
        <v>http://blekko.com/ws/?q=Wingify+visual+Website+Optimizer</v>
      </c>
      <c r="N167" s="2" t="str">
        <f t="shared" si="67"/>
        <v>http://www.dogpile.com/info.dogpl/search/web?q=Wingify+visual+Website+Optimizer</v>
      </c>
      <c r="O167" s="2" t="str">
        <f t="shared" si="68"/>
        <v>http://www.webcrawler.com/search/web?q=Wingify+visual+Website+Optimizer</v>
      </c>
      <c r="P167" t="str">
        <f t="shared" si="70"/>
        <v>http://www.infospace.com/search/web?q=Wingify+visual+Website+Optimizer</v>
      </c>
      <c r="Q167" t="str">
        <f t="shared" si="71"/>
        <v>http://www.search.com/search?q=Wingify+visual+Website+Optimizer</v>
      </c>
      <c r="R167" t="str">
        <f t="shared" si="72"/>
        <v>http://msxml.excite.com/search/web?q=Wingify+visual+Website+Optimizer</v>
      </c>
      <c r="S167" t="str">
        <f t="shared" si="73"/>
        <v>http://www.goodsearch.com/search-web?keywords=Wingify+visual+Website+Optimizer</v>
      </c>
      <c r="T167" t="str">
        <f t="shared" si="74"/>
        <v>http://www.info.com/searchw?qkw=Wingify+visual+Website+Optimizer</v>
      </c>
      <c r="U167" t="str">
        <f t="shared" si="75"/>
        <v>http://duckduckgo.com/?q=Wingify+visual+Website+Optimizer</v>
      </c>
      <c r="V167" t="str">
        <f t="shared" si="76"/>
        <v>http://clusty.com/search?query=Wingify+visual+Website+Optimizer</v>
      </c>
      <c r="W167" t="str">
        <f>_xll.XPathOnUrl(Table1[[#This Row],[Column5]],"//*[@id='wg0']/li[1]/div/div/div[1]/h3/a","href")</f>
        <v>http://wingify.com/</v>
      </c>
    </row>
    <row r="169" spans="1:23" x14ac:dyDescent="0.25">
      <c r="E169" t="s">
        <v>192</v>
      </c>
    </row>
    <row r="170" spans="1:23" x14ac:dyDescent="0.25">
      <c r="E170" t="e">
        <f>_xll.XPathOnUrl(H174,"//*[@id='rso']/li[3]/div/h3/a")</f>
        <v>#VALUE!</v>
      </c>
    </row>
    <row r="171" spans="1:23" x14ac:dyDescent="0.25">
      <c r="H171" t="str">
        <f>_xll.XPathOnUrl(H167,"//*[@id='wg0']/li[1]/div/div/div[1]/h3/a","href")</f>
        <v>http://wingify.com/</v>
      </c>
    </row>
    <row r="172" spans="1:23" x14ac:dyDescent="0.25">
      <c r="D172" t="str">
        <f>_xll.XPathOnUrl(D167,"//*[@id='rso']/li[1]/div/h3","href")</f>
        <v>?</v>
      </c>
      <c r="H172" t="e">
        <f>_xll.XPathOnUrl(H174,"//*[@id='rso']/li[1]/div/h3/a")</f>
        <v>#VALUE!</v>
      </c>
    </row>
    <row r="173" spans="1:23" x14ac:dyDescent="0.25">
      <c r="C173" t="s">
        <v>196</v>
      </c>
    </row>
    <row r="174" spans="1:23" x14ac:dyDescent="0.25">
      <c r="E174" s="4" t="s">
        <v>191</v>
      </c>
      <c r="F174" s="4"/>
      <c r="G174" s="4"/>
      <c r="H174" s="4" t="s">
        <v>198</v>
      </c>
    </row>
    <row r="175" spans="1:23" x14ac:dyDescent="0.25">
      <c r="C175" t="s">
        <v>196</v>
      </c>
      <c r="E175" s="4" t="s">
        <v>200</v>
      </c>
      <c r="F175" s="4"/>
      <c r="G175" s="4"/>
    </row>
    <row r="177" spans="3:5" x14ac:dyDescent="0.25">
      <c r="C177" s="3" t="s">
        <v>377</v>
      </c>
      <c r="D177" t="str">
        <f>_xll.XPathOnUrl(C177,"//*[@class='r']/a/@href")</f>
        <v>?</v>
      </c>
    </row>
    <row r="178" spans="3:5" x14ac:dyDescent="0.25">
      <c r="E178" t="str">
        <f>_xll.XPathOnUrl(H175,"//*[@id='rso']/li[1]/div/h3/a","href")</f>
        <v>?</v>
      </c>
    </row>
    <row r="179" spans="3:5" x14ac:dyDescent="0.25">
      <c r="D179" t="s">
        <v>378</v>
      </c>
    </row>
    <row r="180" spans="3:5" x14ac:dyDescent="0.25">
      <c r="D180" t="s">
        <v>379</v>
      </c>
    </row>
    <row r="181" spans="3:5" x14ac:dyDescent="0.25">
      <c r="D181" t="s">
        <v>380</v>
      </c>
      <c r="E181" t="e">
        <f>_xll.XPathOnUrl(E175,"//*[@id='rso']/li[1]/div/h3/a","href")</f>
        <v>#VALUE!</v>
      </c>
    </row>
    <row r="182" spans="3:5" x14ac:dyDescent="0.25">
      <c r="D182" t="s">
        <v>381</v>
      </c>
    </row>
    <row r="183" spans="3:5" x14ac:dyDescent="0.25">
      <c r="D183" t="s">
        <v>382</v>
      </c>
    </row>
    <row r="184" spans="3:5" x14ac:dyDescent="0.25">
      <c r="D184" t="s">
        <v>383</v>
      </c>
    </row>
    <row r="185" spans="3:5" x14ac:dyDescent="0.25">
      <c r="D185" t="s">
        <v>384</v>
      </c>
    </row>
    <row r="186" spans="3:5" x14ac:dyDescent="0.25">
      <c r="D186" t="s">
        <v>385</v>
      </c>
    </row>
    <row r="187" spans="3:5" x14ac:dyDescent="0.25">
      <c r="D187" t="s">
        <v>386</v>
      </c>
    </row>
    <row r="188" spans="3:5" x14ac:dyDescent="0.25">
      <c r="D188" t="s">
        <v>387</v>
      </c>
    </row>
  </sheetData>
  <hyperlinks>
    <hyperlink ref="E174" r:id="rId1"/>
    <hyperlink ref="H174" r:id="rId2" location="hl=en&amp;q=Wingify+visual+Website+Optimizer"/>
    <hyperlink ref="E175" r:id="rId3"/>
    <hyperlink ref="H3" r:id="rId4" display="http://www.google.co.in/search?hl=en&amp;num=100&amp;q=learn+guitar+chord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workbookViewId="0">
      <selection activeCell="B2" sqref="B2"/>
    </sheetView>
  </sheetViews>
  <sheetFormatPr defaultRowHeight="15" x14ac:dyDescent="0.25"/>
  <cols>
    <col min="1" max="2" width="63.85546875" customWidth="1"/>
    <col min="3" max="3" width="31.85546875" customWidth="1"/>
    <col min="4" max="4" width="31" customWidth="1"/>
  </cols>
  <sheetData>
    <row r="1" spans="1:4" x14ac:dyDescent="0.25">
      <c r="A1" t="s">
        <v>201</v>
      </c>
      <c r="B1" t="s">
        <v>368</v>
      </c>
      <c r="C1" t="s">
        <v>202</v>
      </c>
      <c r="D1" t="s">
        <v>203</v>
      </c>
    </row>
    <row r="2" spans="1:4" x14ac:dyDescent="0.25">
      <c r="A2" t="s">
        <v>204</v>
      </c>
    </row>
    <row r="3" spans="1:4" x14ac:dyDescent="0.25">
      <c r="A3" t="s">
        <v>205</v>
      </c>
    </row>
    <row r="4" spans="1:4" x14ac:dyDescent="0.25">
      <c r="A4" t="s">
        <v>206</v>
      </c>
    </row>
    <row r="5" spans="1:4" x14ac:dyDescent="0.25">
      <c r="A5" t="s">
        <v>207</v>
      </c>
    </row>
    <row r="6" spans="1:4" x14ac:dyDescent="0.25">
      <c r="A6" t="s">
        <v>208</v>
      </c>
    </row>
    <row r="7" spans="1:4" x14ac:dyDescent="0.25">
      <c r="A7" t="s">
        <v>209</v>
      </c>
    </row>
    <row r="8" spans="1:4" x14ac:dyDescent="0.25">
      <c r="A8" t="s">
        <v>210</v>
      </c>
    </row>
    <row r="9" spans="1:4" x14ac:dyDescent="0.25">
      <c r="A9" t="s">
        <v>211</v>
      </c>
    </row>
    <row r="10" spans="1:4" x14ac:dyDescent="0.25">
      <c r="A10" t="s">
        <v>212</v>
      </c>
    </row>
    <row r="11" spans="1:4" x14ac:dyDescent="0.25">
      <c r="A11" t="s">
        <v>213</v>
      </c>
    </row>
    <row r="12" spans="1:4" x14ac:dyDescent="0.25">
      <c r="A12" t="s">
        <v>214</v>
      </c>
    </row>
    <row r="13" spans="1:4" x14ac:dyDescent="0.25">
      <c r="A13" t="s">
        <v>215</v>
      </c>
    </row>
    <row r="14" spans="1:4" x14ac:dyDescent="0.25">
      <c r="A14" t="s">
        <v>216</v>
      </c>
    </row>
    <row r="15" spans="1:4" x14ac:dyDescent="0.25">
      <c r="A15" t="s">
        <v>217</v>
      </c>
    </row>
    <row r="16" spans="1:4" x14ac:dyDescent="0.25">
      <c r="A16" t="s">
        <v>218</v>
      </c>
    </row>
    <row r="17" spans="1:1" x14ac:dyDescent="0.25">
      <c r="A17" t="s">
        <v>219</v>
      </c>
    </row>
    <row r="18" spans="1:1" x14ac:dyDescent="0.25">
      <c r="A18" t="s">
        <v>220</v>
      </c>
    </row>
    <row r="19" spans="1:1" x14ac:dyDescent="0.25">
      <c r="A19" t="s">
        <v>221</v>
      </c>
    </row>
    <row r="20" spans="1:1" x14ac:dyDescent="0.25">
      <c r="A20" t="s">
        <v>222</v>
      </c>
    </row>
    <row r="21" spans="1:1" x14ac:dyDescent="0.25">
      <c r="A21" t="s">
        <v>223</v>
      </c>
    </row>
    <row r="22" spans="1:1" x14ac:dyDescent="0.25">
      <c r="A22" t="s">
        <v>224</v>
      </c>
    </row>
    <row r="23" spans="1:1" x14ac:dyDescent="0.25">
      <c r="A23" t="s">
        <v>225</v>
      </c>
    </row>
    <row r="24" spans="1:1" x14ac:dyDescent="0.25">
      <c r="A24" t="s">
        <v>226</v>
      </c>
    </row>
    <row r="25" spans="1:1" x14ac:dyDescent="0.25">
      <c r="A25" t="s">
        <v>227</v>
      </c>
    </row>
    <row r="26" spans="1:1" x14ac:dyDescent="0.25">
      <c r="A26" t="s">
        <v>228</v>
      </c>
    </row>
    <row r="27" spans="1:1" x14ac:dyDescent="0.25">
      <c r="A27" t="s">
        <v>229</v>
      </c>
    </row>
    <row r="28" spans="1:1" x14ac:dyDescent="0.25">
      <c r="A28" t="s">
        <v>230</v>
      </c>
    </row>
    <row r="29" spans="1:1" x14ac:dyDescent="0.25">
      <c r="A29" t="s">
        <v>231</v>
      </c>
    </row>
    <row r="30" spans="1:1" x14ac:dyDescent="0.25">
      <c r="A30" t="s">
        <v>232</v>
      </c>
    </row>
    <row r="31" spans="1:1" x14ac:dyDescent="0.25">
      <c r="A31" t="s">
        <v>233</v>
      </c>
    </row>
    <row r="32" spans="1:1" x14ac:dyDescent="0.25">
      <c r="A32" t="s">
        <v>234</v>
      </c>
    </row>
    <row r="33" spans="1:1" x14ac:dyDescent="0.25">
      <c r="A33" t="s">
        <v>235</v>
      </c>
    </row>
    <row r="34" spans="1:1" x14ac:dyDescent="0.25">
      <c r="A34" t="s">
        <v>236</v>
      </c>
    </row>
    <row r="35" spans="1:1" x14ac:dyDescent="0.25">
      <c r="A35" t="s">
        <v>237</v>
      </c>
    </row>
    <row r="36" spans="1:1" x14ac:dyDescent="0.25">
      <c r="A36" t="s">
        <v>238</v>
      </c>
    </row>
    <row r="37" spans="1:1" x14ac:dyDescent="0.25">
      <c r="A37" t="s">
        <v>239</v>
      </c>
    </row>
    <row r="38" spans="1:1" x14ac:dyDescent="0.25">
      <c r="A38" t="s">
        <v>240</v>
      </c>
    </row>
    <row r="39" spans="1:1" x14ac:dyDescent="0.25">
      <c r="A39" t="s">
        <v>241</v>
      </c>
    </row>
    <row r="40" spans="1:1" x14ac:dyDescent="0.25">
      <c r="A40" t="s">
        <v>242</v>
      </c>
    </row>
    <row r="41" spans="1:1" x14ac:dyDescent="0.25">
      <c r="A41" t="s">
        <v>243</v>
      </c>
    </row>
    <row r="42" spans="1:1" x14ac:dyDescent="0.25">
      <c r="A42" t="s">
        <v>244</v>
      </c>
    </row>
    <row r="43" spans="1:1" x14ac:dyDescent="0.25">
      <c r="A43" t="s">
        <v>245</v>
      </c>
    </row>
    <row r="44" spans="1:1" x14ac:dyDescent="0.25">
      <c r="A44" t="s">
        <v>246</v>
      </c>
    </row>
    <row r="45" spans="1:1" x14ac:dyDescent="0.25">
      <c r="A45" t="s">
        <v>247</v>
      </c>
    </row>
    <row r="46" spans="1:1" x14ac:dyDescent="0.25">
      <c r="A46" t="s">
        <v>248</v>
      </c>
    </row>
    <row r="47" spans="1:1" x14ac:dyDescent="0.25">
      <c r="A47" t="s">
        <v>249</v>
      </c>
    </row>
    <row r="48" spans="1:1" x14ac:dyDescent="0.25">
      <c r="A48" t="s">
        <v>250</v>
      </c>
    </row>
    <row r="49" spans="1:1" x14ac:dyDescent="0.25">
      <c r="A49" t="s">
        <v>251</v>
      </c>
    </row>
    <row r="50" spans="1:1" x14ac:dyDescent="0.25">
      <c r="A50" t="s">
        <v>252</v>
      </c>
    </row>
    <row r="51" spans="1:1" x14ac:dyDescent="0.25">
      <c r="A51" t="s">
        <v>253</v>
      </c>
    </row>
    <row r="52" spans="1:1" x14ac:dyDescent="0.25">
      <c r="A52" t="s">
        <v>254</v>
      </c>
    </row>
    <row r="53" spans="1:1" x14ac:dyDescent="0.25">
      <c r="A53" t="s">
        <v>255</v>
      </c>
    </row>
    <row r="54" spans="1:1" x14ac:dyDescent="0.25">
      <c r="A54" t="s">
        <v>256</v>
      </c>
    </row>
    <row r="55" spans="1:1" x14ac:dyDescent="0.25">
      <c r="A55" t="s">
        <v>257</v>
      </c>
    </row>
    <row r="56" spans="1:1" x14ac:dyDescent="0.25">
      <c r="A56" t="s">
        <v>258</v>
      </c>
    </row>
    <row r="57" spans="1:1" x14ac:dyDescent="0.25">
      <c r="A57" t="s">
        <v>259</v>
      </c>
    </row>
    <row r="58" spans="1:1" x14ac:dyDescent="0.25">
      <c r="A58" t="s">
        <v>260</v>
      </c>
    </row>
    <row r="59" spans="1:1" x14ac:dyDescent="0.25">
      <c r="A59" t="s">
        <v>261</v>
      </c>
    </row>
    <row r="60" spans="1:1" x14ac:dyDescent="0.25">
      <c r="A60" t="s">
        <v>262</v>
      </c>
    </row>
    <row r="61" spans="1:1" x14ac:dyDescent="0.25">
      <c r="A61" t="s">
        <v>263</v>
      </c>
    </row>
    <row r="62" spans="1:1" x14ac:dyDescent="0.25">
      <c r="A62" t="s">
        <v>264</v>
      </c>
    </row>
    <row r="63" spans="1:1" x14ac:dyDescent="0.25">
      <c r="A63" t="s">
        <v>265</v>
      </c>
    </row>
    <row r="64" spans="1:1" x14ac:dyDescent="0.25">
      <c r="A64" t="s">
        <v>266</v>
      </c>
    </row>
    <row r="65" spans="1:1" x14ac:dyDescent="0.25">
      <c r="A65" t="s">
        <v>267</v>
      </c>
    </row>
    <row r="66" spans="1:1" x14ac:dyDescent="0.25">
      <c r="A66" t="s">
        <v>268</v>
      </c>
    </row>
    <row r="67" spans="1:1" x14ac:dyDescent="0.25">
      <c r="A67" t="s">
        <v>269</v>
      </c>
    </row>
    <row r="68" spans="1:1" x14ac:dyDescent="0.25">
      <c r="A68" t="s">
        <v>270</v>
      </c>
    </row>
    <row r="69" spans="1:1" x14ac:dyDescent="0.25">
      <c r="A69" t="s">
        <v>271</v>
      </c>
    </row>
    <row r="70" spans="1:1" x14ac:dyDescent="0.25">
      <c r="A70" t="s">
        <v>272</v>
      </c>
    </row>
    <row r="71" spans="1:1" x14ac:dyDescent="0.25">
      <c r="A71" t="s">
        <v>273</v>
      </c>
    </row>
    <row r="72" spans="1:1" x14ac:dyDescent="0.25">
      <c r="A72" t="s">
        <v>274</v>
      </c>
    </row>
    <row r="73" spans="1:1" x14ac:dyDescent="0.25">
      <c r="A73" t="s">
        <v>275</v>
      </c>
    </row>
    <row r="74" spans="1:1" x14ac:dyDescent="0.25">
      <c r="A74" t="s">
        <v>276</v>
      </c>
    </row>
    <row r="75" spans="1:1" x14ac:dyDescent="0.25">
      <c r="A75" t="s">
        <v>277</v>
      </c>
    </row>
    <row r="76" spans="1:1" x14ac:dyDescent="0.25">
      <c r="A76" t="s">
        <v>278</v>
      </c>
    </row>
    <row r="77" spans="1:1" x14ac:dyDescent="0.25">
      <c r="A77" t="s">
        <v>279</v>
      </c>
    </row>
    <row r="78" spans="1:1" x14ac:dyDescent="0.25">
      <c r="A78" t="s">
        <v>280</v>
      </c>
    </row>
    <row r="79" spans="1:1" x14ac:dyDescent="0.25">
      <c r="A79" t="s">
        <v>281</v>
      </c>
    </row>
    <row r="80" spans="1:1" x14ac:dyDescent="0.25">
      <c r="A80" t="s">
        <v>282</v>
      </c>
    </row>
    <row r="81" spans="1:1" x14ac:dyDescent="0.25">
      <c r="A81" t="s">
        <v>283</v>
      </c>
    </row>
    <row r="82" spans="1:1" x14ac:dyDescent="0.25">
      <c r="A82" t="s">
        <v>284</v>
      </c>
    </row>
    <row r="83" spans="1:1" x14ac:dyDescent="0.25">
      <c r="A83" t="s">
        <v>285</v>
      </c>
    </row>
    <row r="84" spans="1:1" x14ac:dyDescent="0.25">
      <c r="A84" t="s">
        <v>286</v>
      </c>
    </row>
    <row r="85" spans="1:1" x14ac:dyDescent="0.25">
      <c r="A85" t="s">
        <v>287</v>
      </c>
    </row>
    <row r="86" spans="1:1" x14ac:dyDescent="0.25">
      <c r="A86" t="s">
        <v>288</v>
      </c>
    </row>
    <row r="87" spans="1:1" x14ac:dyDescent="0.25">
      <c r="A87" t="s">
        <v>289</v>
      </c>
    </row>
    <row r="88" spans="1:1" x14ac:dyDescent="0.25">
      <c r="A88" t="s">
        <v>290</v>
      </c>
    </row>
    <row r="89" spans="1:1" x14ac:dyDescent="0.25">
      <c r="A89" t="s">
        <v>291</v>
      </c>
    </row>
    <row r="90" spans="1:1" x14ac:dyDescent="0.25">
      <c r="A90" t="s">
        <v>292</v>
      </c>
    </row>
    <row r="91" spans="1:1" x14ac:dyDescent="0.25">
      <c r="A91" t="s">
        <v>293</v>
      </c>
    </row>
    <row r="92" spans="1:1" x14ac:dyDescent="0.25">
      <c r="A92" t="s">
        <v>294</v>
      </c>
    </row>
    <row r="93" spans="1:1" x14ac:dyDescent="0.25">
      <c r="A93" t="s">
        <v>295</v>
      </c>
    </row>
    <row r="94" spans="1:1" x14ac:dyDescent="0.25">
      <c r="A94" t="s">
        <v>296</v>
      </c>
    </row>
    <row r="95" spans="1:1" x14ac:dyDescent="0.25">
      <c r="A95" t="s">
        <v>297</v>
      </c>
    </row>
    <row r="96" spans="1:1" x14ac:dyDescent="0.25">
      <c r="A96" t="s">
        <v>298</v>
      </c>
    </row>
    <row r="97" spans="1:1" x14ac:dyDescent="0.25">
      <c r="A97" t="s">
        <v>299</v>
      </c>
    </row>
    <row r="98" spans="1:1" x14ac:dyDescent="0.25">
      <c r="A98" t="s">
        <v>300</v>
      </c>
    </row>
    <row r="99" spans="1:1" x14ac:dyDescent="0.25">
      <c r="A99" t="s">
        <v>301</v>
      </c>
    </row>
    <row r="100" spans="1:1" x14ac:dyDescent="0.25">
      <c r="A100" t="s">
        <v>302</v>
      </c>
    </row>
    <row r="101" spans="1:1" x14ac:dyDescent="0.25">
      <c r="A101" t="s">
        <v>303</v>
      </c>
    </row>
    <row r="102" spans="1:1" x14ac:dyDescent="0.25">
      <c r="A102" t="s">
        <v>304</v>
      </c>
    </row>
    <row r="103" spans="1:1" x14ac:dyDescent="0.25">
      <c r="A103" t="s">
        <v>305</v>
      </c>
    </row>
    <row r="104" spans="1:1" x14ac:dyDescent="0.25">
      <c r="A104" t="s">
        <v>306</v>
      </c>
    </row>
    <row r="105" spans="1:1" x14ac:dyDescent="0.25">
      <c r="A105" t="s">
        <v>307</v>
      </c>
    </row>
    <row r="106" spans="1:1" x14ac:dyDescent="0.25">
      <c r="A106" t="s">
        <v>308</v>
      </c>
    </row>
    <row r="107" spans="1:1" x14ac:dyDescent="0.25">
      <c r="A107" t="s">
        <v>309</v>
      </c>
    </row>
    <row r="108" spans="1:1" x14ac:dyDescent="0.25">
      <c r="A108" t="s">
        <v>310</v>
      </c>
    </row>
    <row r="109" spans="1:1" x14ac:dyDescent="0.25">
      <c r="A109" t="s">
        <v>311</v>
      </c>
    </row>
    <row r="110" spans="1:1" x14ac:dyDescent="0.25">
      <c r="A110" t="s">
        <v>312</v>
      </c>
    </row>
    <row r="111" spans="1:1" x14ac:dyDescent="0.25">
      <c r="A111" t="s">
        <v>313</v>
      </c>
    </row>
    <row r="112" spans="1:1" x14ac:dyDescent="0.25">
      <c r="A112" t="s">
        <v>314</v>
      </c>
    </row>
    <row r="113" spans="1:1" x14ac:dyDescent="0.25">
      <c r="A113" t="s">
        <v>315</v>
      </c>
    </row>
    <row r="114" spans="1:1" x14ac:dyDescent="0.25">
      <c r="A114" t="s">
        <v>316</v>
      </c>
    </row>
    <row r="115" spans="1:1" x14ac:dyDescent="0.25">
      <c r="A115" t="s">
        <v>317</v>
      </c>
    </row>
    <row r="116" spans="1:1" x14ac:dyDescent="0.25">
      <c r="A116" t="s">
        <v>318</v>
      </c>
    </row>
    <row r="117" spans="1:1" x14ac:dyDescent="0.25">
      <c r="A117" t="s">
        <v>319</v>
      </c>
    </row>
    <row r="118" spans="1:1" x14ac:dyDescent="0.25">
      <c r="A118" t="s">
        <v>320</v>
      </c>
    </row>
    <row r="119" spans="1:1" x14ac:dyDescent="0.25">
      <c r="A119" t="s">
        <v>321</v>
      </c>
    </row>
    <row r="120" spans="1:1" x14ac:dyDescent="0.25">
      <c r="A120" t="s">
        <v>322</v>
      </c>
    </row>
    <row r="121" spans="1:1" x14ac:dyDescent="0.25">
      <c r="A121" t="s">
        <v>323</v>
      </c>
    </row>
    <row r="122" spans="1:1" x14ac:dyDescent="0.25">
      <c r="A122" t="s">
        <v>324</v>
      </c>
    </row>
    <row r="123" spans="1:1" x14ac:dyDescent="0.25">
      <c r="A123" t="s">
        <v>325</v>
      </c>
    </row>
    <row r="124" spans="1:1" x14ac:dyDescent="0.25">
      <c r="A124" t="s">
        <v>326</v>
      </c>
    </row>
    <row r="125" spans="1:1" x14ac:dyDescent="0.25">
      <c r="A125" t="s">
        <v>327</v>
      </c>
    </row>
    <row r="126" spans="1:1" x14ac:dyDescent="0.25">
      <c r="A126" t="s">
        <v>328</v>
      </c>
    </row>
    <row r="127" spans="1:1" x14ac:dyDescent="0.25">
      <c r="A127" t="s">
        <v>329</v>
      </c>
    </row>
    <row r="128" spans="1:1" x14ac:dyDescent="0.25">
      <c r="A128" t="s">
        <v>330</v>
      </c>
    </row>
    <row r="129" spans="1:1" x14ac:dyDescent="0.25">
      <c r="A129" t="s">
        <v>331</v>
      </c>
    </row>
    <row r="130" spans="1:1" x14ac:dyDescent="0.25">
      <c r="A130" t="s">
        <v>332</v>
      </c>
    </row>
    <row r="131" spans="1:1" x14ac:dyDescent="0.25">
      <c r="A131" t="s">
        <v>333</v>
      </c>
    </row>
    <row r="132" spans="1:1" x14ac:dyDescent="0.25">
      <c r="A132" t="s">
        <v>334</v>
      </c>
    </row>
    <row r="133" spans="1:1" x14ac:dyDescent="0.25">
      <c r="A133" t="s">
        <v>335</v>
      </c>
    </row>
    <row r="134" spans="1:1" x14ac:dyDescent="0.25">
      <c r="A134" t="s">
        <v>336</v>
      </c>
    </row>
    <row r="135" spans="1:1" x14ac:dyDescent="0.25">
      <c r="A135" t="s">
        <v>337</v>
      </c>
    </row>
    <row r="136" spans="1:1" x14ac:dyDescent="0.25">
      <c r="A136" t="s">
        <v>338</v>
      </c>
    </row>
    <row r="137" spans="1:1" x14ac:dyDescent="0.25">
      <c r="A137" t="s">
        <v>339</v>
      </c>
    </row>
    <row r="138" spans="1:1" x14ac:dyDescent="0.25">
      <c r="A138" t="s">
        <v>340</v>
      </c>
    </row>
    <row r="139" spans="1:1" x14ac:dyDescent="0.25">
      <c r="A139" t="s">
        <v>341</v>
      </c>
    </row>
    <row r="140" spans="1:1" x14ac:dyDescent="0.25">
      <c r="A140" t="s">
        <v>342</v>
      </c>
    </row>
    <row r="141" spans="1:1" x14ac:dyDescent="0.25">
      <c r="A141" t="s">
        <v>343</v>
      </c>
    </row>
    <row r="142" spans="1:1" x14ac:dyDescent="0.25">
      <c r="A142" t="s">
        <v>344</v>
      </c>
    </row>
    <row r="143" spans="1:1" x14ac:dyDescent="0.25">
      <c r="A143" t="s">
        <v>345</v>
      </c>
    </row>
    <row r="144" spans="1:1" x14ac:dyDescent="0.25">
      <c r="A144" t="s">
        <v>346</v>
      </c>
    </row>
    <row r="145" spans="1:1" x14ac:dyDescent="0.25">
      <c r="A145" t="s">
        <v>347</v>
      </c>
    </row>
    <row r="146" spans="1:1" x14ac:dyDescent="0.25">
      <c r="A146" t="s">
        <v>348</v>
      </c>
    </row>
    <row r="147" spans="1:1" x14ac:dyDescent="0.25">
      <c r="A147" t="s">
        <v>349</v>
      </c>
    </row>
    <row r="148" spans="1:1" x14ac:dyDescent="0.25">
      <c r="A148" t="s">
        <v>350</v>
      </c>
    </row>
    <row r="149" spans="1:1" x14ac:dyDescent="0.25">
      <c r="A149" t="s">
        <v>351</v>
      </c>
    </row>
    <row r="150" spans="1:1" x14ac:dyDescent="0.25">
      <c r="A150" t="s">
        <v>352</v>
      </c>
    </row>
    <row r="151" spans="1:1" x14ac:dyDescent="0.25">
      <c r="A151" t="s">
        <v>353</v>
      </c>
    </row>
    <row r="152" spans="1:1" x14ac:dyDescent="0.25">
      <c r="A152" t="s">
        <v>354</v>
      </c>
    </row>
    <row r="153" spans="1:1" x14ac:dyDescent="0.25">
      <c r="A153" t="s">
        <v>355</v>
      </c>
    </row>
    <row r="154" spans="1:1" x14ac:dyDescent="0.25">
      <c r="A154" t="s">
        <v>356</v>
      </c>
    </row>
    <row r="155" spans="1:1" x14ac:dyDescent="0.25">
      <c r="A155" t="s">
        <v>357</v>
      </c>
    </row>
    <row r="156" spans="1:1" x14ac:dyDescent="0.25">
      <c r="A156" t="s">
        <v>358</v>
      </c>
    </row>
    <row r="157" spans="1:1" x14ac:dyDescent="0.25">
      <c r="A157" t="s">
        <v>359</v>
      </c>
    </row>
    <row r="158" spans="1:1" x14ac:dyDescent="0.25">
      <c r="A158" t="s">
        <v>360</v>
      </c>
    </row>
    <row r="159" spans="1:1" x14ac:dyDescent="0.25">
      <c r="A159" t="s">
        <v>361</v>
      </c>
    </row>
    <row r="160" spans="1:1" x14ac:dyDescent="0.25">
      <c r="A160" t="s">
        <v>362</v>
      </c>
    </row>
    <row r="161" spans="1:1" x14ac:dyDescent="0.25">
      <c r="A161" t="s">
        <v>363</v>
      </c>
    </row>
    <row r="162" spans="1:1" x14ac:dyDescent="0.25">
      <c r="A162" t="s">
        <v>364</v>
      </c>
    </row>
    <row r="163" spans="1:1" x14ac:dyDescent="0.25">
      <c r="A163" t="s">
        <v>365</v>
      </c>
    </row>
    <row r="164" spans="1:1" x14ac:dyDescent="0.25">
      <c r="A164" t="s">
        <v>366</v>
      </c>
    </row>
    <row r="165" spans="1:1" x14ac:dyDescent="0.25">
      <c r="A165" t="s">
        <v>367</v>
      </c>
    </row>
    <row r="166" spans="1:1" x14ac:dyDescent="0.25">
      <c r="A166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2013-04-14T08:01:37Z</dcterms:modified>
</cp:coreProperties>
</file>