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calcChain.xml><?xml version="1.0" encoding="utf-8"?>
<calcChain xmlns="http://schemas.openxmlformats.org/spreadsheetml/2006/main">
  <c r="K107" i="22" l="1"/>
  <c r="K128" i="22"/>
  <c r="N100" i="22"/>
  <c r="M100" i="22"/>
  <c r="C14" i="27"/>
  <c r="C11" i="27"/>
</calcChain>
</file>

<file path=xl/sharedStrings.xml><?xml version="1.0" encoding="utf-8"?>
<sst xmlns="http://schemas.openxmlformats.org/spreadsheetml/2006/main" count="5701" uniqueCount="1676">
  <si>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</si>
  <si>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</si>
  <si>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</si>
  <si>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</si>
  <si>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</si>
  <si>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</si>
  <si>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</si>
  <si>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</si>
  <si>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</si>
  <si>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</si>
  <si>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</si>
  <si>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</si>
  <si>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</si>
  <si>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</si>
  <si>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</si>
  <si>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</si>
  <si>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</si>
  <si>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</si>
  <si>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</si>
  <si>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</si>
  <si>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</si>
  <si>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</si>
  <si>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</si>
  <si>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</si>
  <si>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</si>
  <si>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</si>
  <si>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</si>
  <si>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</si>
  <si>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</si>
  <si>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</si>
  <si>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</si>
  <si>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</si>
  <si>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</si>
  <si>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</si>
  <si>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</si>
  <si>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</si>
  <si>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</si>
  <si>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</si>
  <si>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</si>
  <si>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</si>
  <si>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</si>
  <si>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</si>
  <si>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</si>
  <si>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</si>
  <si>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</si>
  <si>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</si>
  <si>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</si>
  <si>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</si>
  <si>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</si>
  <si>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</si>
  <si>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</si>
  <si>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</si>
  <si>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</si>
  <si>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</si>
  <si>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</si>
  <si>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</si>
  <si>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</si>
  <si>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</si>
  <si>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</si>
  <si>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</si>
  <si>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</si>
  <si>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</si>
  <si>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</si>
  <si>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</si>
  <si>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</si>
  <si>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</si>
  <si>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</si>
  <si>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</si>
  <si>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</si>
  <si>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</si>
  <si>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</si>
  <si>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</si>
  <si>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</si>
  <si>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</si>
  <si>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</si>
  <si>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</si>
  <si>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</si>
  <si>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</si>
  <si>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</si>
  <si>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</si>
  <si>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</si>
  <si>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</si>
  <si>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</si>
  <si>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</si>
  <si>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</si>
  <si>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</si>
  <si>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</si>
  <si>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</si>
  <si>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</si>
  <si>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</si>
  <si>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</si>
  <si>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</si>
  <si>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</si>
  <si>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</si>
  <si>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</si>
  <si>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</si>
  <si>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</si>
  <si>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</si>
  <si>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</si>
  <si>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</si>
  <si>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</si>
  <si>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</si>
  <si>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</si>
  <si>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</si>
  <si>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</si>
  <si>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</si>
  <si>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</si>
  <si>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</si>
  <si>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</si>
  <si>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</si>
  <si>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</si>
  <si>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</si>
  <si>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</si>
  <si>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</si>
  <si>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</si>
  <si>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</si>
  <si>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</si>
  <si>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</si>
  <si>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</si>
  <si>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</si>
  <si>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</si>
  <si>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</si>
  <si>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</si>
  <si>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</si>
  <si>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</si>
  <si>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</si>
  <si>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</si>
  <si>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</si>
  <si>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</si>
  <si>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</si>
  <si>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</si>
  <si>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</si>
  <si>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</si>
  <si>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</si>
  <si>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</si>
  <si>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</si>
  <si>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</si>
  <si>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</si>
  <si>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</si>
  <si>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</si>
  <si>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</si>
  <si>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</si>
  <si>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</si>
  <si>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</si>
  <si>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</si>
  <si>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</si>
  <si>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</si>
  <si>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</si>
  <si>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</si>
  <si>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</si>
  <si>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</si>
  <si>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</si>
  <si>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</si>
  <si>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</si>
  <si>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</si>
  <si>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</si>
  <si>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</si>
  <si>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</si>
  <si>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</si>
  <si>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</si>
  <si>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</si>
  <si>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</si>
  <si>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</si>
  <si>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</si>
  <si>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</si>
  <si>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</si>
  <si>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</si>
  <si>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</si>
  <si>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</si>
  <si>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</si>
  <si>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</si>
  <si>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</si>
  <si>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</si>
  <si>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</si>
  <si>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</si>
  <si>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</si>
  <si>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</si>
  <si>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</si>
  <si>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</si>
  <si>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</si>
  <si>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</si>
  <si>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</si>
  <si>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</si>
  <si>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</si>
  <si>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</si>
  <si>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</si>
  <si>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</si>
  <si>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</si>
  <si>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</si>
  <si>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</si>
  <si>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</si>
  <si>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הדסה פנסיה</t>
  </si>
  <si>
    <t>274</t>
  </si>
  <si>
    <t>יין יפני</t>
  </si>
  <si>
    <t>בישראל</t>
  </si>
  <si>
    <t>יתרת מזומנים ועו"ש בש"ח</t>
  </si>
  <si>
    <t>עו'ש- בנק איגוד</t>
  </si>
  <si>
    <t>1111111111- 13- בנק איגוד</t>
  </si>
  <si>
    <t>13</t>
  </si>
  <si>
    <t>0</t>
  </si>
  <si>
    <t>לא מדורג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</si>
  <si>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</si>
  <si>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</si>
  <si>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</si>
  <si>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</si>
  <si>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</si>
  <si>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</si>
  <si>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</si>
  <si>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</si>
  <si>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</si>
  <si>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</si>
  <si>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</si>
  <si>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</si>
  <si>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</si>
  <si>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</si>
  <si>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</si>
  <si>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</si>
  <si>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</si>
  <si>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</si>
  <si>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</si>
  <si>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אמריקאי- בנק הפועלים</t>
  </si>
  <si>
    <t>1000280- 12- בנק הפועלים</t>
  </si>
  <si>
    <t>12</t>
  </si>
  <si>
    <t>דולר אמריקאי- בנק לאומי</t>
  </si>
  <si>
    <t>1000280- 10- בנק לאומי</t>
  </si>
  <si>
    <t>דולר אמריקאי- בנק מזרחי</t>
  </si>
  <si>
    <t>1000280- 20- בנק מזרחי</t>
  </si>
  <si>
    <t>דולר אמריקאי-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</si>
  <si>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</si>
  <si>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</si>
  <si>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</si>
  <si>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</si>
  <si>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</si>
  <si>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</si>
  <si>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</si>
  <si>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</si>
  <si>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</si>
  <si>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</si>
  <si>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</si>
  <si>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</si>
  <si>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</si>
  <si>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</si>
  <si>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</si>
  <si>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</si>
  <si>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</si>
  <si>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</si>
  <si>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</si>
  <si>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</si>
  <si>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</si>
  <si>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01.01.17  0.08%  דיסקונט- פועלים סהר</t>
  </si>
  <si>
    <t>815880521- 33- פועלים סהר</t>
  </si>
  <si>
    <t>AA+</t>
  </si>
  <si>
    <t>פקמ  02.01.17  0.09%  דיסקונט- פועלים סהר</t>
  </si>
  <si>
    <t>815889795- 33- פועלים סהר</t>
  </si>
  <si>
    <t>פקמ  03.01.17  0.09%  דיסקונט- פועלים סהר</t>
  </si>
  <si>
    <t>815891833- 33- פועלים סהר</t>
  </si>
  <si>
    <t>פקמ  04.01.17  0.09%  דיסקונט- פועלים סהר</t>
  </si>
  <si>
    <t>815895719- 33- פועלים סהר</t>
  </si>
  <si>
    <t>פקמ  05.01.17  0.09%  דיסקונט- פועלים סהר</t>
  </si>
  <si>
    <t>815899513- 33- פועלים סהר</t>
  </si>
  <si>
    <t>פקמ  01.01.17  0.075%  פועלים- פועלים סהר</t>
  </si>
  <si>
    <t>815880604- 33- פועלים סהר</t>
  </si>
  <si>
    <t>AAA</t>
  </si>
  <si>
    <t>פקמ  02.01.17  0.075%  פועלים- פועלים סהר</t>
  </si>
  <si>
    <t>815889530- 33- פועלים סהר</t>
  </si>
  <si>
    <t>פקמ  03.01.17  0.075%  פועלים- פועלים סהר</t>
  </si>
  <si>
    <t>815891916- 33- פועלים סהר</t>
  </si>
  <si>
    <t>פקמ  04.01.17  0.075%  פועלים- פועלים סהר</t>
  </si>
  <si>
    <t>815895891- 33- פועלים סהר</t>
  </si>
  <si>
    <t>פקמ  05.01.17  0.075%  פועלים- פועלים סהר</t>
  </si>
  <si>
    <t>815899695- 33- פועלים סהר</t>
  </si>
  <si>
    <t>פקמ  01.01.17  0.065%  לאומי- פועלים סהר</t>
  </si>
  <si>
    <t>815880786- 33- פועלים סהר</t>
  </si>
  <si>
    <t>פקמ  02.01.17  0.065%  לאומי- פועלים סהר</t>
  </si>
  <si>
    <t>815889613- 33- פועלים סהר</t>
  </si>
  <si>
    <t>פקמ  03.01.17  0.065%  לאומי- פועלים סהר</t>
  </si>
  <si>
    <t>815892096- 33- פועלים סהר</t>
  </si>
  <si>
    <t>פקמ  04.01.17  0.065%  לאומי- פועלים סהר</t>
  </si>
  <si>
    <t>815895974- 33- פועלים סהר</t>
  </si>
  <si>
    <t>פקמ  05.01.17  0.065%  לאומי- פועלים סהר</t>
  </si>
  <si>
    <t>815899778- 33-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</si>
  <si>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</si>
  <si>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</si>
  <si>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</si>
  <si>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</si>
  <si>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</si>
  <si>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</si>
  <si>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</si>
  <si>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</si>
  <si>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</si>
  <si>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</si>
  <si>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</si>
  <si>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</si>
  <si>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</si>
  <si>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</si>
  <si>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</si>
  <si>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</si>
  <si>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</si>
  <si>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</si>
  <si>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</si>
  <si>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</si>
  <si>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</si>
  <si>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0517- ממשלת ישראל</t>
  </si>
  <si>
    <t>1125905</t>
  </si>
  <si>
    <t>13/01/16</t>
  </si>
  <si>
    <t>ממשלתי צמוד 0536- ממשלת ישראל</t>
  </si>
  <si>
    <t>1097708</t>
  </si>
  <si>
    <t>27/06/06</t>
  </si>
  <si>
    <t>ממשלתי צמוד 0545- ממשלת ישראל</t>
  </si>
  <si>
    <t>1134865</t>
  </si>
  <si>
    <t>09/07/15</t>
  </si>
  <si>
    <t>סה"כ גליל</t>
  </si>
  <si>
    <t>סה"כ צמודות למדד</t>
  </si>
  <si>
    <t>לא צמודות</t>
  </si>
  <si>
    <t>מלווה קצר מועד</t>
  </si>
  <si>
    <t>מקמ 0817- ממשלת ישראל</t>
  </si>
  <si>
    <t>8170813</t>
  </si>
  <si>
    <t>26/12/16</t>
  </si>
  <si>
    <t>מקמ 0917- ממשלת ישראל</t>
  </si>
  <si>
    <t>8170912</t>
  </si>
  <si>
    <t>07/09/16</t>
  </si>
  <si>
    <t>מקמ 1127- ממשלת ישראל</t>
  </si>
  <si>
    <t>8171126</t>
  </si>
  <si>
    <t>22/12/16</t>
  </si>
  <si>
    <t>מקמ 117- ממשלת ישראל</t>
  </si>
  <si>
    <t>8170110</t>
  </si>
  <si>
    <t>06/01/16</t>
  </si>
  <si>
    <t>מקמ 1217- ממשלת ישראל</t>
  </si>
  <si>
    <t>8171217</t>
  </si>
  <si>
    <t>07/12/16</t>
  </si>
  <si>
    <t>סה"כ מלווה קצר מועד</t>
  </si>
  <si>
    <t>שחר</t>
  </si>
  <si>
    <t>ממשלתי שקלי 0118- ממשלת ישראל</t>
  </si>
  <si>
    <t>1126218</t>
  </si>
  <si>
    <t>10/11/16</t>
  </si>
  <si>
    <t>ממשלתי שקלי 0217- ממשלת ישראל</t>
  </si>
  <si>
    <t>1101575</t>
  </si>
  <si>
    <t>12/05/08</t>
  </si>
  <si>
    <t>ממשלתי שקלי 0219- ממשלת ישראל</t>
  </si>
  <si>
    <t>1110907</t>
  </si>
  <si>
    <t>11/06/08</t>
  </si>
  <si>
    <t>ממשלתי שקלי 0519- ממשלת ישראל</t>
  </si>
  <si>
    <t>1131770</t>
  </si>
  <si>
    <t>09/11/16</t>
  </si>
  <si>
    <t>ממשלתי שקלי 1018- ממשלת ישראל</t>
  </si>
  <si>
    <t>1136548</t>
  </si>
  <si>
    <t>27/12/16</t>
  </si>
  <si>
    <t>ממשלתי שקלי 142- ממשלת ישראל</t>
  </si>
  <si>
    <t>1125400</t>
  </si>
  <si>
    <t>23/02/12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</si>
  <si>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</si>
  <si>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</si>
  <si>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</si>
  <si>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</si>
  <si>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</si>
  <si>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</si>
  <si>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</si>
  <si>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4% 30.06.22- ממשלת ישראל</t>
  </si>
  <si>
    <t>US46513AGA25</t>
  </si>
  <si>
    <t>A+</t>
  </si>
  <si>
    <t>S P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</si>
  <si>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</si>
  <si>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</si>
  <si>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</si>
  <si>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</si>
  <si>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</si>
  <si>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</si>
  <si>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</si>
  <si>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</si>
  <si>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</si>
  <si>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</si>
  <si>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</si>
  <si>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</si>
  <si>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</si>
  <si>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</si>
  <si>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</si>
  <si>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</si>
  <si>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</si>
  <si>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</si>
  <si>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</si>
  <si>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</si>
  <si>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</si>
  <si>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</si>
  <si>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</si>
  <si>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</si>
  <si>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</si>
  <si>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21/08/15</t>
  </si>
  <si>
    <t>לאומי כ.התחייבות סדרה ח- לאומי</t>
  </si>
  <si>
    <t>6040232</t>
  </si>
  <si>
    <t>604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</si>
  <si>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</si>
  <si>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</si>
  <si>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</si>
  <si>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</si>
  <si>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</si>
  <si>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</si>
  <si>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</si>
  <si>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ט- בנק הפועלים</t>
  </si>
  <si>
    <t>1940386</t>
  </si>
  <si>
    <t>662</t>
  </si>
  <si>
    <t>17/09/08</t>
  </si>
  <si>
    <t>בינלאומי כתב התחיבות ה- בינלאומי</t>
  </si>
  <si>
    <t>1105576</t>
  </si>
  <si>
    <t>593</t>
  </si>
  <si>
    <t>AA</t>
  </si>
  <si>
    <t>10/06/07</t>
  </si>
  <si>
    <t>דסקונט כ.התחייבות ח- בנק דיסקונט</t>
  </si>
  <si>
    <t>7480072</t>
  </si>
  <si>
    <t>691</t>
  </si>
  <si>
    <t>15/09/08</t>
  </si>
  <si>
    <t>בינלאומי כתב התחיבות ו- בינלאומי</t>
  </si>
  <si>
    <t>1110279</t>
  </si>
  <si>
    <t>Aa3</t>
  </si>
  <si>
    <t>26/10/15</t>
  </si>
  <si>
    <t>הראל הנפק אגח ט- הראל מימון והנפקות</t>
  </si>
  <si>
    <t>1134030</t>
  </si>
  <si>
    <t>8433</t>
  </si>
  <si>
    <t>ביטוח</t>
  </si>
  <si>
    <t>AA-</t>
  </si>
  <si>
    <t>26/02/15</t>
  </si>
  <si>
    <t>חשמל 25- חברת החשמל</t>
  </si>
  <si>
    <t>6000160</t>
  </si>
  <si>
    <t>600</t>
  </si>
  <si>
    <t>17/12/15</t>
  </si>
  <si>
    <t>חשמל אגח 27- חברת החשמל</t>
  </si>
  <si>
    <t>6000210</t>
  </si>
  <si>
    <t>11/06/15</t>
  </si>
  <si>
    <t>כ.ביטוח ט ה.משני- כלל חברה לביטוח</t>
  </si>
  <si>
    <t>1136050</t>
  </si>
  <si>
    <t>224</t>
  </si>
  <si>
    <t>29/07/15</t>
  </si>
  <si>
    <t>איגוד כ.התחייבות ב- אגוד</t>
  </si>
  <si>
    <t>1101005</t>
  </si>
  <si>
    <t>722</t>
  </si>
  <si>
    <t>A1</t>
  </si>
  <si>
    <t>30/12/07</t>
  </si>
  <si>
    <t>דיסקונט הון ראשוני מורכב 1- בנק דיסקונט</t>
  </si>
  <si>
    <t>6910095</t>
  </si>
  <si>
    <t>A</t>
  </si>
  <si>
    <t>11/06/07</t>
  </si>
  <si>
    <t>לאומי הון משני תחתון יג- לאומי</t>
  </si>
  <si>
    <t>6040281</t>
  </si>
  <si>
    <t>16/09/10</t>
  </si>
  <si>
    <t>הראל הנפקות י"א כ.התחייבות- הראל מימון והנפקות</t>
  </si>
  <si>
    <t>1136316</t>
  </si>
  <si>
    <t>03/09/15</t>
  </si>
  <si>
    <t>הראל שטר הון נדחה יג 2029 3.95%- הראל חברה לביטוח</t>
  </si>
  <si>
    <t>1138171</t>
  </si>
  <si>
    <t>1175</t>
  </si>
  <si>
    <t>28/07/16</t>
  </si>
  <si>
    <t>גזית גלוב ה- גזית גלוב</t>
  </si>
  <si>
    <t>1260421</t>
  </si>
  <si>
    <t>126</t>
  </si>
  <si>
    <t>נדל"ן ובינוי</t>
  </si>
  <si>
    <t>25/08/15</t>
  </si>
  <si>
    <t>גזית גלוב ו- גזית גלוב</t>
  </si>
  <si>
    <t>1260405</t>
  </si>
  <si>
    <t>דלק קב. טו- קבוצת דלק</t>
  </si>
  <si>
    <t>1115070</t>
  </si>
  <si>
    <t>1095</t>
  </si>
  <si>
    <t>BBB+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</si>
  <si>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</si>
  <si>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</si>
  <si>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</si>
  <si>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</si>
  <si>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</si>
  <si>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</si>
  <si>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ISRAEL ELECTRIC 8.1% 2096- חברת החשמל</t>
  </si>
  <si>
    <t>USM60170AC79</t>
  </si>
  <si>
    <t>HSBC5 5/8 08/15/35- HSBC Bank</t>
  </si>
  <si>
    <t>US4042Q1AB39</t>
  </si>
  <si>
    <t>8199</t>
  </si>
  <si>
    <t>BOA 5.65 05/01/18- BANK OF AMER CRP</t>
  </si>
  <si>
    <t>US06051GDX43</t>
  </si>
  <si>
    <t>8174</t>
  </si>
  <si>
    <t>T 3.4 05/15/25</t>
  </si>
  <si>
    <t>US00206RCN08</t>
  </si>
  <si>
    <t>FWB</t>
  </si>
  <si>
    <t>8418</t>
  </si>
  <si>
    <t>07/11/16</t>
  </si>
  <si>
    <t>PRGO 3.9% 12/15/24- PERRIGO</t>
  </si>
  <si>
    <t>US714295AC63</t>
  </si>
  <si>
    <t>NYSE</t>
  </si>
  <si>
    <t>1233</t>
  </si>
  <si>
    <t>מסחר</t>
  </si>
  <si>
    <t>Baa3</t>
  </si>
  <si>
    <t>Moodys</t>
  </si>
  <si>
    <t>01/03/16</t>
  </si>
  <si>
    <t>RABOBANK TIER 1 CAPITAL</t>
  </si>
  <si>
    <t>XS0431744282 CORP</t>
  </si>
  <si>
    <t>8235</t>
  </si>
  <si>
    <t>BBB-</t>
  </si>
  <si>
    <t>תל אביב 35</t>
  </si>
  <si>
    <t>בינלאומי  5- בינלאומי</t>
  </si>
  <si>
    <t>593038</t>
  </si>
  <si>
    <t>דיסקונט א- בנק דיסקונט</t>
  </si>
  <si>
    <t>691212</t>
  </si>
  <si>
    <t>פועלים- בנק הפועלים</t>
  </si>
  <si>
    <t>662577</t>
  </si>
  <si>
    <t>מזרחי טפחות- בנק מזרחי טפחות</t>
  </si>
  <si>
    <t>695437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</si>
  <si>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</si>
  <si>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</si>
  <si>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</si>
  <si>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</si>
  <si>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</si>
  <si>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</si>
  <si>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</si>
  <si>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</si>
  <si>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</si>
  <si>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</si>
  <si>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</si>
  <si>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</si>
  <si>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</si>
  <si>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</si>
  <si>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</si>
  <si>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</si>
  <si>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</si>
  <si>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8120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</si>
  <si>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</si>
  <si>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</si>
  <si>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</si>
  <si>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</si>
  <si>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</si>
  <si>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</si>
  <si>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</si>
  <si>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</si>
  <si>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</si>
  <si>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</si>
  <si>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</si>
  <si>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</si>
  <si>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</si>
  <si>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</si>
  <si>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</si>
  <si>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</si>
  <si>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</si>
  <si>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</si>
  <si>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</si>
  <si>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פריגו- PERRIGO</t>
  </si>
  <si>
    <t>1130699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</si>
  <si>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</si>
  <si>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</si>
  <si>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</si>
  <si>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</si>
  <si>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</si>
  <si>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</si>
  <si>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</si>
  <si>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</si>
  <si>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</si>
  <si>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</si>
  <si>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</si>
  <si>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</si>
  <si>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</si>
  <si>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</si>
  <si>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</si>
  <si>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</si>
  <si>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</si>
  <si>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</si>
  <si>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</si>
  <si>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</si>
  <si>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</si>
  <si>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</si>
  <si>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</si>
  <si>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35</t>
  </si>
  <si>
    <t>תל אביב 90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</si>
  <si>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</si>
  <si>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</si>
  <si>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</si>
  <si>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</si>
  <si>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</si>
  <si>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</si>
  <si>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</si>
  <si>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</si>
  <si>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</si>
  <si>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</si>
  <si>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</si>
  <si>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</si>
  <si>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</si>
  <si>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</si>
  <si>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</si>
  <si>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</si>
  <si>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</si>
  <si>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</si>
  <si>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</si>
  <si>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</si>
  <si>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</si>
  <si>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</si>
  <si>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</si>
  <si>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</si>
  <si>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</si>
  <si>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</si>
  <si>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</si>
  <si>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</si>
  <si>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</si>
  <si>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</si>
  <si>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</si>
  <si>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</si>
  <si>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</si>
  <si>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</si>
  <si>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</si>
  <si>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</si>
  <si>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</si>
  <si>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</si>
  <si>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</si>
  <si>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</si>
  <si>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759</t>
  </si>
  <si>
    <t>נורסטאר החזקות אינק- נורסטאר החזקות אינכ</t>
  </si>
  <si>
    <t>723007</t>
  </si>
  <si>
    <t>723</t>
  </si>
  <si>
    <t>שיכון ובינוי- שיכון ובינוי</t>
  </si>
  <si>
    <t>1081942</t>
  </si>
  <si>
    <t>1068</t>
  </si>
  <si>
    <t>דלק רכב- דלק רכב</t>
  </si>
  <si>
    <t>829010</t>
  </si>
  <si>
    <t>829</t>
  </si>
  <si>
    <t>פרטנר- פרטנר</t>
  </si>
  <si>
    <t>1083484</t>
  </si>
  <si>
    <t>2095</t>
  </si>
  <si>
    <t>סה"כ תל אביב 90</t>
  </si>
  <si>
    <t>מניות היתר</t>
  </si>
  <si>
    <t>אשטרום קבוצה- קבוצת אשטרום</t>
  </si>
  <si>
    <t>1132315</t>
  </si>
  <si>
    <t>1618</t>
  </si>
  <si>
    <t>סה"כ מניות היתר</t>
  </si>
  <si>
    <t>call 001 אופציות</t>
  </si>
  <si>
    <t>סה"כ call 001 אופציות</t>
  </si>
  <si>
    <t>Opko Health Inc- אופקו</t>
  </si>
  <si>
    <t>US68375N1037</t>
  </si>
  <si>
    <t>CGEN US- קומפיוגן</t>
  </si>
  <si>
    <t>IL0010852080</t>
  </si>
  <si>
    <t>NASDAQ</t>
  </si>
  <si>
    <t>Teva US- טבע</t>
  </si>
  <si>
    <t>US8816242098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</si>
  <si>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</si>
  <si>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</si>
  <si>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</si>
  <si>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</si>
  <si>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</si>
  <si>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</si>
  <si>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שמחקות מדדי מניות בישראל</t>
  </si>
  <si>
    <t>הראל סל ת"א 35- הראל סל בעמ</t>
  </si>
  <si>
    <t>1113703</t>
  </si>
  <si>
    <t>8317</t>
  </si>
  <si>
    <t>תעודות סל</t>
  </si>
  <si>
    <t>הראל סל ת"א 90- הראל סל בעמ</t>
  </si>
  <si>
    <t>1113745</t>
  </si>
  <si>
    <t>הראל סל תל אביב 125- הראל סל בעמ</t>
  </si>
  <si>
    <t>1113232</t>
  </si>
  <si>
    <t>פסגות סל  ת"א 90- פסגות (מדדים/תאלי) תעודות סל -בע"מ</t>
  </si>
  <si>
    <t>1113307</t>
  </si>
  <si>
    <t>1167</t>
  </si>
  <si>
    <t>פסגות סל תא  125 סד-1- פסגות (מדדים/תאלי) תעודות סל -בע"מ</t>
  </si>
  <si>
    <t>1096593</t>
  </si>
  <si>
    <t>פסגות סל תא  90 סד-2- פסגות (מדדים/תאלי) תעודות סל -בע"מ</t>
  </si>
  <si>
    <t>1096486</t>
  </si>
  <si>
    <t>פסגות סל תא 35 סד-2- פסגות (מדדים/תאלי) תעודות סל -בע"מ</t>
  </si>
  <si>
    <t>1125319</t>
  </si>
  <si>
    <t>קסם סמ 31 תא90- קסם תעודות סל ומוצרי מדדים בע"מ</t>
  </si>
  <si>
    <t>1117241</t>
  </si>
  <si>
    <t>1170</t>
  </si>
  <si>
    <t>קסם סמ 9  ת"א 35- קסם תעודות סל ומוצרי מדדים בע"מ</t>
  </si>
  <si>
    <t>1116979</t>
  </si>
  <si>
    <t>תכלית ת"א 90- תכלית גלובל בע"מ</t>
  </si>
  <si>
    <t>1105386</t>
  </si>
  <si>
    <t>1261</t>
  </si>
  <si>
    <t>תכלית תא 35- תכלית תעודות סל בע"מ</t>
  </si>
  <si>
    <t>1091826</t>
  </si>
  <si>
    <t>8337</t>
  </si>
  <si>
    <t>תכלית תל אביב 125-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</si>
  <si>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</si>
  <si>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</si>
  <si>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</si>
  <si>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</si>
  <si>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</si>
  <si>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</si>
  <si>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</si>
  <si>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</si>
  <si>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</si>
  <si>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</si>
  <si>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</si>
  <si>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</si>
  <si>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</si>
  <si>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</si>
  <si>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</si>
  <si>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</si>
  <si>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</si>
  <si>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</si>
  <si>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</si>
  <si>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</si>
  <si>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</si>
  <si>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</si>
  <si>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</si>
  <si>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</si>
  <si>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CCAU LN MSCI Canada- Blackrock</t>
  </si>
  <si>
    <t>IE00B52SF786</t>
  </si>
  <si>
    <t>8464</t>
  </si>
  <si>
    <t>IWM Russel 2000- Blackrock</t>
  </si>
  <si>
    <t>US4642876555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</si>
  <si>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</si>
  <si>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</si>
  <si>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</si>
  <si>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</si>
  <si>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</si>
  <si>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</si>
  <si>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</si>
  <si>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</si>
  <si>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</si>
  <si>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</si>
  <si>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</si>
  <si>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</si>
  <si>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</si>
  <si>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</si>
  <si>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</si>
  <si>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US46434G8226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</si>
  <si>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</si>
  <si>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</si>
  <si>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</si>
  <si>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</si>
  <si>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</si>
  <si>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</si>
  <si>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</si>
  <si>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</si>
  <si>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</si>
  <si>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</si>
  <si>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</si>
  <si>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</si>
  <si>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</si>
  <si>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</si>
  <si>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</si>
  <si>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</si>
  <si>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spy - spdr- State Street</t>
  </si>
  <si>
    <t>US78462F1030</t>
  </si>
  <si>
    <t>XLY Consumer Disc- State Street</t>
  </si>
  <si>
    <t>US81369Y4070</t>
  </si>
  <si>
    <t>סה"כ שמחקות מדדי מניות</t>
  </si>
  <si>
    <t>שמחקות מדדים אחרים</t>
  </si>
  <si>
    <t>סה"כ שמחקות מדדים אחרים</t>
  </si>
  <si>
    <t>LQDE LN- ISHARES</t>
  </si>
  <si>
    <t>IE0032895942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</si>
  <si>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</si>
  <si>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</si>
  <si>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</si>
  <si>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</si>
  <si>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</si>
  <si>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</si>
  <si>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</si>
  <si>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</si>
  <si>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</si>
  <si>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Allianz Europe Growth RCMEWTE LX- Allianz</t>
  </si>
  <si>
    <t>LU0256883504</t>
  </si>
  <si>
    <t>9084</t>
  </si>
  <si>
    <t>Blackrock EM Index- Blackrock</t>
  </si>
  <si>
    <t>IE00B3D07G23</t>
  </si>
  <si>
    <t>ISE</t>
  </si>
  <si>
    <t>DB PLATINUM CROCI SECTOR-I2C- DEUTSCHE BANK</t>
  </si>
  <si>
    <t>LU0419225080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</si>
  <si>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</si>
  <si>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</si>
  <si>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</si>
  <si>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</si>
  <si>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</si>
  <si>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</si>
  <si>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JO Hambro Asia- HAMBRO CAPITAL</t>
  </si>
  <si>
    <t>IE00B435PM67</t>
  </si>
  <si>
    <t>8387</t>
  </si>
  <si>
    <t>Nicholas US Fund- Nicholas</t>
  </si>
  <si>
    <t>IE00BYZTVX92</t>
  </si>
  <si>
    <t>9131</t>
  </si>
  <si>
    <t>Oppenheimer Emerging Markets- Oppenheimer Emerging Markets</t>
  </si>
  <si>
    <t>IE00BYMPFD87</t>
  </si>
  <si>
    <t>9012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</si>
  <si>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</si>
  <si>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</si>
  <si>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</si>
  <si>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</si>
  <si>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</si>
  <si>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</si>
  <si>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</si>
  <si>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</si>
  <si>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</si>
  <si>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</si>
  <si>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</si>
  <si>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</si>
  <si>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</si>
  <si>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</si>
  <si>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</si>
  <si>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</si>
  <si>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</si>
  <si>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</si>
  <si>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</si>
  <si>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</si>
  <si>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</si>
  <si>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</si>
  <si>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</si>
  <si>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</si>
  <si>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</si>
  <si>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</si>
  <si>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</si>
  <si>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</si>
  <si>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</si>
  <si>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</si>
  <si>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</si>
  <si>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</si>
  <si>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</si>
  <si>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</si>
  <si>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</si>
  <si>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</si>
  <si>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</si>
  <si>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</si>
  <si>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</si>
  <si>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</si>
  <si>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</si>
  <si>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</si>
  <si>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</si>
  <si>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</si>
  <si>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</si>
  <si>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</si>
  <si>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</si>
  <si>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</si>
  <si>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</si>
  <si>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</si>
  <si>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</si>
  <si>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</si>
  <si>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</si>
  <si>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</si>
  <si>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</si>
  <si>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</si>
  <si>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</si>
  <si>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</si>
  <si>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8794 02.09.27 4.8%- ממשלת ישראל</t>
  </si>
  <si>
    <t>8287948</t>
  </si>
  <si>
    <t>02/09/12</t>
  </si>
  <si>
    <t>ערד 8795 02.10.27 4.8%- ממשלת ישראל</t>
  </si>
  <si>
    <t>8287955</t>
  </si>
  <si>
    <t>02/10/12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</si>
  <si>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</si>
  <si>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</si>
  <si>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</si>
  <si>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</si>
  <si>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</si>
  <si>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</si>
  <si>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</si>
  <si>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</si>
  <si>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</si>
  <si>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</si>
  <si>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</si>
  <si>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</si>
  <si>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</si>
  <si>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</si>
  <si>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</si>
  <si>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</si>
  <si>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</si>
  <si>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</si>
  <si>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</si>
  <si>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</si>
  <si>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</si>
  <si>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</si>
  <si>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</si>
  <si>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</si>
  <si>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</si>
  <si>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</si>
  <si>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</si>
  <si>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</si>
  <si>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</si>
  <si>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</si>
  <si>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8807 01.10.28 4.8%- ממשלת ישראל</t>
  </si>
  <si>
    <t>8288078</t>
  </si>
  <si>
    <t>01/10/13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</si>
  <si>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</si>
  <si>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</si>
  <si>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</si>
  <si>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</si>
  <si>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</si>
  <si>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</si>
  <si>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</si>
  <si>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</si>
  <si>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</si>
  <si>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</si>
  <si>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</si>
  <si>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</si>
  <si>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</si>
  <si>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</si>
  <si>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</si>
  <si>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</si>
  <si>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</si>
  <si>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</si>
  <si>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</si>
  <si>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</si>
  <si>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</si>
  <si>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</si>
  <si>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</si>
  <si>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</si>
  <si>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</si>
  <si>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</si>
  <si>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</si>
  <si>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</si>
  <si>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</si>
  <si>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</si>
  <si>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</si>
  <si>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</si>
  <si>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</si>
  <si>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</si>
  <si>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</si>
  <si>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</si>
  <si>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</si>
  <si>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</si>
  <si>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</si>
  <si>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</si>
  <si>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</si>
  <si>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</si>
  <si>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</si>
  <si>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</si>
  <si>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</si>
  <si>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</si>
  <si>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</si>
  <si>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</si>
  <si>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</si>
  <si>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</si>
  <si>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</si>
  <si>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</si>
  <si>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</si>
  <si>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</si>
  <si>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</si>
  <si>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</si>
  <si>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</si>
  <si>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</si>
  <si>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</si>
  <si>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</si>
  <si>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</si>
  <si>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</si>
  <si>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</si>
  <si>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</si>
  <si>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</si>
  <si>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</si>
  <si>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</si>
  <si>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</si>
  <si>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</si>
  <si>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ערד 8838 01.5.31 4.8%- ממשלת ישראל</t>
  </si>
  <si>
    <t>8288383</t>
  </si>
  <si>
    <t>01/05/16</t>
  </si>
  <si>
    <t>ערד 8839 01.06.31 4.8%- ממשלת ישראל</t>
  </si>
  <si>
    <t>8288391</t>
  </si>
  <si>
    <t>01/06/16</t>
  </si>
  <si>
    <t>ערד 8840 01.07.31 4.8%- ממשלת ישראל</t>
  </si>
  <si>
    <t>8288409</t>
  </si>
  <si>
    <t>01/07/16</t>
  </si>
  <si>
    <t>ערד 8842 1.9.31 4.8%- ממשלת ישראל</t>
  </si>
  <si>
    <t>8288425</t>
  </si>
  <si>
    <t>01/09/16</t>
  </si>
  <si>
    <t>ערד 8843 03.10.31 4.8%- ממשלת ישראל</t>
  </si>
  <si>
    <t>8288433</t>
  </si>
  <si>
    <t>02/10/16</t>
  </si>
  <si>
    <t>ערד 8844 02.11.31 4.8%- ממשלת ישראל</t>
  </si>
  <si>
    <t>8288441</t>
  </si>
  <si>
    <t>01/11/16</t>
  </si>
  <si>
    <t>ערד 8845 01.12.31 4.8%- ממשלת ישראל</t>
  </si>
  <si>
    <t>8288458</t>
  </si>
  <si>
    <t>01/12/16</t>
  </si>
  <si>
    <t>סה"כ ערד</t>
  </si>
  <si>
    <t>מירון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</si>
  <si>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</si>
  <si>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</si>
  <si>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</si>
  <si>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</si>
  <si>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</si>
  <si>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</si>
  <si>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</si>
  <si>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</si>
  <si>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</si>
  <si>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</si>
  <si>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</si>
  <si>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</si>
  <si>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</si>
  <si>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</si>
  <si>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</si>
  <si>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</si>
  <si>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</si>
  <si>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</si>
  <si>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</si>
  <si>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</si>
  <si>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</si>
  <si>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</si>
  <si>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</si>
  <si>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</si>
  <si>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</si>
  <si>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</si>
  <si>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</si>
  <si>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</si>
  <si>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</si>
  <si>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</si>
  <si>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</si>
  <si>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</si>
  <si>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</si>
  <si>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</si>
  <si>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</si>
  <si>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</si>
  <si>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</si>
  <si>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</si>
  <si>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</si>
  <si>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</si>
  <si>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</si>
  <si>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</si>
  <si>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</si>
  <si>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</si>
  <si>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</si>
  <si>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</si>
  <si>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</si>
  <si>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</si>
  <si>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</si>
  <si>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</si>
  <si>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</si>
  <si>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</si>
  <si>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</si>
  <si>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</si>
  <si>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</si>
  <si>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</si>
  <si>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</si>
  <si>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</si>
  <si>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</si>
  <si>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</si>
  <si>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</si>
  <si>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</si>
  <si>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</si>
  <si>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</si>
  <si>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</si>
  <si>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</si>
  <si>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</si>
  <si>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</si>
  <si>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</si>
  <si>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</si>
  <si>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</si>
  <si>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</si>
  <si>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</si>
  <si>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</si>
  <si>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</si>
  <si>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</si>
  <si>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</si>
  <si>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</si>
  <si>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</si>
  <si>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</si>
  <si>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</si>
  <si>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</si>
  <si>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</si>
  <si>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</si>
  <si>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</si>
  <si>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</si>
  <si>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</si>
  <si>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</si>
  <si>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</si>
  <si>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</si>
  <si>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</si>
  <si>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</si>
  <si>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</si>
  <si>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</si>
  <si>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</si>
  <si>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</si>
  <si>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</si>
  <si>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</si>
  <si>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</si>
  <si>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</si>
  <si>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</si>
  <si>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</si>
  <si>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</si>
  <si>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</si>
  <si>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</si>
  <si>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</si>
  <si>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</si>
  <si>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</si>
  <si>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</si>
  <si>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</si>
  <si>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</si>
  <si>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</si>
  <si>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</si>
  <si>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</si>
  <si>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</si>
  <si>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</si>
  <si>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</si>
  <si>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</si>
  <si>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</si>
  <si>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</si>
  <si>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</si>
  <si>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</si>
  <si>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</si>
  <si>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</si>
  <si>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</si>
  <si>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</si>
  <si>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</si>
  <si>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</si>
  <si>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</si>
  <si>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</si>
  <si>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</si>
  <si>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</si>
  <si>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</si>
  <si>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</si>
  <si>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</si>
  <si>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</si>
  <si>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</si>
  <si>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</si>
  <si>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</si>
  <si>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</si>
  <si>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</si>
  <si>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</si>
  <si>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</si>
  <si>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</si>
  <si>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</si>
  <si>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</si>
  <si>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</si>
  <si>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</si>
  <si>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</si>
  <si>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</si>
  <si>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</si>
  <si>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</si>
  <si>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</si>
  <si>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</si>
  <si>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</si>
  <si>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</si>
  <si>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</si>
  <si>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</si>
  <si>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</si>
  <si>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הדסה ס.מ.ישיר 30.09.16- ממשלת ישראל</t>
  </si>
  <si>
    <t>7893526</t>
  </si>
  <si>
    <t>30/11/16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</si>
  <si>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</si>
  <si>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</si>
  <si>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</si>
  <si>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</si>
  <si>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</si>
  <si>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</si>
  <si>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</si>
  <si>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</si>
  <si>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</si>
  <si>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</si>
  <si>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%3.5 טפחות שטר הון- בנק מזרחי טפחות</t>
  </si>
  <si>
    <t>6683262</t>
  </si>
  <si>
    <t>2  לאומי כ. התחייבות- לאומי</t>
  </si>
  <si>
    <t>6404354</t>
  </si>
  <si>
    <t>220 לאומי כ. התחיבות- לאומי</t>
  </si>
  <si>
    <t>6401533</t>
  </si>
  <si>
    <t>30/01/14</t>
  </si>
  <si>
    <t>9102/0 טפחות שטר הון- בנק מזרחי טפחות</t>
  </si>
  <si>
    <t>6683270</t>
  </si>
  <si>
    <t>סופר גז לבית סדרה א- סופרגז לבית בע"מ</t>
  </si>
  <si>
    <t>1106822</t>
  </si>
  <si>
    <t>8243</t>
  </si>
  <si>
    <t>Aa1</t>
  </si>
  <si>
    <t>19/08/07</t>
  </si>
  <si>
    <t>פועלים שטר הון 5.4%- בנק הפועלים</t>
  </si>
  <si>
    <t>6620330</t>
  </si>
  <si>
    <t>14/12/04</t>
  </si>
  <si>
    <t>פועלים שטר הון נדחה- בנק הפועלים</t>
  </si>
  <si>
    <t>6620314</t>
  </si>
  <si>
    <t>21/11/04</t>
  </si>
  <si>
    <t>די בי אס ב 11/19 5.35%- די בי אס - יס</t>
  </si>
  <si>
    <t>1121490</t>
  </si>
  <si>
    <t>8446</t>
  </si>
  <si>
    <t>10/11/10</t>
  </si>
  <si>
    <t>דיסקונט כ"ה 09/22 3.8%- בנק דיסקונט</t>
  </si>
  <si>
    <t>6390041</t>
  </si>
  <si>
    <t>12/02/12</t>
  </si>
  <si>
    <t>הראל בטוח כ.התחייבות 1- הראל חברה לביטוח</t>
  </si>
  <si>
    <t>1089655</t>
  </si>
  <si>
    <t>מקורות 8 4.1% 2048- מקורות</t>
  </si>
  <si>
    <t>1124346</t>
  </si>
  <si>
    <t>1150</t>
  </si>
  <si>
    <t>14/07/11</t>
  </si>
  <si>
    <t>מקורות אגח  5- מקורות</t>
  </si>
  <si>
    <t>1095538</t>
  </si>
  <si>
    <t>28/12/05</t>
  </si>
  <si>
    <t>מקורות סדרה ו- מקורות</t>
  </si>
  <si>
    <t>1100908</t>
  </si>
  <si>
    <t>07/03/12</t>
  </si>
  <si>
    <t>מר.דסקונט כ.ה.נדחה 4.1% 07/2- בנק מרכנתיל דיסקונט</t>
  </si>
  <si>
    <t>7290497</t>
  </si>
  <si>
    <t>8017</t>
  </si>
  <si>
    <t>22/02/11</t>
  </si>
  <si>
    <t>מרכנתיל דסקונט כ.ה. 09/22 3.8%- בנק מרכנתיל דיסקונט</t>
  </si>
  <si>
    <t>7299522</t>
  </si>
  <si>
    <t>25/01/12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</si>
  <si>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</si>
  <si>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</si>
  <si>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</si>
  <si>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</si>
  <si>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</si>
  <si>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</si>
  <si>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</si>
  <si>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אוצר החייל כ.התח 03/26 3.95%- אוצר החייל</t>
  </si>
  <si>
    <t>6014211</t>
  </si>
  <si>
    <t>8015</t>
  </si>
  <si>
    <t>23/03/11</t>
  </si>
  <si>
    <t>חשמל 2022- חברת החשמל</t>
  </si>
  <si>
    <t>6000129</t>
  </si>
  <si>
    <t>18/01/11</t>
  </si>
  <si>
    <t>פז אשדוד מדד 43- פז בית זיקוק אשדוד</t>
  </si>
  <si>
    <t>1099159</t>
  </si>
  <si>
    <t>8006</t>
  </si>
  <si>
    <t>04/10/06</t>
  </si>
  <si>
    <t>מ.מבטחים ה.מ.מורכב ב  4.65% 2021/24- מנורה מבטחים בטוח</t>
  </si>
  <si>
    <t>1124759</t>
  </si>
  <si>
    <t>8319</t>
  </si>
  <si>
    <t>06/10/11</t>
  </si>
  <si>
    <t>פועלים הון ראשוני ג- בנק הפועלים</t>
  </si>
  <si>
    <t>6620280</t>
  </si>
  <si>
    <t>22/11/07</t>
  </si>
  <si>
    <t>דרך ארץ מזנין 2- דרך ארץ</t>
  </si>
  <si>
    <t>6270</t>
  </si>
  <si>
    <t>8019</t>
  </si>
  <si>
    <t>A2</t>
  </si>
  <si>
    <t>16/03/11</t>
  </si>
  <si>
    <t>קבוצת דלק יב- קבוצת דלק</t>
  </si>
  <si>
    <t>1099639</t>
  </si>
  <si>
    <t>07/11/06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</si>
  <si>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</si>
  <si>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</si>
  <si>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</si>
  <si>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</si>
  <si>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</si>
  <si>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</si>
  <si>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</si>
  <si>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</si>
  <si>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</si>
  <si>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</si>
  <si>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</si>
  <si>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</si>
  <si>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</si>
  <si>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</si>
  <si>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</si>
  <si>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</si>
  <si>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phoenix  08/15/19- PHOENIX - credit suisse</t>
  </si>
  <si>
    <t>XS0813493391</t>
  </si>
  <si>
    <t>9010</t>
  </si>
  <si>
    <t>A3</t>
  </si>
  <si>
    <t>07/08/12</t>
  </si>
  <si>
    <t>BARC CLN 6.45 6/22/2020- BARCLAYS</t>
  </si>
  <si>
    <t>XS0511401761</t>
  </si>
  <si>
    <t>8223</t>
  </si>
  <si>
    <t>25/05/10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</si>
  <si>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</si>
  <si>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</si>
  <si>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</si>
  <si>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</si>
  <si>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</si>
  <si>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</si>
  <si>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LLOYDS F CLN 21/6/21- LLOYDS TSB PLC</t>
  </si>
  <si>
    <t>XS0632909635</t>
  </si>
  <si>
    <t>8456</t>
  </si>
  <si>
    <t>01/06/11</t>
  </si>
  <si>
    <t>PIMCO LUX TR USD- PIMCO</t>
  </si>
  <si>
    <t>LU0683769987</t>
  </si>
  <si>
    <t>29/09/11</t>
  </si>
  <si>
    <t>UBS CLN L+3.30% 5/7/22- UBS  AG JERSEY BRANCH</t>
  </si>
  <si>
    <t>XS0769417931</t>
  </si>
  <si>
    <t>9077</t>
  </si>
  <si>
    <t>28/03/12</t>
  </si>
  <si>
    <t>סה"כ אג"ח קונצרני של חברות זרות</t>
  </si>
  <si>
    <t>6254</t>
  </si>
  <si>
    <t>8447</t>
  </si>
  <si>
    <t>צים מ"ר 0.03 ש"ח ל.סחיר- צים</t>
  </si>
  <si>
    <t>6511950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</si>
  <si>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</si>
  <si>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</si>
  <si>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</si>
  <si>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</si>
  <si>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</si>
  <si>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</si>
  <si>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</si>
  <si>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</si>
  <si>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</si>
  <si>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</si>
  <si>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</si>
  <si>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</si>
  <si>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</si>
  <si>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</si>
  <si>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</si>
  <si>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</si>
  <si>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</si>
  <si>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</si>
  <si>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</si>
  <si>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</si>
  <si>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</si>
  <si>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</si>
  <si>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</si>
  <si>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</si>
  <si>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</si>
  <si>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</si>
  <si>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</si>
  <si>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 POALIM 10.08.17 3.7675 $/NIS- בנק הפועלים</t>
  </si>
  <si>
    <t>76006150</t>
  </si>
  <si>
    <t>76006158</t>
  </si>
  <si>
    <t>FW  POALIM 10.08.17 3.8235 $/NIS- בנק הפועלים</t>
  </si>
  <si>
    <t>76006166</t>
  </si>
  <si>
    <t>14/11/16</t>
  </si>
  <si>
    <t>FW  POALIM 28.6.17 4.1148 Euro/NIS- בנק הפועלים</t>
  </si>
  <si>
    <t>76006174</t>
  </si>
  <si>
    <t>24/11/16</t>
  </si>
  <si>
    <t>FW Poalim 06.04.2017 3.7478 USD/NIS- בנק הפועלים</t>
  </si>
  <si>
    <t>76005998</t>
  </si>
  <si>
    <t>06/09/16</t>
  </si>
  <si>
    <t>FW Poalim 11.1.17 3.7962 $/NIS- בנק הפועלים</t>
  </si>
  <si>
    <t>76005902</t>
  </si>
  <si>
    <t>10/08/16</t>
  </si>
  <si>
    <t>FW Poalim 2.8.17 3.8112 USD/NIS- בנק הפועלים</t>
  </si>
  <si>
    <t>76006182</t>
  </si>
  <si>
    <t>29/11/16</t>
  </si>
  <si>
    <t>FW Poalim 28.04.2017 3.7323 USD/NIS- בנק הפועלים</t>
  </si>
  <si>
    <t>76006012</t>
  </si>
  <si>
    <t>27/09/16</t>
  </si>
  <si>
    <t>FW poalim 29/03/2017 3.7577 $/NIS- בנק הפועלים</t>
  </si>
  <si>
    <t>76005950</t>
  </si>
  <si>
    <t>29/08/16</t>
  </si>
  <si>
    <t>76005958</t>
  </si>
  <si>
    <t>FW Poalim Mabat lanegev 27.2.17 3.8336 USD/NIS- בנק הפועלים</t>
  </si>
  <si>
    <t>76006222</t>
  </si>
  <si>
    <t>HAPI   ISR 03.20 4.625%/5.85%- בנק הפועלים</t>
  </si>
  <si>
    <t>31002301</t>
  </si>
  <si>
    <t>31002302</t>
  </si>
  <si>
    <t>HAPI  ISR 03.20 4.625%/5.91%- בנק הפועלים</t>
  </si>
  <si>
    <t>31001401</t>
  </si>
  <si>
    <t>31001402</t>
  </si>
  <si>
    <t>HAPI PHONIX 2019 L+4.075%/6.675%- בנק הפועלים</t>
  </si>
  <si>
    <t>31005401</t>
  </si>
  <si>
    <t>HAPI PHONIX 2019 L+4.075%/6.675%$- בנק הפועלים</t>
  </si>
  <si>
    <t>31005402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</si>
  <si>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</si>
  <si>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</si>
  <si>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</si>
  <si>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</si>
  <si>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</si>
  <si>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</si>
  <si>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</si>
  <si>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</si>
  <si>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</si>
  <si>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</si>
  <si>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</si>
  <si>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</si>
  <si>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</si>
  <si>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</si>
  <si>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</si>
  <si>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</si>
  <si>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</si>
  <si>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</si>
  <si>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</si>
  <si>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</si>
  <si>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</si>
  <si>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</si>
  <si>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</si>
  <si>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</si>
  <si>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</si>
  <si>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</si>
  <si>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</si>
  <si>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</si>
  <si>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</si>
  <si>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</si>
  <si>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</si>
  <si>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</si>
  <si>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</si>
  <si>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</si>
  <si>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</si>
  <si>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</si>
  <si>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</si>
  <si>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</si>
  <si>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</si>
  <si>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</si>
  <si>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</si>
  <si>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</si>
  <si>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</si>
  <si>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</si>
  <si>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</si>
  <si>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</si>
  <si>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LLOYDS 21/06/21  L+3M/7.34- לאומי</t>
  </si>
  <si>
    <t>31003901</t>
  </si>
  <si>
    <t>BLL LLOYDS 21/06/21  L+3M/7.34$- לאומי</t>
  </si>
  <si>
    <t>31003902</t>
  </si>
  <si>
    <t>FW Leumi 07.11.17 3.7646 $/NIS- לאומי</t>
  </si>
  <si>
    <t>76006142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</si>
  <si>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</si>
  <si>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</si>
  <si>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</si>
  <si>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</si>
  <si>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</si>
  <si>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</si>
  <si>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בנק דיסקונט</t>
  </si>
  <si>
    <t>31008900</t>
  </si>
  <si>
    <t>04/03/14</t>
  </si>
  <si>
    <t>DIS 27.4.20 CPI 2.18%- בנק דיסקונט</t>
  </si>
  <si>
    <t>31007300</t>
  </si>
  <si>
    <t>25/04/13</t>
  </si>
  <si>
    <t>Leumi 25.03.19 CPI 2.09%- לאומי</t>
  </si>
  <si>
    <t>31009300</t>
  </si>
  <si>
    <t>25/03/14</t>
  </si>
  <si>
    <t>SWAP DB NDDUUS 10.8.2017- DEUTSCHE BANK</t>
  </si>
  <si>
    <t>31011111</t>
  </si>
  <si>
    <t>SWAP DB NDDUUS16.3.2017- DEUTSCHE BANK</t>
  </si>
  <si>
    <t>31011108</t>
  </si>
  <si>
    <t>16/03/16</t>
  </si>
  <si>
    <t>SWAP DB NDDUWI 22/06/17- DEUTSCHE BANK</t>
  </si>
  <si>
    <t>31011110</t>
  </si>
  <si>
    <t>20/06/16</t>
  </si>
  <si>
    <t>SWAP GS NDDUUS 9.5.2017- GOLDMAN SACHS INTL</t>
  </si>
  <si>
    <t>31011109</t>
  </si>
  <si>
    <t>09/05/16</t>
  </si>
  <si>
    <t>SWAP GS NDDUWI 26.9.2017- GOLDMAN SACHS INTL</t>
  </si>
  <si>
    <t>31011114</t>
  </si>
  <si>
    <t>26/09/16</t>
  </si>
  <si>
    <t>SWAP JPM NDDUWI 11.8.2017- JP MORGAN SECURITIES PLC</t>
  </si>
  <si>
    <t>31011112</t>
  </si>
  <si>
    <t>11/08/16</t>
  </si>
  <si>
    <t>SWAP JPM SPTR500N 14.12.2017- JP MORGAN SECURITIES PLC</t>
  </si>
  <si>
    <t>31011115</t>
  </si>
  <si>
    <t>14/12/16</t>
  </si>
  <si>
    <t>SWAP JPM SPTR500N 29.8.2017- JP MORGAN SECURITIES PLC</t>
  </si>
  <si>
    <t>31011113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</si>
  <si>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</si>
  <si>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</si>
  <si>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</si>
  <si>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</si>
  <si>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</si>
  <si>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</si>
  <si>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</si>
  <si>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ISRAEL 3.19 5.125%/6.015- BARCLAYS</t>
  </si>
  <si>
    <t>31003701</t>
  </si>
  <si>
    <t>BARC  ISRAEL 3.19 5.125%/6.015$- BARCLAYS</t>
  </si>
  <si>
    <t>31003702</t>
  </si>
  <si>
    <t>BARC ISR 03.20 4.625%/6%- BARCLAYS</t>
  </si>
  <si>
    <t>31002701</t>
  </si>
  <si>
    <t>31002702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</si>
  <si>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</si>
  <si>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</si>
  <si>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</si>
  <si>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</si>
  <si>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</si>
  <si>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</si>
  <si>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</si>
  <si>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</si>
  <si>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FW DB 26.5.17 3.8235 $/NIS- DEUTSCHE BANK</t>
  </si>
  <si>
    <t>76006060</t>
  </si>
  <si>
    <t>25/10/16</t>
  </si>
  <si>
    <t>76006076</t>
  </si>
  <si>
    <t>FW DB 27/02/2017 4.9622 GBP/NIS- DEUTSCHE BANK</t>
  </si>
  <si>
    <t>76005926</t>
  </si>
  <si>
    <t>23/08/16</t>
  </si>
  <si>
    <t>לאומי CSA דולר- לאומי</t>
  </si>
  <si>
    <t>1000533</t>
  </si>
  <si>
    <t>06/04/16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</si>
  <si>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</si>
  <si>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</si>
  <si>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</si>
  <si>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</si>
  <si>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</si>
  <si>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</si>
  <si>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</si>
  <si>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</si>
  <si>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</si>
  <si>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</si>
  <si>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</si>
  <si>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</si>
  <si>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</si>
  <si>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</si>
  <si>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</si>
  <si>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</si>
  <si>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</si>
  <si>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</si>
  <si>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</si>
  <si>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</si>
  <si>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</si>
  <si>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</si>
  <si>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</si>
  <si>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</si>
  <si>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</si>
  <si>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</si>
  <si>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</si>
  <si>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</si>
  <si>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</si>
  <si>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</si>
  <si>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</si>
  <si>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</si>
  <si>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A-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</si>
  <si>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</si>
  <si>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</si>
  <si>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</si>
  <si>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</si>
  <si>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</si>
  <si>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</si>
  <si>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</si>
  <si>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</si>
  <si>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ל"ג</t>
  </si>
  <si>
    <t>כן</t>
  </si>
  <si>
    <t>8070013</t>
  </si>
  <si>
    <t>Aa2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</si>
  <si>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</si>
  <si>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</si>
  <si>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</si>
  <si>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</si>
  <si>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</si>
  <si>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</si>
  <si>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</si>
  <si>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</si>
  <si>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</si>
  <si>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</si>
  <si>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</si>
  <si>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</si>
  <si>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</si>
  <si>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</si>
  <si>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</si>
  <si>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</si>
  <si>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</si>
  <si>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</si>
  <si>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גורם מ"א</t>
  </si>
  <si>
    <t>6205</t>
  </si>
  <si>
    <t>גורם ב</t>
  </si>
  <si>
    <t>33407</t>
  </si>
  <si>
    <t>33571</t>
  </si>
  <si>
    <t>גורם ל"ב</t>
  </si>
  <si>
    <t>6189</t>
  </si>
  <si>
    <t>גורם מ'</t>
  </si>
  <si>
    <t>32581</t>
  </si>
  <si>
    <t>32763</t>
  </si>
  <si>
    <t>32946</t>
  </si>
  <si>
    <t>33373</t>
  </si>
  <si>
    <t>33498</t>
  </si>
  <si>
    <t>33506</t>
  </si>
  <si>
    <t>39040</t>
  </si>
  <si>
    <t>39354</t>
  </si>
  <si>
    <t>גורם מ"ב</t>
  </si>
  <si>
    <t>34918</t>
  </si>
  <si>
    <t>36640</t>
  </si>
  <si>
    <t>גורם מ"ג</t>
  </si>
  <si>
    <t>34900</t>
  </si>
  <si>
    <t>36608</t>
  </si>
  <si>
    <t>גורם מ"ד</t>
  </si>
  <si>
    <t>34777</t>
  </si>
  <si>
    <t>36632</t>
  </si>
  <si>
    <t>גורם מ"ה</t>
  </si>
  <si>
    <t>36616</t>
  </si>
  <si>
    <t>44115</t>
  </si>
  <si>
    <t>גורם מ"ו</t>
  </si>
  <si>
    <t>36624</t>
  </si>
  <si>
    <t>44123</t>
  </si>
  <si>
    <t>גורם כ"ה</t>
  </si>
  <si>
    <t>לא</t>
  </si>
  <si>
    <t>24802</t>
  </si>
  <si>
    <t>גורם ל"ה</t>
  </si>
  <si>
    <t>24554</t>
  </si>
  <si>
    <t>24794</t>
  </si>
  <si>
    <t>24828</t>
  </si>
  <si>
    <t>24851</t>
  </si>
  <si>
    <t>24869</t>
  </si>
  <si>
    <t>28134</t>
  </si>
  <si>
    <t>28415</t>
  </si>
  <si>
    <t>28449</t>
  </si>
  <si>
    <t>28464</t>
  </si>
  <si>
    <t>28498</t>
  </si>
  <si>
    <t>33084</t>
  </si>
  <si>
    <t>33241</t>
  </si>
  <si>
    <t>33266</t>
  </si>
  <si>
    <t>33290</t>
  </si>
  <si>
    <t>33357</t>
  </si>
  <si>
    <t>34488</t>
  </si>
  <si>
    <t>34835</t>
  </si>
  <si>
    <t>34850</t>
  </si>
  <si>
    <t>44131</t>
  </si>
  <si>
    <t>44164</t>
  </si>
  <si>
    <t>54015</t>
  </si>
  <si>
    <t>54023</t>
  </si>
  <si>
    <t>54031</t>
  </si>
  <si>
    <t>54049</t>
  </si>
  <si>
    <t>54056</t>
  </si>
  <si>
    <t>54064</t>
  </si>
  <si>
    <t>54072</t>
  </si>
  <si>
    <t>54080</t>
  </si>
  <si>
    <t>54098</t>
  </si>
  <si>
    <t>54106</t>
  </si>
  <si>
    <t>54114</t>
  </si>
  <si>
    <t>54122</t>
  </si>
  <si>
    <t>54130</t>
  </si>
  <si>
    <t>גורם כ"ד</t>
  </si>
  <si>
    <t>33878</t>
  </si>
  <si>
    <t>גורם ל"ט</t>
  </si>
  <si>
    <t>32540</t>
  </si>
  <si>
    <t>גורם ל"א</t>
  </si>
  <si>
    <t>37580</t>
  </si>
  <si>
    <t>גורם ה</t>
  </si>
  <si>
    <t>28365</t>
  </si>
  <si>
    <t>גורם כ'</t>
  </si>
  <si>
    <t>8144</t>
  </si>
  <si>
    <t>BBB</t>
  </si>
  <si>
    <t>8151</t>
  </si>
  <si>
    <t>8169</t>
  </si>
  <si>
    <t>גורם נ"ג</t>
  </si>
  <si>
    <t>37556</t>
  </si>
  <si>
    <t>60414067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</si>
  <si>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</si>
  <si>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</si>
  <si>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</si>
  <si>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</si>
  <si>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</si>
  <si>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</si>
  <si>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</si>
  <si>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</si>
  <si>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</si>
  <si>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</si>
  <si>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</si>
  <si>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</si>
  <si>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כ"ו</t>
  </si>
  <si>
    <t>33662</t>
  </si>
  <si>
    <t>גורם כ"ח</t>
  </si>
  <si>
    <t>25841</t>
  </si>
  <si>
    <t>6112106</t>
  </si>
  <si>
    <t>גורם י</t>
  </si>
  <si>
    <t>32631</t>
  </si>
  <si>
    <t>סה"כ לא מובטחות</t>
  </si>
  <si>
    <t>מובטחות במשכנתא או תיקי משכנתאות</t>
  </si>
  <si>
    <t>סה"כ מובטחות במשכנתא או תיקי משכנתאות</t>
  </si>
  <si>
    <t>11/2021 לאומי פקדון- לאומי</t>
  </si>
  <si>
    <t>6401434</t>
  </si>
  <si>
    <t>1202/01 מזרחי פקדון- בנק מזרחי טפחות</t>
  </si>
  <si>
    <t>6851570</t>
  </si>
  <si>
    <t>3202/11 טפחות פקדון- בנק מזרחי טפחות</t>
  </si>
  <si>
    <t>6680144</t>
  </si>
  <si>
    <t>3202/21 לאומי פקדון- לאומי</t>
  </si>
  <si>
    <t>6400204</t>
  </si>
  <si>
    <t>לאומי פקדון 09/2021- לאומי</t>
  </si>
  <si>
    <t>6401392</t>
  </si>
  <si>
    <t>לאומי פקדון 10/2021- לאומי</t>
  </si>
  <si>
    <t>6401418</t>
  </si>
  <si>
    <t>לאומי פקדון 12/2021- לאומי</t>
  </si>
  <si>
    <t>6401467</t>
  </si>
  <si>
    <t>מזרחי טפחות 4.6% 06/25- בנק מזרחי טפחות</t>
  </si>
  <si>
    <t>74001728</t>
  </si>
  <si>
    <t>לאומי למשכנתאות פקדון 2018- לאומי משכנתאות</t>
  </si>
  <si>
    <t>6027031</t>
  </si>
  <si>
    <t>מזרחי פקדון 25.01.15 7.2%- בנק מזרחי טפחות</t>
  </si>
  <si>
    <t>74004956</t>
  </si>
  <si>
    <t>נקוב במט"ח</t>
  </si>
  <si>
    <t>בלל דולר 5.4264% 2019- לאומי</t>
  </si>
  <si>
    <t>76001528</t>
  </si>
  <si>
    <t>מזרחי פקדון דולר L +0.77% 09/05/17- בנק מזרחי טפחות</t>
  </si>
  <si>
    <t>76005590</t>
  </si>
  <si>
    <t>פיקדון $ פועלים 10.8.2017 L+0.63%- בנק הפועלים</t>
  </si>
  <si>
    <t>76005886</t>
  </si>
  <si>
    <t>פיקדון $ פועלים 11.8.2017 L+0.63%- בנק הפועלים</t>
  </si>
  <si>
    <t>76005878</t>
  </si>
  <si>
    <t>פיקדון בבנק מזרחי 20.3.2017 L+0.73%- בנק מזרחי טפחות</t>
  </si>
  <si>
    <t>76005456</t>
  </si>
  <si>
    <t>פיקדון דולרי בבנק הפועלים 11.12.2017 L+0.55%- בנק הפועלים</t>
  </si>
  <si>
    <t>76006238</t>
  </si>
  <si>
    <t>פיקדון דולרי בבנק הפועלים 26.09.2017 L+0.51%- בנק הפועלים</t>
  </si>
  <si>
    <t>76006006</t>
  </si>
  <si>
    <t>פיקדון דולרי בבנק הפועלים 29.8.2017 L+0.63%- בנק הפועלים</t>
  </si>
  <si>
    <t>76005942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</si>
  <si>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</si>
  <si>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</si>
  <si>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</si>
  <si>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</si>
  <si>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10.8.17 יעוד מניות חו"ל- בנק מזרחי טפחות</t>
  </si>
  <si>
    <t>76005870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</si>
  <si>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</si>
  <si>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</si>
  <si>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</si>
  <si>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</si>
  <si>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</si>
  <si>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</si>
  <si>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</si>
  <si>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</si>
  <si>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</si>
  <si>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הראל שטר הון נדחה יג 2029 3.95%(ריבית לקבל)</t>
  </si>
  <si>
    <t>הראל הנפק אגח ט(ריבית לקבל)</t>
  </si>
  <si>
    <t>הראל הנפקות י"א כ.התחייבות(ריבית לקבל)</t>
  </si>
  <si>
    <t>דיסקונט הון ראשוני מורכב 1(ריבית לקבל)</t>
  </si>
  <si>
    <t>פז נפט(דיבידנד לקבל)</t>
  </si>
  <si>
    <t>כיל(דיבידנד לקבל)</t>
  </si>
  <si>
    <t>גזית גלוב ה(ריבית לקבל)</t>
  </si>
  <si>
    <t>נורסטאר החזקות אינק(דיבידנד לקבל)</t>
  </si>
  <si>
    <t>דלק רכב(דיבידנד לקבל)</t>
  </si>
  <si>
    <t>גורם נג</t>
  </si>
  <si>
    <t>*A ת.ש.י דרכים מר - IIF</t>
  </si>
  <si>
    <t>31/12/05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</si>
</sst>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\ 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left"/>
    </xf>
    <xf numFmtId="43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/>
    <xf numFmtId="166" fontId="8" fillId="0" borderId="0" xfId="0" applyNumberFormat="1" applyFont="1" applyAlignment="1">
      <alignment horizontal="center"/>
    </xf>
    <xf numFmtId="0" fontId="0" fillId="0" borderId="0" xfId="0" applyFill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32" sqref="B3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180645.99629576434</v>
      </c>
      <c r="D11" s="77">
        <v>4.3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180237.34889030564</v>
      </c>
      <c r="D13" s="78">
        <v>4.29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63939.802148714502</v>
      </c>
      <c r="D15" s="78">
        <v>1.52</v>
      </c>
    </row>
    <row r="16" spans="1:36">
      <c r="A16" s="10" t="s">
        <v>13</v>
      </c>
      <c r="B16" s="73" t="s">
        <v>19</v>
      </c>
      <c r="C16" s="78">
        <v>100345.00588086</v>
      </c>
      <c r="D16" s="78">
        <v>2.39</v>
      </c>
    </row>
    <row r="17" spans="1:4">
      <c r="A17" s="10" t="s">
        <v>13</v>
      </c>
      <c r="B17" s="73" t="s">
        <v>20</v>
      </c>
      <c r="C17" s="78">
        <v>205078.54740605812</v>
      </c>
      <c r="D17" s="78">
        <v>4.8899999999999997</v>
      </c>
    </row>
    <row r="18" spans="1:4">
      <c r="A18" s="10" t="s">
        <v>13</v>
      </c>
      <c r="B18" s="73" t="s">
        <v>21</v>
      </c>
      <c r="C18" s="78">
        <v>124751.53250603263</v>
      </c>
      <c r="D18" s="78">
        <v>2.97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2902251.2257825467</v>
      </c>
      <c r="D24" s="78">
        <v>69.16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113132.20288100622</v>
      </c>
      <c r="D26" s="78">
        <v>2.7</v>
      </c>
    </row>
    <row r="27" spans="1:4">
      <c r="A27" s="10" t="s">
        <v>13</v>
      </c>
      <c r="B27" s="73" t="s">
        <v>29</v>
      </c>
      <c r="C27" s="78">
        <v>2477.9344729310401</v>
      </c>
      <c r="D27" s="78">
        <v>0.06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4772.675704707277</v>
      </c>
      <c r="D31" s="78">
        <v>0.11</v>
      </c>
    </row>
    <row r="32" spans="1:4">
      <c r="A32" s="10" t="s">
        <v>13</v>
      </c>
      <c r="B32" s="73" t="s">
        <v>34</v>
      </c>
      <c r="C32" s="78">
        <v>9536.9404678987194</v>
      </c>
      <c r="D32" s="78">
        <v>0.23</v>
      </c>
    </row>
    <row r="33" spans="1:4">
      <c r="A33" s="10" t="s">
        <v>13</v>
      </c>
      <c r="B33" s="72" t="s">
        <v>35</v>
      </c>
      <c r="C33" s="78">
        <v>55892.630864427992</v>
      </c>
      <c r="D33" s="78">
        <v>1.33</v>
      </c>
    </row>
    <row r="34" spans="1:4">
      <c r="A34" s="10" t="s">
        <v>13</v>
      </c>
      <c r="B34" s="72" t="s">
        <v>36</v>
      </c>
      <c r="C34" s="78">
        <v>137244.99966691059</v>
      </c>
      <c r="D34" s="78">
        <v>3.27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116191.85404999999</v>
      </c>
      <c r="D37" s="78">
        <v>2.77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4196498.6970181642</v>
      </c>
      <c r="D42" s="78">
        <v>100</v>
      </c>
    </row>
    <row r="43" spans="1:4">
      <c r="A43" s="10" t="s">
        <v>13</v>
      </c>
      <c r="B43" s="76" t="s">
        <v>45</v>
      </c>
      <c r="C43" s="78">
        <v>625.44141346008644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  <row r="48" spans="1:4">
      <c r="C48" t="s">
        <v>116</v>
      </c>
      <c r="D48">
        <v>4.0438000000000001</v>
      </c>
    </row>
    <row r="49" spans="3:4">
      <c r="C49" t="s">
        <v>119</v>
      </c>
      <c r="D49">
        <v>4.7252000000000001</v>
      </c>
    </row>
    <row r="50" spans="3:4">
      <c r="C50" t="s">
        <v>193</v>
      </c>
      <c r="D50">
        <v>3.286E-2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804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805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806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807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808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462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288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289</v>
      </c>
      <c r="C26" s="16"/>
      <c r="D26" s="16"/>
      <c r="E26" s="16"/>
    </row>
    <row r="27" spans="2:12">
      <c r="B27" s="79" t="s">
        <v>804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805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808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809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810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811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462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294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295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288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289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294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295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812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813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814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815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816</v>
      </c>
    </row>
    <row r="20" spans="2:17">
      <c r="B20" s="79" t="s">
        <v>817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818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819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820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821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822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823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824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825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288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289</v>
      </c>
    </row>
    <row r="35" spans="2:17">
      <c r="B35" s="79" t="s">
        <v>812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813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814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815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816</v>
      </c>
    </row>
    <row r="42" spans="2:17">
      <c r="B42" s="79" t="s">
        <v>817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818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819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820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821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822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823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824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825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294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295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6"/>
  <sheetViews>
    <sheetView rightToLeft="1" workbookViewId="0">
      <selection activeCell="AB113" sqref="AA113:AB11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14.17</v>
      </c>
      <c r="H11" s="7"/>
      <c r="I11" s="7"/>
      <c r="J11" s="77">
        <v>1.06</v>
      </c>
      <c r="K11" s="77">
        <v>2691919399.52</v>
      </c>
      <c r="L11" s="7"/>
      <c r="M11" s="77">
        <v>2902251.2257825467</v>
      </c>
      <c r="N11" s="7"/>
      <c r="O11" s="77">
        <v>100</v>
      </c>
      <c r="P11" s="77">
        <v>69.16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826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827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828</v>
      </c>
    </row>
    <row r="17" spans="2:16">
      <c r="B17" t="s">
        <v>829</v>
      </c>
      <c r="C17" t="s">
        <v>830</v>
      </c>
      <c r="D17" t="s">
        <v>300</v>
      </c>
      <c r="E17" t="s">
        <v>155</v>
      </c>
      <c r="F17" t="s">
        <v>831</v>
      </c>
      <c r="G17" s="78">
        <v>8.7899999999999991</v>
      </c>
      <c r="H17" t="s">
        <v>108</v>
      </c>
      <c r="I17" s="78">
        <v>4.8</v>
      </c>
      <c r="J17" s="78">
        <v>0.69</v>
      </c>
      <c r="K17" s="78">
        <v>10809000</v>
      </c>
      <c r="L17" s="78">
        <v>145.18228769811361</v>
      </c>
      <c r="M17" s="78">
        <v>15692.753477289099</v>
      </c>
      <c r="N17" s="78">
        <v>0</v>
      </c>
      <c r="O17" s="78">
        <v>0.54</v>
      </c>
      <c r="P17" s="78">
        <v>0.37</v>
      </c>
    </row>
    <row r="18" spans="2:16">
      <c r="B18" t="s">
        <v>832</v>
      </c>
      <c r="C18" t="s">
        <v>833</v>
      </c>
      <c r="D18" t="s">
        <v>300</v>
      </c>
      <c r="E18" t="s">
        <v>155</v>
      </c>
      <c r="F18" t="s">
        <v>834</v>
      </c>
      <c r="G18" s="78">
        <v>8.8800000000000008</v>
      </c>
      <c r="H18" t="s">
        <v>108</v>
      </c>
      <c r="I18" s="78">
        <v>4.8</v>
      </c>
      <c r="J18" s="78">
        <v>0.69</v>
      </c>
      <c r="K18" s="78">
        <v>7486000</v>
      </c>
      <c r="L18" s="78">
        <v>143.73011673310714</v>
      </c>
      <c r="M18" s="78">
        <v>10759.6365386404</v>
      </c>
      <c r="N18" s="78">
        <v>0</v>
      </c>
      <c r="O18" s="78">
        <v>0.37</v>
      </c>
      <c r="P18" s="78">
        <v>0.26</v>
      </c>
    </row>
    <row r="19" spans="2:16">
      <c r="B19" t="s">
        <v>835</v>
      </c>
      <c r="C19" t="s">
        <v>836</v>
      </c>
      <c r="D19" t="s">
        <v>300</v>
      </c>
      <c r="E19" t="s">
        <v>155</v>
      </c>
      <c r="F19" t="s">
        <v>837</v>
      </c>
      <c r="G19" s="78">
        <v>8.9600000000000009</v>
      </c>
      <c r="H19" t="s">
        <v>108</v>
      </c>
      <c r="I19" s="78">
        <v>4.8</v>
      </c>
      <c r="J19" s="78">
        <v>0.69</v>
      </c>
      <c r="K19" s="78">
        <v>10874000</v>
      </c>
      <c r="L19" s="78">
        <v>143.63684705032003</v>
      </c>
      <c r="M19" s="78">
        <v>15619.070748251799</v>
      </c>
      <c r="N19" s="78">
        <v>0</v>
      </c>
      <c r="O19" s="78">
        <v>0.54</v>
      </c>
      <c r="P19" s="78">
        <v>0.37</v>
      </c>
    </row>
    <row r="20" spans="2:16">
      <c r="B20" t="s">
        <v>838</v>
      </c>
      <c r="C20" t="s">
        <v>839</v>
      </c>
      <c r="D20" t="s">
        <v>300</v>
      </c>
      <c r="E20" t="s">
        <v>155</v>
      </c>
      <c r="F20" t="s">
        <v>840</v>
      </c>
      <c r="G20" s="78">
        <v>9.0399999999999991</v>
      </c>
      <c r="H20" t="s">
        <v>108</v>
      </c>
      <c r="I20" s="78">
        <v>4.8</v>
      </c>
      <c r="J20" s="78">
        <v>0.71</v>
      </c>
      <c r="K20" s="78">
        <v>11253000</v>
      </c>
      <c r="L20" s="78">
        <v>143.49921202530879</v>
      </c>
      <c r="M20" s="78">
        <v>16147.966329208</v>
      </c>
      <c r="N20" s="78">
        <v>0</v>
      </c>
      <c r="O20" s="78">
        <v>0.56000000000000005</v>
      </c>
      <c r="P20" s="78">
        <v>0.38</v>
      </c>
    </row>
    <row r="21" spans="2:16">
      <c r="B21" t="s">
        <v>841</v>
      </c>
      <c r="C21" t="s">
        <v>842</v>
      </c>
      <c r="D21" t="s">
        <v>300</v>
      </c>
      <c r="E21" t="s">
        <v>155</v>
      </c>
      <c r="F21" t="s">
        <v>843</v>
      </c>
      <c r="G21" s="78">
        <v>8.9700000000000006</v>
      </c>
      <c r="H21" t="s">
        <v>108</v>
      </c>
      <c r="I21" s="78">
        <v>4.8</v>
      </c>
      <c r="J21" s="78">
        <v>0.71</v>
      </c>
      <c r="K21" s="78">
        <v>8201000</v>
      </c>
      <c r="L21" s="78">
        <v>146.53111893850871</v>
      </c>
      <c r="M21" s="78">
        <v>12017.0170641471</v>
      </c>
      <c r="N21" s="78">
        <v>0</v>
      </c>
      <c r="O21" s="78">
        <v>0.41</v>
      </c>
      <c r="P21" s="78">
        <v>0.28999999999999998</v>
      </c>
    </row>
    <row r="22" spans="2:16">
      <c r="B22" t="s">
        <v>844</v>
      </c>
      <c r="C22" t="s">
        <v>845</v>
      </c>
      <c r="D22" t="s">
        <v>300</v>
      </c>
      <c r="E22" t="s">
        <v>155</v>
      </c>
      <c r="F22" t="s">
        <v>846</v>
      </c>
      <c r="G22" s="78">
        <v>9.06</v>
      </c>
      <c r="H22" t="s">
        <v>108</v>
      </c>
      <c r="I22" s="78">
        <v>4.8</v>
      </c>
      <c r="J22" s="78">
        <v>0.71</v>
      </c>
      <c r="K22" s="78">
        <v>41288000</v>
      </c>
      <c r="L22" s="78">
        <v>146.16493360827312</v>
      </c>
      <c r="M22" s="78">
        <v>60348.5777881838</v>
      </c>
      <c r="N22" s="78">
        <v>0</v>
      </c>
      <c r="O22" s="78">
        <v>2.08</v>
      </c>
      <c r="P22" s="78">
        <v>1.44</v>
      </c>
    </row>
    <row r="23" spans="2:16">
      <c r="B23" t="s">
        <v>847</v>
      </c>
      <c r="C23" t="s">
        <v>848</v>
      </c>
      <c r="D23" t="s">
        <v>300</v>
      </c>
      <c r="E23" t="s">
        <v>155</v>
      </c>
      <c r="F23" t="s">
        <v>849</v>
      </c>
      <c r="G23" s="78">
        <v>9.14</v>
      </c>
      <c r="H23" t="s">
        <v>108</v>
      </c>
      <c r="I23" s="78">
        <v>4.8</v>
      </c>
      <c r="J23" s="78">
        <v>0.72</v>
      </c>
      <c r="K23" s="78">
        <v>8265000</v>
      </c>
      <c r="L23" s="78">
        <v>146.11246725680942</v>
      </c>
      <c r="M23" s="78">
        <v>12076.1954187753</v>
      </c>
      <c r="N23" s="78">
        <v>0</v>
      </c>
      <c r="O23" s="78">
        <v>0.42</v>
      </c>
      <c r="P23" s="78">
        <v>0.28999999999999998</v>
      </c>
    </row>
    <row r="24" spans="2:16">
      <c r="B24" t="s">
        <v>850</v>
      </c>
      <c r="C24" t="s">
        <v>851</v>
      </c>
      <c r="D24" t="s">
        <v>300</v>
      </c>
      <c r="E24" t="s">
        <v>155</v>
      </c>
      <c r="F24" t="s">
        <v>852</v>
      </c>
      <c r="G24" s="78">
        <v>9.2200000000000006</v>
      </c>
      <c r="H24" t="s">
        <v>108</v>
      </c>
      <c r="I24" s="78">
        <v>4.8</v>
      </c>
      <c r="J24" s="78">
        <v>0.72</v>
      </c>
      <c r="K24" s="78">
        <v>4900000</v>
      </c>
      <c r="L24" s="78">
        <v>146.03189790901203</v>
      </c>
      <c r="M24" s="78">
        <v>7155.5629975415904</v>
      </c>
      <c r="N24" s="78">
        <v>0</v>
      </c>
      <c r="O24" s="78">
        <v>0.25</v>
      </c>
      <c r="P24" s="78">
        <v>0.17</v>
      </c>
    </row>
    <row r="25" spans="2:16">
      <c r="B25" t="s">
        <v>853</v>
      </c>
      <c r="C25" t="s">
        <v>854</v>
      </c>
      <c r="D25" t="s">
        <v>300</v>
      </c>
      <c r="E25" t="s">
        <v>155</v>
      </c>
      <c r="F25" t="s">
        <v>855</v>
      </c>
      <c r="G25" s="78">
        <v>9.3000000000000007</v>
      </c>
      <c r="H25" t="s">
        <v>108</v>
      </c>
      <c r="I25" s="78">
        <v>4.8</v>
      </c>
      <c r="J25" s="78">
        <v>0.72</v>
      </c>
      <c r="K25" s="78">
        <v>7882000</v>
      </c>
      <c r="L25" s="78">
        <v>145.66672605084497</v>
      </c>
      <c r="M25" s="78">
        <v>11481.4513473276</v>
      </c>
      <c r="N25" s="78">
        <v>0</v>
      </c>
      <c r="O25" s="78">
        <v>0.4</v>
      </c>
      <c r="P25" s="78">
        <v>0.27</v>
      </c>
    </row>
    <row r="26" spans="2:16">
      <c r="B26" t="s">
        <v>856</v>
      </c>
      <c r="C26" t="s">
        <v>857</v>
      </c>
      <c r="D26" t="s">
        <v>300</v>
      </c>
      <c r="E26" t="s">
        <v>155</v>
      </c>
      <c r="F26" t="s">
        <v>858</v>
      </c>
      <c r="G26" s="78">
        <v>9.39</v>
      </c>
      <c r="H26" t="s">
        <v>108</v>
      </c>
      <c r="I26" s="78">
        <v>4.8</v>
      </c>
      <c r="J26" s="78">
        <v>0.74</v>
      </c>
      <c r="K26" s="78">
        <v>7189000</v>
      </c>
      <c r="L26" s="78">
        <v>144.80484223084574</v>
      </c>
      <c r="M26" s="78">
        <v>10410.020107975501</v>
      </c>
      <c r="N26" s="78">
        <v>0</v>
      </c>
      <c r="O26" s="78">
        <v>0.36</v>
      </c>
      <c r="P26" s="78">
        <v>0.25</v>
      </c>
    </row>
    <row r="27" spans="2:16">
      <c r="B27" t="s">
        <v>859</v>
      </c>
      <c r="C27" t="s">
        <v>860</v>
      </c>
      <c r="D27" t="s">
        <v>300</v>
      </c>
      <c r="E27" t="s">
        <v>155</v>
      </c>
      <c r="F27" t="s">
        <v>861</v>
      </c>
      <c r="G27" s="78">
        <v>9.32</v>
      </c>
      <c r="H27" t="s">
        <v>108</v>
      </c>
      <c r="I27" s="78">
        <v>4.8</v>
      </c>
      <c r="J27" s="78">
        <v>0.74</v>
      </c>
      <c r="K27" s="78">
        <v>3583000</v>
      </c>
      <c r="L27" s="78">
        <v>147.14046831472703</v>
      </c>
      <c r="M27" s="78">
        <v>5272.0429797166698</v>
      </c>
      <c r="N27" s="78">
        <v>0</v>
      </c>
      <c r="O27" s="78">
        <v>0.18</v>
      </c>
      <c r="P27" s="78">
        <v>0.13</v>
      </c>
    </row>
    <row r="28" spans="2:16">
      <c r="B28" t="s">
        <v>862</v>
      </c>
      <c r="C28" t="s">
        <v>863</v>
      </c>
      <c r="D28" t="s">
        <v>300</v>
      </c>
      <c r="E28" t="s">
        <v>155</v>
      </c>
      <c r="F28" t="s">
        <v>864</v>
      </c>
      <c r="G28" s="78">
        <v>9.48</v>
      </c>
      <c r="H28" t="s">
        <v>108</v>
      </c>
      <c r="I28" s="78">
        <v>4.8</v>
      </c>
      <c r="J28" s="78">
        <v>0.75</v>
      </c>
      <c r="K28" s="78">
        <v>1115000</v>
      </c>
      <c r="L28" s="78">
        <v>146.72975171109596</v>
      </c>
      <c r="M28" s="78">
        <v>1636.03673157872</v>
      </c>
      <c r="N28" s="78">
        <v>0</v>
      </c>
      <c r="O28" s="78">
        <v>0.06</v>
      </c>
      <c r="P28" s="78">
        <v>0.04</v>
      </c>
    </row>
    <row r="29" spans="2:16">
      <c r="B29" t="s">
        <v>865</v>
      </c>
      <c r="C29" t="s">
        <v>866</v>
      </c>
      <c r="D29" t="s">
        <v>300</v>
      </c>
      <c r="E29" t="s">
        <v>155</v>
      </c>
      <c r="F29" t="s">
        <v>867</v>
      </c>
      <c r="G29" s="78">
        <v>9.56</v>
      </c>
      <c r="H29" t="s">
        <v>108</v>
      </c>
      <c r="I29" s="78">
        <v>4.8</v>
      </c>
      <c r="J29" s="78">
        <v>0.75</v>
      </c>
      <c r="K29" s="78">
        <v>157000</v>
      </c>
      <c r="L29" s="78">
        <v>146.63715197004012</v>
      </c>
      <c r="M29" s="78">
        <v>230.220328592963</v>
      </c>
      <c r="N29" s="78">
        <v>0</v>
      </c>
      <c r="O29" s="78">
        <v>0.01</v>
      </c>
      <c r="P29" s="78">
        <v>0.01</v>
      </c>
    </row>
    <row r="30" spans="2:16">
      <c r="B30" t="s">
        <v>868</v>
      </c>
      <c r="C30" t="s">
        <v>869</v>
      </c>
      <c r="D30" t="s">
        <v>300</v>
      </c>
      <c r="E30" t="s">
        <v>155</v>
      </c>
      <c r="F30" t="s">
        <v>870</v>
      </c>
      <c r="G30" s="78">
        <v>9.65</v>
      </c>
      <c r="H30" t="s">
        <v>108</v>
      </c>
      <c r="I30" s="78">
        <v>4.8</v>
      </c>
      <c r="J30" s="78">
        <v>0.75</v>
      </c>
      <c r="K30" s="78">
        <v>17560000</v>
      </c>
      <c r="L30" s="78">
        <v>146.56817655645671</v>
      </c>
      <c r="M30" s="78">
        <v>25737.371803313799</v>
      </c>
      <c r="N30" s="78">
        <v>0</v>
      </c>
      <c r="O30" s="78">
        <v>0.89</v>
      </c>
      <c r="P30" s="78">
        <v>0.61</v>
      </c>
    </row>
    <row r="31" spans="2:16">
      <c r="B31" t="s">
        <v>871</v>
      </c>
      <c r="C31" t="s">
        <v>872</v>
      </c>
      <c r="D31" t="s">
        <v>300</v>
      </c>
      <c r="E31" t="s">
        <v>155</v>
      </c>
      <c r="F31" t="s">
        <v>873</v>
      </c>
      <c r="G31" s="78">
        <v>9.73</v>
      </c>
      <c r="H31" t="s">
        <v>108</v>
      </c>
      <c r="I31" s="78">
        <v>4.8</v>
      </c>
      <c r="J31" s="78">
        <v>0.77</v>
      </c>
      <c r="K31" s="78">
        <v>6804000</v>
      </c>
      <c r="L31" s="78">
        <v>146.247224611306</v>
      </c>
      <c r="M31" s="78">
        <v>9950.6611625532605</v>
      </c>
      <c r="N31" s="78">
        <v>0</v>
      </c>
      <c r="O31" s="78">
        <v>0.34</v>
      </c>
      <c r="P31" s="78">
        <v>0.24</v>
      </c>
    </row>
    <row r="32" spans="2:16">
      <c r="B32" t="s">
        <v>874</v>
      </c>
      <c r="C32" t="s">
        <v>875</v>
      </c>
      <c r="D32" t="s">
        <v>300</v>
      </c>
      <c r="E32" t="s">
        <v>155</v>
      </c>
      <c r="F32" t="s">
        <v>876</v>
      </c>
      <c r="G32" s="78">
        <v>9.65</v>
      </c>
      <c r="H32" t="s">
        <v>108</v>
      </c>
      <c r="I32" s="78">
        <v>4.8</v>
      </c>
      <c r="J32" s="78">
        <v>0.77</v>
      </c>
      <c r="K32" s="78">
        <v>9964000</v>
      </c>
      <c r="L32" s="78">
        <v>148.56495204808911</v>
      </c>
      <c r="M32" s="78">
        <v>14803.011822071599</v>
      </c>
      <c r="N32" s="78">
        <v>0</v>
      </c>
      <c r="O32" s="78">
        <v>0.51</v>
      </c>
      <c r="P32" s="78">
        <v>0.35</v>
      </c>
    </row>
    <row r="33" spans="2:16">
      <c r="B33" t="s">
        <v>877</v>
      </c>
      <c r="C33" t="s">
        <v>878</v>
      </c>
      <c r="D33" t="s">
        <v>300</v>
      </c>
      <c r="E33" t="s">
        <v>155</v>
      </c>
      <c r="F33" t="s">
        <v>879</v>
      </c>
      <c r="G33" s="78">
        <v>9.74</v>
      </c>
      <c r="H33" t="s">
        <v>108</v>
      </c>
      <c r="I33" s="78">
        <v>4.8</v>
      </c>
      <c r="J33" s="78">
        <v>0.77</v>
      </c>
      <c r="K33" s="78">
        <v>12251000</v>
      </c>
      <c r="L33" s="78">
        <v>148.47682798371235</v>
      </c>
      <c r="M33" s="78">
        <v>18189.896196284601</v>
      </c>
      <c r="N33" s="78">
        <v>0</v>
      </c>
      <c r="O33" s="78">
        <v>0.63</v>
      </c>
      <c r="P33" s="78">
        <v>0.43</v>
      </c>
    </row>
    <row r="34" spans="2:16">
      <c r="B34" t="s">
        <v>880</v>
      </c>
      <c r="C34" t="s">
        <v>881</v>
      </c>
      <c r="D34" t="s">
        <v>300</v>
      </c>
      <c r="E34" t="s">
        <v>155</v>
      </c>
      <c r="F34" t="s">
        <v>882</v>
      </c>
      <c r="G34" s="78">
        <v>9.82</v>
      </c>
      <c r="H34" t="s">
        <v>108</v>
      </c>
      <c r="I34" s="78">
        <v>4.8</v>
      </c>
      <c r="J34" s="78">
        <v>0.78</v>
      </c>
      <c r="K34" s="78">
        <v>1492000</v>
      </c>
      <c r="L34" s="78">
        <v>148.15573722290819</v>
      </c>
      <c r="M34" s="78">
        <v>2210.4835993657898</v>
      </c>
      <c r="N34" s="78">
        <v>0</v>
      </c>
      <c r="O34" s="78">
        <v>0.08</v>
      </c>
      <c r="P34" s="78">
        <v>0.05</v>
      </c>
    </row>
    <row r="35" spans="2:16">
      <c r="B35" t="s">
        <v>883</v>
      </c>
      <c r="C35" t="s">
        <v>884</v>
      </c>
      <c r="D35" t="s">
        <v>300</v>
      </c>
      <c r="E35" t="s">
        <v>155</v>
      </c>
      <c r="F35" t="s">
        <v>885</v>
      </c>
      <c r="G35" s="78">
        <v>9.9</v>
      </c>
      <c r="H35" t="s">
        <v>108</v>
      </c>
      <c r="I35" s="78">
        <v>4.8</v>
      </c>
      <c r="J35" s="78">
        <v>0.78</v>
      </c>
      <c r="K35" s="78">
        <v>13232000</v>
      </c>
      <c r="L35" s="78">
        <v>148.05952475787711</v>
      </c>
      <c r="M35" s="78">
        <v>19591.236315962298</v>
      </c>
      <c r="N35" s="78">
        <v>0</v>
      </c>
      <c r="O35" s="78">
        <v>0.68</v>
      </c>
      <c r="P35" s="78">
        <v>0.47</v>
      </c>
    </row>
    <row r="36" spans="2:16">
      <c r="B36" t="s">
        <v>886</v>
      </c>
      <c r="C36" t="s">
        <v>887</v>
      </c>
      <c r="D36" t="s">
        <v>300</v>
      </c>
      <c r="E36" t="s">
        <v>155</v>
      </c>
      <c r="F36" t="s">
        <v>888</v>
      </c>
      <c r="G36" s="78">
        <v>9.98</v>
      </c>
      <c r="H36" t="s">
        <v>108</v>
      </c>
      <c r="I36" s="78">
        <v>4.8</v>
      </c>
      <c r="J36" s="78">
        <v>0.78</v>
      </c>
      <c r="K36" s="78">
        <v>2542000</v>
      </c>
      <c r="L36" s="78">
        <v>147.98913698255507</v>
      </c>
      <c r="M36" s="78">
        <v>3761.8838620965498</v>
      </c>
      <c r="N36" s="78">
        <v>0</v>
      </c>
      <c r="O36" s="78">
        <v>0.13</v>
      </c>
      <c r="P36" s="78">
        <v>0.09</v>
      </c>
    </row>
    <row r="37" spans="2:16">
      <c r="B37" t="s">
        <v>889</v>
      </c>
      <c r="C37" t="s">
        <v>890</v>
      </c>
      <c r="D37" t="s">
        <v>300</v>
      </c>
      <c r="E37" t="s">
        <v>155</v>
      </c>
      <c r="F37" t="s">
        <v>891</v>
      </c>
      <c r="G37" s="78">
        <v>10.07</v>
      </c>
      <c r="H37" t="s">
        <v>108</v>
      </c>
      <c r="I37" s="78">
        <v>4.8</v>
      </c>
      <c r="J37" s="78">
        <v>0.8</v>
      </c>
      <c r="K37" s="78">
        <v>2205000</v>
      </c>
      <c r="L37" s="78">
        <v>147.65680555738186</v>
      </c>
      <c r="M37" s="78">
        <v>3255.8325625402699</v>
      </c>
      <c r="N37" s="78">
        <v>0</v>
      </c>
      <c r="O37" s="78">
        <v>0.11</v>
      </c>
      <c r="P37" s="78">
        <v>0.08</v>
      </c>
    </row>
    <row r="38" spans="2:16">
      <c r="B38" t="s">
        <v>892</v>
      </c>
      <c r="C38" t="s">
        <v>893</v>
      </c>
      <c r="D38" t="s">
        <v>300</v>
      </c>
      <c r="E38" t="s">
        <v>155</v>
      </c>
      <c r="F38" t="s">
        <v>894</v>
      </c>
      <c r="G38" s="78">
        <v>9.99</v>
      </c>
      <c r="H38" t="s">
        <v>108</v>
      </c>
      <c r="I38" s="78">
        <v>4.8</v>
      </c>
      <c r="J38" s="78">
        <v>0.8</v>
      </c>
      <c r="K38" s="78">
        <v>10396000</v>
      </c>
      <c r="L38" s="78">
        <v>149.9731838411389</v>
      </c>
      <c r="M38" s="78">
        <v>15591.2121921248</v>
      </c>
      <c r="N38" s="78">
        <v>0</v>
      </c>
      <c r="O38" s="78">
        <v>0.54</v>
      </c>
      <c r="P38" s="78">
        <v>0.37</v>
      </c>
    </row>
    <row r="39" spans="2:16">
      <c r="B39" t="s">
        <v>895</v>
      </c>
      <c r="C39" t="s">
        <v>896</v>
      </c>
      <c r="D39" t="s">
        <v>300</v>
      </c>
      <c r="E39" t="s">
        <v>155</v>
      </c>
      <c r="F39" t="s">
        <v>897</v>
      </c>
      <c r="G39" s="78">
        <v>10.07</v>
      </c>
      <c r="H39" t="s">
        <v>108</v>
      </c>
      <c r="I39" s="78">
        <v>4.8</v>
      </c>
      <c r="J39" s="78">
        <v>0.79</v>
      </c>
      <c r="K39" s="78">
        <v>6149000</v>
      </c>
      <c r="L39" s="78">
        <v>149.88494393141502</v>
      </c>
      <c r="M39" s="78">
        <v>9216.4252023427107</v>
      </c>
      <c r="N39" s="78">
        <v>0</v>
      </c>
      <c r="O39" s="78">
        <v>0.32</v>
      </c>
      <c r="P39" s="78">
        <v>0.22</v>
      </c>
    </row>
    <row r="40" spans="2:16">
      <c r="B40" t="s">
        <v>898</v>
      </c>
      <c r="C40" t="s">
        <v>899</v>
      </c>
      <c r="D40" t="s">
        <v>300</v>
      </c>
      <c r="E40" t="s">
        <v>155</v>
      </c>
      <c r="F40" t="s">
        <v>900</v>
      </c>
      <c r="G40" s="78">
        <v>10.24</v>
      </c>
      <c r="H40" t="s">
        <v>108</v>
      </c>
      <c r="I40" s="78">
        <v>4.8</v>
      </c>
      <c r="J40" s="78">
        <v>0.81</v>
      </c>
      <c r="K40" s="78">
        <v>18501000</v>
      </c>
      <c r="L40" s="78">
        <v>149.45718809735797</v>
      </c>
      <c r="M40" s="78">
        <v>27651.074369892202</v>
      </c>
      <c r="N40" s="78">
        <v>0</v>
      </c>
      <c r="O40" s="78">
        <v>0.95</v>
      </c>
      <c r="P40" s="78">
        <v>0.66</v>
      </c>
    </row>
    <row r="41" spans="2:16">
      <c r="B41" t="s">
        <v>901</v>
      </c>
      <c r="C41" t="s">
        <v>902</v>
      </c>
      <c r="D41" t="s">
        <v>300</v>
      </c>
      <c r="E41" t="s">
        <v>155</v>
      </c>
      <c r="F41" t="s">
        <v>903</v>
      </c>
      <c r="G41" s="78">
        <v>10.32</v>
      </c>
      <c r="H41" t="s">
        <v>108</v>
      </c>
      <c r="I41" s="78">
        <v>4.8</v>
      </c>
      <c r="J41" s="78">
        <v>0.81</v>
      </c>
      <c r="K41" s="78">
        <v>6036000</v>
      </c>
      <c r="L41" s="78">
        <v>149.36890388066004</v>
      </c>
      <c r="M41" s="78">
        <v>9015.9070382366408</v>
      </c>
      <c r="N41" s="78">
        <v>0</v>
      </c>
      <c r="O41" s="78">
        <v>0.31</v>
      </c>
      <c r="P41" s="78">
        <v>0.21</v>
      </c>
    </row>
    <row r="42" spans="2:16">
      <c r="B42" t="s">
        <v>904</v>
      </c>
      <c r="C42" t="s">
        <v>905</v>
      </c>
      <c r="D42" t="s">
        <v>300</v>
      </c>
      <c r="E42" t="s">
        <v>155</v>
      </c>
      <c r="F42" t="s">
        <v>906</v>
      </c>
      <c r="G42" s="78">
        <v>10.4</v>
      </c>
      <c r="H42" t="s">
        <v>108</v>
      </c>
      <c r="I42" s="78">
        <v>4.8</v>
      </c>
      <c r="J42" s="78">
        <v>0.82</v>
      </c>
      <c r="K42" s="78">
        <v>8816000</v>
      </c>
      <c r="L42" s="78">
        <v>149.0415645799535</v>
      </c>
      <c r="M42" s="78">
        <v>13139.504333368701</v>
      </c>
      <c r="N42" s="78">
        <v>0</v>
      </c>
      <c r="O42" s="78">
        <v>0.45</v>
      </c>
      <c r="P42" s="78">
        <v>0.31</v>
      </c>
    </row>
    <row r="43" spans="2:16">
      <c r="B43" t="s">
        <v>907</v>
      </c>
      <c r="C43" t="s">
        <v>908</v>
      </c>
      <c r="D43" t="s">
        <v>300</v>
      </c>
      <c r="E43" t="s">
        <v>155</v>
      </c>
      <c r="F43" t="s">
        <v>909</v>
      </c>
      <c r="G43" s="78">
        <v>10.32</v>
      </c>
      <c r="H43" t="s">
        <v>108</v>
      </c>
      <c r="I43" s="78">
        <v>4.8</v>
      </c>
      <c r="J43" s="78">
        <v>0.82</v>
      </c>
      <c r="K43" s="78">
        <v>10497000</v>
      </c>
      <c r="L43" s="78">
        <v>151.34243042787654</v>
      </c>
      <c r="M43" s="78">
        <v>15886.414922014201</v>
      </c>
      <c r="N43" s="78">
        <v>0</v>
      </c>
      <c r="O43" s="78">
        <v>0.55000000000000004</v>
      </c>
      <c r="P43" s="78">
        <v>0.38</v>
      </c>
    </row>
    <row r="44" spans="2:16">
      <c r="B44" t="s">
        <v>910</v>
      </c>
      <c r="C44" t="s">
        <v>911</v>
      </c>
      <c r="D44" t="s">
        <v>300</v>
      </c>
      <c r="E44" t="s">
        <v>155</v>
      </c>
      <c r="F44" t="s">
        <v>912</v>
      </c>
      <c r="G44" s="78">
        <v>10.4</v>
      </c>
      <c r="H44" t="s">
        <v>108</v>
      </c>
      <c r="I44" s="78">
        <v>4.8</v>
      </c>
      <c r="J44" s="78">
        <v>0.82</v>
      </c>
      <c r="K44" s="78">
        <v>3947000</v>
      </c>
      <c r="L44" s="78">
        <v>151.25071293809702</v>
      </c>
      <c r="M44" s="78">
        <v>5969.8656396666902</v>
      </c>
      <c r="N44" s="78">
        <v>0</v>
      </c>
      <c r="O44" s="78">
        <v>0.21</v>
      </c>
      <c r="P44" s="78">
        <v>0.14000000000000001</v>
      </c>
    </row>
    <row r="45" spans="2:16">
      <c r="B45" t="s">
        <v>913</v>
      </c>
      <c r="C45" t="s">
        <v>914</v>
      </c>
      <c r="D45" t="s">
        <v>300</v>
      </c>
      <c r="E45" t="s">
        <v>155</v>
      </c>
      <c r="F45" t="s">
        <v>915</v>
      </c>
      <c r="G45" s="78">
        <v>10.48</v>
      </c>
      <c r="H45" t="s">
        <v>108</v>
      </c>
      <c r="I45" s="78">
        <v>4.8</v>
      </c>
      <c r="J45" s="78">
        <v>0.84</v>
      </c>
      <c r="K45" s="78">
        <v>6812000</v>
      </c>
      <c r="L45" s="78">
        <v>150.91030408480916</v>
      </c>
      <c r="M45" s="78">
        <v>10280.0099142572</v>
      </c>
      <c r="N45" s="78">
        <v>0</v>
      </c>
      <c r="O45" s="78">
        <v>0.35</v>
      </c>
      <c r="P45" s="78">
        <v>0.24</v>
      </c>
    </row>
    <row r="46" spans="2:16">
      <c r="B46" t="s">
        <v>916</v>
      </c>
      <c r="C46" t="s">
        <v>917</v>
      </c>
      <c r="D46" t="s">
        <v>300</v>
      </c>
      <c r="E46" t="s">
        <v>155</v>
      </c>
      <c r="F46" t="s">
        <v>918</v>
      </c>
      <c r="G46" s="78">
        <v>10.56</v>
      </c>
      <c r="H46" t="s">
        <v>108</v>
      </c>
      <c r="I46" s="78">
        <v>4.8</v>
      </c>
      <c r="J46" s="78">
        <v>0.84</v>
      </c>
      <c r="K46" s="78">
        <v>20343000</v>
      </c>
      <c r="L46" s="78">
        <v>151.41750282378607</v>
      </c>
      <c r="M46" s="78">
        <v>30802.8625994428</v>
      </c>
      <c r="N46" s="78">
        <v>0</v>
      </c>
      <c r="O46" s="78">
        <v>1.06</v>
      </c>
      <c r="P46" s="78">
        <v>0.73</v>
      </c>
    </row>
    <row r="47" spans="2:16">
      <c r="B47" t="s">
        <v>919</v>
      </c>
      <c r="C47" t="s">
        <v>920</v>
      </c>
      <c r="D47" t="s">
        <v>300</v>
      </c>
      <c r="E47" t="s">
        <v>155</v>
      </c>
      <c r="F47" t="s">
        <v>921</v>
      </c>
      <c r="G47" s="78">
        <v>10.65</v>
      </c>
      <c r="H47" t="s">
        <v>108</v>
      </c>
      <c r="I47" s="78">
        <v>4.8</v>
      </c>
      <c r="J47" s="78">
        <v>0.84</v>
      </c>
      <c r="K47" s="78">
        <v>1531000</v>
      </c>
      <c r="L47" s="78">
        <v>150.8801424424409</v>
      </c>
      <c r="M47" s="78">
        <v>2309.9749807937701</v>
      </c>
      <c r="N47" s="78">
        <v>0</v>
      </c>
      <c r="O47" s="78">
        <v>0.08</v>
      </c>
      <c r="P47" s="78">
        <v>0.06</v>
      </c>
    </row>
    <row r="48" spans="2:16">
      <c r="B48" t="s">
        <v>922</v>
      </c>
      <c r="C48" t="s">
        <v>923</v>
      </c>
      <c r="D48" t="s">
        <v>300</v>
      </c>
      <c r="E48" t="s">
        <v>155</v>
      </c>
      <c r="F48" t="s">
        <v>924</v>
      </c>
      <c r="G48" s="78">
        <v>10.73</v>
      </c>
      <c r="H48" t="s">
        <v>108</v>
      </c>
      <c r="I48" s="78">
        <v>4.8</v>
      </c>
      <c r="J48" s="78">
        <v>0.85</v>
      </c>
      <c r="K48" s="78">
        <v>3983000</v>
      </c>
      <c r="L48" s="78">
        <v>150.38621678089004</v>
      </c>
      <c r="M48" s="78">
        <v>5989.88301438285</v>
      </c>
      <c r="N48" s="78">
        <v>0</v>
      </c>
      <c r="O48" s="78">
        <v>0.21</v>
      </c>
      <c r="P48" s="78">
        <v>0.14000000000000001</v>
      </c>
    </row>
    <row r="49" spans="2:16">
      <c r="B49" t="s">
        <v>925</v>
      </c>
      <c r="C49" t="s">
        <v>926</v>
      </c>
      <c r="D49" t="s">
        <v>300</v>
      </c>
      <c r="E49" t="s">
        <v>155</v>
      </c>
      <c r="F49" t="s">
        <v>927</v>
      </c>
      <c r="G49" s="78">
        <v>10.64</v>
      </c>
      <c r="H49" t="s">
        <v>108</v>
      </c>
      <c r="I49" s="78">
        <v>4.8</v>
      </c>
      <c r="J49" s="78">
        <v>0.85</v>
      </c>
      <c r="K49" s="78">
        <v>11403000</v>
      </c>
      <c r="L49" s="78">
        <v>152.68608638138471</v>
      </c>
      <c r="M49" s="78">
        <v>17410.794430069302</v>
      </c>
      <c r="N49" s="78">
        <v>0</v>
      </c>
      <c r="O49" s="78">
        <v>0.6</v>
      </c>
      <c r="P49" s="78">
        <v>0.41</v>
      </c>
    </row>
    <row r="50" spans="2:16">
      <c r="B50" t="s">
        <v>928</v>
      </c>
      <c r="C50" t="s">
        <v>929</v>
      </c>
      <c r="D50" t="s">
        <v>300</v>
      </c>
      <c r="E50" t="s">
        <v>155</v>
      </c>
      <c r="F50" t="s">
        <v>930</v>
      </c>
      <c r="G50" s="78">
        <v>11.05</v>
      </c>
      <c r="H50" t="s">
        <v>108</v>
      </c>
      <c r="I50" s="78">
        <v>4.8</v>
      </c>
      <c r="J50" s="78">
        <v>0.88</v>
      </c>
      <c r="K50" s="78">
        <v>7278000</v>
      </c>
      <c r="L50" s="78">
        <v>151.68709761587937</v>
      </c>
      <c r="M50" s="78">
        <v>11039.786964483699</v>
      </c>
      <c r="N50" s="78">
        <v>0</v>
      </c>
      <c r="O50" s="78">
        <v>0.38</v>
      </c>
      <c r="P50" s="78">
        <v>0.26</v>
      </c>
    </row>
    <row r="51" spans="2:16">
      <c r="B51" t="s">
        <v>931</v>
      </c>
      <c r="C51" t="s">
        <v>932</v>
      </c>
      <c r="D51" t="s">
        <v>300</v>
      </c>
      <c r="E51" t="s">
        <v>155</v>
      </c>
      <c r="F51" t="s">
        <v>933</v>
      </c>
      <c r="G51" s="78">
        <v>10.96</v>
      </c>
      <c r="H51" t="s">
        <v>108</v>
      </c>
      <c r="I51" s="78">
        <v>4.8</v>
      </c>
      <c r="J51" s="78">
        <v>0.88</v>
      </c>
      <c r="K51" s="78">
        <v>2301000</v>
      </c>
      <c r="L51" s="78">
        <v>153.99072059055584</v>
      </c>
      <c r="M51" s="78">
        <v>3543.3264807886899</v>
      </c>
      <c r="N51" s="78">
        <v>0</v>
      </c>
      <c r="O51" s="78">
        <v>0.12</v>
      </c>
      <c r="P51" s="78">
        <v>0.08</v>
      </c>
    </row>
    <row r="52" spans="2:16">
      <c r="B52" t="s">
        <v>934</v>
      </c>
      <c r="C52" t="s">
        <v>935</v>
      </c>
      <c r="D52" t="s">
        <v>300</v>
      </c>
      <c r="E52" t="s">
        <v>155</v>
      </c>
      <c r="F52" t="s">
        <v>936</v>
      </c>
      <c r="G52" s="78">
        <v>11.05</v>
      </c>
      <c r="H52" t="s">
        <v>108</v>
      </c>
      <c r="I52" s="78">
        <v>4.8</v>
      </c>
      <c r="J52" s="78">
        <v>0.88</v>
      </c>
      <c r="K52" s="78">
        <v>2413000</v>
      </c>
      <c r="L52" s="78">
        <v>153.90175938582306</v>
      </c>
      <c r="M52" s="78">
        <v>3713.64945397991</v>
      </c>
      <c r="N52" s="78">
        <v>0</v>
      </c>
      <c r="O52" s="78">
        <v>0.13</v>
      </c>
      <c r="P52" s="78">
        <v>0.09</v>
      </c>
    </row>
    <row r="53" spans="2:16">
      <c r="B53" t="s">
        <v>937</v>
      </c>
      <c r="C53" t="s">
        <v>938</v>
      </c>
      <c r="D53" t="s">
        <v>300</v>
      </c>
      <c r="E53" t="s">
        <v>155</v>
      </c>
      <c r="F53" t="s">
        <v>939</v>
      </c>
      <c r="G53" s="78">
        <v>11.29</v>
      </c>
      <c r="H53" t="s">
        <v>108</v>
      </c>
      <c r="I53" s="78">
        <v>4.8</v>
      </c>
      <c r="J53" s="78">
        <v>0.89</v>
      </c>
      <c r="K53" s="78">
        <v>5807000</v>
      </c>
      <c r="L53" s="78">
        <v>154.58782671524298</v>
      </c>
      <c r="M53" s="78">
        <v>8976.91509735416</v>
      </c>
      <c r="N53" s="78">
        <v>0</v>
      </c>
      <c r="O53" s="78">
        <v>0.31</v>
      </c>
      <c r="P53" s="78">
        <v>0.21</v>
      </c>
    </row>
    <row r="54" spans="2:16">
      <c r="B54" t="s">
        <v>940</v>
      </c>
      <c r="C54" t="s">
        <v>941</v>
      </c>
      <c r="D54" t="s">
        <v>300</v>
      </c>
      <c r="E54" t="s">
        <v>155</v>
      </c>
      <c r="F54" t="s">
        <v>942</v>
      </c>
      <c r="G54" s="78">
        <v>11.37</v>
      </c>
      <c r="H54" t="s">
        <v>108</v>
      </c>
      <c r="I54" s="78">
        <v>4.8</v>
      </c>
      <c r="J54" s="78">
        <v>0.9</v>
      </c>
      <c r="K54" s="78">
        <v>5581000</v>
      </c>
      <c r="L54" s="78">
        <v>153.58887067024907</v>
      </c>
      <c r="M54" s="78">
        <v>8571.7948721066005</v>
      </c>
      <c r="N54" s="78">
        <v>0</v>
      </c>
      <c r="O54" s="78">
        <v>0.3</v>
      </c>
      <c r="P54" s="78">
        <v>0.2</v>
      </c>
    </row>
    <row r="55" spans="2:16">
      <c r="B55" t="s">
        <v>943</v>
      </c>
      <c r="C55" t="s">
        <v>944</v>
      </c>
      <c r="D55" t="s">
        <v>300</v>
      </c>
      <c r="E55" t="s">
        <v>155</v>
      </c>
      <c r="F55" t="s">
        <v>945</v>
      </c>
      <c r="G55" s="78">
        <v>11.28</v>
      </c>
      <c r="H55" t="s">
        <v>108</v>
      </c>
      <c r="I55" s="78">
        <v>4.8</v>
      </c>
      <c r="J55" s="78">
        <v>0.9</v>
      </c>
      <c r="K55" s="78">
        <v>5245000</v>
      </c>
      <c r="L55" s="78">
        <v>155.42756990200706</v>
      </c>
      <c r="M55" s="78">
        <v>8152.1760413602697</v>
      </c>
      <c r="N55" s="78">
        <v>0</v>
      </c>
      <c r="O55" s="78">
        <v>0.28000000000000003</v>
      </c>
      <c r="P55" s="78">
        <v>0.19</v>
      </c>
    </row>
    <row r="56" spans="2:16">
      <c r="B56" t="s">
        <v>946</v>
      </c>
      <c r="C56" t="s">
        <v>947</v>
      </c>
      <c r="D56" t="s">
        <v>300</v>
      </c>
      <c r="E56" t="s">
        <v>155</v>
      </c>
      <c r="F56" t="s">
        <v>948</v>
      </c>
      <c r="G56" s="78">
        <v>11.45</v>
      </c>
      <c r="H56" t="s">
        <v>108</v>
      </c>
      <c r="I56" s="78">
        <v>4.8</v>
      </c>
      <c r="J56" s="78">
        <v>0.92</v>
      </c>
      <c r="K56" s="78">
        <v>7691000</v>
      </c>
      <c r="L56" s="78">
        <v>154.79360024401379</v>
      </c>
      <c r="M56" s="78">
        <v>11905.175794767099</v>
      </c>
      <c r="N56" s="78">
        <v>0</v>
      </c>
      <c r="O56" s="78">
        <v>0.41</v>
      </c>
      <c r="P56" s="78">
        <v>0.28000000000000003</v>
      </c>
    </row>
    <row r="57" spans="2:16">
      <c r="B57" t="s">
        <v>949</v>
      </c>
      <c r="C57" t="s">
        <v>950</v>
      </c>
      <c r="D57" t="s">
        <v>300</v>
      </c>
      <c r="E57" t="s">
        <v>155</v>
      </c>
      <c r="F57" t="s">
        <v>951</v>
      </c>
      <c r="G57" s="78">
        <v>11.53</v>
      </c>
      <c r="H57" t="s">
        <v>108</v>
      </c>
      <c r="I57" s="78">
        <v>4.8</v>
      </c>
      <c r="J57" s="78">
        <v>0.92</v>
      </c>
      <c r="K57" s="78">
        <v>1052000</v>
      </c>
      <c r="L57" s="78">
        <v>154.69963726184315</v>
      </c>
      <c r="M57" s="78">
        <v>1627.4401839945899</v>
      </c>
      <c r="N57" s="78">
        <v>0</v>
      </c>
      <c r="O57" s="78">
        <v>0.06</v>
      </c>
      <c r="P57" s="78">
        <v>0.04</v>
      </c>
    </row>
    <row r="58" spans="2:16">
      <c r="B58" t="s">
        <v>952</v>
      </c>
      <c r="C58" t="s">
        <v>953</v>
      </c>
      <c r="D58" t="s">
        <v>300</v>
      </c>
      <c r="E58" t="s">
        <v>155</v>
      </c>
      <c r="F58" t="s">
        <v>954</v>
      </c>
      <c r="G58" s="78">
        <v>11.62</v>
      </c>
      <c r="H58" t="s">
        <v>108</v>
      </c>
      <c r="I58" s="78">
        <v>4.8</v>
      </c>
      <c r="J58" s="78">
        <v>0.92</v>
      </c>
      <c r="K58" s="78">
        <v>831000</v>
      </c>
      <c r="L58" s="78">
        <v>154.60010372499758</v>
      </c>
      <c r="M58" s="78">
        <v>1284.7268619547301</v>
      </c>
      <c r="N58" s="78">
        <v>0</v>
      </c>
      <c r="O58" s="78">
        <v>0.04</v>
      </c>
      <c r="P58" s="78">
        <v>0.03</v>
      </c>
    </row>
    <row r="59" spans="2:16">
      <c r="B59" t="s">
        <v>955</v>
      </c>
      <c r="C59" t="s">
        <v>956</v>
      </c>
      <c r="D59" t="s">
        <v>300</v>
      </c>
      <c r="E59" t="s">
        <v>155</v>
      </c>
      <c r="F59" t="s">
        <v>957</v>
      </c>
      <c r="G59" s="78">
        <v>11.69</v>
      </c>
      <c r="H59" t="s">
        <v>108</v>
      </c>
      <c r="I59" s="78">
        <v>4.8</v>
      </c>
      <c r="J59" s="78">
        <v>0.93</v>
      </c>
      <c r="K59" s="78">
        <v>1059000</v>
      </c>
      <c r="L59" s="78">
        <v>154.2140589310151</v>
      </c>
      <c r="M59" s="78">
        <v>1633.1268840794501</v>
      </c>
      <c r="N59" s="78">
        <v>0</v>
      </c>
      <c r="O59" s="78">
        <v>0.06</v>
      </c>
      <c r="P59" s="78">
        <v>0.04</v>
      </c>
    </row>
    <row r="60" spans="2:16">
      <c r="B60" s="79" t="s">
        <v>958</v>
      </c>
      <c r="G60" s="80">
        <v>9.9</v>
      </c>
      <c r="J60" s="80">
        <v>0.78</v>
      </c>
      <c r="K60" s="80">
        <v>336724000</v>
      </c>
      <c r="M60" s="80">
        <v>500058.97645287775</v>
      </c>
      <c r="O60" s="80">
        <v>17.23</v>
      </c>
      <c r="P60" s="80">
        <v>11.92</v>
      </c>
    </row>
    <row r="61" spans="2:16">
      <c r="B61" s="79" t="s">
        <v>959</v>
      </c>
    </row>
    <row r="62" spans="2:16">
      <c r="B62" t="s">
        <v>960</v>
      </c>
      <c r="C62" t="s">
        <v>961</v>
      </c>
      <c r="D62" t="s">
        <v>300</v>
      </c>
      <c r="E62" t="s">
        <v>155</v>
      </c>
      <c r="F62" s="102">
        <v>35431</v>
      </c>
      <c r="G62" s="78">
        <v>0</v>
      </c>
      <c r="H62" t="s">
        <v>108</v>
      </c>
      <c r="I62" s="78">
        <v>5.5</v>
      </c>
      <c r="J62" s="78">
        <v>0.85</v>
      </c>
      <c r="K62" s="78">
        <v>686000</v>
      </c>
      <c r="L62" s="78">
        <v>159.68192995804955</v>
      </c>
      <c r="M62" s="78">
        <v>1095.41803951222</v>
      </c>
      <c r="N62" s="78">
        <v>0</v>
      </c>
      <c r="O62" s="78">
        <v>0.04</v>
      </c>
      <c r="P62" s="78">
        <v>0.03</v>
      </c>
    </row>
    <row r="63" spans="2:16">
      <c r="B63" t="s">
        <v>962</v>
      </c>
      <c r="C63" t="s">
        <v>963</v>
      </c>
      <c r="D63" t="s">
        <v>300</v>
      </c>
      <c r="E63" t="s">
        <v>155</v>
      </c>
      <c r="F63" s="102">
        <v>35463</v>
      </c>
      <c r="G63" s="78">
        <v>0.09</v>
      </c>
      <c r="H63" t="s">
        <v>108</v>
      </c>
      <c r="I63" s="78">
        <v>5.5</v>
      </c>
      <c r="J63" s="78">
        <v>0.85</v>
      </c>
      <c r="K63" s="78">
        <v>516400</v>
      </c>
      <c r="L63" s="78">
        <v>158.33649556410998</v>
      </c>
      <c r="M63" s="78">
        <v>817.64966309306396</v>
      </c>
      <c r="N63" s="78">
        <v>0</v>
      </c>
      <c r="O63" s="78">
        <v>0.03</v>
      </c>
      <c r="P63" s="78">
        <v>0.02</v>
      </c>
    </row>
    <row r="64" spans="2:16">
      <c r="B64" t="s">
        <v>964</v>
      </c>
      <c r="C64" t="s">
        <v>965</v>
      </c>
      <c r="D64" t="s">
        <v>300</v>
      </c>
      <c r="E64" t="s">
        <v>155</v>
      </c>
      <c r="F64" s="102">
        <v>35491</v>
      </c>
      <c r="G64" s="78">
        <v>0.17</v>
      </c>
      <c r="H64" t="s">
        <v>108</v>
      </c>
      <c r="I64" s="78">
        <v>5.5</v>
      </c>
      <c r="J64" s="78">
        <v>0.85</v>
      </c>
      <c r="K64" s="78">
        <v>448000</v>
      </c>
      <c r="L64" s="78">
        <v>157.57265847930492</v>
      </c>
      <c r="M64" s="78">
        <v>705.92550998728598</v>
      </c>
      <c r="N64" s="78">
        <v>0</v>
      </c>
      <c r="O64" s="78">
        <v>0.02</v>
      </c>
      <c r="P64" s="78">
        <v>0.02</v>
      </c>
    </row>
    <row r="65" spans="2:16">
      <c r="B65" t="s">
        <v>966</v>
      </c>
      <c r="C65" t="s">
        <v>967</v>
      </c>
      <c r="D65" t="s">
        <v>300</v>
      </c>
      <c r="E65" t="s">
        <v>155</v>
      </c>
      <c r="F65" s="102">
        <v>35521</v>
      </c>
      <c r="G65" s="78">
        <v>0.25</v>
      </c>
      <c r="H65" t="s">
        <v>108</v>
      </c>
      <c r="I65" s="78">
        <v>5.5</v>
      </c>
      <c r="J65" s="78">
        <v>0.85</v>
      </c>
      <c r="K65" s="78">
        <v>392000</v>
      </c>
      <c r="L65" s="78">
        <v>155.62163041312601</v>
      </c>
      <c r="M65" s="78">
        <v>610.03679121945402</v>
      </c>
      <c r="N65" s="78">
        <v>0</v>
      </c>
      <c r="O65" s="78">
        <v>0.02</v>
      </c>
      <c r="P65" s="78">
        <v>0.01</v>
      </c>
    </row>
    <row r="66" spans="2:16">
      <c r="B66" t="s">
        <v>968</v>
      </c>
      <c r="C66" t="s">
        <v>969</v>
      </c>
      <c r="D66" t="s">
        <v>300</v>
      </c>
      <c r="E66" t="s">
        <v>155</v>
      </c>
      <c r="F66" s="102">
        <v>35551</v>
      </c>
      <c r="G66" s="78">
        <v>0.33</v>
      </c>
      <c r="H66" t="s">
        <v>108</v>
      </c>
      <c r="I66" s="78">
        <v>5.5</v>
      </c>
      <c r="J66" s="78">
        <v>0.85</v>
      </c>
      <c r="K66" s="78">
        <v>503000</v>
      </c>
      <c r="L66" s="78">
        <v>154.02990987561293</v>
      </c>
      <c r="M66" s="78">
        <v>774.77044667433302</v>
      </c>
      <c r="N66" s="78">
        <v>0</v>
      </c>
      <c r="O66" s="78">
        <v>0.03</v>
      </c>
      <c r="P66" s="78">
        <v>0.02</v>
      </c>
    </row>
    <row r="67" spans="2:16">
      <c r="B67" t="s">
        <v>970</v>
      </c>
      <c r="C67" t="s">
        <v>971</v>
      </c>
      <c r="D67" t="s">
        <v>300</v>
      </c>
      <c r="E67" t="s">
        <v>155</v>
      </c>
      <c r="F67" s="102">
        <v>35582</v>
      </c>
      <c r="G67" s="78">
        <v>0.42</v>
      </c>
      <c r="H67" t="s">
        <v>108</v>
      </c>
      <c r="I67" s="78">
        <v>5.5</v>
      </c>
      <c r="J67" s="78">
        <v>0.74</v>
      </c>
      <c r="K67" s="78">
        <v>665300</v>
      </c>
      <c r="L67" s="78">
        <v>152.84481277911169</v>
      </c>
      <c r="M67" s="78">
        <v>1016.8765394194299</v>
      </c>
      <c r="N67" s="78">
        <v>0</v>
      </c>
      <c r="O67" s="78">
        <v>0.04</v>
      </c>
      <c r="P67" s="78">
        <v>0.02</v>
      </c>
    </row>
    <row r="68" spans="2:16">
      <c r="B68" t="s">
        <v>972</v>
      </c>
      <c r="C68" t="s">
        <v>973</v>
      </c>
      <c r="D68" t="s">
        <v>300</v>
      </c>
      <c r="E68" t="s">
        <v>155</v>
      </c>
      <c r="F68" s="102">
        <v>35612</v>
      </c>
      <c r="G68" s="78">
        <v>0.49</v>
      </c>
      <c r="H68" t="s">
        <v>108</v>
      </c>
      <c r="I68" s="78">
        <v>5.5</v>
      </c>
      <c r="J68" s="78">
        <v>0.74</v>
      </c>
      <c r="K68" s="78">
        <v>500000</v>
      </c>
      <c r="L68" s="78">
        <v>156.116437654305</v>
      </c>
      <c r="M68" s="78">
        <v>780.58218827152496</v>
      </c>
      <c r="N68" s="78">
        <v>0</v>
      </c>
      <c r="O68" s="78">
        <v>0.03</v>
      </c>
      <c r="P68" s="78">
        <v>0.02</v>
      </c>
    </row>
    <row r="69" spans="2:16">
      <c r="B69" t="s">
        <v>974</v>
      </c>
      <c r="C69" t="s">
        <v>975</v>
      </c>
      <c r="D69" t="s">
        <v>300</v>
      </c>
      <c r="E69" t="s">
        <v>155</v>
      </c>
      <c r="F69" s="102">
        <v>35643</v>
      </c>
      <c r="G69" s="78">
        <v>0.56999999999999995</v>
      </c>
      <c r="H69" t="s">
        <v>108</v>
      </c>
      <c r="I69" s="78">
        <v>5.5</v>
      </c>
      <c r="J69" s="78">
        <v>0.74</v>
      </c>
      <c r="K69" s="78">
        <v>355000</v>
      </c>
      <c r="L69" s="78">
        <v>154.35620411166309</v>
      </c>
      <c r="M69" s="78">
        <v>547.96452459640398</v>
      </c>
      <c r="N69" s="78">
        <v>0</v>
      </c>
      <c r="O69" s="78">
        <v>0.02</v>
      </c>
      <c r="P69" s="78">
        <v>0.01</v>
      </c>
    </row>
    <row r="70" spans="2:16">
      <c r="B70" t="s">
        <v>976</v>
      </c>
      <c r="C70" t="s">
        <v>977</v>
      </c>
      <c r="D70" t="s">
        <v>300</v>
      </c>
      <c r="E70" t="s">
        <v>155</v>
      </c>
      <c r="F70" s="102">
        <v>35674</v>
      </c>
      <c r="G70" s="78">
        <v>0.66</v>
      </c>
      <c r="H70" t="s">
        <v>108</v>
      </c>
      <c r="I70" s="78">
        <v>5.5</v>
      </c>
      <c r="J70" s="78">
        <v>0.62</v>
      </c>
      <c r="K70" s="78">
        <v>768000</v>
      </c>
      <c r="L70" s="78">
        <v>152.85841402328646</v>
      </c>
      <c r="M70" s="78">
        <v>1173.95261969884</v>
      </c>
      <c r="N70" s="78">
        <v>0</v>
      </c>
      <c r="O70" s="78">
        <v>0.04</v>
      </c>
      <c r="P70" s="78">
        <v>0.03</v>
      </c>
    </row>
    <row r="71" spans="2:16">
      <c r="B71" t="s">
        <v>978</v>
      </c>
      <c r="C71" t="s">
        <v>979</v>
      </c>
      <c r="D71" t="s">
        <v>300</v>
      </c>
      <c r="E71" t="s">
        <v>155</v>
      </c>
      <c r="F71" s="102">
        <v>35704</v>
      </c>
      <c r="G71" s="78">
        <v>0.74</v>
      </c>
      <c r="H71" t="s">
        <v>108</v>
      </c>
      <c r="I71" s="78">
        <v>5.5</v>
      </c>
      <c r="J71" s="78">
        <v>0.62</v>
      </c>
      <c r="K71" s="78">
        <v>483000</v>
      </c>
      <c r="L71" s="78">
        <v>152.17862003501699</v>
      </c>
      <c r="M71" s="78">
        <v>735.02273476913194</v>
      </c>
      <c r="N71" s="78">
        <v>0</v>
      </c>
      <c r="O71" s="78">
        <v>0.03</v>
      </c>
      <c r="P71" s="78">
        <v>0.02</v>
      </c>
    </row>
    <row r="72" spans="2:16">
      <c r="B72" t="s">
        <v>980</v>
      </c>
      <c r="C72" t="s">
        <v>981</v>
      </c>
      <c r="D72" t="s">
        <v>300</v>
      </c>
      <c r="E72" t="s">
        <v>155</v>
      </c>
      <c r="F72" s="102">
        <v>35736</v>
      </c>
      <c r="G72" s="78">
        <v>0.83</v>
      </c>
      <c r="H72" t="s">
        <v>108</v>
      </c>
      <c r="I72" s="78">
        <v>5.5</v>
      </c>
      <c r="J72" s="78">
        <v>0.62</v>
      </c>
      <c r="K72" s="78">
        <v>721000</v>
      </c>
      <c r="L72" s="78">
        <v>152.19601869093341</v>
      </c>
      <c r="M72" s="78">
        <v>1097.33329476163</v>
      </c>
      <c r="N72" s="78">
        <v>0</v>
      </c>
      <c r="O72" s="78">
        <v>0.04</v>
      </c>
      <c r="P72" s="78">
        <v>0.03</v>
      </c>
    </row>
    <row r="73" spans="2:16">
      <c r="B73" t="s">
        <v>982</v>
      </c>
      <c r="C73" t="s">
        <v>983</v>
      </c>
      <c r="D73" t="s">
        <v>300</v>
      </c>
      <c r="E73" t="s">
        <v>155</v>
      </c>
      <c r="F73" s="102">
        <v>35765</v>
      </c>
      <c r="G73" s="78">
        <v>0.9</v>
      </c>
      <c r="H73" t="s">
        <v>108</v>
      </c>
      <c r="I73" s="78">
        <v>5.5</v>
      </c>
      <c r="J73" s="78">
        <v>0.48</v>
      </c>
      <c r="K73" s="78">
        <v>635000</v>
      </c>
      <c r="L73" s="78">
        <v>150.53160885449401</v>
      </c>
      <c r="M73" s="78">
        <v>955.87571622603696</v>
      </c>
      <c r="N73" s="78">
        <v>0</v>
      </c>
      <c r="O73" s="78">
        <v>0.03</v>
      </c>
      <c r="P73" s="78">
        <v>0.02</v>
      </c>
    </row>
    <row r="74" spans="2:16">
      <c r="B74" t="s">
        <v>984</v>
      </c>
      <c r="C74" t="s">
        <v>985</v>
      </c>
      <c r="D74" t="s">
        <v>300</v>
      </c>
      <c r="E74" t="s">
        <v>155</v>
      </c>
      <c r="F74" s="102">
        <v>35796</v>
      </c>
      <c r="G74" s="78">
        <v>0.49</v>
      </c>
      <c r="H74" t="s">
        <v>108</v>
      </c>
      <c r="I74" s="78">
        <v>5.5</v>
      </c>
      <c r="J74" s="78">
        <v>0.48</v>
      </c>
      <c r="K74" s="78">
        <v>1101000</v>
      </c>
      <c r="L74" s="78">
        <v>151.21781015717167</v>
      </c>
      <c r="M74" s="78">
        <v>1664.9080898304601</v>
      </c>
      <c r="N74" s="78">
        <v>0</v>
      </c>
      <c r="O74" s="78">
        <v>0.06</v>
      </c>
      <c r="P74" s="78">
        <v>0.04</v>
      </c>
    </row>
    <row r="75" spans="2:16">
      <c r="B75" t="s">
        <v>986</v>
      </c>
      <c r="C75" t="s">
        <v>987</v>
      </c>
      <c r="D75" t="s">
        <v>300</v>
      </c>
      <c r="E75" t="s">
        <v>155</v>
      </c>
      <c r="F75" s="102">
        <v>35827</v>
      </c>
      <c r="G75" s="78">
        <v>0.57999999999999996</v>
      </c>
      <c r="H75" t="s">
        <v>108</v>
      </c>
      <c r="I75" s="78">
        <v>5.5</v>
      </c>
      <c r="J75" s="78">
        <v>0.51</v>
      </c>
      <c r="K75" s="78">
        <v>1060000</v>
      </c>
      <c r="L75" s="78">
        <v>151.62588966540471</v>
      </c>
      <c r="M75" s="78">
        <v>1607.2344304532901</v>
      </c>
      <c r="N75" s="78">
        <v>0</v>
      </c>
      <c r="O75" s="78">
        <v>0.06</v>
      </c>
      <c r="P75" s="78">
        <v>0.04</v>
      </c>
    </row>
    <row r="76" spans="2:16">
      <c r="B76" t="s">
        <v>988</v>
      </c>
      <c r="C76" t="s">
        <v>989</v>
      </c>
      <c r="D76" t="s">
        <v>300</v>
      </c>
      <c r="E76" t="s">
        <v>155</v>
      </c>
      <c r="F76" s="102">
        <v>35855</v>
      </c>
      <c r="G76" s="78">
        <v>0.66</v>
      </c>
      <c r="H76" t="s">
        <v>108</v>
      </c>
      <c r="I76" s="78">
        <v>5.5</v>
      </c>
      <c r="J76" s="78">
        <v>0.41</v>
      </c>
      <c r="K76" s="78">
        <v>990000</v>
      </c>
      <c r="L76" s="78">
        <v>151.17394463823939</v>
      </c>
      <c r="M76" s="78">
        <v>1496.6220519185699</v>
      </c>
      <c r="N76" s="78">
        <v>0</v>
      </c>
      <c r="O76" s="78">
        <v>0.05</v>
      </c>
      <c r="P76" s="78">
        <v>0.04</v>
      </c>
    </row>
    <row r="77" spans="2:16">
      <c r="B77" t="s">
        <v>990</v>
      </c>
      <c r="C77" t="s">
        <v>991</v>
      </c>
      <c r="D77" t="s">
        <v>300</v>
      </c>
      <c r="E77" t="s">
        <v>155</v>
      </c>
      <c r="F77" s="102">
        <v>35886</v>
      </c>
      <c r="G77" s="78">
        <v>0.74</v>
      </c>
      <c r="H77" t="s">
        <v>108</v>
      </c>
      <c r="I77" s="78">
        <v>5.5</v>
      </c>
      <c r="J77" s="78">
        <v>0.43</v>
      </c>
      <c r="K77" s="78">
        <v>800000</v>
      </c>
      <c r="L77" s="78">
        <v>151.19573044630374</v>
      </c>
      <c r="M77" s="78">
        <v>1209.5658435704299</v>
      </c>
      <c r="N77" s="78">
        <v>0</v>
      </c>
      <c r="O77" s="78">
        <v>0.04</v>
      </c>
      <c r="P77" s="78">
        <v>0.03</v>
      </c>
    </row>
    <row r="78" spans="2:16">
      <c r="B78" t="s">
        <v>992</v>
      </c>
      <c r="C78" t="s">
        <v>993</v>
      </c>
      <c r="D78" t="s">
        <v>300</v>
      </c>
      <c r="E78" t="s">
        <v>155</v>
      </c>
      <c r="F78" s="102">
        <v>35918</v>
      </c>
      <c r="G78" s="78">
        <v>0.83</v>
      </c>
      <c r="H78" t="s">
        <v>108</v>
      </c>
      <c r="I78" s="78">
        <v>5.5</v>
      </c>
      <c r="J78" s="78">
        <v>0.45</v>
      </c>
      <c r="K78" s="78">
        <v>1020000</v>
      </c>
      <c r="L78" s="78">
        <v>151.4124717530147</v>
      </c>
      <c r="M78" s="78">
        <v>1544.4072118807501</v>
      </c>
      <c r="N78" s="78">
        <v>0</v>
      </c>
      <c r="O78" s="78">
        <v>0.05</v>
      </c>
      <c r="P78" s="78">
        <v>0.04</v>
      </c>
    </row>
    <row r="79" spans="2:16">
      <c r="B79" t="s">
        <v>994</v>
      </c>
      <c r="C79" t="s">
        <v>995</v>
      </c>
      <c r="D79" t="s">
        <v>300</v>
      </c>
      <c r="E79" t="s">
        <v>155</v>
      </c>
      <c r="F79" s="102">
        <v>35947</v>
      </c>
      <c r="G79" s="78">
        <v>0.91</v>
      </c>
      <c r="H79" t="s">
        <v>108</v>
      </c>
      <c r="I79" s="78">
        <v>5.5</v>
      </c>
      <c r="J79" s="78">
        <v>0.33</v>
      </c>
      <c r="K79" s="78">
        <v>1240000</v>
      </c>
      <c r="L79" s="78">
        <v>149.46522281200967</v>
      </c>
      <c r="M79" s="78">
        <v>1853.3687628689199</v>
      </c>
      <c r="N79" s="78">
        <v>0</v>
      </c>
      <c r="O79" s="78">
        <v>0.06</v>
      </c>
      <c r="P79" s="78">
        <v>0.04</v>
      </c>
    </row>
    <row r="80" spans="2:16">
      <c r="B80" t="s">
        <v>996</v>
      </c>
      <c r="C80" t="s">
        <v>997</v>
      </c>
      <c r="D80" t="s">
        <v>300</v>
      </c>
      <c r="E80" t="s">
        <v>155</v>
      </c>
      <c r="F80" s="102">
        <v>35977</v>
      </c>
      <c r="G80" s="78">
        <v>0.97</v>
      </c>
      <c r="H80" t="s">
        <v>108</v>
      </c>
      <c r="I80" s="78">
        <v>5.5</v>
      </c>
      <c r="J80" s="78">
        <v>0.35</v>
      </c>
      <c r="K80" s="78">
        <v>820000</v>
      </c>
      <c r="L80" s="78">
        <v>152.72437621283416</v>
      </c>
      <c r="M80" s="78">
        <v>1252.3398849452401</v>
      </c>
      <c r="N80" s="78">
        <v>0</v>
      </c>
      <c r="O80" s="78">
        <v>0.04</v>
      </c>
      <c r="P80" s="78">
        <v>0.03</v>
      </c>
    </row>
    <row r="81" spans="2:16">
      <c r="B81" t="s">
        <v>998</v>
      </c>
      <c r="C81" t="s">
        <v>999</v>
      </c>
      <c r="D81" t="s">
        <v>300</v>
      </c>
      <c r="E81" t="s">
        <v>155</v>
      </c>
      <c r="F81" s="102">
        <v>36010</v>
      </c>
      <c r="G81" s="78">
        <v>1.06</v>
      </c>
      <c r="H81" t="s">
        <v>108</v>
      </c>
      <c r="I81" s="78">
        <v>5.5</v>
      </c>
      <c r="J81" s="78">
        <v>0.36</v>
      </c>
      <c r="K81" s="78">
        <v>1100000</v>
      </c>
      <c r="L81" s="78">
        <v>152.07204899051635</v>
      </c>
      <c r="M81" s="78">
        <v>1672.7925388956801</v>
      </c>
      <c r="N81" s="78">
        <v>0</v>
      </c>
      <c r="O81" s="78">
        <v>0.06</v>
      </c>
      <c r="P81" s="78">
        <v>0.04</v>
      </c>
    </row>
    <row r="82" spans="2:16">
      <c r="B82" t="s">
        <v>1000</v>
      </c>
      <c r="C82" t="s">
        <v>1001</v>
      </c>
      <c r="D82" t="s">
        <v>300</v>
      </c>
      <c r="E82" t="s">
        <v>155</v>
      </c>
      <c r="F82" s="102">
        <v>36039</v>
      </c>
      <c r="G82" s="78">
        <v>1.1399999999999999</v>
      </c>
      <c r="H82" t="s">
        <v>108</v>
      </c>
      <c r="I82" s="78">
        <v>5.5</v>
      </c>
      <c r="J82" s="78">
        <v>0.25</v>
      </c>
      <c r="K82" s="78">
        <v>940000</v>
      </c>
      <c r="L82" s="78">
        <v>152.4034555897415</v>
      </c>
      <c r="M82" s="78">
        <v>1432.59248254357</v>
      </c>
      <c r="N82" s="78">
        <v>0</v>
      </c>
      <c r="O82" s="78">
        <v>0.05</v>
      </c>
      <c r="P82" s="78">
        <v>0.03</v>
      </c>
    </row>
    <row r="83" spans="2:16">
      <c r="B83" t="s">
        <v>1002</v>
      </c>
      <c r="C83" t="s">
        <v>1003</v>
      </c>
      <c r="D83" t="s">
        <v>300</v>
      </c>
      <c r="E83" t="s">
        <v>155</v>
      </c>
      <c r="F83" s="102">
        <v>36069</v>
      </c>
      <c r="G83" s="78">
        <v>1.22</v>
      </c>
      <c r="H83" t="s">
        <v>108</v>
      </c>
      <c r="I83" s="78">
        <v>5.5</v>
      </c>
      <c r="J83" s="78">
        <v>0.26</v>
      </c>
      <c r="K83" s="78">
        <v>800000</v>
      </c>
      <c r="L83" s="78">
        <v>151.580956327575</v>
      </c>
      <c r="M83" s="78">
        <v>1212.6476506206</v>
      </c>
      <c r="N83" s="78">
        <v>0</v>
      </c>
      <c r="O83" s="78">
        <v>0.04</v>
      </c>
      <c r="P83" s="78">
        <v>0.03</v>
      </c>
    </row>
    <row r="84" spans="2:16">
      <c r="B84" t="s">
        <v>1004</v>
      </c>
      <c r="C84" t="s">
        <v>1005</v>
      </c>
      <c r="D84" t="s">
        <v>300</v>
      </c>
      <c r="E84" t="s">
        <v>155</v>
      </c>
      <c r="F84" s="102">
        <v>36100</v>
      </c>
      <c r="G84" s="78">
        <v>1.3</v>
      </c>
      <c r="H84" t="s">
        <v>108</v>
      </c>
      <c r="I84" s="78">
        <v>5.5</v>
      </c>
      <c r="J84" s="78">
        <v>0.27</v>
      </c>
      <c r="K84" s="78">
        <v>1340000</v>
      </c>
      <c r="L84" s="78">
        <v>149.44049850556792</v>
      </c>
      <c r="M84" s="78">
        <v>2002.5026799746099</v>
      </c>
      <c r="N84" s="78">
        <v>0</v>
      </c>
      <c r="O84" s="78">
        <v>7.0000000000000007E-2</v>
      </c>
      <c r="P84" s="78">
        <v>0.05</v>
      </c>
    </row>
    <row r="85" spans="2:16">
      <c r="B85" t="s">
        <v>1006</v>
      </c>
      <c r="C85" t="s">
        <v>1007</v>
      </c>
      <c r="D85" t="s">
        <v>300</v>
      </c>
      <c r="E85" t="s">
        <v>155</v>
      </c>
      <c r="F85" s="102">
        <v>36130</v>
      </c>
      <c r="G85" s="78">
        <v>1.39</v>
      </c>
      <c r="H85" t="s">
        <v>108</v>
      </c>
      <c r="I85" s="78">
        <v>5.5</v>
      </c>
      <c r="J85" s="78">
        <v>0.18</v>
      </c>
      <c r="K85" s="78">
        <v>1640000</v>
      </c>
      <c r="L85" s="78">
        <v>145.2231950672811</v>
      </c>
      <c r="M85" s="78">
        <v>2381.6603991034099</v>
      </c>
      <c r="N85" s="78">
        <v>0</v>
      </c>
      <c r="O85" s="78">
        <v>0.08</v>
      </c>
      <c r="P85" s="78">
        <v>0.06</v>
      </c>
    </row>
    <row r="86" spans="2:16">
      <c r="B86" t="s">
        <v>1008</v>
      </c>
      <c r="C86" t="s">
        <v>1009</v>
      </c>
      <c r="D86" t="s">
        <v>300</v>
      </c>
      <c r="E86" t="s">
        <v>155</v>
      </c>
      <c r="F86" s="102">
        <v>36161</v>
      </c>
      <c r="G86" s="78">
        <v>1.05</v>
      </c>
      <c r="H86" t="s">
        <v>108</v>
      </c>
      <c r="I86" s="78">
        <v>5.5</v>
      </c>
      <c r="J86" s="78">
        <v>0.18</v>
      </c>
      <c r="K86" s="78">
        <v>1568000</v>
      </c>
      <c r="L86" s="78">
        <v>143.9858953768329</v>
      </c>
      <c r="M86" s="78">
        <v>2257.6988395087401</v>
      </c>
      <c r="N86" s="78">
        <v>0</v>
      </c>
      <c r="O86" s="78">
        <v>0.08</v>
      </c>
      <c r="P86" s="78">
        <v>0.05</v>
      </c>
    </row>
    <row r="87" spans="2:16">
      <c r="B87" t="s">
        <v>1010</v>
      </c>
      <c r="C87" t="s">
        <v>1011</v>
      </c>
      <c r="D87" t="s">
        <v>300</v>
      </c>
      <c r="E87" t="s">
        <v>155</v>
      </c>
      <c r="F87" s="102">
        <v>36192</v>
      </c>
      <c r="G87" s="78">
        <v>1.1299999999999999</v>
      </c>
      <c r="H87" t="s">
        <v>108</v>
      </c>
      <c r="I87" s="78">
        <v>5.5</v>
      </c>
      <c r="J87" s="78">
        <v>0.2</v>
      </c>
      <c r="K87" s="78">
        <v>1680000</v>
      </c>
      <c r="L87" s="78">
        <v>143.84654190929405</v>
      </c>
      <c r="M87" s="78">
        <v>2416.6219040761398</v>
      </c>
      <c r="N87" s="78">
        <v>0</v>
      </c>
      <c r="O87" s="78">
        <v>0.08</v>
      </c>
      <c r="P87" s="78">
        <v>0.06</v>
      </c>
    </row>
    <row r="88" spans="2:16">
      <c r="B88" t="s">
        <v>1012</v>
      </c>
      <c r="C88" t="s">
        <v>1013</v>
      </c>
      <c r="D88" t="s">
        <v>300</v>
      </c>
      <c r="E88" t="s">
        <v>155</v>
      </c>
      <c r="F88" s="102">
        <v>36220</v>
      </c>
      <c r="G88" s="78">
        <v>1.21</v>
      </c>
      <c r="H88" t="s">
        <v>108</v>
      </c>
      <c r="I88" s="78">
        <v>5.5</v>
      </c>
      <c r="J88" s="78">
        <v>0.13</v>
      </c>
      <c r="K88" s="78">
        <v>1680000</v>
      </c>
      <c r="L88" s="78">
        <v>144.60700758592202</v>
      </c>
      <c r="M88" s="78">
        <v>2429.3977274434901</v>
      </c>
      <c r="N88" s="78">
        <v>0</v>
      </c>
      <c r="O88" s="78">
        <v>0.08</v>
      </c>
      <c r="P88" s="78">
        <v>0.06</v>
      </c>
    </row>
    <row r="89" spans="2:16">
      <c r="B89" t="s">
        <v>1014</v>
      </c>
      <c r="C89" t="s">
        <v>1015</v>
      </c>
      <c r="D89" t="s">
        <v>300</v>
      </c>
      <c r="E89" t="s">
        <v>155</v>
      </c>
      <c r="F89" s="102">
        <v>36252</v>
      </c>
      <c r="G89" s="78">
        <v>1.3</v>
      </c>
      <c r="H89" t="s">
        <v>108</v>
      </c>
      <c r="I89" s="78">
        <v>5.5</v>
      </c>
      <c r="J89" s="78">
        <v>0.15</v>
      </c>
      <c r="K89" s="78">
        <v>1680000</v>
      </c>
      <c r="L89" s="78">
        <v>145.67411025664404</v>
      </c>
      <c r="M89" s="78">
        <v>2447.3250523116199</v>
      </c>
      <c r="N89" s="78">
        <v>0</v>
      </c>
      <c r="O89" s="78">
        <v>0.08</v>
      </c>
      <c r="P89" s="78">
        <v>0.06</v>
      </c>
    </row>
    <row r="90" spans="2:16">
      <c r="B90" t="s">
        <v>1016</v>
      </c>
      <c r="C90" t="s">
        <v>1017</v>
      </c>
      <c r="D90" t="s">
        <v>300</v>
      </c>
      <c r="E90" t="s">
        <v>155</v>
      </c>
      <c r="F90" s="102">
        <v>36282</v>
      </c>
      <c r="G90" s="78">
        <v>1.38</v>
      </c>
      <c r="H90" t="s">
        <v>108</v>
      </c>
      <c r="I90" s="78">
        <v>5.5</v>
      </c>
      <c r="J90" s="78">
        <v>0.16</v>
      </c>
      <c r="K90" s="78">
        <v>1848000</v>
      </c>
      <c r="L90" s="78">
        <v>145.91147786123378</v>
      </c>
      <c r="M90" s="78">
        <v>2696.4441108756</v>
      </c>
      <c r="N90" s="78">
        <v>0</v>
      </c>
      <c r="O90" s="78">
        <v>0.09</v>
      </c>
      <c r="P90" s="78">
        <v>0.06</v>
      </c>
    </row>
    <row r="91" spans="2:16">
      <c r="B91" t="s">
        <v>1018</v>
      </c>
      <c r="C91" t="s">
        <v>1019</v>
      </c>
      <c r="D91" t="s">
        <v>300</v>
      </c>
      <c r="E91" t="s">
        <v>155</v>
      </c>
      <c r="F91" s="102">
        <v>36312</v>
      </c>
      <c r="G91" s="78">
        <v>1.46</v>
      </c>
      <c r="H91" t="s">
        <v>108</v>
      </c>
      <c r="I91" s="78">
        <v>5.5</v>
      </c>
      <c r="J91" s="78">
        <v>0.1</v>
      </c>
      <c r="K91" s="78">
        <v>1960000</v>
      </c>
      <c r="L91" s="78">
        <v>145.6001223975199</v>
      </c>
      <c r="M91" s="78">
        <v>2853.76239899139</v>
      </c>
      <c r="N91" s="78">
        <v>0</v>
      </c>
      <c r="O91" s="78">
        <v>0.1</v>
      </c>
      <c r="P91" s="78">
        <v>7.0000000000000007E-2</v>
      </c>
    </row>
    <row r="92" spans="2:16">
      <c r="B92" t="s">
        <v>1020</v>
      </c>
      <c r="C92" t="s">
        <v>1021</v>
      </c>
      <c r="D92" t="s">
        <v>300</v>
      </c>
      <c r="E92" t="s">
        <v>155</v>
      </c>
      <c r="F92" s="102">
        <v>36342</v>
      </c>
      <c r="G92" s="78">
        <v>1.5</v>
      </c>
      <c r="H92" t="s">
        <v>108</v>
      </c>
      <c r="I92" s="78">
        <v>5.5</v>
      </c>
      <c r="J92" s="78">
        <v>0.11</v>
      </c>
      <c r="K92" s="78">
        <v>1204000</v>
      </c>
      <c r="L92" s="78">
        <v>148.54421655559719</v>
      </c>
      <c r="M92" s="78">
        <v>1788.47236732939</v>
      </c>
      <c r="N92" s="78">
        <v>0</v>
      </c>
      <c r="O92" s="78">
        <v>0.06</v>
      </c>
      <c r="P92" s="78">
        <v>0.04</v>
      </c>
    </row>
    <row r="93" spans="2:16">
      <c r="B93" t="s">
        <v>1022</v>
      </c>
      <c r="C93" t="s">
        <v>1023</v>
      </c>
      <c r="D93" t="s">
        <v>300</v>
      </c>
      <c r="E93" t="s">
        <v>155</v>
      </c>
      <c r="F93" s="102">
        <v>36373</v>
      </c>
      <c r="G93" s="78">
        <v>1.59</v>
      </c>
      <c r="H93" t="s">
        <v>108</v>
      </c>
      <c r="I93" s="78">
        <v>5.5</v>
      </c>
      <c r="J93" s="78">
        <v>0.12</v>
      </c>
      <c r="K93" s="78">
        <v>1260000</v>
      </c>
      <c r="L93" s="78">
        <v>148.08293761847222</v>
      </c>
      <c r="M93" s="78">
        <v>1865.84501399275</v>
      </c>
      <c r="N93" s="78">
        <v>0</v>
      </c>
      <c r="O93" s="78">
        <v>0.06</v>
      </c>
      <c r="P93" s="78">
        <v>0.04</v>
      </c>
    </row>
    <row r="94" spans="2:16">
      <c r="B94" t="s">
        <v>1024</v>
      </c>
      <c r="C94" t="s">
        <v>1025</v>
      </c>
      <c r="D94" t="s">
        <v>300</v>
      </c>
      <c r="E94" t="s">
        <v>155</v>
      </c>
      <c r="F94" s="102">
        <v>36404</v>
      </c>
      <c r="G94" s="78">
        <v>1.67</v>
      </c>
      <c r="H94" t="s">
        <v>108</v>
      </c>
      <c r="I94" s="78">
        <v>5.5</v>
      </c>
      <c r="J94" s="78">
        <v>7.0000000000000007E-2</v>
      </c>
      <c r="K94" s="78">
        <v>1540000</v>
      </c>
      <c r="L94" s="78">
        <v>147.77177042824675</v>
      </c>
      <c r="M94" s="78">
        <v>2275.6852645949998</v>
      </c>
      <c r="N94" s="78">
        <v>0</v>
      </c>
      <c r="O94" s="78">
        <v>0.08</v>
      </c>
      <c r="P94" s="78">
        <v>0.05</v>
      </c>
    </row>
    <row r="95" spans="2:16">
      <c r="B95" t="s">
        <v>1026</v>
      </c>
      <c r="C95" t="s">
        <v>1027</v>
      </c>
      <c r="D95" t="s">
        <v>300</v>
      </c>
      <c r="E95" t="s">
        <v>155</v>
      </c>
      <c r="F95" s="102">
        <v>36434</v>
      </c>
      <c r="G95" s="78">
        <v>1.76</v>
      </c>
      <c r="H95" t="s">
        <v>108</v>
      </c>
      <c r="I95" s="78">
        <v>5.5</v>
      </c>
      <c r="J95" s="78">
        <v>0.08</v>
      </c>
      <c r="K95" s="78">
        <v>1512000</v>
      </c>
      <c r="L95" s="78">
        <v>147.0468782622242</v>
      </c>
      <c r="M95" s="78">
        <v>2223.34879932483</v>
      </c>
      <c r="N95" s="78">
        <v>0</v>
      </c>
      <c r="O95" s="78">
        <v>0.08</v>
      </c>
      <c r="P95" s="78">
        <v>0.05</v>
      </c>
    </row>
    <row r="96" spans="2:16">
      <c r="B96" t="s">
        <v>1028</v>
      </c>
      <c r="C96" t="s">
        <v>1029</v>
      </c>
      <c r="D96" t="s">
        <v>300</v>
      </c>
      <c r="E96" t="s">
        <v>155</v>
      </c>
      <c r="F96" s="102">
        <v>36465</v>
      </c>
      <c r="G96" s="78">
        <v>1.84</v>
      </c>
      <c r="H96" t="s">
        <v>108</v>
      </c>
      <c r="I96" s="78">
        <v>5.5</v>
      </c>
      <c r="J96" s="78">
        <v>0.08</v>
      </c>
      <c r="K96" s="78">
        <v>1778000</v>
      </c>
      <c r="L96" s="78">
        <v>146.32820304768393</v>
      </c>
      <c r="M96" s="78">
        <v>2601.7154501878199</v>
      </c>
      <c r="N96" s="78">
        <v>0</v>
      </c>
      <c r="O96" s="78">
        <v>0.09</v>
      </c>
      <c r="P96" s="78">
        <v>0.06</v>
      </c>
    </row>
    <row r="97" spans="2:16">
      <c r="B97" t="s">
        <v>1030</v>
      </c>
      <c r="C97" t="s">
        <v>1031</v>
      </c>
      <c r="D97" t="s">
        <v>300</v>
      </c>
      <c r="E97" t="s">
        <v>155</v>
      </c>
      <c r="F97" s="102">
        <v>36495</v>
      </c>
      <c r="G97" s="78">
        <v>1.92</v>
      </c>
      <c r="H97" t="s">
        <v>108</v>
      </c>
      <c r="I97" s="78">
        <v>5.5</v>
      </c>
      <c r="J97" s="78">
        <v>0.04</v>
      </c>
      <c r="K97" s="78">
        <v>1960000</v>
      </c>
      <c r="L97" s="78">
        <v>145.47789558283623</v>
      </c>
      <c r="M97" s="78">
        <v>2851.3667534235901</v>
      </c>
      <c r="N97" s="78">
        <v>0</v>
      </c>
      <c r="O97" s="78">
        <v>0.1</v>
      </c>
      <c r="P97" s="78">
        <v>7.0000000000000007E-2</v>
      </c>
    </row>
    <row r="98" spans="2:16">
      <c r="B98" t="s">
        <v>1032</v>
      </c>
      <c r="C98" t="s">
        <v>1033</v>
      </c>
      <c r="D98" t="s">
        <v>300</v>
      </c>
      <c r="E98" t="s">
        <v>155</v>
      </c>
      <c r="F98" s="102">
        <v>36528</v>
      </c>
      <c r="G98" s="78">
        <v>1.57</v>
      </c>
      <c r="H98" t="s">
        <v>108</v>
      </c>
      <c r="I98" s="78">
        <v>5.5</v>
      </c>
      <c r="J98" s="78">
        <v>0.04</v>
      </c>
      <c r="K98" s="78">
        <v>2700000</v>
      </c>
      <c r="L98" s="78">
        <v>146.04497542345001</v>
      </c>
      <c r="M98" s="78">
        <v>3943.21433643315</v>
      </c>
      <c r="N98" s="78">
        <v>0</v>
      </c>
      <c r="O98" s="78">
        <v>0.14000000000000001</v>
      </c>
      <c r="P98" s="78">
        <v>0.09</v>
      </c>
    </row>
    <row r="99" spans="2:16">
      <c r="B99" t="s">
        <v>1034</v>
      </c>
      <c r="C99" t="s">
        <v>1035</v>
      </c>
      <c r="D99" t="s">
        <v>300</v>
      </c>
      <c r="E99" t="s">
        <v>155</v>
      </c>
      <c r="F99" s="102">
        <v>36557</v>
      </c>
      <c r="G99" s="78">
        <v>1.64</v>
      </c>
      <c r="H99" t="s">
        <v>108</v>
      </c>
      <c r="I99" s="78">
        <v>5.5</v>
      </c>
      <c r="J99" s="78">
        <v>0.06</v>
      </c>
      <c r="K99" s="78">
        <v>2016000</v>
      </c>
      <c r="L99" s="78">
        <v>146.01059679970288</v>
      </c>
      <c r="M99" s="78">
        <v>2943.5736314820101</v>
      </c>
      <c r="N99" s="78">
        <v>0</v>
      </c>
      <c r="O99" s="78">
        <v>0.1</v>
      </c>
      <c r="P99" s="78">
        <v>7.0000000000000007E-2</v>
      </c>
    </row>
    <row r="100" spans="2:16">
      <c r="B100" t="s">
        <v>1036</v>
      </c>
      <c r="C100" t="s">
        <v>1037</v>
      </c>
      <c r="D100" t="s">
        <v>300</v>
      </c>
      <c r="E100" t="s">
        <v>155</v>
      </c>
      <c r="F100" s="102">
        <v>36586</v>
      </c>
      <c r="G100" s="78">
        <v>1.72</v>
      </c>
      <c r="H100" t="s">
        <v>108</v>
      </c>
      <c r="I100" s="78">
        <v>5.5</v>
      </c>
      <c r="J100" s="78">
        <v>0.03</v>
      </c>
      <c r="K100" s="78">
        <v>2016000</v>
      </c>
      <c r="L100" s="78">
        <v>146.75517777340576</v>
      </c>
      <c r="M100" s="78">
        <v>2958.5843839118602</v>
      </c>
      <c r="N100" s="78">
        <v>0</v>
      </c>
      <c r="O100" s="78">
        <v>0.1</v>
      </c>
      <c r="P100" s="78">
        <v>7.0000000000000007E-2</v>
      </c>
    </row>
    <row r="101" spans="2:16">
      <c r="B101" t="s">
        <v>1038</v>
      </c>
      <c r="C101" t="s">
        <v>1039</v>
      </c>
      <c r="D101" t="s">
        <v>300</v>
      </c>
      <c r="E101" t="s">
        <v>155</v>
      </c>
      <c r="F101" s="102">
        <v>36618</v>
      </c>
      <c r="G101" s="78">
        <v>1.81</v>
      </c>
      <c r="H101" t="s">
        <v>108</v>
      </c>
      <c r="I101" s="78">
        <v>5.5</v>
      </c>
      <c r="J101" s="78">
        <v>0.04</v>
      </c>
      <c r="K101" s="78">
        <v>1872000</v>
      </c>
      <c r="L101" s="78">
        <v>147.41766283875427</v>
      </c>
      <c r="M101" s="78">
        <v>2759.6586483414799</v>
      </c>
      <c r="N101" s="78">
        <v>0</v>
      </c>
      <c r="O101" s="78">
        <v>0.1</v>
      </c>
      <c r="P101" s="78">
        <v>7.0000000000000007E-2</v>
      </c>
    </row>
    <row r="102" spans="2:16">
      <c r="B102" t="s">
        <v>1040</v>
      </c>
      <c r="C102" t="s">
        <v>1041</v>
      </c>
      <c r="D102" t="s">
        <v>300</v>
      </c>
      <c r="E102" t="s">
        <v>155</v>
      </c>
      <c r="F102" s="102">
        <v>36647</v>
      </c>
      <c r="G102" s="78">
        <v>1.89</v>
      </c>
      <c r="H102" t="s">
        <v>108</v>
      </c>
      <c r="I102" s="78">
        <v>5.5</v>
      </c>
      <c r="J102" s="78">
        <v>0.05</v>
      </c>
      <c r="K102" s="78">
        <v>1620000</v>
      </c>
      <c r="L102" s="78">
        <v>147.80814277565801</v>
      </c>
      <c r="M102" s="78">
        <v>2394.49191296566</v>
      </c>
      <c r="N102" s="78">
        <v>0</v>
      </c>
      <c r="O102" s="78">
        <v>0.08</v>
      </c>
      <c r="P102" s="78">
        <v>0.06</v>
      </c>
    </row>
    <row r="103" spans="2:16">
      <c r="B103" t="s">
        <v>1042</v>
      </c>
      <c r="C103" t="s">
        <v>1043</v>
      </c>
      <c r="D103" t="s">
        <v>300</v>
      </c>
      <c r="E103" t="s">
        <v>155</v>
      </c>
      <c r="F103" s="102">
        <v>36678</v>
      </c>
      <c r="G103" s="78">
        <v>1.97</v>
      </c>
      <c r="H103" t="s">
        <v>108</v>
      </c>
      <c r="I103" s="78">
        <v>5.5</v>
      </c>
      <c r="J103" s="78">
        <v>0.03</v>
      </c>
      <c r="K103" s="78">
        <v>2160000</v>
      </c>
      <c r="L103" s="78">
        <v>147.1643874041699</v>
      </c>
      <c r="M103" s="78">
        <v>3178.7507679300702</v>
      </c>
      <c r="N103" s="78">
        <v>0</v>
      </c>
      <c r="O103" s="78">
        <v>0.11</v>
      </c>
      <c r="P103" s="78">
        <v>0.08</v>
      </c>
    </row>
    <row r="104" spans="2:16">
      <c r="B104" t="s">
        <v>1044</v>
      </c>
      <c r="C104" t="s">
        <v>1045</v>
      </c>
      <c r="D104" t="s">
        <v>300</v>
      </c>
      <c r="E104" t="s">
        <v>155</v>
      </c>
      <c r="F104" s="102">
        <v>36709</v>
      </c>
      <c r="G104" s="78">
        <v>2.0099999999999998</v>
      </c>
      <c r="H104" t="s">
        <v>108</v>
      </c>
      <c r="I104" s="78">
        <v>5.5</v>
      </c>
      <c r="J104" s="78">
        <v>0.04</v>
      </c>
      <c r="K104" s="78">
        <v>2016000</v>
      </c>
      <c r="L104" s="78">
        <v>149.49682403307094</v>
      </c>
      <c r="M104" s="78">
        <v>3013.8559725067098</v>
      </c>
      <c r="N104" s="78">
        <v>0</v>
      </c>
      <c r="O104" s="78">
        <v>0.1</v>
      </c>
      <c r="P104" s="78">
        <v>7.0000000000000007E-2</v>
      </c>
    </row>
    <row r="105" spans="2:16">
      <c r="B105" t="s">
        <v>1046</v>
      </c>
      <c r="C105" t="s">
        <v>1047</v>
      </c>
      <c r="D105" t="s">
        <v>300</v>
      </c>
      <c r="E105" t="s">
        <v>155</v>
      </c>
      <c r="F105" s="102">
        <v>36739</v>
      </c>
      <c r="G105" s="78">
        <v>2.09</v>
      </c>
      <c r="H105" t="s">
        <v>108</v>
      </c>
      <c r="I105" s="78">
        <v>5.5</v>
      </c>
      <c r="J105" s="78">
        <v>0.04</v>
      </c>
      <c r="K105" s="78">
        <v>1872000</v>
      </c>
      <c r="L105" s="78">
        <v>149.05240412183599</v>
      </c>
      <c r="M105" s="78">
        <v>2790.2610051607699</v>
      </c>
      <c r="N105" s="78">
        <v>0</v>
      </c>
      <c r="O105" s="78">
        <v>0.1</v>
      </c>
      <c r="P105" s="78">
        <v>7.0000000000000007E-2</v>
      </c>
    </row>
    <row r="106" spans="2:16">
      <c r="B106" t="s">
        <v>1048</v>
      </c>
      <c r="C106" t="s">
        <v>1049</v>
      </c>
      <c r="D106" t="s">
        <v>300</v>
      </c>
      <c r="E106" t="s">
        <v>155</v>
      </c>
      <c r="F106" s="102">
        <v>36770</v>
      </c>
      <c r="G106" s="78">
        <v>2.1800000000000002</v>
      </c>
      <c r="H106" t="s">
        <v>108</v>
      </c>
      <c r="I106" s="78">
        <v>5.5</v>
      </c>
      <c r="J106" s="78">
        <v>0.03</v>
      </c>
      <c r="K106" s="78">
        <v>792000</v>
      </c>
      <c r="L106" s="78">
        <v>148.68089327596465</v>
      </c>
      <c r="M106" s="78">
        <v>1177.5526747456399</v>
      </c>
      <c r="N106" s="78">
        <v>0</v>
      </c>
      <c r="O106" s="78">
        <v>0.04</v>
      </c>
      <c r="P106" s="78">
        <v>0.03</v>
      </c>
    </row>
    <row r="107" spans="2:16">
      <c r="B107" t="s">
        <v>1050</v>
      </c>
      <c r="C107" t="s">
        <v>1051</v>
      </c>
      <c r="D107" t="s">
        <v>300</v>
      </c>
      <c r="E107" t="s">
        <v>155</v>
      </c>
      <c r="F107" s="102">
        <v>36801</v>
      </c>
      <c r="G107" s="78">
        <v>2.2599999999999998</v>
      </c>
      <c r="H107" t="s">
        <v>108</v>
      </c>
      <c r="I107" s="78">
        <v>5.5</v>
      </c>
      <c r="J107" s="78">
        <v>0.03</v>
      </c>
      <c r="K107" s="78">
        <v>1080000</v>
      </c>
      <c r="L107" s="78">
        <v>149.49710782863704</v>
      </c>
      <c r="M107" s="78">
        <v>1614.5687645492801</v>
      </c>
      <c r="N107" s="78">
        <v>0</v>
      </c>
      <c r="O107" s="78">
        <v>0.06</v>
      </c>
      <c r="P107" s="78">
        <v>0.04</v>
      </c>
    </row>
    <row r="108" spans="2:16">
      <c r="B108" t="s">
        <v>1052</v>
      </c>
      <c r="C108" t="s">
        <v>1053</v>
      </c>
      <c r="D108" t="s">
        <v>300</v>
      </c>
      <c r="E108" t="s">
        <v>155</v>
      </c>
      <c r="F108" s="102">
        <v>36831</v>
      </c>
      <c r="G108" s="78">
        <v>2.34</v>
      </c>
      <c r="H108" t="s">
        <v>108</v>
      </c>
      <c r="I108" s="78">
        <v>5.5</v>
      </c>
      <c r="J108" s="78">
        <v>0.04</v>
      </c>
      <c r="K108" s="78">
        <v>1440000</v>
      </c>
      <c r="L108" s="78">
        <v>150.32341821543611</v>
      </c>
      <c r="M108" s="78">
        <v>2164.6572223022799</v>
      </c>
      <c r="N108" s="78">
        <v>0</v>
      </c>
      <c r="O108" s="78">
        <v>7.0000000000000007E-2</v>
      </c>
      <c r="P108" s="78">
        <v>0.05</v>
      </c>
    </row>
    <row r="109" spans="2:16">
      <c r="B109" t="s">
        <v>1054</v>
      </c>
      <c r="C109" t="s">
        <v>1055</v>
      </c>
      <c r="D109" t="s">
        <v>300</v>
      </c>
      <c r="E109" t="s">
        <v>155</v>
      </c>
      <c r="F109" s="102">
        <v>36861</v>
      </c>
      <c r="G109" s="78">
        <v>2.4300000000000002</v>
      </c>
      <c r="H109" t="s">
        <v>108</v>
      </c>
      <c r="I109" s="78">
        <v>5.5</v>
      </c>
      <c r="J109" s="78">
        <v>0.03</v>
      </c>
      <c r="K109" s="78">
        <v>1800000</v>
      </c>
      <c r="L109" s="78">
        <v>149.51345822810111</v>
      </c>
      <c r="M109" s="78">
        <v>2691.2422481058202</v>
      </c>
      <c r="N109" s="78">
        <v>0</v>
      </c>
      <c r="O109" s="78">
        <v>0.09</v>
      </c>
      <c r="P109" s="78">
        <v>0.06</v>
      </c>
    </row>
    <row r="110" spans="2:16">
      <c r="B110" t="s">
        <v>1056</v>
      </c>
      <c r="C110" t="s">
        <v>1057</v>
      </c>
      <c r="D110" t="s">
        <v>300</v>
      </c>
      <c r="E110" t="s">
        <v>155</v>
      </c>
      <c r="F110" s="102">
        <v>36892</v>
      </c>
      <c r="G110" s="78">
        <v>2.0499999999999998</v>
      </c>
      <c r="H110" t="s">
        <v>108</v>
      </c>
      <c r="I110" s="78">
        <v>5.5</v>
      </c>
      <c r="J110" s="78">
        <v>0.03</v>
      </c>
      <c r="K110" s="78">
        <v>2200000</v>
      </c>
      <c r="L110" s="78">
        <v>149.70027831477319</v>
      </c>
      <c r="M110" s="78">
        <v>3293.4061229250101</v>
      </c>
      <c r="N110" s="78">
        <v>0</v>
      </c>
      <c r="O110" s="78">
        <v>0.11</v>
      </c>
      <c r="P110" s="78">
        <v>0.08</v>
      </c>
    </row>
    <row r="111" spans="2:16">
      <c r="B111" t="s">
        <v>1058</v>
      </c>
      <c r="C111" t="s">
        <v>1059</v>
      </c>
      <c r="D111" t="s">
        <v>300</v>
      </c>
      <c r="E111" t="s">
        <v>155</v>
      </c>
      <c r="F111" s="102">
        <v>36923</v>
      </c>
      <c r="G111" s="78">
        <v>2.14</v>
      </c>
      <c r="H111" t="s">
        <v>108</v>
      </c>
      <c r="I111" s="78">
        <v>5.5</v>
      </c>
      <c r="J111" s="78">
        <v>0.04</v>
      </c>
      <c r="K111" s="78">
        <v>1320000</v>
      </c>
      <c r="L111" s="78">
        <v>149.80946609556668</v>
      </c>
      <c r="M111" s="78">
        <v>1977.4849524614799</v>
      </c>
      <c r="N111" s="78">
        <v>0</v>
      </c>
      <c r="O111" s="78">
        <v>7.0000000000000007E-2</v>
      </c>
      <c r="P111" s="78">
        <v>0.05</v>
      </c>
    </row>
    <row r="112" spans="2:16">
      <c r="B112" t="s">
        <v>1060</v>
      </c>
      <c r="C112" t="s">
        <v>1061</v>
      </c>
      <c r="D112" t="s">
        <v>300</v>
      </c>
      <c r="E112" t="s">
        <v>155</v>
      </c>
      <c r="F112" s="102">
        <v>36951</v>
      </c>
      <c r="G112" s="78">
        <v>2.21</v>
      </c>
      <c r="H112" t="s">
        <v>108</v>
      </c>
      <c r="I112" s="78">
        <v>5.5</v>
      </c>
      <c r="J112" s="78">
        <v>0.04</v>
      </c>
      <c r="K112" s="78">
        <v>2728000</v>
      </c>
      <c r="L112" s="78">
        <v>150.69200486615799</v>
      </c>
      <c r="M112" s="78">
        <v>4110.8778927487901</v>
      </c>
      <c r="N112" s="78">
        <v>0</v>
      </c>
      <c r="O112" s="78">
        <v>0.14000000000000001</v>
      </c>
      <c r="P112" s="78">
        <v>0.1</v>
      </c>
    </row>
    <row r="113" spans="2:16">
      <c r="B113" t="s">
        <v>1062</v>
      </c>
      <c r="C113" t="s">
        <v>1063</v>
      </c>
      <c r="D113" t="s">
        <v>300</v>
      </c>
      <c r="E113" t="s">
        <v>155</v>
      </c>
      <c r="F113" s="102">
        <v>36982</v>
      </c>
      <c r="G113" s="78">
        <v>2.2999999999999998</v>
      </c>
      <c r="H113" t="s">
        <v>108</v>
      </c>
      <c r="I113" s="78">
        <v>5.5</v>
      </c>
      <c r="J113" s="78">
        <v>0.04</v>
      </c>
      <c r="K113" s="78">
        <v>2112000</v>
      </c>
      <c r="L113" s="78">
        <v>150.81575552043515</v>
      </c>
      <c r="M113" s="78">
        <v>3185.2287565915899</v>
      </c>
      <c r="N113" s="78">
        <v>0</v>
      </c>
      <c r="O113" s="78">
        <v>0.11</v>
      </c>
      <c r="P113" s="78">
        <v>0.08</v>
      </c>
    </row>
    <row r="114" spans="2:16">
      <c r="B114" t="s">
        <v>1064</v>
      </c>
      <c r="C114" t="s">
        <v>1065</v>
      </c>
      <c r="D114" t="s">
        <v>300</v>
      </c>
      <c r="E114" t="s">
        <v>155</v>
      </c>
      <c r="F114" s="102">
        <v>37012</v>
      </c>
      <c r="G114" s="78">
        <v>2.38</v>
      </c>
      <c r="H114" t="s">
        <v>108</v>
      </c>
      <c r="I114" s="78">
        <v>5.5</v>
      </c>
      <c r="J114" s="78">
        <v>0.05</v>
      </c>
      <c r="K114" s="78">
        <v>1628000</v>
      </c>
      <c r="L114" s="78">
        <v>150.48637450870271</v>
      </c>
      <c r="M114" s="78">
        <v>2449.9181770016799</v>
      </c>
      <c r="N114" s="78">
        <v>0</v>
      </c>
      <c r="O114" s="78">
        <v>0.08</v>
      </c>
      <c r="P114" s="78">
        <v>0.06</v>
      </c>
    </row>
    <row r="115" spans="2:16">
      <c r="B115" t="s">
        <v>1066</v>
      </c>
      <c r="C115" t="s">
        <v>1067</v>
      </c>
      <c r="D115" t="s">
        <v>300</v>
      </c>
      <c r="E115" t="s">
        <v>155</v>
      </c>
      <c r="F115" s="102">
        <v>37043</v>
      </c>
      <c r="G115" s="78">
        <v>2.4700000000000002</v>
      </c>
      <c r="H115" t="s">
        <v>108</v>
      </c>
      <c r="I115" s="78">
        <v>5.5</v>
      </c>
      <c r="J115" s="78">
        <v>0.05</v>
      </c>
      <c r="K115" s="78">
        <v>2200000</v>
      </c>
      <c r="L115" s="78">
        <v>149.13041895879999</v>
      </c>
      <c r="M115" s="78">
        <v>3280.8692170936001</v>
      </c>
      <c r="N115" s="78">
        <v>0</v>
      </c>
      <c r="O115" s="78">
        <v>0.11</v>
      </c>
      <c r="P115" s="78">
        <v>0.08</v>
      </c>
    </row>
    <row r="116" spans="2:16">
      <c r="B116" t="s">
        <v>1068</v>
      </c>
      <c r="C116" t="s">
        <v>1069</v>
      </c>
      <c r="D116" t="s">
        <v>300</v>
      </c>
      <c r="E116" t="s">
        <v>155</v>
      </c>
      <c r="F116" s="102">
        <v>37073</v>
      </c>
      <c r="G116" s="78">
        <v>2.4900000000000002</v>
      </c>
      <c r="H116" t="s">
        <v>108</v>
      </c>
      <c r="I116" s="78">
        <v>5.5</v>
      </c>
      <c r="J116" s="78">
        <v>0.05</v>
      </c>
      <c r="K116" s="78">
        <v>2200000</v>
      </c>
      <c r="L116" s="78">
        <v>152.09026689973092</v>
      </c>
      <c r="M116" s="78">
        <v>3345.9858717940801</v>
      </c>
      <c r="N116" s="78">
        <v>0</v>
      </c>
      <c r="O116" s="78">
        <v>0.12</v>
      </c>
      <c r="P116" s="78">
        <v>0.08</v>
      </c>
    </row>
    <row r="117" spans="2:16">
      <c r="B117" t="s">
        <v>1070</v>
      </c>
      <c r="C117" t="s">
        <v>1071</v>
      </c>
      <c r="D117" t="s">
        <v>300</v>
      </c>
      <c r="E117" t="s">
        <v>155</v>
      </c>
      <c r="F117" s="102">
        <v>37104</v>
      </c>
      <c r="G117" s="78">
        <v>2.57</v>
      </c>
      <c r="H117" t="s">
        <v>108</v>
      </c>
      <c r="I117" s="78">
        <v>5.5</v>
      </c>
      <c r="J117" s="78">
        <v>0.06</v>
      </c>
      <c r="K117" s="78">
        <v>1760000</v>
      </c>
      <c r="L117" s="78">
        <v>151.61523161415909</v>
      </c>
      <c r="M117" s="78">
        <v>2668.4280764092</v>
      </c>
      <c r="N117" s="78">
        <v>0</v>
      </c>
      <c r="O117" s="78">
        <v>0.09</v>
      </c>
      <c r="P117" s="78">
        <v>0.06</v>
      </c>
    </row>
    <row r="118" spans="2:16">
      <c r="B118" t="s">
        <v>1072</v>
      </c>
      <c r="C118" t="s">
        <v>1073</v>
      </c>
      <c r="D118" t="s">
        <v>300</v>
      </c>
      <c r="E118" t="s">
        <v>155</v>
      </c>
      <c r="F118" s="102">
        <v>37136</v>
      </c>
      <c r="G118" s="78">
        <v>2.66</v>
      </c>
      <c r="H118" t="s">
        <v>108</v>
      </c>
      <c r="I118" s="78">
        <v>5.5</v>
      </c>
      <c r="J118" s="78">
        <v>0.06</v>
      </c>
      <c r="K118" s="78">
        <v>2200000</v>
      </c>
      <c r="L118" s="78">
        <v>150.99477135978091</v>
      </c>
      <c r="M118" s="78">
        <v>3321.8849699151801</v>
      </c>
      <c r="N118" s="78">
        <v>0</v>
      </c>
      <c r="O118" s="78">
        <v>0.11</v>
      </c>
      <c r="P118" s="78">
        <v>0.08</v>
      </c>
    </row>
    <row r="119" spans="2:16">
      <c r="B119" t="s">
        <v>1074</v>
      </c>
      <c r="C119" t="s">
        <v>1075</v>
      </c>
      <c r="D119" t="s">
        <v>300</v>
      </c>
      <c r="E119" t="s">
        <v>155</v>
      </c>
      <c r="F119" s="102">
        <v>37165</v>
      </c>
      <c r="G119" s="78">
        <v>2.74</v>
      </c>
      <c r="H119" t="s">
        <v>108</v>
      </c>
      <c r="I119" s="78">
        <v>5.5</v>
      </c>
      <c r="J119" s="78">
        <v>7.0000000000000007E-2</v>
      </c>
      <c r="K119" s="78">
        <v>1927200</v>
      </c>
      <c r="L119" s="78">
        <v>150.53170364106788</v>
      </c>
      <c r="M119" s="78">
        <v>2901.0469925706602</v>
      </c>
      <c r="N119" s="78">
        <v>0</v>
      </c>
      <c r="O119" s="78">
        <v>0.1</v>
      </c>
      <c r="P119" s="78">
        <v>7.0000000000000007E-2</v>
      </c>
    </row>
    <row r="120" spans="2:16">
      <c r="B120" t="s">
        <v>1076</v>
      </c>
      <c r="C120" t="s">
        <v>1077</v>
      </c>
      <c r="D120" t="s">
        <v>300</v>
      </c>
      <c r="E120" t="s">
        <v>155</v>
      </c>
      <c r="F120" s="102">
        <v>37196</v>
      </c>
      <c r="G120" s="78">
        <v>2.82</v>
      </c>
      <c r="H120" t="s">
        <v>108</v>
      </c>
      <c r="I120" s="78">
        <v>5.5</v>
      </c>
      <c r="J120" s="78">
        <v>7.0000000000000007E-2</v>
      </c>
      <c r="K120" s="78">
        <v>3080000</v>
      </c>
      <c r="L120" s="78">
        <v>150.21712449125195</v>
      </c>
      <c r="M120" s="78">
        <v>4626.6874343305599</v>
      </c>
      <c r="N120" s="78">
        <v>0</v>
      </c>
      <c r="O120" s="78">
        <v>0.16</v>
      </c>
      <c r="P120" s="78">
        <v>0.11</v>
      </c>
    </row>
    <row r="121" spans="2:16">
      <c r="B121" t="s">
        <v>1078</v>
      </c>
      <c r="C121" t="s">
        <v>1079</v>
      </c>
      <c r="D121" t="s">
        <v>300</v>
      </c>
      <c r="E121" t="s">
        <v>155</v>
      </c>
      <c r="F121" s="102">
        <v>37227</v>
      </c>
      <c r="G121" s="78">
        <v>2.91</v>
      </c>
      <c r="H121" t="s">
        <v>108</v>
      </c>
      <c r="I121" s="78">
        <v>5.5</v>
      </c>
      <c r="J121" s="78">
        <v>0.08</v>
      </c>
      <c r="K121" s="78">
        <v>3696000</v>
      </c>
      <c r="L121" s="78">
        <v>150.03214779067289</v>
      </c>
      <c r="M121" s="78">
        <v>5545.1881823432695</v>
      </c>
      <c r="N121" s="78">
        <v>0</v>
      </c>
      <c r="O121" s="78">
        <v>0.19</v>
      </c>
      <c r="P121" s="78">
        <v>0.13</v>
      </c>
    </row>
    <row r="122" spans="2:16">
      <c r="B122" t="s">
        <v>1080</v>
      </c>
      <c r="C122" t="s">
        <v>1081</v>
      </c>
      <c r="D122" t="s">
        <v>300</v>
      </c>
      <c r="E122" t="s">
        <v>155</v>
      </c>
      <c r="F122" s="102">
        <v>37257</v>
      </c>
      <c r="G122" s="78">
        <v>2.5299999999999998</v>
      </c>
      <c r="H122" t="s">
        <v>108</v>
      </c>
      <c r="I122" s="78">
        <v>5.5</v>
      </c>
      <c r="J122" s="78">
        <v>0.08</v>
      </c>
      <c r="K122" s="78">
        <v>1716000</v>
      </c>
      <c r="L122" s="78">
        <v>151.07830954812121</v>
      </c>
      <c r="M122" s="78">
        <v>2592.5037918457601</v>
      </c>
      <c r="N122" s="78">
        <v>0</v>
      </c>
      <c r="O122" s="78">
        <v>0.09</v>
      </c>
      <c r="P122" s="78">
        <v>0.06</v>
      </c>
    </row>
    <row r="123" spans="2:16">
      <c r="B123" t="s">
        <v>1082</v>
      </c>
      <c r="C123" t="s">
        <v>1083</v>
      </c>
      <c r="D123" t="s">
        <v>300</v>
      </c>
      <c r="E123" t="s">
        <v>155</v>
      </c>
      <c r="F123" s="102">
        <v>37288</v>
      </c>
      <c r="G123" s="78">
        <v>2.61</v>
      </c>
      <c r="H123" t="s">
        <v>108</v>
      </c>
      <c r="I123" s="78">
        <v>5.5</v>
      </c>
      <c r="J123" s="78">
        <v>0.08</v>
      </c>
      <c r="K123" s="78">
        <v>2600000</v>
      </c>
      <c r="L123" s="78">
        <v>151.19617638106692</v>
      </c>
      <c r="M123" s="78">
        <v>3931.10058590774</v>
      </c>
      <c r="N123" s="78">
        <v>0</v>
      </c>
      <c r="O123" s="78">
        <v>0.14000000000000001</v>
      </c>
      <c r="P123" s="78">
        <v>0.09</v>
      </c>
    </row>
    <row r="124" spans="2:16">
      <c r="B124" t="s">
        <v>1084</v>
      </c>
      <c r="C124" t="s">
        <v>1085</v>
      </c>
      <c r="D124" t="s">
        <v>300</v>
      </c>
      <c r="E124" t="s">
        <v>155</v>
      </c>
      <c r="F124" s="102">
        <v>37316</v>
      </c>
      <c r="G124" s="78">
        <v>2.69</v>
      </c>
      <c r="H124" t="s">
        <v>108</v>
      </c>
      <c r="I124" s="78">
        <v>5.5</v>
      </c>
      <c r="J124" s="78">
        <v>0.09</v>
      </c>
      <c r="K124" s="78">
        <v>2340000</v>
      </c>
      <c r="L124" s="78">
        <v>149.51772148281495</v>
      </c>
      <c r="M124" s="78">
        <v>3498.7146826978701</v>
      </c>
      <c r="N124" s="78">
        <v>0</v>
      </c>
      <c r="O124" s="78">
        <v>0.12</v>
      </c>
      <c r="P124" s="78">
        <v>0.08</v>
      </c>
    </row>
    <row r="125" spans="2:16">
      <c r="B125" t="s">
        <v>1086</v>
      </c>
      <c r="C125" t="s">
        <v>1087</v>
      </c>
      <c r="D125" t="s">
        <v>300</v>
      </c>
      <c r="E125" t="s">
        <v>155</v>
      </c>
      <c r="F125" s="102">
        <v>37347</v>
      </c>
      <c r="G125" s="78">
        <v>2.78</v>
      </c>
      <c r="H125" t="s">
        <v>108</v>
      </c>
      <c r="I125" s="78">
        <v>5.5</v>
      </c>
      <c r="J125" s="78">
        <v>0.1</v>
      </c>
      <c r="K125" s="78">
        <v>2288000</v>
      </c>
      <c r="L125" s="78">
        <v>148.33412306552185</v>
      </c>
      <c r="M125" s="78">
        <v>3393.8847357391401</v>
      </c>
      <c r="N125" s="78">
        <v>0</v>
      </c>
      <c r="O125" s="78">
        <v>0.12</v>
      </c>
      <c r="P125" s="78">
        <v>0.08</v>
      </c>
    </row>
    <row r="126" spans="2:16">
      <c r="B126" t="s">
        <v>1088</v>
      </c>
      <c r="C126" t="s">
        <v>1089</v>
      </c>
      <c r="D126" t="s">
        <v>300</v>
      </c>
      <c r="E126" t="s">
        <v>155</v>
      </c>
      <c r="F126" s="102">
        <v>37377</v>
      </c>
      <c r="G126" s="78">
        <v>2.86</v>
      </c>
      <c r="H126" t="s">
        <v>108</v>
      </c>
      <c r="I126" s="78">
        <v>5.5</v>
      </c>
      <c r="J126" s="78">
        <v>0.1</v>
      </c>
      <c r="K126" s="78">
        <v>2236000</v>
      </c>
      <c r="L126" s="78">
        <v>147.59401726977504</v>
      </c>
      <c r="M126" s="78">
        <v>3300.2022261521702</v>
      </c>
      <c r="N126" s="78">
        <v>0</v>
      </c>
      <c r="O126" s="78">
        <v>0.11</v>
      </c>
      <c r="P126" s="78">
        <v>0.08</v>
      </c>
    </row>
    <row r="127" spans="2:16">
      <c r="B127" t="s">
        <v>1090</v>
      </c>
      <c r="C127" t="s">
        <v>1091</v>
      </c>
      <c r="D127" t="s">
        <v>300</v>
      </c>
      <c r="E127" t="s">
        <v>155</v>
      </c>
      <c r="F127" s="102">
        <v>37409</v>
      </c>
      <c r="G127" s="78">
        <v>2.95</v>
      </c>
      <c r="H127" t="s">
        <v>108</v>
      </c>
      <c r="I127" s="78">
        <v>5.5</v>
      </c>
      <c r="J127" s="78">
        <v>0.11</v>
      </c>
      <c r="K127" s="78">
        <v>2600000</v>
      </c>
      <c r="L127" s="78">
        <v>145.29442657654386</v>
      </c>
      <c r="M127" s="78">
        <v>3777.6550909901398</v>
      </c>
      <c r="N127" s="78">
        <v>0</v>
      </c>
      <c r="O127" s="78">
        <v>0.13</v>
      </c>
      <c r="P127" s="78">
        <v>0.09</v>
      </c>
    </row>
    <row r="128" spans="2:16">
      <c r="B128" t="s">
        <v>1092</v>
      </c>
      <c r="C128" t="s">
        <v>1093</v>
      </c>
      <c r="D128" t="s">
        <v>300</v>
      </c>
      <c r="E128" t="s">
        <v>155</v>
      </c>
      <c r="F128" s="102">
        <v>37438</v>
      </c>
      <c r="G128" s="78">
        <v>2.96</v>
      </c>
      <c r="H128" t="s">
        <v>108</v>
      </c>
      <c r="I128" s="78">
        <v>5.5</v>
      </c>
      <c r="J128" s="78">
        <v>0.12</v>
      </c>
      <c r="K128" s="78">
        <v>780000</v>
      </c>
      <c r="L128" s="78">
        <v>147.2936510380205</v>
      </c>
      <c r="M128" s="78">
        <v>1148.8904780965599</v>
      </c>
      <c r="N128" s="78">
        <v>0</v>
      </c>
      <c r="O128" s="78">
        <v>0.04</v>
      </c>
      <c r="P128" s="78">
        <v>0.03</v>
      </c>
    </row>
    <row r="129" spans="2:16">
      <c r="B129" t="s">
        <v>1094</v>
      </c>
      <c r="C129" t="s">
        <v>1095</v>
      </c>
      <c r="D129" t="s">
        <v>300</v>
      </c>
      <c r="E129" t="s">
        <v>155</v>
      </c>
      <c r="F129" s="102">
        <v>37469</v>
      </c>
      <c r="G129" s="78">
        <v>3.04</v>
      </c>
      <c r="H129" t="s">
        <v>108</v>
      </c>
      <c r="I129" s="78">
        <v>5.5</v>
      </c>
      <c r="J129" s="78">
        <v>0.12</v>
      </c>
      <c r="K129" s="78">
        <v>2184000</v>
      </c>
      <c r="L129" s="78">
        <v>145.35865877920878</v>
      </c>
      <c r="M129" s="78">
        <v>3174.63310773792</v>
      </c>
      <c r="N129" s="78">
        <v>0</v>
      </c>
      <c r="O129" s="78">
        <v>0.11</v>
      </c>
      <c r="P129" s="78">
        <v>0.08</v>
      </c>
    </row>
    <row r="130" spans="2:16">
      <c r="B130" t="s">
        <v>1096</v>
      </c>
      <c r="C130" t="s">
        <v>1097</v>
      </c>
      <c r="D130" t="s">
        <v>300</v>
      </c>
      <c r="E130" t="s">
        <v>155</v>
      </c>
      <c r="F130" s="102">
        <v>37500</v>
      </c>
      <c r="G130" s="78">
        <v>3.12</v>
      </c>
      <c r="H130" t="s">
        <v>108</v>
      </c>
      <c r="I130" s="78">
        <v>5.5</v>
      </c>
      <c r="J130" s="78">
        <v>0.13</v>
      </c>
      <c r="K130" s="78">
        <v>3952000</v>
      </c>
      <c r="L130" s="78">
        <v>144.35170799599697</v>
      </c>
      <c r="M130" s="78">
        <v>5704.7795000018004</v>
      </c>
      <c r="N130" s="78">
        <v>0</v>
      </c>
      <c r="O130" s="78">
        <v>0.2</v>
      </c>
      <c r="P130" s="78">
        <v>0.14000000000000001</v>
      </c>
    </row>
    <row r="131" spans="2:16">
      <c r="B131" t="s">
        <v>1098</v>
      </c>
      <c r="C131" t="s">
        <v>1099</v>
      </c>
      <c r="D131" t="s">
        <v>300</v>
      </c>
      <c r="E131" t="s">
        <v>155</v>
      </c>
      <c r="F131" s="102">
        <v>37530</v>
      </c>
      <c r="G131" s="78">
        <v>3.21</v>
      </c>
      <c r="H131" t="s">
        <v>108</v>
      </c>
      <c r="I131" s="78">
        <v>5.5</v>
      </c>
      <c r="J131" s="78">
        <v>0.13</v>
      </c>
      <c r="K131" s="78">
        <v>2912000</v>
      </c>
      <c r="L131" s="78">
        <v>144.8628324174509</v>
      </c>
      <c r="M131" s="78">
        <v>4218.40567999617</v>
      </c>
      <c r="N131" s="78">
        <v>0</v>
      </c>
      <c r="O131" s="78">
        <v>0.15</v>
      </c>
      <c r="P131" s="78">
        <v>0.1</v>
      </c>
    </row>
    <row r="132" spans="2:16">
      <c r="B132" t="s">
        <v>1100</v>
      </c>
      <c r="C132" t="s">
        <v>1101</v>
      </c>
      <c r="D132" t="s">
        <v>300</v>
      </c>
      <c r="E132" t="s">
        <v>155</v>
      </c>
      <c r="F132" s="102">
        <v>37561</v>
      </c>
      <c r="G132" s="78">
        <v>3.29</v>
      </c>
      <c r="H132" t="s">
        <v>108</v>
      </c>
      <c r="I132" s="78">
        <v>5.5</v>
      </c>
      <c r="J132" s="78">
        <v>0.13</v>
      </c>
      <c r="K132" s="78">
        <v>1040000</v>
      </c>
      <c r="L132" s="78">
        <v>144.30729557427787</v>
      </c>
      <c r="M132" s="78">
        <v>1500.79587397249</v>
      </c>
      <c r="N132" s="78">
        <v>0</v>
      </c>
      <c r="O132" s="78">
        <v>0.05</v>
      </c>
      <c r="P132" s="78">
        <v>0.04</v>
      </c>
    </row>
    <row r="133" spans="2:16">
      <c r="B133" t="s">
        <v>1102</v>
      </c>
      <c r="C133" t="s">
        <v>1103</v>
      </c>
      <c r="D133" t="s">
        <v>300</v>
      </c>
      <c r="E133" t="s">
        <v>155</v>
      </c>
      <c r="F133" s="102">
        <v>37591</v>
      </c>
      <c r="G133" s="78">
        <v>3.37</v>
      </c>
      <c r="H133" t="s">
        <v>108</v>
      </c>
      <c r="I133" s="78">
        <v>5.5</v>
      </c>
      <c r="J133" s="78">
        <v>0.15</v>
      </c>
      <c r="K133" s="78">
        <v>1456000</v>
      </c>
      <c r="L133" s="78">
        <v>143.30363463300412</v>
      </c>
      <c r="M133" s="78">
        <v>2086.5009202565402</v>
      </c>
      <c r="N133" s="78">
        <v>0</v>
      </c>
      <c r="O133" s="78">
        <v>7.0000000000000007E-2</v>
      </c>
      <c r="P133" s="78">
        <v>0.05</v>
      </c>
    </row>
    <row r="134" spans="2:16">
      <c r="B134" t="s">
        <v>1104</v>
      </c>
      <c r="C134" t="s">
        <v>1105</v>
      </c>
      <c r="D134" t="s">
        <v>300</v>
      </c>
      <c r="E134" t="s">
        <v>155</v>
      </c>
      <c r="F134" s="102">
        <v>37654</v>
      </c>
      <c r="G134" s="78">
        <v>3.08</v>
      </c>
      <c r="H134" t="s">
        <v>108</v>
      </c>
      <c r="I134" s="78">
        <v>5.5</v>
      </c>
      <c r="J134" s="78">
        <v>0.15</v>
      </c>
      <c r="K134" s="78">
        <v>3000000</v>
      </c>
      <c r="L134" s="78">
        <v>145.02412571799201</v>
      </c>
      <c r="M134" s="78">
        <v>4350.7237715397596</v>
      </c>
      <c r="N134" s="78">
        <v>0</v>
      </c>
      <c r="O134" s="78">
        <v>0.15</v>
      </c>
      <c r="P134" s="78">
        <v>0.1</v>
      </c>
    </row>
    <row r="135" spans="2:16">
      <c r="B135" t="s">
        <v>1106</v>
      </c>
      <c r="C135" t="s">
        <v>1107</v>
      </c>
      <c r="D135" t="s">
        <v>300</v>
      </c>
      <c r="E135" t="s">
        <v>155</v>
      </c>
      <c r="F135" s="102">
        <v>37682</v>
      </c>
      <c r="G135" s="78">
        <v>3.16</v>
      </c>
      <c r="H135" t="s">
        <v>108</v>
      </c>
      <c r="I135" s="78">
        <v>5.5</v>
      </c>
      <c r="J135" s="78">
        <v>0.17</v>
      </c>
      <c r="K135" s="78">
        <v>3000000</v>
      </c>
      <c r="L135" s="78">
        <v>144.66226108471301</v>
      </c>
      <c r="M135" s="78">
        <v>4339.8678325413903</v>
      </c>
      <c r="N135" s="78">
        <v>0</v>
      </c>
      <c r="O135" s="78">
        <v>0.15</v>
      </c>
      <c r="P135" s="78">
        <v>0.1</v>
      </c>
    </row>
    <row r="136" spans="2:16">
      <c r="B136" t="s">
        <v>1108</v>
      </c>
      <c r="C136" t="s">
        <v>1109</v>
      </c>
      <c r="D136" t="s">
        <v>300</v>
      </c>
      <c r="E136" t="s">
        <v>155</v>
      </c>
      <c r="F136" s="102">
        <v>37712</v>
      </c>
      <c r="G136" s="78">
        <v>3.24</v>
      </c>
      <c r="H136" t="s">
        <v>108</v>
      </c>
      <c r="I136" s="78">
        <v>5.5</v>
      </c>
      <c r="J136" s="78">
        <v>0.17</v>
      </c>
      <c r="K136" s="78">
        <v>5400000</v>
      </c>
      <c r="L136" s="78">
        <v>144.06565197543796</v>
      </c>
      <c r="M136" s="78">
        <v>7779.5452066736498</v>
      </c>
      <c r="N136" s="78">
        <v>0</v>
      </c>
      <c r="O136" s="78">
        <v>0.27</v>
      </c>
      <c r="P136" s="78">
        <v>0.19</v>
      </c>
    </row>
    <row r="137" spans="2:16">
      <c r="B137" t="s">
        <v>1110</v>
      </c>
      <c r="C137" t="s">
        <v>1111</v>
      </c>
      <c r="D137" t="s">
        <v>300</v>
      </c>
      <c r="E137" t="s">
        <v>155</v>
      </c>
      <c r="F137" s="102">
        <v>37773</v>
      </c>
      <c r="G137" s="78">
        <v>3.41</v>
      </c>
      <c r="H137" t="s">
        <v>108</v>
      </c>
      <c r="I137" s="78">
        <v>5.5</v>
      </c>
      <c r="J137" s="78">
        <v>0.19</v>
      </c>
      <c r="K137" s="78">
        <v>3420000</v>
      </c>
      <c r="L137" s="78">
        <v>143.94152234105292</v>
      </c>
      <c r="M137" s="78">
        <v>4922.8000640640103</v>
      </c>
      <c r="N137" s="78">
        <v>0</v>
      </c>
      <c r="O137" s="78">
        <v>0.17</v>
      </c>
      <c r="P137" s="78">
        <v>0.12</v>
      </c>
    </row>
    <row r="138" spans="2:16">
      <c r="B138" t="s">
        <v>1112</v>
      </c>
      <c r="C138" t="s">
        <v>1113</v>
      </c>
      <c r="D138" t="s">
        <v>300</v>
      </c>
      <c r="E138" t="s">
        <v>155</v>
      </c>
      <c r="F138" s="102">
        <v>37803</v>
      </c>
      <c r="G138" s="78">
        <v>3.41</v>
      </c>
      <c r="H138" t="s">
        <v>108</v>
      </c>
      <c r="I138" s="78">
        <v>5.5</v>
      </c>
      <c r="J138" s="78">
        <v>0.19</v>
      </c>
      <c r="K138" s="78">
        <v>2940000</v>
      </c>
      <c r="L138" s="78">
        <v>147.95628129941599</v>
      </c>
      <c r="M138" s="78">
        <v>4349.9146702028302</v>
      </c>
      <c r="N138" s="78">
        <v>0</v>
      </c>
      <c r="O138" s="78">
        <v>0.15</v>
      </c>
      <c r="P138" s="78">
        <v>0.1</v>
      </c>
    </row>
    <row r="139" spans="2:16">
      <c r="B139" t="s">
        <v>1114</v>
      </c>
      <c r="C139" t="s">
        <v>1115</v>
      </c>
      <c r="D139" t="s">
        <v>300</v>
      </c>
      <c r="E139" t="s">
        <v>155</v>
      </c>
      <c r="F139" s="102">
        <v>37834</v>
      </c>
      <c r="G139" s="78">
        <v>3.49</v>
      </c>
      <c r="H139" t="s">
        <v>108</v>
      </c>
      <c r="I139" s="78">
        <v>5.5</v>
      </c>
      <c r="J139" s="78">
        <v>0.19</v>
      </c>
      <c r="K139" s="78">
        <v>2880000</v>
      </c>
      <c r="L139" s="78">
        <v>148.807275106525</v>
      </c>
      <c r="M139" s="78">
        <v>4285.6495230679202</v>
      </c>
      <c r="N139" s="78">
        <v>0</v>
      </c>
      <c r="O139" s="78">
        <v>0.15</v>
      </c>
      <c r="P139" s="78">
        <v>0.1</v>
      </c>
    </row>
    <row r="140" spans="2:16">
      <c r="B140" s="79" t="s">
        <v>1116</v>
      </c>
      <c r="G140" s="80">
        <v>2.2200000000000002</v>
      </c>
      <c r="J140" s="80">
        <v>0.15</v>
      </c>
      <c r="K140" s="80">
        <v>134372900</v>
      </c>
      <c r="M140" s="80">
        <v>199043.71973299893</v>
      </c>
      <c r="O140" s="80">
        <v>6.86</v>
      </c>
      <c r="P140" s="80">
        <v>4.74</v>
      </c>
    </row>
    <row r="141" spans="2:16">
      <c r="B141" s="79" t="s">
        <v>1117</v>
      </c>
    </row>
    <row r="142" spans="2:16">
      <c r="B142" t="s">
        <v>199</v>
      </c>
      <c r="C142" t="s">
        <v>199</v>
      </c>
      <c r="D142" t="s">
        <v>199</v>
      </c>
      <c r="G142" s="78">
        <v>0</v>
      </c>
      <c r="H142" t="s">
        <v>199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  <c r="N142" s="78">
        <v>0</v>
      </c>
      <c r="O142" s="78">
        <v>0</v>
      </c>
      <c r="P142" s="78">
        <v>0</v>
      </c>
    </row>
    <row r="143" spans="2:16">
      <c r="B143" s="79" t="s">
        <v>1118</v>
      </c>
      <c r="G143" s="80">
        <v>0</v>
      </c>
      <c r="J143" s="80">
        <v>0</v>
      </c>
      <c r="K143" s="80">
        <v>0</v>
      </c>
      <c r="M143" s="80">
        <v>0</v>
      </c>
      <c r="O143" s="80">
        <v>0</v>
      </c>
      <c r="P143" s="80">
        <v>0</v>
      </c>
    </row>
    <row r="144" spans="2:16">
      <c r="B144" s="79" t="s">
        <v>129</v>
      </c>
    </row>
    <row r="145" spans="2:16">
      <c r="B145" t="s">
        <v>1119</v>
      </c>
      <c r="C145" t="s">
        <v>1120</v>
      </c>
      <c r="D145" t="s">
        <v>300</v>
      </c>
      <c r="E145" t="s">
        <v>155</v>
      </c>
      <c r="F145" t="s">
        <v>1121</v>
      </c>
      <c r="G145" s="78">
        <v>16.22</v>
      </c>
      <c r="H145" t="s">
        <v>108</v>
      </c>
      <c r="I145" s="78">
        <v>0</v>
      </c>
      <c r="J145" s="78">
        <v>1.2</v>
      </c>
      <c r="K145" s="78">
        <v>2220822499.52</v>
      </c>
      <c r="L145" s="78">
        <v>99.204170079907328</v>
      </c>
      <c r="M145" s="78">
        <v>2203148.5295966701</v>
      </c>
      <c r="N145" s="78">
        <v>0</v>
      </c>
      <c r="O145" s="78">
        <v>75.91</v>
      </c>
      <c r="P145" s="78">
        <v>52.5</v>
      </c>
    </row>
    <row r="146" spans="2:16">
      <c r="B146" s="79" t="s">
        <v>462</v>
      </c>
      <c r="G146" s="80">
        <v>16.22</v>
      </c>
      <c r="J146" s="80">
        <v>1.2</v>
      </c>
      <c r="K146" s="80">
        <v>2220822499.52</v>
      </c>
      <c r="M146" s="80">
        <v>2203148.5295966701</v>
      </c>
      <c r="O146" s="80">
        <v>75.91</v>
      </c>
      <c r="P146" s="80">
        <v>52.5</v>
      </c>
    </row>
    <row r="147" spans="2:16">
      <c r="B147" s="79" t="s">
        <v>288</v>
      </c>
      <c r="G147" s="80">
        <v>14.17</v>
      </c>
      <c r="J147" s="80">
        <v>1.06</v>
      </c>
      <c r="K147" s="80">
        <v>2691919399.52</v>
      </c>
      <c r="M147" s="80">
        <v>2902251.2257825467</v>
      </c>
      <c r="O147" s="80">
        <v>100</v>
      </c>
      <c r="P147" s="80">
        <v>69.16</v>
      </c>
    </row>
    <row r="148" spans="2:16">
      <c r="B148" s="79" t="s">
        <v>289</v>
      </c>
    </row>
    <row r="149" spans="2:16">
      <c r="B149" s="79" t="s">
        <v>356</v>
      </c>
    </row>
    <row r="150" spans="2:16">
      <c r="B150" t="s">
        <v>199</v>
      </c>
      <c r="C150" t="s">
        <v>199</v>
      </c>
      <c r="D150" t="s">
        <v>199</v>
      </c>
      <c r="G150" s="78">
        <v>0</v>
      </c>
      <c r="H150" t="s">
        <v>199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0</v>
      </c>
      <c r="P150" s="78">
        <v>0</v>
      </c>
    </row>
    <row r="151" spans="2:16">
      <c r="B151" s="79" t="s">
        <v>371</v>
      </c>
      <c r="G151" s="80">
        <v>0</v>
      </c>
      <c r="J151" s="80">
        <v>0</v>
      </c>
      <c r="K151" s="80">
        <v>0</v>
      </c>
      <c r="M151" s="80">
        <v>0</v>
      </c>
      <c r="O151" s="80">
        <v>0</v>
      </c>
      <c r="P151" s="80">
        <v>0</v>
      </c>
    </row>
    <row r="152" spans="2:16">
      <c r="B152" s="79" t="s">
        <v>1122</v>
      </c>
    </row>
    <row r="153" spans="2:16">
      <c r="B153" t="s">
        <v>199</v>
      </c>
      <c r="C153" t="s">
        <v>199</v>
      </c>
      <c r="D153" t="s">
        <v>199</v>
      </c>
      <c r="G153" s="78">
        <v>0</v>
      </c>
      <c r="H153" t="s">
        <v>199</v>
      </c>
      <c r="I153" s="78">
        <v>0</v>
      </c>
      <c r="J153" s="78">
        <v>0</v>
      </c>
      <c r="K153" s="78">
        <v>0</v>
      </c>
      <c r="L153" s="78">
        <v>0</v>
      </c>
      <c r="M153" s="78">
        <v>0</v>
      </c>
      <c r="N153" s="78">
        <v>0</v>
      </c>
      <c r="O153" s="78">
        <v>0</v>
      </c>
      <c r="P153" s="78">
        <v>0</v>
      </c>
    </row>
    <row r="154" spans="2:16">
      <c r="B154" s="79" t="s">
        <v>1123</v>
      </c>
      <c r="G154" s="80">
        <v>0</v>
      </c>
      <c r="J154" s="80">
        <v>0</v>
      </c>
      <c r="K154" s="80">
        <v>0</v>
      </c>
      <c r="M154" s="80">
        <v>0</v>
      </c>
      <c r="O154" s="80">
        <v>0</v>
      </c>
      <c r="P154" s="80">
        <v>0</v>
      </c>
    </row>
    <row r="155" spans="2:16">
      <c r="B155" s="79" t="s">
        <v>294</v>
      </c>
      <c r="G155" s="80">
        <v>0</v>
      </c>
      <c r="J155" s="80">
        <v>0</v>
      </c>
      <c r="K155" s="80">
        <v>0</v>
      </c>
      <c r="M155" s="80">
        <v>0</v>
      </c>
      <c r="O155" s="80">
        <v>0</v>
      </c>
      <c r="P155" s="80">
        <v>0</v>
      </c>
    </row>
    <row r="156" spans="2:16">
      <c r="B156" t="s">
        <v>295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61 F140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1124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1125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1126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1127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376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377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462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288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289</v>
      </c>
      <c r="D26" s="16"/>
      <c r="E26" s="16"/>
      <c r="F26" s="16"/>
    </row>
    <row r="27" spans="2:19">
      <c r="B27" s="79" t="s">
        <v>1128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1129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1130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1131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294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295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9" sqref="O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4.1500000000000004</v>
      </c>
      <c r="K11" s="7"/>
      <c r="L11" s="7"/>
      <c r="M11" s="77">
        <v>1.99</v>
      </c>
      <c r="N11" s="77">
        <v>55031995.700000003</v>
      </c>
      <c r="O11" s="7"/>
      <c r="P11" s="77">
        <v>113132.20288100622</v>
      </c>
      <c r="Q11" s="7"/>
      <c r="R11" s="77">
        <v>100</v>
      </c>
      <c r="S11" s="77">
        <v>2.7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1124</v>
      </c>
      <c r="C13" s="16"/>
      <c r="D13" s="16"/>
      <c r="E13" s="16"/>
    </row>
    <row r="14" spans="2:81">
      <c r="B14" t="s">
        <v>1132</v>
      </c>
      <c r="C14" t="s">
        <v>1133</v>
      </c>
      <c r="D14" s="16"/>
      <c r="E14" t="s">
        <v>384</v>
      </c>
      <c r="F14" t="s">
        <v>385</v>
      </c>
      <c r="G14" t="s">
        <v>251</v>
      </c>
      <c r="H14" t="s">
        <v>155</v>
      </c>
      <c r="I14" t="s">
        <v>1675</v>
      </c>
      <c r="J14" s="78">
        <v>0.98</v>
      </c>
      <c r="K14" t="s">
        <v>108</v>
      </c>
      <c r="L14" s="78">
        <v>5.3</v>
      </c>
      <c r="M14" s="78">
        <v>1</v>
      </c>
      <c r="N14" s="78">
        <v>1140000</v>
      </c>
      <c r="O14" s="78">
        <v>135.07</v>
      </c>
      <c r="P14" s="78">
        <v>1539.798</v>
      </c>
      <c r="Q14" s="78">
        <v>0</v>
      </c>
      <c r="R14" s="78">
        <v>1.36</v>
      </c>
      <c r="S14" s="78">
        <v>0.04</v>
      </c>
    </row>
    <row r="15" spans="2:81">
      <c r="B15" t="s">
        <v>1134</v>
      </c>
      <c r="C15" t="s">
        <v>1135</v>
      </c>
      <c r="D15" s="16"/>
      <c r="E15" t="s">
        <v>389</v>
      </c>
      <c r="F15" t="s">
        <v>385</v>
      </c>
      <c r="G15" t="s">
        <v>251</v>
      </c>
      <c r="H15" t="s">
        <v>155</v>
      </c>
      <c r="I15" t="s">
        <v>1675</v>
      </c>
      <c r="J15" s="78">
        <v>2.33</v>
      </c>
      <c r="K15" t="s">
        <v>108</v>
      </c>
      <c r="L15" s="78">
        <v>6.5</v>
      </c>
      <c r="M15" s="78">
        <v>0.9</v>
      </c>
      <c r="N15" s="78">
        <v>1500000</v>
      </c>
      <c r="O15" s="78">
        <v>157.25</v>
      </c>
      <c r="P15" s="78">
        <v>2358.75</v>
      </c>
      <c r="Q15" s="78">
        <v>0</v>
      </c>
      <c r="R15" s="78">
        <v>2.08</v>
      </c>
      <c r="S15" s="78">
        <v>0.06</v>
      </c>
    </row>
    <row r="16" spans="2:81">
      <c r="B16" t="s">
        <v>1136</v>
      </c>
      <c r="C16" t="s">
        <v>1137</v>
      </c>
      <c r="D16" s="16"/>
      <c r="E16" t="s">
        <v>389</v>
      </c>
      <c r="F16" t="s">
        <v>385</v>
      </c>
      <c r="G16" t="s">
        <v>251</v>
      </c>
      <c r="H16" t="s">
        <v>155</v>
      </c>
      <c r="I16" t="s">
        <v>1138</v>
      </c>
      <c r="J16" s="78">
        <v>2.4</v>
      </c>
      <c r="K16" t="s">
        <v>108</v>
      </c>
      <c r="L16" s="78">
        <v>6.35</v>
      </c>
      <c r="M16" s="78">
        <v>0.92</v>
      </c>
      <c r="N16" s="78">
        <v>1000004</v>
      </c>
      <c r="O16" s="78">
        <v>156.53</v>
      </c>
      <c r="P16" s="78">
        <v>1565.3062612000001</v>
      </c>
      <c r="Q16" s="78">
        <v>0</v>
      </c>
      <c r="R16" s="78">
        <v>1.38</v>
      </c>
      <c r="S16" s="78">
        <v>0.04</v>
      </c>
    </row>
    <row r="17" spans="2:19">
      <c r="B17" t="s">
        <v>1139</v>
      </c>
      <c r="C17" t="s">
        <v>1140</v>
      </c>
      <c r="D17" s="16"/>
      <c r="E17" t="s">
        <v>384</v>
      </c>
      <c r="F17" t="s">
        <v>385</v>
      </c>
      <c r="G17" t="s">
        <v>251</v>
      </c>
      <c r="H17" t="s">
        <v>155</v>
      </c>
      <c r="I17" t="s">
        <v>1675</v>
      </c>
      <c r="J17" s="78">
        <v>1.03</v>
      </c>
      <c r="K17" t="s">
        <v>108</v>
      </c>
      <c r="L17" s="78">
        <v>5.15</v>
      </c>
      <c r="M17" s="78">
        <v>0.99</v>
      </c>
      <c r="N17" s="78">
        <v>540000</v>
      </c>
      <c r="O17" s="78">
        <v>134.91999999999999</v>
      </c>
      <c r="P17" s="78">
        <v>728.56799999999998</v>
      </c>
      <c r="Q17" s="78">
        <v>0</v>
      </c>
      <c r="R17" s="78">
        <v>0.64</v>
      </c>
      <c r="S17" s="78">
        <v>0.02</v>
      </c>
    </row>
    <row r="18" spans="2:19">
      <c r="B18" t="s">
        <v>1141</v>
      </c>
      <c r="C18" t="s">
        <v>1142</v>
      </c>
      <c r="D18" s="16"/>
      <c r="E18" t="s">
        <v>1143</v>
      </c>
      <c r="F18" t="s">
        <v>133</v>
      </c>
      <c r="G18" t="s">
        <v>1144</v>
      </c>
      <c r="H18" t="s">
        <v>156</v>
      </c>
      <c r="I18" t="s">
        <v>1145</v>
      </c>
      <c r="J18" s="78">
        <v>4.0999999999999996</v>
      </c>
      <c r="K18" t="s">
        <v>108</v>
      </c>
      <c r="L18" s="78">
        <v>4.9000000000000004</v>
      </c>
      <c r="M18" s="78">
        <v>1.19</v>
      </c>
      <c r="N18" s="78">
        <v>274880.75</v>
      </c>
      <c r="O18" s="78">
        <v>139.54</v>
      </c>
      <c r="P18" s="78">
        <v>383.56859854999999</v>
      </c>
      <c r="Q18" s="78">
        <v>0.05</v>
      </c>
      <c r="R18" s="78">
        <v>0.34</v>
      </c>
      <c r="S18" s="78">
        <v>0.01</v>
      </c>
    </row>
    <row r="19" spans="2:19">
      <c r="B19" t="s">
        <v>1146</v>
      </c>
      <c r="C19" t="s">
        <v>1147</v>
      </c>
      <c r="D19" s="16"/>
      <c r="E19" t="s">
        <v>399</v>
      </c>
      <c r="F19" t="s">
        <v>385</v>
      </c>
      <c r="G19" t="s">
        <v>251</v>
      </c>
      <c r="H19" t="s">
        <v>155</v>
      </c>
      <c r="I19" t="s">
        <v>1148</v>
      </c>
      <c r="J19" s="78">
        <v>0.95</v>
      </c>
      <c r="K19" t="s">
        <v>108</v>
      </c>
      <c r="L19" s="78">
        <v>5.4</v>
      </c>
      <c r="M19" s="78">
        <v>1.37</v>
      </c>
      <c r="N19" s="78">
        <v>7000000</v>
      </c>
      <c r="O19" s="78">
        <v>238.8</v>
      </c>
      <c r="P19" s="78">
        <v>16716</v>
      </c>
      <c r="Q19" s="78">
        <v>0</v>
      </c>
      <c r="R19" s="78">
        <v>14.78</v>
      </c>
      <c r="S19" s="78">
        <v>0.4</v>
      </c>
    </row>
    <row r="20" spans="2:19">
      <c r="B20" t="s">
        <v>1149</v>
      </c>
      <c r="C20" t="s">
        <v>1150</v>
      </c>
      <c r="D20" s="16"/>
      <c r="E20" t="s">
        <v>399</v>
      </c>
      <c r="F20" t="s">
        <v>385</v>
      </c>
      <c r="G20" t="s">
        <v>251</v>
      </c>
      <c r="H20" t="s">
        <v>155</v>
      </c>
      <c r="I20" t="s">
        <v>1151</v>
      </c>
      <c r="J20" s="78">
        <v>2.75</v>
      </c>
      <c r="K20" t="s">
        <v>108</v>
      </c>
      <c r="L20" s="78">
        <v>8.76</v>
      </c>
      <c r="M20" s="78">
        <v>0.86</v>
      </c>
      <c r="N20" s="78">
        <v>5000000</v>
      </c>
      <c r="O20" s="78">
        <v>230.26</v>
      </c>
      <c r="P20" s="78">
        <v>11513</v>
      </c>
      <c r="Q20" s="78">
        <v>0</v>
      </c>
      <c r="R20" s="78">
        <v>10.18</v>
      </c>
      <c r="S20" s="78">
        <v>0.27</v>
      </c>
    </row>
    <row r="21" spans="2:19">
      <c r="B21" t="s">
        <v>1152</v>
      </c>
      <c r="C21" t="s">
        <v>1153</v>
      </c>
      <c r="D21" s="16"/>
      <c r="E21" t="s">
        <v>1154</v>
      </c>
      <c r="F21" t="s">
        <v>133</v>
      </c>
      <c r="G21" t="s">
        <v>404</v>
      </c>
      <c r="H21" t="s">
        <v>155</v>
      </c>
      <c r="I21" t="s">
        <v>1155</v>
      </c>
      <c r="J21" s="78">
        <v>1.81</v>
      </c>
      <c r="K21" t="s">
        <v>108</v>
      </c>
      <c r="L21" s="78">
        <v>5.35</v>
      </c>
      <c r="M21" s="78">
        <v>1.42</v>
      </c>
      <c r="N21" s="78">
        <v>594000.05000000005</v>
      </c>
      <c r="O21" s="78">
        <v>113.47</v>
      </c>
      <c r="P21" s="78">
        <v>674.01185673500004</v>
      </c>
      <c r="Q21" s="78">
        <v>0</v>
      </c>
      <c r="R21" s="78">
        <v>0.6</v>
      </c>
      <c r="S21" s="78">
        <v>0.02</v>
      </c>
    </row>
    <row r="22" spans="2:19">
      <c r="B22" t="s">
        <v>1156</v>
      </c>
      <c r="C22" t="s">
        <v>1157</v>
      </c>
      <c r="D22" s="16"/>
      <c r="E22" t="s">
        <v>408</v>
      </c>
      <c r="F22" t="s">
        <v>385</v>
      </c>
      <c r="G22" t="s">
        <v>404</v>
      </c>
      <c r="H22" t="s">
        <v>155</v>
      </c>
      <c r="I22" t="s">
        <v>1158</v>
      </c>
      <c r="J22" s="78">
        <v>5.27</v>
      </c>
      <c r="K22" t="s">
        <v>108</v>
      </c>
      <c r="L22" s="78">
        <v>3.8</v>
      </c>
      <c r="M22" s="78">
        <v>1.0900000000000001</v>
      </c>
      <c r="N22" s="78">
        <v>1300000</v>
      </c>
      <c r="O22" s="78">
        <v>118.34</v>
      </c>
      <c r="P22" s="78">
        <v>1538.42</v>
      </c>
      <c r="Q22" s="78">
        <v>0</v>
      </c>
      <c r="R22" s="78">
        <v>1.36</v>
      </c>
      <c r="S22" s="78">
        <v>0.04</v>
      </c>
    </row>
    <row r="23" spans="2:19">
      <c r="B23" t="s">
        <v>1159</v>
      </c>
      <c r="C23" t="s">
        <v>1160</v>
      </c>
      <c r="D23" s="16"/>
      <c r="E23" t="s">
        <v>448</v>
      </c>
      <c r="F23" t="s">
        <v>417</v>
      </c>
      <c r="G23" t="s">
        <v>404</v>
      </c>
      <c r="H23" t="s">
        <v>155</v>
      </c>
      <c r="I23" t="s">
        <v>1675</v>
      </c>
      <c r="J23" s="78">
        <v>1.21</v>
      </c>
      <c r="K23" t="s">
        <v>108</v>
      </c>
      <c r="L23" s="78">
        <v>5.55</v>
      </c>
      <c r="M23" s="78">
        <v>0.98</v>
      </c>
      <c r="N23" s="78">
        <v>651547.89</v>
      </c>
      <c r="O23" s="78">
        <v>135.96</v>
      </c>
      <c r="P23" s="78">
        <v>885.84451124400005</v>
      </c>
      <c r="Q23" s="78">
        <v>0.33</v>
      </c>
      <c r="R23" s="78">
        <v>0.78</v>
      </c>
      <c r="S23" s="78">
        <v>0.02</v>
      </c>
    </row>
    <row r="24" spans="2:19">
      <c r="B24" t="s">
        <v>1161</v>
      </c>
      <c r="C24" t="s">
        <v>1162</v>
      </c>
      <c r="D24" s="16"/>
      <c r="E24" t="s">
        <v>1163</v>
      </c>
      <c r="F24" t="s">
        <v>129</v>
      </c>
      <c r="G24" t="s">
        <v>404</v>
      </c>
      <c r="H24" t="s">
        <v>157</v>
      </c>
      <c r="I24" t="s">
        <v>1164</v>
      </c>
      <c r="J24" s="78">
        <v>12</v>
      </c>
      <c r="K24" t="s">
        <v>108</v>
      </c>
      <c r="L24" s="78">
        <v>4.0999999999999996</v>
      </c>
      <c r="M24" s="78">
        <v>2.5499999999999998</v>
      </c>
      <c r="N24" s="78">
        <v>5042424.4000000004</v>
      </c>
      <c r="O24" s="78">
        <v>123.91</v>
      </c>
      <c r="P24" s="78">
        <v>6248.0680740400003</v>
      </c>
      <c r="Q24" s="78">
        <v>0</v>
      </c>
      <c r="R24" s="78">
        <v>5.52</v>
      </c>
      <c r="S24" s="78">
        <v>0.15</v>
      </c>
    </row>
    <row r="25" spans="2:19">
      <c r="B25" t="s">
        <v>1165</v>
      </c>
      <c r="C25" t="s">
        <v>1166</v>
      </c>
      <c r="D25" s="16"/>
      <c r="E25" t="s">
        <v>1163</v>
      </c>
      <c r="F25" t="s">
        <v>129</v>
      </c>
      <c r="G25" t="s">
        <v>404</v>
      </c>
      <c r="H25" t="s">
        <v>157</v>
      </c>
      <c r="I25" t="s">
        <v>1167</v>
      </c>
      <c r="J25" s="78">
        <v>1.48</v>
      </c>
      <c r="K25" t="s">
        <v>108</v>
      </c>
      <c r="L25" s="78">
        <v>4.9000000000000004</v>
      </c>
      <c r="M25" s="78">
        <v>1.06</v>
      </c>
      <c r="N25" s="78">
        <v>3200000.21</v>
      </c>
      <c r="O25" s="78">
        <v>125.79</v>
      </c>
      <c r="P25" s="78">
        <v>4025.2802641590001</v>
      </c>
      <c r="Q25" s="78">
        <v>0.45</v>
      </c>
      <c r="R25" s="78">
        <v>3.56</v>
      </c>
      <c r="S25" s="78">
        <v>0.1</v>
      </c>
    </row>
    <row r="26" spans="2:19">
      <c r="B26" t="s">
        <v>1168</v>
      </c>
      <c r="C26" t="s">
        <v>1169</v>
      </c>
      <c r="D26" s="16"/>
      <c r="E26" t="s">
        <v>1163</v>
      </c>
      <c r="F26" t="s">
        <v>129</v>
      </c>
      <c r="G26" t="s">
        <v>404</v>
      </c>
      <c r="H26" t="s">
        <v>157</v>
      </c>
      <c r="I26" t="s">
        <v>1170</v>
      </c>
      <c r="J26" s="78">
        <v>9.73</v>
      </c>
      <c r="K26" t="s">
        <v>108</v>
      </c>
      <c r="L26" s="78">
        <v>4.9000000000000004</v>
      </c>
      <c r="M26" s="78">
        <v>2.13</v>
      </c>
      <c r="N26" s="78">
        <v>580000</v>
      </c>
      <c r="O26" s="78">
        <v>153.52000000000001</v>
      </c>
      <c r="P26" s="78">
        <v>890.41600000000005</v>
      </c>
      <c r="Q26" s="78">
        <v>0.04</v>
      </c>
      <c r="R26" s="78">
        <v>0.79</v>
      </c>
      <c r="S26" s="78">
        <v>0.02</v>
      </c>
    </row>
    <row r="27" spans="2:19">
      <c r="B27" t="s">
        <v>1171</v>
      </c>
      <c r="C27" t="s">
        <v>1172</v>
      </c>
      <c r="D27" s="16"/>
      <c r="E27" t="s">
        <v>1173</v>
      </c>
      <c r="F27" t="s">
        <v>385</v>
      </c>
      <c r="G27" t="s">
        <v>404</v>
      </c>
      <c r="H27" t="s">
        <v>155</v>
      </c>
      <c r="I27" t="s">
        <v>1174</v>
      </c>
      <c r="J27" s="78">
        <v>6.57</v>
      </c>
      <c r="K27" t="s">
        <v>108</v>
      </c>
      <c r="L27" s="78">
        <v>4.0999999999999996</v>
      </c>
      <c r="M27" s="78">
        <v>1.38</v>
      </c>
      <c r="N27" s="78">
        <v>2000000</v>
      </c>
      <c r="O27" s="78">
        <v>127.97</v>
      </c>
      <c r="P27" s="78">
        <v>2559.4</v>
      </c>
      <c r="Q27" s="78">
        <v>0</v>
      </c>
      <c r="R27" s="78">
        <v>2.2599999999999998</v>
      </c>
      <c r="S27" s="78">
        <v>0.06</v>
      </c>
    </row>
    <row r="28" spans="2:19">
      <c r="B28" t="s">
        <v>1175</v>
      </c>
      <c r="C28" t="s">
        <v>1176</v>
      </c>
      <c r="D28" s="16"/>
      <c r="E28" t="s">
        <v>1173</v>
      </c>
      <c r="F28" t="s">
        <v>385</v>
      </c>
      <c r="G28" t="s">
        <v>404</v>
      </c>
      <c r="H28" t="s">
        <v>155</v>
      </c>
      <c r="I28" t="s">
        <v>1177</v>
      </c>
      <c r="J28" s="78">
        <v>5.27</v>
      </c>
      <c r="K28" t="s">
        <v>108</v>
      </c>
      <c r="L28" s="78">
        <v>3.8</v>
      </c>
      <c r="M28" s="78">
        <v>1.0900000000000001</v>
      </c>
      <c r="N28" s="78">
        <v>1100000</v>
      </c>
      <c r="O28" s="78">
        <v>118.32</v>
      </c>
      <c r="P28" s="78">
        <v>1301.52</v>
      </c>
      <c r="Q28" s="78">
        <v>0</v>
      </c>
      <c r="R28" s="78">
        <v>1.1499999999999999</v>
      </c>
      <c r="S28" s="78">
        <v>0.03</v>
      </c>
    </row>
    <row r="29" spans="2:19">
      <c r="B29" t="s">
        <v>1178</v>
      </c>
      <c r="C29" t="s">
        <v>1179</v>
      </c>
      <c r="D29" s="16"/>
      <c r="E29" t="s">
        <v>1180</v>
      </c>
      <c r="F29" t="s">
        <v>129</v>
      </c>
      <c r="G29" t="s">
        <v>404</v>
      </c>
      <c r="H29" t="s">
        <v>155</v>
      </c>
      <c r="I29" t="s">
        <v>1181</v>
      </c>
      <c r="J29" s="78">
        <v>5.34</v>
      </c>
      <c r="K29" t="s">
        <v>108</v>
      </c>
      <c r="L29" s="78">
        <v>5.6</v>
      </c>
      <c r="M29" s="78">
        <v>1.33</v>
      </c>
      <c r="N29" s="78">
        <v>1330642.3400000001</v>
      </c>
      <c r="O29" s="78">
        <v>148.36000000000001</v>
      </c>
      <c r="P29" s="78">
        <v>1974.140975624</v>
      </c>
      <c r="Q29" s="78">
        <v>0.19</v>
      </c>
      <c r="R29" s="78">
        <v>1.74</v>
      </c>
      <c r="S29" s="78">
        <v>0.05</v>
      </c>
    </row>
    <row r="30" spans="2:19">
      <c r="B30" t="s">
        <v>1182</v>
      </c>
      <c r="C30" t="s">
        <v>1183</v>
      </c>
      <c r="D30" s="16"/>
      <c r="E30" t="s">
        <v>1180</v>
      </c>
      <c r="F30" t="s">
        <v>129</v>
      </c>
      <c r="G30" t="s">
        <v>404</v>
      </c>
      <c r="H30" t="s">
        <v>155</v>
      </c>
      <c r="I30" t="s">
        <v>1184</v>
      </c>
      <c r="J30" s="78">
        <v>8.5500000000000007</v>
      </c>
      <c r="K30" t="s">
        <v>108</v>
      </c>
      <c r="L30" s="78">
        <v>4.8</v>
      </c>
      <c r="M30" s="78">
        <v>1.73</v>
      </c>
      <c r="N30" s="78">
        <v>1195990</v>
      </c>
      <c r="O30" s="78">
        <v>131.12</v>
      </c>
      <c r="P30" s="78">
        <v>1568.182088</v>
      </c>
      <c r="Q30" s="78">
        <v>0</v>
      </c>
      <c r="R30" s="78">
        <v>1.39</v>
      </c>
      <c r="S30" s="78">
        <v>0.04</v>
      </c>
    </row>
    <row r="31" spans="2:19">
      <c r="B31" t="s">
        <v>1185</v>
      </c>
      <c r="C31" t="s">
        <v>1186</v>
      </c>
      <c r="D31" s="16"/>
      <c r="E31" t="s">
        <v>1187</v>
      </c>
      <c r="F31" t="s">
        <v>385</v>
      </c>
      <c r="G31" t="s">
        <v>412</v>
      </c>
      <c r="H31" t="s">
        <v>156</v>
      </c>
      <c r="I31" t="s">
        <v>1188</v>
      </c>
      <c r="J31" s="78">
        <v>4.3600000000000003</v>
      </c>
      <c r="K31" t="s">
        <v>108</v>
      </c>
      <c r="L31" s="78">
        <v>3.95</v>
      </c>
      <c r="M31" s="78">
        <v>1.25</v>
      </c>
      <c r="N31" s="78">
        <v>1000000</v>
      </c>
      <c r="O31" s="78">
        <v>119.56</v>
      </c>
      <c r="P31" s="78">
        <v>1195.5999999999999</v>
      </c>
      <c r="Q31" s="78">
        <v>0</v>
      </c>
      <c r="R31" s="78">
        <v>1.06</v>
      </c>
      <c r="S31" s="78">
        <v>0.03</v>
      </c>
    </row>
    <row r="32" spans="2:19">
      <c r="B32" t="s">
        <v>1189</v>
      </c>
      <c r="C32" t="s">
        <v>1190</v>
      </c>
      <c r="D32" s="16"/>
      <c r="E32" t="s">
        <v>422</v>
      </c>
      <c r="F32" t="s">
        <v>133</v>
      </c>
      <c r="G32" t="s">
        <v>418</v>
      </c>
      <c r="H32" t="s">
        <v>157</v>
      </c>
      <c r="I32" t="s">
        <v>1191</v>
      </c>
      <c r="J32" s="78">
        <v>4.1900000000000004</v>
      </c>
      <c r="K32" t="s">
        <v>108</v>
      </c>
      <c r="L32" s="78">
        <v>6</v>
      </c>
      <c r="M32" s="78">
        <v>2.84</v>
      </c>
      <c r="N32" s="78">
        <v>2547000</v>
      </c>
      <c r="O32" s="78">
        <v>121.84</v>
      </c>
      <c r="P32" s="78">
        <v>3103.2647999999999</v>
      </c>
      <c r="Q32" s="78">
        <v>0</v>
      </c>
      <c r="R32" s="78">
        <v>2.74</v>
      </c>
      <c r="S32" s="78">
        <v>7.0000000000000007E-2</v>
      </c>
    </row>
    <row r="33" spans="2:19">
      <c r="B33" t="s">
        <v>1192</v>
      </c>
      <c r="C33" t="s">
        <v>1193</v>
      </c>
      <c r="D33" s="16"/>
      <c r="E33" t="s">
        <v>1194</v>
      </c>
      <c r="F33" t="s">
        <v>118</v>
      </c>
      <c r="G33" t="s">
        <v>418</v>
      </c>
      <c r="H33" t="s">
        <v>155</v>
      </c>
      <c r="I33" t="s">
        <v>1195</v>
      </c>
      <c r="J33" s="78">
        <v>1.22</v>
      </c>
      <c r="K33" t="s">
        <v>108</v>
      </c>
      <c r="L33" s="78">
        <v>6.1</v>
      </c>
      <c r="M33" s="78">
        <v>1.1299999999999999</v>
      </c>
      <c r="N33" s="78">
        <v>1046515.71</v>
      </c>
      <c r="O33" s="78">
        <v>131.16999999999999</v>
      </c>
      <c r="P33" s="78">
        <v>1372.714656807</v>
      </c>
      <c r="Q33" s="78">
        <v>0</v>
      </c>
      <c r="R33" s="78">
        <v>1.21</v>
      </c>
      <c r="S33" s="78">
        <v>0.03</v>
      </c>
    </row>
    <row r="34" spans="2:19">
      <c r="B34" t="s">
        <v>1196</v>
      </c>
      <c r="C34" t="s">
        <v>1197</v>
      </c>
      <c r="D34" s="16"/>
      <c r="E34" t="s">
        <v>1198</v>
      </c>
      <c r="F34" t="s">
        <v>417</v>
      </c>
      <c r="G34" t="s">
        <v>434</v>
      </c>
      <c r="H34" t="s">
        <v>156</v>
      </c>
      <c r="I34" t="s">
        <v>1199</v>
      </c>
      <c r="J34" s="78">
        <v>4.4000000000000004</v>
      </c>
      <c r="K34" t="s">
        <v>108</v>
      </c>
      <c r="L34" s="78">
        <v>4.6500000000000004</v>
      </c>
      <c r="M34" s="78">
        <v>0.96</v>
      </c>
      <c r="N34" s="78">
        <v>1500000</v>
      </c>
      <c r="O34" s="78">
        <v>120.36</v>
      </c>
      <c r="P34" s="78">
        <v>1805.4</v>
      </c>
      <c r="Q34" s="78">
        <v>0</v>
      </c>
      <c r="R34" s="78">
        <v>1.6</v>
      </c>
      <c r="S34" s="78">
        <v>0.04</v>
      </c>
    </row>
    <row r="35" spans="2:19">
      <c r="B35" t="s">
        <v>1200</v>
      </c>
      <c r="C35" t="s">
        <v>1201</v>
      </c>
      <c r="D35" s="16"/>
      <c r="E35" t="s">
        <v>399</v>
      </c>
      <c r="F35" t="s">
        <v>385</v>
      </c>
      <c r="G35" t="s">
        <v>359</v>
      </c>
      <c r="H35" t="s">
        <v>155</v>
      </c>
      <c r="I35" t="s">
        <v>1202</v>
      </c>
      <c r="J35" s="78">
        <v>5.07</v>
      </c>
      <c r="K35" t="s">
        <v>108</v>
      </c>
      <c r="L35" s="78">
        <v>5.75</v>
      </c>
      <c r="M35" s="78">
        <v>1.1100000000000001</v>
      </c>
      <c r="N35" s="78">
        <v>2000000</v>
      </c>
      <c r="O35" s="78">
        <v>148.37</v>
      </c>
      <c r="P35" s="78">
        <v>2967.4</v>
      </c>
      <c r="Q35" s="78">
        <v>0.15</v>
      </c>
      <c r="R35" s="78">
        <v>2.62</v>
      </c>
      <c r="S35" s="78">
        <v>7.0000000000000007E-2</v>
      </c>
    </row>
    <row r="36" spans="2:19">
      <c r="B36" t="s">
        <v>1203</v>
      </c>
      <c r="C36" t="s">
        <v>1204</v>
      </c>
      <c r="D36" s="16"/>
      <c r="E36" t="s">
        <v>1205</v>
      </c>
      <c r="F36" t="s">
        <v>129</v>
      </c>
      <c r="G36" t="s">
        <v>1206</v>
      </c>
      <c r="H36" t="s">
        <v>156</v>
      </c>
      <c r="I36" t="s">
        <v>1207</v>
      </c>
      <c r="J36" s="78">
        <v>5.29</v>
      </c>
      <c r="K36" t="s">
        <v>108</v>
      </c>
      <c r="L36" s="78">
        <v>7.15</v>
      </c>
      <c r="M36" s="78">
        <v>1.61</v>
      </c>
      <c r="N36" s="78">
        <v>1521621.23</v>
      </c>
      <c r="O36" s="78">
        <v>141.19999999999999</v>
      </c>
      <c r="P36" s="78">
        <v>2148.5291767600002</v>
      </c>
      <c r="Q36" s="78">
        <v>0</v>
      </c>
      <c r="R36" s="78">
        <v>1.9</v>
      </c>
      <c r="S36" s="78">
        <v>0.05</v>
      </c>
    </row>
    <row r="37" spans="2:19">
      <c r="B37" t="s">
        <v>1208</v>
      </c>
      <c r="C37" t="s">
        <v>1209</v>
      </c>
      <c r="D37" s="16"/>
      <c r="E37" t="s">
        <v>459</v>
      </c>
      <c r="F37" t="s">
        <v>118</v>
      </c>
      <c r="G37" t="s">
        <v>460</v>
      </c>
      <c r="H37" t="s">
        <v>157</v>
      </c>
      <c r="I37" t="s">
        <v>1210</v>
      </c>
      <c r="J37" s="78">
        <v>0.78</v>
      </c>
      <c r="K37" t="s">
        <v>108</v>
      </c>
      <c r="L37" s="78">
        <v>5.35</v>
      </c>
      <c r="M37" s="78">
        <v>1.36</v>
      </c>
      <c r="N37" s="78">
        <v>810668.29</v>
      </c>
      <c r="O37" s="78">
        <v>123.36</v>
      </c>
      <c r="P37" s="78">
        <v>1000.040402544</v>
      </c>
      <c r="Q37" s="78">
        <v>0.14000000000000001</v>
      </c>
      <c r="R37" s="78">
        <v>0.88</v>
      </c>
      <c r="S37" s="78">
        <v>0.02</v>
      </c>
    </row>
    <row r="38" spans="2:19">
      <c r="B38" s="79" t="s">
        <v>1125</v>
      </c>
      <c r="C38" s="16"/>
      <c r="D38" s="16"/>
      <c r="E38" s="16"/>
      <c r="J38" s="80">
        <v>3.76</v>
      </c>
      <c r="M38" s="80">
        <v>1.38</v>
      </c>
      <c r="N38" s="80">
        <v>43875294.869999997</v>
      </c>
      <c r="P38" s="80">
        <v>70063.223665662998</v>
      </c>
      <c r="R38" s="80">
        <v>61.93</v>
      </c>
      <c r="S38" s="80">
        <v>1.67</v>
      </c>
    </row>
    <row r="39" spans="2:19">
      <c r="B39" s="79" t="s">
        <v>1126</v>
      </c>
      <c r="C39" s="16"/>
      <c r="D39" s="16"/>
      <c r="E39" s="16"/>
    </row>
    <row r="40" spans="2:19">
      <c r="B40" t="s">
        <v>199</v>
      </c>
      <c r="C40" t="s">
        <v>199</v>
      </c>
      <c r="D40" s="16"/>
      <c r="E40" s="16"/>
      <c r="F40" t="s">
        <v>199</v>
      </c>
      <c r="G40" t="s">
        <v>199</v>
      </c>
      <c r="J40" s="78">
        <v>0</v>
      </c>
      <c r="K40" t="s">
        <v>199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</row>
    <row r="41" spans="2:19">
      <c r="B41" s="79" t="s">
        <v>1127</v>
      </c>
      <c r="C41" s="16"/>
      <c r="D41" s="16"/>
      <c r="E41" s="16"/>
      <c r="J41" s="80">
        <v>0</v>
      </c>
      <c r="M41" s="80">
        <v>0</v>
      </c>
      <c r="N41" s="80">
        <v>0</v>
      </c>
      <c r="P41" s="80">
        <v>0</v>
      </c>
      <c r="R41" s="80">
        <v>0</v>
      </c>
      <c r="S41" s="80">
        <v>0</v>
      </c>
    </row>
    <row r="42" spans="2:19">
      <c r="B42" s="79" t="s">
        <v>376</v>
      </c>
      <c r="C42" s="16"/>
      <c r="D42" s="16"/>
      <c r="E42" s="16"/>
    </row>
    <row r="43" spans="2:19">
      <c r="B43" t="s">
        <v>1211</v>
      </c>
      <c r="C43" t="s">
        <v>1212</v>
      </c>
      <c r="D43" s="16"/>
      <c r="E43" t="s">
        <v>1213</v>
      </c>
      <c r="F43" t="s">
        <v>133</v>
      </c>
      <c r="G43" t="s">
        <v>199</v>
      </c>
      <c r="H43" t="s">
        <v>200</v>
      </c>
      <c r="I43" t="s">
        <v>1214</v>
      </c>
      <c r="J43" s="78">
        <v>5.83</v>
      </c>
      <c r="K43" t="s">
        <v>112</v>
      </c>
      <c r="L43" s="78">
        <v>3</v>
      </c>
      <c r="M43" s="78">
        <v>6.32</v>
      </c>
      <c r="N43" s="78">
        <v>219828</v>
      </c>
      <c r="O43" s="78">
        <v>83.16</v>
      </c>
      <c r="P43" s="78">
        <v>702.90046965600004</v>
      </c>
      <c r="Q43" s="78">
        <v>0.06</v>
      </c>
      <c r="R43" s="78">
        <v>0.62</v>
      </c>
      <c r="S43" s="78">
        <v>0.02</v>
      </c>
    </row>
    <row r="44" spans="2:19">
      <c r="B44" t="s">
        <v>1215</v>
      </c>
      <c r="C44" t="s">
        <v>1216</v>
      </c>
      <c r="D44" s="16"/>
      <c r="E44" t="s">
        <v>1213</v>
      </c>
      <c r="F44" t="s">
        <v>133</v>
      </c>
      <c r="G44" t="s">
        <v>199</v>
      </c>
      <c r="H44" t="s">
        <v>200</v>
      </c>
      <c r="I44" t="s">
        <v>1214</v>
      </c>
      <c r="J44" s="78">
        <v>2.75</v>
      </c>
      <c r="K44" t="s">
        <v>112</v>
      </c>
      <c r="L44" s="78">
        <v>3.99</v>
      </c>
      <c r="M44" s="78">
        <v>3.17</v>
      </c>
      <c r="N44" s="78">
        <v>61104.84</v>
      </c>
      <c r="O44" s="78">
        <v>102.39</v>
      </c>
      <c r="P44" s="78">
        <v>240.56336962422</v>
      </c>
      <c r="Q44" s="78">
        <v>0.12</v>
      </c>
      <c r="R44" s="78">
        <v>0.21</v>
      </c>
      <c r="S44" s="78">
        <v>0.01</v>
      </c>
    </row>
    <row r="45" spans="2:19">
      <c r="B45" s="79" t="s">
        <v>377</v>
      </c>
      <c r="C45" s="16"/>
      <c r="D45" s="16"/>
      <c r="E45" s="16"/>
      <c r="J45" s="80">
        <v>5.04</v>
      </c>
      <c r="M45" s="80">
        <v>5.52</v>
      </c>
      <c r="N45" s="80">
        <v>280932.84000000003</v>
      </c>
      <c r="P45" s="80">
        <v>943.46383928021999</v>
      </c>
      <c r="R45" s="80">
        <v>0.83</v>
      </c>
      <c r="S45" s="80">
        <v>0.02</v>
      </c>
    </row>
    <row r="46" spans="2:19">
      <c r="B46" s="79" t="s">
        <v>129</v>
      </c>
      <c r="C46" s="16"/>
      <c r="D46" s="16"/>
      <c r="E46" s="16"/>
    </row>
    <row r="47" spans="2:19">
      <c r="B47" t="s">
        <v>199</v>
      </c>
      <c r="C47" t="s">
        <v>199</v>
      </c>
      <c r="D47" s="16"/>
      <c r="E47" s="16"/>
      <c r="F47" t="s">
        <v>199</v>
      </c>
      <c r="G47" t="s">
        <v>199</v>
      </c>
      <c r="J47" s="78">
        <v>0</v>
      </c>
      <c r="K47" t="s">
        <v>199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</row>
    <row r="48" spans="2:19">
      <c r="B48" s="79" t="s">
        <v>462</v>
      </c>
      <c r="C48" s="16"/>
      <c r="D48" s="16"/>
      <c r="E48" s="16"/>
      <c r="J48" s="80">
        <v>0</v>
      </c>
      <c r="M48" s="80">
        <v>0</v>
      </c>
      <c r="N48" s="80">
        <v>0</v>
      </c>
      <c r="P48" s="80">
        <v>0</v>
      </c>
      <c r="R48" s="80">
        <v>0</v>
      </c>
      <c r="S48" s="80">
        <v>0</v>
      </c>
    </row>
    <row r="49" spans="2:19">
      <c r="B49" s="79" t="s">
        <v>288</v>
      </c>
      <c r="C49" s="16"/>
      <c r="D49" s="16"/>
      <c r="E49" s="16"/>
      <c r="J49" s="80">
        <v>3.78</v>
      </c>
      <c r="M49" s="80">
        <v>1.43</v>
      </c>
      <c r="N49" s="80">
        <v>44156227.710000001</v>
      </c>
      <c r="P49" s="80">
        <v>71006.687504943213</v>
      </c>
      <c r="R49" s="80">
        <v>62.76</v>
      </c>
      <c r="S49" s="80">
        <v>1.69</v>
      </c>
    </row>
    <row r="50" spans="2:19">
      <c r="B50" s="79" t="s">
        <v>289</v>
      </c>
      <c r="C50" s="16"/>
      <c r="D50" s="16"/>
      <c r="E50" s="16"/>
    </row>
    <row r="51" spans="2:19">
      <c r="B51" s="79" t="s">
        <v>1217</v>
      </c>
      <c r="C51" s="16"/>
      <c r="D51" s="16"/>
      <c r="E51" s="16"/>
    </row>
    <row r="52" spans="2:19">
      <c r="B52" t="s">
        <v>199</v>
      </c>
      <c r="C52" t="s">
        <v>199</v>
      </c>
      <c r="D52" s="16"/>
      <c r="E52" s="16"/>
      <c r="F52" t="s">
        <v>199</v>
      </c>
      <c r="G52" t="s">
        <v>199</v>
      </c>
      <c r="J52" s="78">
        <v>0</v>
      </c>
      <c r="K52" t="s">
        <v>199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</row>
    <row r="53" spans="2:19">
      <c r="B53" s="79" t="s">
        <v>1218</v>
      </c>
      <c r="C53" s="16"/>
      <c r="D53" s="16"/>
      <c r="E53" s="16"/>
      <c r="J53" s="80">
        <v>0</v>
      </c>
      <c r="M53" s="80">
        <v>0</v>
      </c>
      <c r="N53" s="80">
        <v>0</v>
      </c>
      <c r="P53" s="80">
        <v>0</v>
      </c>
      <c r="R53" s="80">
        <v>0</v>
      </c>
      <c r="S53" s="80">
        <v>0</v>
      </c>
    </row>
    <row r="54" spans="2:19">
      <c r="B54" s="79" t="s">
        <v>1219</v>
      </c>
      <c r="C54" s="16"/>
      <c r="D54" s="16"/>
      <c r="E54" s="16"/>
    </row>
    <row r="55" spans="2:19">
      <c r="B55" t="s">
        <v>1220</v>
      </c>
      <c r="C55" t="s">
        <v>1221</v>
      </c>
      <c r="D55" t="s">
        <v>465</v>
      </c>
      <c r="E55" t="s">
        <v>471</v>
      </c>
      <c r="F55" t="s">
        <v>385</v>
      </c>
      <c r="G55" t="s">
        <v>418</v>
      </c>
      <c r="H55" t="s">
        <v>360</v>
      </c>
      <c r="I55" t="s">
        <v>1222</v>
      </c>
      <c r="J55" s="78">
        <v>7.86</v>
      </c>
      <c r="K55" t="s">
        <v>108</v>
      </c>
      <c r="L55" s="78">
        <v>6.14</v>
      </c>
      <c r="M55" s="78">
        <v>3.44</v>
      </c>
      <c r="N55" s="78">
        <v>1600000</v>
      </c>
      <c r="O55" s="78">
        <v>127.673315</v>
      </c>
      <c r="P55" s="78">
        <v>2042.77304</v>
      </c>
      <c r="Q55" s="78">
        <v>0</v>
      </c>
      <c r="R55" s="78">
        <v>1.81</v>
      </c>
      <c r="S55" s="78">
        <v>0.05</v>
      </c>
    </row>
    <row r="56" spans="2:19">
      <c r="B56" t="s">
        <v>1223</v>
      </c>
      <c r="C56" t="s">
        <v>1224</v>
      </c>
      <c r="D56" t="s">
        <v>465</v>
      </c>
      <c r="E56" t="s">
        <v>1225</v>
      </c>
      <c r="F56" t="s">
        <v>745</v>
      </c>
      <c r="G56" t="s">
        <v>438</v>
      </c>
      <c r="H56" t="s">
        <v>360</v>
      </c>
      <c r="I56" t="s">
        <v>1226</v>
      </c>
      <c r="J56" s="78">
        <v>5.35</v>
      </c>
      <c r="K56" t="s">
        <v>112</v>
      </c>
      <c r="L56" s="78">
        <v>0</v>
      </c>
      <c r="M56" s="78">
        <v>2.96</v>
      </c>
      <c r="N56" s="78">
        <v>17604</v>
      </c>
      <c r="O56" s="78">
        <v>12088.54</v>
      </c>
      <c r="P56" s="78">
        <v>8182.4160062520004</v>
      </c>
      <c r="Q56" s="78">
        <v>0</v>
      </c>
      <c r="R56" s="78">
        <v>7.23</v>
      </c>
      <c r="S56" s="78">
        <v>0.19</v>
      </c>
    </row>
    <row r="57" spans="2:19">
      <c r="B57" t="s">
        <v>1227</v>
      </c>
      <c r="C57" t="s">
        <v>1228</v>
      </c>
      <c r="D57" t="s">
        <v>465</v>
      </c>
      <c r="E57" t="s">
        <v>1229</v>
      </c>
      <c r="F57" t="s">
        <v>385</v>
      </c>
      <c r="G57" t="s">
        <v>1230</v>
      </c>
      <c r="H57" t="s">
        <v>486</v>
      </c>
      <c r="I57" t="s">
        <v>1231</v>
      </c>
      <c r="J57" s="78">
        <v>2.4700000000000002</v>
      </c>
      <c r="K57" t="s">
        <v>112</v>
      </c>
      <c r="L57" s="78">
        <v>4.6900000000000004</v>
      </c>
      <c r="M57" s="78">
        <v>1.89</v>
      </c>
      <c r="N57" s="78">
        <v>500000</v>
      </c>
      <c r="O57" s="78">
        <v>107.78</v>
      </c>
      <c r="P57" s="78">
        <v>2072.0704999999998</v>
      </c>
      <c r="Q57" s="78">
        <v>0</v>
      </c>
      <c r="R57" s="78">
        <v>1.83</v>
      </c>
      <c r="S57" s="78">
        <v>0.05</v>
      </c>
    </row>
    <row r="58" spans="2:19">
      <c r="B58" t="s">
        <v>1232</v>
      </c>
      <c r="C58" t="s">
        <v>1233</v>
      </c>
      <c r="D58" t="s">
        <v>465</v>
      </c>
      <c r="E58" t="s">
        <v>1234</v>
      </c>
      <c r="F58" t="s">
        <v>385</v>
      </c>
      <c r="G58" t="s">
        <v>199</v>
      </c>
      <c r="H58" t="s">
        <v>200</v>
      </c>
      <c r="I58" t="s">
        <v>1235</v>
      </c>
      <c r="J58" s="78">
        <v>3.16</v>
      </c>
      <c r="K58" t="s">
        <v>108</v>
      </c>
      <c r="L58" s="78">
        <v>6.45</v>
      </c>
      <c r="M58" s="78">
        <v>1.82</v>
      </c>
      <c r="N58" s="78">
        <v>5000000</v>
      </c>
      <c r="O58" s="78">
        <v>118.85</v>
      </c>
      <c r="P58" s="78">
        <v>5942.5</v>
      </c>
      <c r="Q58" s="78">
        <v>2.63</v>
      </c>
      <c r="R58" s="78">
        <v>5.25</v>
      </c>
      <c r="S58" s="78">
        <v>0.14000000000000001</v>
      </c>
    </row>
    <row r="59" spans="2:19">
      <c r="B59" t="s">
        <v>1236</v>
      </c>
      <c r="C59" t="s">
        <v>1237</v>
      </c>
      <c r="D59" t="s">
        <v>465</v>
      </c>
      <c r="E59" t="s">
        <v>1238</v>
      </c>
      <c r="F59" t="s">
        <v>385</v>
      </c>
      <c r="G59" t="s">
        <v>199</v>
      </c>
      <c r="H59" t="s">
        <v>200</v>
      </c>
      <c r="I59" t="s">
        <v>1239</v>
      </c>
      <c r="J59" s="78">
        <v>3.93</v>
      </c>
      <c r="K59" t="s">
        <v>112</v>
      </c>
      <c r="L59" s="78">
        <v>3.61</v>
      </c>
      <c r="M59" s="78">
        <v>2.39</v>
      </c>
      <c r="N59" s="78">
        <v>1000000</v>
      </c>
      <c r="O59" s="78">
        <v>107.164</v>
      </c>
      <c r="P59" s="78">
        <v>4120.4557999999997</v>
      </c>
      <c r="Q59" s="78">
        <v>0</v>
      </c>
      <c r="R59" s="78">
        <v>3.64</v>
      </c>
      <c r="S59" s="78">
        <v>0.1</v>
      </c>
    </row>
    <row r="60" spans="2:19">
      <c r="B60" t="s">
        <v>1240</v>
      </c>
      <c r="C60" t="s">
        <v>1241</v>
      </c>
      <c r="D60" t="s">
        <v>465</v>
      </c>
      <c r="E60" t="s">
        <v>1238</v>
      </c>
      <c r="F60" t="s">
        <v>385</v>
      </c>
      <c r="G60" t="s">
        <v>199</v>
      </c>
      <c r="H60" t="s">
        <v>200</v>
      </c>
      <c r="I60" t="s">
        <v>461</v>
      </c>
      <c r="J60" s="78">
        <v>4.4800000000000004</v>
      </c>
      <c r="K60" t="s">
        <v>112</v>
      </c>
      <c r="L60" s="78">
        <v>4.41</v>
      </c>
      <c r="M60" s="78">
        <v>2.5499999999999998</v>
      </c>
      <c r="N60" s="78">
        <v>737000</v>
      </c>
      <c r="O60" s="78">
        <v>111.432</v>
      </c>
      <c r="P60" s="78">
        <v>3157.7210147999999</v>
      </c>
      <c r="Q60" s="78">
        <v>1.47</v>
      </c>
      <c r="R60" s="78">
        <v>2.79</v>
      </c>
      <c r="S60" s="78">
        <v>0.08</v>
      </c>
    </row>
    <row r="61" spans="2:19">
      <c r="B61" t="s">
        <v>1242</v>
      </c>
      <c r="C61" t="s">
        <v>1243</v>
      </c>
      <c r="D61" t="s">
        <v>465</v>
      </c>
      <c r="E61" t="s">
        <v>1244</v>
      </c>
      <c r="F61" t="s">
        <v>385</v>
      </c>
      <c r="G61" t="s">
        <v>199</v>
      </c>
      <c r="H61" t="s">
        <v>200</v>
      </c>
      <c r="I61" t="s">
        <v>1245</v>
      </c>
      <c r="J61" s="78">
        <v>4.1399999999999997</v>
      </c>
      <c r="K61" t="s">
        <v>112</v>
      </c>
      <c r="L61" s="78">
        <v>3.75</v>
      </c>
      <c r="M61" s="78">
        <v>3.29</v>
      </c>
      <c r="N61" s="78">
        <v>1125000</v>
      </c>
      <c r="O61" s="78">
        <v>102.39</v>
      </c>
      <c r="P61" s="78">
        <v>4429.0074375000004</v>
      </c>
      <c r="Q61" s="78">
        <v>0</v>
      </c>
      <c r="R61" s="78">
        <v>3.91</v>
      </c>
      <c r="S61" s="78">
        <v>0.11</v>
      </c>
    </row>
    <row r="62" spans="2:19">
      <c r="B62" t="s">
        <v>1246</v>
      </c>
      <c r="C62" t="s">
        <v>1247</v>
      </c>
      <c r="D62" t="s">
        <v>465</v>
      </c>
      <c r="E62" t="s">
        <v>780</v>
      </c>
      <c r="F62" t="s">
        <v>745</v>
      </c>
      <c r="G62" t="s">
        <v>199</v>
      </c>
      <c r="H62" t="s">
        <v>200</v>
      </c>
      <c r="I62" t="s">
        <v>1248</v>
      </c>
      <c r="J62" s="78">
        <v>5.91</v>
      </c>
      <c r="K62" t="s">
        <v>112</v>
      </c>
      <c r="L62" s="78">
        <v>0</v>
      </c>
      <c r="M62" s="78">
        <v>3.76</v>
      </c>
      <c r="N62" s="78">
        <v>196163.99</v>
      </c>
      <c r="O62" s="78">
        <v>1242</v>
      </c>
      <c r="P62" s="78">
        <v>9367.7917260510003</v>
      </c>
      <c r="Q62" s="78">
        <v>0</v>
      </c>
      <c r="R62" s="78">
        <v>8.2799999999999994</v>
      </c>
      <c r="S62" s="78">
        <v>0.22</v>
      </c>
    </row>
    <row r="63" spans="2:19">
      <c r="B63" t="s">
        <v>1249</v>
      </c>
      <c r="C63" t="s">
        <v>1250</v>
      </c>
      <c r="D63" t="s">
        <v>465</v>
      </c>
      <c r="E63" t="s">
        <v>1251</v>
      </c>
      <c r="F63" t="s">
        <v>385</v>
      </c>
      <c r="G63" t="s">
        <v>199</v>
      </c>
      <c r="H63" t="s">
        <v>200</v>
      </c>
      <c r="I63" t="s">
        <v>1252</v>
      </c>
      <c r="J63" s="78">
        <v>4.92</v>
      </c>
      <c r="K63" t="s">
        <v>112</v>
      </c>
      <c r="L63" s="78">
        <v>3.91</v>
      </c>
      <c r="M63" s="78">
        <v>3.51</v>
      </c>
      <c r="N63" s="78">
        <v>700000</v>
      </c>
      <c r="O63" s="78">
        <v>104.431724</v>
      </c>
      <c r="P63" s="78">
        <v>2810.7798514599999</v>
      </c>
      <c r="Q63" s="78">
        <v>0</v>
      </c>
      <c r="R63" s="78">
        <v>2.48</v>
      </c>
      <c r="S63" s="78">
        <v>7.0000000000000007E-2</v>
      </c>
    </row>
    <row r="64" spans="2:19">
      <c r="B64" s="79" t="s">
        <v>1253</v>
      </c>
      <c r="C64" s="16"/>
      <c r="D64" s="16"/>
      <c r="E64" s="16"/>
      <c r="J64" s="80">
        <v>4.78</v>
      </c>
      <c r="M64" s="80">
        <v>2.93</v>
      </c>
      <c r="N64" s="80">
        <v>10875767.99</v>
      </c>
      <c r="P64" s="80">
        <v>42125.515376062998</v>
      </c>
      <c r="R64" s="80">
        <v>37.24</v>
      </c>
      <c r="S64" s="80">
        <v>1</v>
      </c>
    </row>
    <row r="65" spans="2:19">
      <c r="B65" s="79" t="s">
        <v>294</v>
      </c>
      <c r="C65" s="16"/>
      <c r="D65" s="16"/>
      <c r="E65" s="16"/>
      <c r="J65" s="80">
        <v>4.78</v>
      </c>
      <c r="M65" s="80">
        <v>2.93</v>
      </c>
      <c r="N65" s="80">
        <v>10875767.99</v>
      </c>
      <c r="P65" s="80">
        <v>42125.515376062998</v>
      </c>
      <c r="R65" s="80">
        <v>37.24</v>
      </c>
      <c r="S65" s="80">
        <v>1</v>
      </c>
    </row>
    <row r="66" spans="2:19">
      <c r="B66" t="s">
        <v>295</v>
      </c>
      <c r="C66" s="16"/>
      <c r="D66" s="16"/>
      <c r="E66" s="16"/>
    </row>
    <row r="67" spans="2:19">
      <c r="C67" s="16"/>
      <c r="D67" s="16"/>
      <c r="E67" s="16"/>
    </row>
    <row r="68" spans="2:19">
      <c r="C68" s="16"/>
      <c r="D68" s="16"/>
      <c r="E68" s="16"/>
    </row>
    <row r="69" spans="2:19">
      <c r="C69" s="16"/>
      <c r="D69" s="16"/>
      <c r="E69" s="16"/>
    </row>
    <row r="70" spans="2:19"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1143059</v>
      </c>
      <c r="I11" s="7"/>
      <c r="J11" s="77">
        <v>2477.9344729310401</v>
      </c>
      <c r="K11" s="7"/>
      <c r="L11" s="77">
        <v>100</v>
      </c>
      <c r="M11" s="77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s="101" t="s">
        <v>1674</v>
      </c>
      <c r="C13" t="s">
        <v>1254</v>
      </c>
      <c r="D13" s="16"/>
      <c r="E13" t="s">
        <v>1255</v>
      </c>
      <c r="F13" t="s">
        <v>129</v>
      </c>
      <c r="G13" t="s">
        <v>108</v>
      </c>
      <c r="H13" s="78">
        <v>1139688</v>
      </c>
      <c r="I13" s="78">
        <v>202.75120799999999</v>
      </c>
      <c r="J13" s="78">
        <v>2310.7311874310399</v>
      </c>
      <c r="K13" s="78">
        <v>0</v>
      </c>
      <c r="L13" s="78">
        <v>93.25</v>
      </c>
      <c r="M13" s="78">
        <v>0.06</v>
      </c>
    </row>
    <row r="14" spans="2:98">
      <c r="B14" t="s">
        <v>1256</v>
      </c>
      <c r="C14" t="s">
        <v>1257</v>
      </c>
      <c r="D14" s="16"/>
      <c r="E14" t="s">
        <v>1213</v>
      </c>
      <c r="F14" t="s">
        <v>133</v>
      </c>
      <c r="G14" t="s">
        <v>112</v>
      </c>
      <c r="H14" s="78">
        <v>3371</v>
      </c>
      <c r="I14" s="78">
        <v>1290</v>
      </c>
      <c r="J14" s="78">
        <v>167.20328549999999</v>
      </c>
      <c r="K14" s="78">
        <v>0</v>
      </c>
      <c r="L14" s="78">
        <v>6.75</v>
      </c>
      <c r="M14" s="78">
        <v>0</v>
      </c>
    </row>
    <row r="15" spans="2:98">
      <c r="B15" s="79" t="s">
        <v>288</v>
      </c>
      <c r="C15" s="16"/>
      <c r="D15" s="16"/>
      <c r="E15" s="16"/>
      <c r="H15" s="80">
        <v>1143059</v>
      </c>
      <c r="J15" s="80">
        <v>2477.9344729310401</v>
      </c>
      <c r="L15" s="80">
        <v>100</v>
      </c>
      <c r="M15" s="80">
        <v>0.06</v>
      </c>
    </row>
    <row r="16" spans="2:98">
      <c r="B16" s="79" t="s">
        <v>289</v>
      </c>
      <c r="C16" s="16"/>
      <c r="D16" s="16"/>
      <c r="E16" s="16"/>
    </row>
    <row r="17" spans="2:13">
      <c r="B17" s="79" t="s">
        <v>378</v>
      </c>
      <c r="C17" s="16"/>
      <c r="D17" s="16"/>
      <c r="E17" s="16"/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379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380</v>
      </c>
      <c r="C20" s="16"/>
      <c r="D20" s="16"/>
      <c r="E20" s="16"/>
    </row>
    <row r="21" spans="2:13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381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294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295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1258</v>
      </c>
      <c r="C13" s="16"/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1259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1260</v>
      </c>
      <c r="C16" s="16"/>
    </row>
    <row r="17" spans="2:11">
      <c r="B17" t="s">
        <v>199</v>
      </c>
      <c r="C17" t="s">
        <v>199</v>
      </c>
      <c r="D17" t="s">
        <v>199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1261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1262</v>
      </c>
      <c r="C19" s="16"/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1263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1264</v>
      </c>
      <c r="C22" s="16"/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1265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288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289</v>
      </c>
      <c r="C26" s="16"/>
    </row>
    <row r="27" spans="2:11">
      <c r="B27" s="79" t="s">
        <v>1266</v>
      </c>
      <c r="C27" s="16"/>
    </row>
    <row r="28" spans="2:11">
      <c r="B28" t="s">
        <v>199</v>
      </c>
      <c r="C28" t="s">
        <v>199</v>
      </c>
      <c r="D28" t="s">
        <v>199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1267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1268</v>
      </c>
      <c r="C30" s="16"/>
    </row>
    <row r="31" spans="2:11">
      <c r="B31" t="s">
        <v>199</v>
      </c>
      <c r="C31" t="s">
        <v>199</v>
      </c>
      <c r="D31" t="s">
        <v>199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1269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1270</v>
      </c>
      <c r="C33" s="16"/>
    </row>
    <row r="34" spans="2:11">
      <c r="B34" t="s">
        <v>199</v>
      </c>
      <c r="C34" t="s">
        <v>199</v>
      </c>
      <c r="D34" t="s">
        <v>199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1271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1272</v>
      </c>
      <c r="C36" s="16"/>
    </row>
    <row r="37" spans="2:11">
      <c r="B37" t="s">
        <v>199</v>
      </c>
      <c r="C37" t="s">
        <v>199</v>
      </c>
      <c r="D37" t="s">
        <v>199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1273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294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295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1274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1275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802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803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295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804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805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806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807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1276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1277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808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809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462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288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289</v>
      </c>
      <c r="C29" s="16"/>
      <c r="D29" s="16"/>
    </row>
    <row r="30" spans="2:12">
      <c r="B30" s="79" t="s">
        <v>804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805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1278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1279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808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809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810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811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462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294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295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180645.99629576434</v>
      </c>
      <c r="K11" s="77">
        <v>100</v>
      </c>
      <c r="L11" s="77">
        <v>4.3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108</v>
      </c>
      <c r="H14" s="78">
        <v>0</v>
      </c>
      <c r="I14" s="78">
        <v>0</v>
      </c>
      <c r="J14" s="78">
        <v>4.1448700000000001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199</v>
      </c>
      <c r="F15" t="s">
        <v>200</v>
      </c>
      <c r="G15" t="s">
        <v>108</v>
      </c>
      <c r="H15" s="78">
        <v>0</v>
      </c>
      <c r="I15" s="78">
        <v>0</v>
      </c>
      <c r="J15" s="78">
        <v>1.88489</v>
      </c>
      <c r="K15" s="78">
        <v>0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199</v>
      </c>
      <c r="F16" t="s">
        <v>200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199</v>
      </c>
      <c r="F17" t="s">
        <v>200</v>
      </c>
      <c r="G17" t="s">
        <v>108</v>
      </c>
      <c r="H17" s="78">
        <v>0</v>
      </c>
      <c r="I17" s="78">
        <v>0</v>
      </c>
      <c r="J17" s="78">
        <v>4991.7653300000002</v>
      </c>
      <c r="K17" s="78">
        <v>2.76</v>
      </c>
      <c r="L17" s="78">
        <v>0.12</v>
      </c>
    </row>
    <row r="18" spans="2:12">
      <c r="B18" t="s">
        <v>210</v>
      </c>
      <c r="C18" t="s">
        <v>211</v>
      </c>
      <c r="D18" t="s">
        <v>212</v>
      </c>
      <c r="E18" t="s">
        <v>199</v>
      </c>
      <c r="F18" t="s">
        <v>200</v>
      </c>
      <c r="G18" t="s">
        <v>108</v>
      </c>
      <c r="H18" s="78">
        <v>0</v>
      </c>
      <c r="I18" s="78">
        <v>0</v>
      </c>
      <c r="J18" s="78">
        <v>3.0452699999999999</v>
      </c>
      <c r="K18" s="78">
        <v>0</v>
      </c>
      <c r="L18" s="78">
        <v>0</v>
      </c>
    </row>
    <row r="19" spans="2:12">
      <c r="B19" t="s">
        <v>213</v>
      </c>
      <c r="C19" t="s">
        <v>214</v>
      </c>
      <c r="D19" t="s">
        <v>215</v>
      </c>
      <c r="E19" t="s">
        <v>199</v>
      </c>
      <c r="F19" t="s">
        <v>200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216</v>
      </c>
      <c r="D20" s="16"/>
      <c r="I20" s="80">
        <v>0</v>
      </c>
      <c r="J20" s="80">
        <v>5000.8403600000001</v>
      </c>
      <c r="K20" s="80">
        <v>2.77</v>
      </c>
      <c r="L20" s="80">
        <v>0.12</v>
      </c>
    </row>
    <row r="21" spans="2:12">
      <c r="B21" s="79" t="s">
        <v>217</v>
      </c>
      <c r="D21" s="16"/>
    </row>
    <row r="22" spans="2:12">
      <c r="B22" t="s">
        <v>218</v>
      </c>
      <c r="C22" t="s">
        <v>219</v>
      </c>
      <c r="D22" t="s">
        <v>209</v>
      </c>
      <c r="E22" t="s">
        <v>199</v>
      </c>
      <c r="F22" t="s">
        <v>200</v>
      </c>
      <c r="G22" t="s">
        <v>193</v>
      </c>
      <c r="H22" s="78">
        <v>0</v>
      </c>
      <c r="I22" s="78">
        <v>0</v>
      </c>
      <c r="J22" s="78">
        <v>29.745374006399999</v>
      </c>
      <c r="K22" s="78">
        <v>0.02</v>
      </c>
      <c r="L22" s="78">
        <v>0</v>
      </c>
    </row>
    <row r="23" spans="2:12">
      <c r="B23" t="s">
        <v>220</v>
      </c>
      <c r="C23" t="s">
        <v>221</v>
      </c>
      <c r="D23" t="s">
        <v>222</v>
      </c>
      <c r="E23" t="s">
        <v>199</v>
      </c>
      <c r="F23" t="s">
        <v>200</v>
      </c>
      <c r="G23" t="s">
        <v>112</v>
      </c>
      <c r="H23" s="78">
        <v>0</v>
      </c>
      <c r="I23" s="78">
        <v>0</v>
      </c>
      <c r="J23" s="78">
        <v>273.84697510000001</v>
      </c>
      <c r="K23" s="78">
        <v>0.15</v>
      </c>
      <c r="L23" s="78">
        <v>0.01</v>
      </c>
    </row>
    <row r="24" spans="2:12">
      <c r="B24" t="s">
        <v>223</v>
      </c>
      <c r="C24" t="s">
        <v>224</v>
      </c>
      <c r="D24" t="s">
        <v>209</v>
      </c>
      <c r="E24" t="s">
        <v>199</v>
      </c>
      <c r="F24" t="s">
        <v>200</v>
      </c>
      <c r="G24" t="s">
        <v>112</v>
      </c>
      <c r="H24" s="78">
        <v>0</v>
      </c>
      <c r="I24" s="78">
        <v>0</v>
      </c>
      <c r="J24" s="78">
        <v>13171.867100199999</v>
      </c>
      <c r="K24" s="78">
        <v>7.29</v>
      </c>
      <c r="L24" s="78">
        <v>0.31</v>
      </c>
    </row>
    <row r="25" spans="2:12">
      <c r="B25" t="s">
        <v>225</v>
      </c>
      <c r="C25" t="s">
        <v>226</v>
      </c>
      <c r="D25" t="s">
        <v>212</v>
      </c>
      <c r="E25" t="s">
        <v>199</v>
      </c>
      <c r="F25" t="s">
        <v>200</v>
      </c>
      <c r="G25" t="s">
        <v>112</v>
      </c>
      <c r="H25" s="78">
        <v>0</v>
      </c>
      <c r="I25" s="78">
        <v>0</v>
      </c>
      <c r="J25" s="78">
        <v>236.87887655</v>
      </c>
      <c r="K25" s="78">
        <v>0.13</v>
      </c>
      <c r="L25" s="78">
        <v>0.01</v>
      </c>
    </row>
    <row r="26" spans="2:12">
      <c r="B26" t="s">
        <v>227</v>
      </c>
      <c r="C26" t="s">
        <v>228</v>
      </c>
      <c r="D26">
        <v>512199381</v>
      </c>
      <c r="E26" t="s">
        <v>199</v>
      </c>
      <c r="F26" t="s">
        <v>200</v>
      </c>
      <c r="G26" t="s">
        <v>112</v>
      </c>
      <c r="H26" s="78">
        <v>0</v>
      </c>
      <c r="I26" s="78">
        <v>0</v>
      </c>
      <c r="J26" s="78">
        <v>472.56141980000001</v>
      </c>
      <c r="K26" s="78">
        <v>0.26</v>
      </c>
      <c r="L26" s="78">
        <v>0.01</v>
      </c>
    </row>
    <row r="27" spans="2:12">
      <c r="B27" t="s">
        <v>229</v>
      </c>
      <c r="C27" t="s">
        <v>230</v>
      </c>
      <c r="D27" t="s">
        <v>222</v>
      </c>
      <c r="E27" t="s">
        <v>199</v>
      </c>
      <c r="F27" t="s">
        <v>200</v>
      </c>
      <c r="G27" t="s">
        <v>116</v>
      </c>
      <c r="H27" s="78">
        <v>0</v>
      </c>
      <c r="I27" s="78">
        <v>0</v>
      </c>
      <c r="J27" s="78">
        <v>1.8035348</v>
      </c>
      <c r="K27" s="78">
        <v>0</v>
      </c>
      <c r="L27" s="78">
        <v>0</v>
      </c>
    </row>
    <row r="28" spans="2:12">
      <c r="B28" t="s">
        <v>231</v>
      </c>
      <c r="C28" t="s">
        <v>232</v>
      </c>
      <c r="D28" t="s">
        <v>209</v>
      </c>
      <c r="E28" t="s">
        <v>199</v>
      </c>
      <c r="F28" t="s">
        <v>200</v>
      </c>
      <c r="G28" t="s">
        <v>116</v>
      </c>
      <c r="H28" s="78">
        <v>0</v>
      </c>
      <c r="I28" s="78">
        <v>0</v>
      </c>
      <c r="J28" s="78">
        <v>90.839074002000004</v>
      </c>
      <c r="K28" s="78">
        <v>0.05</v>
      </c>
      <c r="L28" s="78">
        <v>0</v>
      </c>
    </row>
    <row r="29" spans="2:12">
      <c r="B29" t="s">
        <v>233</v>
      </c>
      <c r="C29" t="s">
        <v>234</v>
      </c>
      <c r="D29" t="s">
        <v>212</v>
      </c>
      <c r="E29" t="s">
        <v>199</v>
      </c>
      <c r="F29" t="s">
        <v>200</v>
      </c>
      <c r="G29" t="s">
        <v>116</v>
      </c>
      <c r="H29" s="78">
        <v>0</v>
      </c>
      <c r="I29" s="78">
        <v>0</v>
      </c>
      <c r="J29" s="78">
        <v>4.0438000000000001</v>
      </c>
      <c r="K29" s="78">
        <v>0</v>
      </c>
      <c r="L29" s="78">
        <v>0</v>
      </c>
    </row>
    <row r="30" spans="2:12">
      <c r="B30" t="s">
        <v>235</v>
      </c>
      <c r="C30" t="s">
        <v>236</v>
      </c>
      <c r="D30">
        <v>512199381</v>
      </c>
      <c r="E30" t="s">
        <v>199</v>
      </c>
      <c r="F30" t="s">
        <v>200</v>
      </c>
      <c r="G30" t="s">
        <v>116</v>
      </c>
      <c r="H30" s="78">
        <v>0</v>
      </c>
      <c r="I30" s="78">
        <v>0</v>
      </c>
      <c r="J30" s="78">
        <v>20.127003550000001</v>
      </c>
      <c r="K30" s="78">
        <v>0.01</v>
      </c>
      <c r="L30" s="78">
        <v>0</v>
      </c>
    </row>
    <row r="31" spans="2:12">
      <c r="B31" t="s">
        <v>237</v>
      </c>
      <c r="C31" t="s">
        <v>238</v>
      </c>
      <c r="D31" t="s">
        <v>209</v>
      </c>
      <c r="E31" t="s">
        <v>199</v>
      </c>
      <c r="F31" t="s">
        <v>200</v>
      </c>
      <c r="G31" t="s">
        <v>119</v>
      </c>
      <c r="H31" s="78">
        <v>0</v>
      </c>
      <c r="I31" s="78">
        <v>0</v>
      </c>
      <c r="J31" s="78">
        <v>54.246619056</v>
      </c>
      <c r="K31" s="78">
        <v>0.03</v>
      </c>
      <c r="L31" s="78">
        <v>0</v>
      </c>
    </row>
    <row r="32" spans="2:12">
      <c r="B32" s="79" t="s">
        <v>239</v>
      </c>
      <c r="D32" s="16"/>
      <c r="I32" s="80">
        <v>0</v>
      </c>
      <c r="J32" s="80">
        <v>14355.9597770644</v>
      </c>
      <c r="K32" s="80">
        <v>7.95</v>
      </c>
      <c r="L32" s="80">
        <v>0.34</v>
      </c>
    </row>
    <row r="33" spans="2:12">
      <c r="B33" s="79" t="s">
        <v>240</v>
      </c>
      <c r="D33" s="16"/>
    </row>
    <row r="34" spans="2:12">
      <c r="B34" t="s">
        <v>241</v>
      </c>
      <c r="C34" t="s">
        <v>242</v>
      </c>
      <c r="D34" t="s">
        <v>222</v>
      </c>
      <c r="E34" t="s">
        <v>199</v>
      </c>
      <c r="F34" t="s">
        <v>200</v>
      </c>
      <c r="G34" t="s">
        <v>108</v>
      </c>
      <c r="H34" s="78">
        <v>0</v>
      </c>
      <c r="I34" s="78">
        <v>0</v>
      </c>
      <c r="J34" s="78">
        <v>2457.0293700000002</v>
      </c>
      <c r="K34" s="78">
        <v>1.36</v>
      </c>
      <c r="L34" s="78">
        <v>0.06</v>
      </c>
    </row>
    <row r="35" spans="2:12">
      <c r="B35" t="s">
        <v>243</v>
      </c>
      <c r="C35" t="s">
        <v>244</v>
      </c>
      <c r="D35" t="s">
        <v>212</v>
      </c>
      <c r="E35" t="s">
        <v>199</v>
      </c>
      <c r="F35" t="s">
        <v>200</v>
      </c>
      <c r="G35" t="s">
        <v>108</v>
      </c>
      <c r="H35" s="78">
        <v>0</v>
      </c>
      <c r="I35" s="78">
        <v>0</v>
      </c>
      <c r="J35" s="78">
        <v>684.55078000000003</v>
      </c>
      <c r="K35" s="78">
        <v>0.38</v>
      </c>
      <c r="L35" s="78">
        <v>0.02</v>
      </c>
    </row>
    <row r="36" spans="2:12">
      <c r="B36" t="s">
        <v>245</v>
      </c>
      <c r="C36" t="s">
        <v>246</v>
      </c>
      <c r="D36">
        <v>512199381</v>
      </c>
      <c r="E36" t="s">
        <v>199</v>
      </c>
      <c r="F36" t="s">
        <v>200</v>
      </c>
      <c r="G36" t="s">
        <v>108</v>
      </c>
      <c r="H36" s="78">
        <v>0</v>
      </c>
      <c r="I36" s="78">
        <v>0</v>
      </c>
      <c r="J36" s="78">
        <v>50146.488140000001</v>
      </c>
      <c r="K36" s="78">
        <v>27.76</v>
      </c>
      <c r="L36" s="78">
        <v>1.19</v>
      </c>
    </row>
    <row r="37" spans="2:12">
      <c r="B37" s="79" t="s">
        <v>247</v>
      </c>
      <c r="D37" s="16"/>
      <c r="I37" s="80">
        <v>0</v>
      </c>
      <c r="J37" s="80">
        <v>53288.068290000003</v>
      </c>
      <c r="K37" s="80">
        <v>29.5</v>
      </c>
      <c r="L37" s="80">
        <v>1.27</v>
      </c>
    </row>
    <row r="38" spans="2:12">
      <c r="B38" s="79" t="s">
        <v>248</v>
      </c>
      <c r="D38" s="16"/>
    </row>
    <row r="39" spans="2:12">
      <c r="B39" t="s">
        <v>249</v>
      </c>
      <c r="C39" t="s">
        <v>250</v>
      </c>
      <c r="D39">
        <v>512199381</v>
      </c>
      <c r="E39" t="s">
        <v>251</v>
      </c>
      <c r="F39" t="s">
        <v>155</v>
      </c>
      <c r="G39" t="s">
        <v>108</v>
      </c>
      <c r="H39" s="78">
        <v>0.08</v>
      </c>
      <c r="I39" s="78">
        <v>0</v>
      </c>
      <c r="J39" s="78">
        <v>5000.0765026999998</v>
      </c>
      <c r="K39" s="78">
        <v>2.77</v>
      </c>
      <c r="L39" s="78">
        <v>0.12</v>
      </c>
    </row>
    <row r="40" spans="2:12">
      <c r="B40" t="s">
        <v>252</v>
      </c>
      <c r="C40" t="s">
        <v>253</v>
      </c>
      <c r="D40">
        <v>512199381</v>
      </c>
      <c r="E40" t="s">
        <v>251</v>
      </c>
      <c r="F40" t="s">
        <v>155</v>
      </c>
      <c r="G40" t="s">
        <v>108</v>
      </c>
      <c r="H40" s="78">
        <v>0.09</v>
      </c>
      <c r="I40" s="78">
        <v>0</v>
      </c>
      <c r="J40" s="78">
        <v>5000.0737705000001</v>
      </c>
      <c r="K40" s="78">
        <v>2.77</v>
      </c>
      <c r="L40" s="78">
        <v>0.12</v>
      </c>
    </row>
    <row r="41" spans="2:12">
      <c r="B41" t="s">
        <v>254</v>
      </c>
      <c r="C41" t="s">
        <v>255</v>
      </c>
      <c r="D41">
        <v>512199381</v>
      </c>
      <c r="E41" t="s">
        <v>251</v>
      </c>
      <c r="F41" t="s">
        <v>155</v>
      </c>
      <c r="G41" t="s">
        <v>108</v>
      </c>
      <c r="H41" s="78">
        <v>0.09</v>
      </c>
      <c r="I41" s="78">
        <v>0</v>
      </c>
      <c r="J41" s="78">
        <v>6000.0737704999801</v>
      </c>
      <c r="K41" s="78">
        <v>3.32</v>
      </c>
      <c r="L41" s="78">
        <v>0.14000000000000001</v>
      </c>
    </row>
    <row r="42" spans="2:12">
      <c r="B42" t="s">
        <v>256</v>
      </c>
      <c r="C42" t="s">
        <v>257</v>
      </c>
      <c r="D42">
        <v>512199381</v>
      </c>
      <c r="E42" t="s">
        <v>251</v>
      </c>
      <c r="F42" t="s">
        <v>155</v>
      </c>
      <c r="G42" t="s">
        <v>108</v>
      </c>
      <c r="H42" s="78">
        <v>0.09</v>
      </c>
      <c r="I42" s="78">
        <v>0</v>
      </c>
      <c r="J42" s="78">
        <v>5000.0491803000004</v>
      </c>
      <c r="K42" s="78">
        <v>2.77</v>
      </c>
      <c r="L42" s="78">
        <v>0.12</v>
      </c>
    </row>
    <row r="43" spans="2:12">
      <c r="B43" t="s">
        <v>258</v>
      </c>
      <c r="C43" t="s">
        <v>259</v>
      </c>
      <c r="D43">
        <v>512199381</v>
      </c>
      <c r="E43" t="s">
        <v>251</v>
      </c>
      <c r="F43" t="s">
        <v>155</v>
      </c>
      <c r="G43" t="s">
        <v>108</v>
      </c>
      <c r="H43" s="78">
        <v>0.09</v>
      </c>
      <c r="I43" s="78">
        <v>0</v>
      </c>
      <c r="J43" s="78">
        <v>5000.0368852000001</v>
      </c>
      <c r="K43" s="78">
        <v>2.77</v>
      </c>
      <c r="L43" s="78">
        <v>0.12</v>
      </c>
    </row>
    <row r="44" spans="2:12">
      <c r="B44" t="s">
        <v>260</v>
      </c>
      <c r="C44" t="s">
        <v>261</v>
      </c>
      <c r="D44">
        <v>512199381</v>
      </c>
      <c r="E44" t="s">
        <v>262</v>
      </c>
      <c r="F44" t="s">
        <v>155</v>
      </c>
      <c r="G44" t="s">
        <v>108</v>
      </c>
      <c r="H44" s="78">
        <v>0.08</v>
      </c>
      <c r="I44" s="78">
        <v>0</v>
      </c>
      <c r="J44" s="78">
        <v>5000.0717212999998</v>
      </c>
      <c r="K44" s="78">
        <v>2.77</v>
      </c>
      <c r="L44" s="78">
        <v>0.12</v>
      </c>
    </row>
    <row r="45" spans="2:12">
      <c r="B45" t="s">
        <v>263</v>
      </c>
      <c r="C45" t="s">
        <v>264</v>
      </c>
      <c r="D45">
        <v>512199381</v>
      </c>
      <c r="E45" t="s">
        <v>262</v>
      </c>
      <c r="F45" t="s">
        <v>155</v>
      </c>
      <c r="G45" t="s">
        <v>108</v>
      </c>
      <c r="H45" s="78">
        <v>0.08</v>
      </c>
      <c r="I45" s="78">
        <v>0</v>
      </c>
      <c r="J45" s="78">
        <v>14000.1721311</v>
      </c>
      <c r="K45" s="78">
        <v>7.75</v>
      </c>
      <c r="L45" s="78">
        <v>0.33</v>
      </c>
    </row>
    <row r="46" spans="2:12">
      <c r="B46" t="s">
        <v>265</v>
      </c>
      <c r="C46" t="s">
        <v>266</v>
      </c>
      <c r="D46">
        <v>512199381</v>
      </c>
      <c r="E46" t="s">
        <v>262</v>
      </c>
      <c r="F46" t="s">
        <v>155</v>
      </c>
      <c r="G46" t="s">
        <v>108</v>
      </c>
      <c r="H46" s="78">
        <v>0.08</v>
      </c>
      <c r="I46" s="78">
        <v>0</v>
      </c>
      <c r="J46" s="78">
        <v>16000.1639344</v>
      </c>
      <c r="K46" s="78">
        <v>8.86</v>
      </c>
      <c r="L46" s="78">
        <v>0.38</v>
      </c>
    </row>
    <row r="47" spans="2:12">
      <c r="B47" t="s">
        <v>267</v>
      </c>
      <c r="C47" t="s">
        <v>268</v>
      </c>
      <c r="D47">
        <v>512199381</v>
      </c>
      <c r="E47" t="s">
        <v>262</v>
      </c>
      <c r="F47" t="s">
        <v>155</v>
      </c>
      <c r="G47" t="s">
        <v>108</v>
      </c>
      <c r="H47" s="78">
        <v>0.08</v>
      </c>
      <c r="I47" s="78">
        <v>0</v>
      </c>
      <c r="J47" s="78">
        <v>9000.0737704999792</v>
      </c>
      <c r="K47" s="78">
        <v>4.9800000000000004</v>
      </c>
      <c r="L47" s="78">
        <v>0.21</v>
      </c>
    </row>
    <row r="48" spans="2:12">
      <c r="B48" t="s">
        <v>269</v>
      </c>
      <c r="C48" t="s">
        <v>270</v>
      </c>
      <c r="D48">
        <v>512199381</v>
      </c>
      <c r="E48" t="s">
        <v>262</v>
      </c>
      <c r="F48" t="s">
        <v>155</v>
      </c>
      <c r="G48" t="s">
        <v>108</v>
      </c>
      <c r="H48" s="78">
        <v>0.08</v>
      </c>
      <c r="I48" s="78">
        <v>0</v>
      </c>
      <c r="J48" s="78">
        <v>5000.0307376999999</v>
      </c>
      <c r="K48" s="78">
        <v>2.77</v>
      </c>
      <c r="L48" s="78">
        <v>0.12</v>
      </c>
    </row>
    <row r="49" spans="2:12">
      <c r="B49" t="s">
        <v>271</v>
      </c>
      <c r="C49" t="s">
        <v>272</v>
      </c>
      <c r="D49">
        <v>512199381</v>
      </c>
      <c r="E49" t="s">
        <v>262</v>
      </c>
      <c r="F49" t="s">
        <v>155</v>
      </c>
      <c r="G49" t="s">
        <v>108</v>
      </c>
      <c r="H49" s="78">
        <v>7.0000000000000007E-2</v>
      </c>
      <c r="I49" s="78">
        <v>0</v>
      </c>
      <c r="J49" s="78">
        <v>2000.0248634</v>
      </c>
      <c r="K49" s="78">
        <v>1.1100000000000001</v>
      </c>
      <c r="L49" s="78">
        <v>0.05</v>
      </c>
    </row>
    <row r="50" spans="2:12">
      <c r="B50" t="s">
        <v>273</v>
      </c>
      <c r="C50" t="s">
        <v>274</v>
      </c>
      <c r="D50">
        <v>512199381</v>
      </c>
      <c r="E50" t="s">
        <v>262</v>
      </c>
      <c r="F50" t="s">
        <v>155</v>
      </c>
      <c r="G50" t="s">
        <v>108</v>
      </c>
      <c r="H50" s="78">
        <v>7.0000000000000007E-2</v>
      </c>
      <c r="I50" s="78">
        <v>0</v>
      </c>
      <c r="J50" s="78">
        <v>13000.138524600001</v>
      </c>
      <c r="K50" s="78">
        <v>7.2</v>
      </c>
      <c r="L50" s="78">
        <v>0.31</v>
      </c>
    </row>
    <row r="51" spans="2:12">
      <c r="B51" t="s">
        <v>275</v>
      </c>
      <c r="C51" t="s">
        <v>276</v>
      </c>
      <c r="D51">
        <v>512199381</v>
      </c>
      <c r="E51" t="s">
        <v>262</v>
      </c>
      <c r="F51" t="s">
        <v>155</v>
      </c>
      <c r="G51" t="s">
        <v>108</v>
      </c>
      <c r="H51" s="78">
        <v>7.0000000000000007E-2</v>
      </c>
      <c r="I51" s="78">
        <v>0</v>
      </c>
      <c r="J51" s="78">
        <v>10000.088797799999</v>
      </c>
      <c r="K51" s="78">
        <v>5.54</v>
      </c>
      <c r="L51" s="78">
        <v>0.24</v>
      </c>
    </row>
    <row r="52" spans="2:12">
      <c r="B52" t="s">
        <v>277</v>
      </c>
      <c r="C52" t="s">
        <v>278</v>
      </c>
      <c r="D52">
        <v>512199381</v>
      </c>
      <c r="E52" t="s">
        <v>262</v>
      </c>
      <c r="F52" t="s">
        <v>155</v>
      </c>
      <c r="G52" t="s">
        <v>108</v>
      </c>
      <c r="H52" s="78">
        <v>7.0000000000000007E-2</v>
      </c>
      <c r="I52" s="78">
        <v>0</v>
      </c>
      <c r="J52" s="78">
        <v>6000.0426229999803</v>
      </c>
      <c r="K52" s="78">
        <v>3.32</v>
      </c>
      <c r="L52" s="78">
        <v>0.14000000000000001</v>
      </c>
    </row>
    <row r="53" spans="2:12">
      <c r="B53" t="s">
        <v>279</v>
      </c>
      <c r="C53" t="s">
        <v>280</v>
      </c>
      <c r="D53">
        <v>512199381</v>
      </c>
      <c r="E53" t="s">
        <v>262</v>
      </c>
      <c r="F53" t="s">
        <v>155</v>
      </c>
      <c r="G53" t="s">
        <v>108</v>
      </c>
      <c r="H53" s="78">
        <v>7.0000000000000007E-2</v>
      </c>
      <c r="I53" s="78">
        <v>0</v>
      </c>
      <c r="J53" s="78">
        <v>2000.0106556999999</v>
      </c>
      <c r="K53" s="78">
        <v>1.1100000000000001</v>
      </c>
      <c r="L53" s="78">
        <v>0.05</v>
      </c>
    </row>
    <row r="54" spans="2:12">
      <c r="B54" s="79" t="s">
        <v>281</v>
      </c>
      <c r="D54" s="16"/>
      <c r="I54" s="80">
        <v>0</v>
      </c>
      <c r="J54" s="80">
        <v>108001.12786869994</v>
      </c>
      <c r="K54" s="80">
        <v>59.79</v>
      </c>
      <c r="L54" s="80">
        <v>2.57</v>
      </c>
    </row>
    <row r="55" spans="2:12">
      <c r="B55" s="79" t="s">
        <v>282</v>
      </c>
      <c r="D55" s="16"/>
    </row>
    <row r="56" spans="2:12">
      <c r="B56" t="s">
        <v>199</v>
      </c>
      <c r="C56" t="s">
        <v>199</v>
      </c>
      <c r="D56" s="16"/>
      <c r="E56" t="s">
        <v>199</v>
      </c>
      <c r="G56" t="s">
        <v>199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</row>
    <row r="57" spans="2:12">
      <c r="B57" s="79" t="s">
        <v>283</v>
      </c>
      <c r="D57" s="16"/>
      <c r="I57" s="80">
        <v>0</v>
      </c>
      <c r="J57" s="80">
        <v>0</v>
      </c>
      <c r="K57" s="80">
        <v>0</v>
      </c>
      <c r="L57" s="80">
        <v>0</v>
      </c>
    </row>
    <row r="58" spans="2:12">
      <c r="B58" s="79" t="s">
        <v>284</v>
      </c>
      <c r="D58" s="16"/>
    </row>
    <row r="59" spans="2:12">
      <c r="B59" t="s">
        <v>199</v>
      </c>
      <c r="C59" t="s">
        <v>199</v>
      </c>
      <c r="D59" s="16"/>
      <c r="E59" t="s">
        <v>199</v>
      </c>
      <c r="G59" t="s">
        <v>199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</row>
    <row r="60" spans="2:12">
      <c r="B60" s="79" t="s">
        <v>285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s="79" t="s">
        <v>286</v>
      </c>
      <c r="D61" s="16"/>
    </row>
    <row r="62" spans="2:12">
      <c r="B62" t="s">
        <v>199</v>
      </c>
      <c r="C62" t="s">
        <v>199</v>
      </c>
      <c r="D62" s="16"/>
      <c r="E62" t="s">
        <v>199</v>
      </c>
      <c r="G62" t="s">
        <v>199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</row>
    <row r="63" spans="2:12">
      <c r="B63" s="79" t="s">
        <v>287</v>
      </c>
      <c r="D63" s="16"/>
      <c r="I63" s="80">
        <v>0</v>
      </c>
      <c r="J63" s="80">
        <v>0</v>
      </c>
      <c r="K63" s="80">
        <v>0</v>
      </c>
      <c r="L63" s="80">
        <v>0</v>
      </c>
    </row>
    <row r="64" spans="2:12">
      <c r="B64" s="79" t="s">
        <v>288</v>
      </c>
      <c r="D64" s="16"/>
      <c r="I64" s="80">
        <v>0</v>
      </c>
      <c r="J64" s="80">
        <v>180645.99629576434</v>
      </c>
      <c r="K64" s="80">
        <v>100</v>
      </c>
      <c r="L64" s="80">
        <v>4.3</v>
      </c>
    </row>
    <row r="65" spans="2:12">
      <c r="B65" s="79" t="s">
        <v>289</v>
      </c>
      <c r="D65" s="16"/>
    </row>
    <row r="66" spans="2:12">
      <c r="B66" s="79" t="s">
        <v>290</v>
      </c>
      <c r="D66" s="16"/>
    </row>
    <row r="67" spans="2:12">
      <c r="B67" t="s">
        <v>199</v>
      </c>
      <c r="C67" t="s">
        <v>199</v>
      </c>
      <c r="D67" s="16"/>
      <c r="E67" t="s">
        <v>199</v>
      </c>
      <c r="G67" t="s">
        <v>199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</row>
    <row r="68" spans="2:12">
      <c r="B68" s="79" t="s">
        <v>291</v>
      </c>
      <c r="D68" s="16"/>
      <c r="I68" s="80">
        <v>0</v>
      </c>
      <c r="J68" s="80">
        <v>0</v>
      </c>
      <c r="K68" s="80">
        <v>0</v>
      </c>
      <c r="L68" s="80">
        <v>0</v>
      </c>
    </row>
    <row r="69" spans="2:12">
      <c r="B69" s="79" t="s">
        <v>292</v>
      </c>
      <c r="D69" s="16"/>
    </row>
    <row r="70" spans="2:12">
      <c r="B70" t="s">
        <v>199</v>
      </c>
      <c r="C70" t="s">
        <v>199</v>
      </c>
      <c r="D70" s="16"/>
      <c r="E70" t="s">
        <v>199</v>
      </c>
      <c r="G70" t="s">
        <v>199</v>
      </c>
      <c r="H70" s="78">
        <v>0</v>
      </c>
      <c r="I70" s="78">
        <v>0</v>
      </c>
      <c r="J70" s="78">
        <v>0</v>
      </c>
      <c r="K70" s="78">
        <v>0</v>
      </c>
      <c r="L70" s="78">
        <v>0</v>
      </c>
    </row>
    <row r="71" spans="2:12">
      <c r="B71" s="79" t="s">
        <v>293</v>
      </c>
      <c r="D71" s="16"/>
      <c r="I71" s="80">
        <v>0</v>
      </c>
      <c r="J71" s="80">
        <v>0</v>
      </c>
      <c r="K71" s="80">
        <v>0</v>
      </c>
      <c r="L71" s="80">
        <v>0</v>
      </c>
    </row>
    <row r="72" spans="2:12">
      <c r="B72" s="79" t="s">
        <v>294</v>
      </c>
      <c r="D72" s="16"/>
      <c r="I72" s="80">
        <v>0</v>
      </c>
      <c r="J72" s="80">
        <v>0</v>
      </c>
      <c r="K72" s="80">
        <v>0</v>
      </c>
      <c r="L72" s="80">
        <v>0</v>
      </c>
    </row>
    <row r="73" spans="2:12">
      <c r="B73" t="s">
        <v>295</v>
      </c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49860372.25</v>
      </c>
      <c r="H11" s="7"/>
      <c r="I11" s="77">
        <v>4772.675704707277</v>
      </c>
      <c r="J11" s="77">
        <v>100</v>
      </c>
      <c r="K11" s="77">
        <v>0.11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804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805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806</v>
      </c>
      <c r="C16" s="16"/>
      <c r="D16" s="16"/>
    </row>
    <row r="17" spans="2:11">
      <c r="B17" t="s">
        <v>1280</v>
      </c>
      <c r="C17" t="s">
        <v>1281</v>
      </c>
      <c r="D17" t="s">
        <v>385</v>
      </c>
      <c r="E17" t="s">
        <v>112</v>
      </c>
      <c r="F17" t="s">
        <v>1282</v>
      </c>
      <c r="G17" s="78">
        <v>-1000000</v>
      </c>
      <c r="H17" s="78">
        <v>112.55301178470611</v>
      </c>
      <c r="I17" s="78">
        <v>-4327.6633031219499</v>
      </c>
      <c r="J17" s="78">
        <v>-90.68</v>
      </c>
      <c r="K17" s="78">
        <v>-0.1</v>
      </c>
    </row>
    <row r="18" spans="2:11">
      <c r="B18" t="s">
        <v>1283</v>
      </c>
      <c r="C18" t="s">
        <v>1284</v>
      </c>
      <c r="D18" t="s">
        <v>385</v>
      </c>
      <c r="E18" t="s">
        <v>108</v>
      </c>
      <c r="F18" t="s">
        <v>1282</v>
      </c>
      <c r="G18" s="78">
        <v>3772000</v>
      </c>
      <c r="H18" s="78">
        <v>118.94952205061108</v>
      </c>
      <c r="I18" s="78">
        <v>4486.7759717490499</v>
      </c>
      <c r="J18" s="78">
        <v>94.01</v>
      </c>
      <c r="K18" s="78">
        <v>0.11</v>
      </c>
    </row>
    <row r="19" spans="2:11">
      <c r="B19" t="s">
        <v>1285</v>
      </c>
      <c r="C19" t="s">
        <v>1286</v>
      </c>
      <c r="D19" t="s">
        <v>385</v>
      </c>
      <c r="E19" t="s">
        <v>112</v>
      </c>
      <c r="F19" t="s">
        <v>343</v>
      </c>
      <c r="G19" s="78">
        <v>-261000</v>
      </c>
      <c r="H19" s="78">
        <v>4.7357065493394632</v>
      </c>
      <c r="I19" s="78">
        <v>-12.360194093776</v>
      </c>
      <c r="J19" s="78">
        <v>-0.26</v>
      </c>
      <c r="K19" s="78">
        <v>0</v>
      </c>
    </row>
    <row r="20" spans="2:11">
      <c r="B20" t="s">
        <v>1285</v>
      </c>
      <c r="C20" t="s">
        <v>1287</v>
      </c>
      <c r="D20" t="s">
        <v>385</v>
      </c>
      <c r="E20" t="s">
        <v>112</v>
      </c>
      <c r="F20" t="s">
        <v>343</v>
      </c>
      <c r="G20" s="78">
        <v>-133000</v>
      </c>
      <c r="H20" s="78">
        <v>4.7357065493394508</v>
      </c>
      <c r="I20" s="78">
        <v>-6.2984897106214701</v>
      </c>
      <c r="J20" s="78">
        <v>-0.13</v>
      </c>
      <c r="K20" s="78">
        <v>0</v>
      </c>
    </row>
    <row r="21" spans="2:11">
      <c r="B21" t="s">
        <v>1288</v>
      </c>
      <c r="C21" t="s">
        <v>1289</v>
      </c>
      <c r="D21" t="s">
        <v>385</v>
      </c>
      <c r="E21" t="s">
        <v>112</v>
      </c>
      <c r="F21" t="s">
        <v>1290</v>
      </c>
      <c r="G21" s="78">
        <v>-600000</v>
      </c>
      <c r="H21" s="78">
        <v>-0.86048562073790336</v>
      </c>
      <c r="I21" s="78">
        <v>5.1629137244274199</v>
      </c>
      <c r="J21" s="78">
        <v>0.11</v>
      </c>
      <c r="K21" s="78">
        <v>0</v>
      </c>
    </row>
    <row r="22" spans="2:11">
      <c r="B22" t="s">
        <v>1291</v>
      </c>
      <c r="C22" t="s">
        <v>1292</v>
      </c>
      <c r="D22" t="s">
        <v>385</v>
      </c>
      <c r="E22" t="s">
        <v>116</v>
      </c>
      <c r="F22" t="s">
        <v>1293</v>
      </c>
      <c r="G22" s="78">
        <v>-170000</v>
      </c>
      <c r="H22" s="78">
        <v>-6.4399005585584703</v>
      </c>
      <c r="I22" s="78">
        <v>10.947830949549401</v>
      </c>
      <c r="J22" s="78">
        <v>0.23</v>
      </c>
      <c r="K22" s="78">
        <v>0</v>
      </c>
    </row>
    <row r="23" spans="2:11">
      <c r="B23" t="s">
        <v>1294</v>
      </c>
      <c r="C23" t="s">
        <v>1295</v>
      </c>
      <c r="D23" t="s">
        <v>385</v>
      </c>
      <c r="E23" t="s">
        <v>112</v>
      </c>
      <c r="F23" t="s">
        <v>1296</v>
      </c>
      <c r="G23" s="78">
        <v>-200000</v>
      </c>
      <c r="H23" s="78">
        <v>8.7871465479794502</v>
      </c>
      <c r="I23" s="78">
        <v>-17.5742930959589</v>
      </c>
      <c r="J23" s="78">
        <v>-0.37</v>
      </c>
      <c r="K23" s="78">
        <v>0</v>
      </c>
    </row>
    <row r="24" spans="2:11">
      <c r="B24" t="s">
        <v>1297</v>
      </c>
      <c r="C24" t="s">
        <v>1298</v>
      </c>
      <c r="D24" t="s">
        <v>385</v>
      </c>
      <c r="E24" t="s">
        <v>112</v>
      </c>
      <c r="F24" t="s">
        <v>1299</v>
      </c>
      <c r="G24" s="78">
        <v>-1680000</v>
      </c>
      <c r="H24" s="78">
        <v>4.7935907996166485</v>
      </c>
      <c r="I24" s="78">
        <v>-80.532325433559706</v>
      </c>
      <c r="J24" s="78">
        <v>-1.69</v>
      </c>
      <c r="K24" s="78">
        <v>0</v>
      </c>
    </row>
    <row r="25" spans="2:11">
      <c r="B25" t="s">
        <v>1300</v>
      </c>
      <c r="C25" t="s">
        <v>1301</v>
      </c>
      <c r="D25" t="s">
        <v>385</v>
      </c>
      <c r="E25" t="s">
        <v>112</v>
      </c>
      <c r="F25" t="s">
        <v>1302</v>
      </c>
      <c r="G25" s="78">
        <v>-400000</v>
      </c>
      <c r="H25" s="78">
        <v>0.47622805835771997</v>
      </c>
      <c r="I25" s="78">
        <v>-1.9049122334308799</v>
      </c>
      <c r="J25" s="78">
        <v>-0.04</v>
      </c>
      <c r="K25" s="78">
        <v>0</v>
      </c>
    </row>
    <row r="26" spans="2:11">
      <c r="B26" t="s">
        <v>1303</v>
      </c>
      <c r="C26" t="s">
        <v>1304</v>
      </c>
      <c r="D26" t="s">
        <v>385</v>
      </c>
      <c r="E26" t="s">
        <v>112</v>
      </c>
      <c r="F26" t="s">
        <v>1305</v>
      </c>
      <c r="G26" s="78">
        <v>-1560000</v>
      </c>
      <c r="H26" s="78">
        <v>9.9924672234857059</v>
      </c>
      <c r="I26" s="78">
        <v>-155.882488686377</v>
      </c>
      <c r="J26" s="78">
        <v>-3.27</v>
      </c>
      <c r="K26" s="78">
        <v>0</v>
      </c>
    </row>
    <row r="27" spans="2:11">
      <c r="B27" t="s">
        <v>1306</v>
      </c>
      <c r="C27" t="s">
        <v>1307</v>
      </c>
      <c r="D27" t="s">
        <v>385</v>
      </c>
      <c r="E27" t="s">
        <v>112</v>
      </c>
      <c r="F27" t="s">
        <v>1308</v>
      </c>
      <c r="G27" s="78">
        <v>-2210000</v>
      </c>
      <c r="H27" s="78">
        <v>7.8742202912840273</v>
      </c>
      <c r="I27" s="78">
        <v>-174.02026843737701</v>
      </c>
      <c r="J27" s="78">
        <v>-3.65</v>
      </c>
      <c r="K27" s="78">
        <v>0</v>
      </c>
    </row>
    <row r="28" spans="2:11">
      <c r="B28" t="s">
        <v>1306</v>
      </c>
      <c r="C28" t="s">
        <v>1309</v>
      </c>
      <c r="D28" t="s">
        <v>385</v>
      </c>
      <c r="E28" t="s">
        <v>112</v>
      </c>
      <c r="F28" t="s">
        <v>1308</v>
      </c>
      <c r="G28" s="78">
        <v>-210000</v>
      </c>
      <c r="H28" s="78">
        <v>7.8742202912839998</v>
      </c>
      <c r="I28" s="78">
        <v>-16.535862611696398</v>
      </c>
      <c r="J28" s="78">
        <v>-0.35</v>
      </c>
      <c r="K28" s="78">
        <v>0</v>
      </c>
    </row>
    <row r="29" spans="2:11">
      <c r="B29" t="s">
        <v>1310</v>
      </c>
      <c r="C29" t="s">
        <v>1311</v>
      </c>
      <c r="D29" t="s">
        <v>385</v>
      </c>
      <c r="E29" t="s">
        <v>112</v>
      </c>
      <c r="F29" t="s">
        <v>1302</v>
      </c>
      <c r="G29" s="78">
        <v>-110000</v>
      </c>
      <c r="H29" s="78">
        <v>0.68593696195034726</v>
      </c>
      <c r="I29" s="78">
        <v>-0.754530658145382</v>
      </c>
      <c r="J29" s="78">
        <v>-0.02</v>
      </c>
      <c r="K29" s="78">
        <v>0</v>
      </c>
    </row>
    <row r="30" spans="2:11">
      <c r="B30" t="s">
        <v>1312</v>
      </c>
      <c r="C30" t="s">
        <v>1313</v>
      </c>
      <c r="D30" t="s">
        <v>385</v>
      </c>
      <c r="E30" t="s">
        <v>108</v>
      </c>
      <c r="F30" t="s">
        <v>1282</v>
      </c>
      <c r="G30" s="78">
        <v>1770040</v>
      </c>
      <c r="H30" s="78">
        <v>124.66188600721226</v>
      </c>
      <c r="I30" s="78">
        <v>2206.5652470820601</v>
      </c>
      <c r="J30" s="78">
        <v>46.23</v>
      </c>
      <c r="K30" s="78">
        <v>0.05</v>
      </c>
    </row>
    <row r="31" spans="2:11">
      <c r="B31" t="s">
        <v>1312</v>
      </c>
      <c r="C31" t="s">
        <v>1314</v>
      </c>
      <c r="D31" t="s">
        <v>385</v>
      </c>
      <c r="E31" t="s">
        <v>116</v>
      </c>
      <c r="F31" t="s">
        <v>1282</v>
      </c>
      <c r="G31" s="78">
        <v>-380000</v>
      </c>
      <c r="H31" s="78">
        <v>122.04871555885683</v>
      </c>
      <c r="I31" s="78">
        <v>-1875.45426471224</v>
      </c>
      <c r="J31" s="78">
        <v>-39.299999999999997</v>
      </c>
      <c r="K31" s="78">
        <v>-0.04</v>
      </c>
    </row>
    <row r="32" spans="2:11">
      <c r="B32" t="s">
        <v>1315</v>
      </c>
      <c r="C32" t="s">
        <v>1316</v>
      </c>
      <c r="D32" t="s">
        <v>385</v>
      </c>
      <c r="E32" t="s">
        <v>108</v>
      </c>
      <c r="F32" t="s">
        <v>1282</v>
      </c>
      <c r="G32" s="78">
        <v>2978172</v>
      </c>
      <c r="H32" s="78">
        <v>124.90382441416816</v>
      </c>
      <c r="I32" s="78">
        <v>3719.8507256319199</v>
      </c>
      <c r="J32" s="78">
        <v>77.94</v>
      </c>
      <c r="K32" s="78">
        <v>0.09</v>
      </c>
    </row>
    <row r="33" spans="2:11">
      <c r="B33" t="s">
        <v>1315</v>
      </c>
      <c r="C33" t="s">
        <v>1317</v>
      </c>
      <c r="D33" t="s">
        <v>385</v>
      </c>
      <c r="E33" t="s">
        <v>116</v>
      </c>
      <c r="F33" t="s">
        <v>1282</v>
      </c>
      <c r="G33" s="78">
        <v>-600000</v>
      </c>
      <c r="H33" s="78">
        <v>122.04871555885718</v>
      </c>
      <c r="I33" s="78">
        <v>-2961.2435758614401</v>
      </c>
      <c r="J33" s="78">
        <v>-62.05</v>
      </c>
      <c r="K33" s="78">
        <v>-7.0000000000000007E-2</v>
      </c>
    </row>
    <row r="34" spans="2:11">
      <c r="B34" t="s">
        <v>1318</v>
      </c>
      <c r="C34" t="s">
        <v>1319</v>
      </c>
      <c r="D34" t="s">
        <v>385</v>
      </c>
      <c r="E34" t="s">
        <v>108</v>
      </c>
      <c r="F34" t="s">
        <v>1282</v>
      </c>
      <c r="G34" s="78">
        <v>1902750</v>
      </c>
      <c r="H34" s="78">
        <v>118.70669669737906</v>
      </c>
      <c r="I34" s="78">
        <v>2258.69167140938</v>
      </c>
      <c r="J34" s="78">
        <v>47.33</v>
      </c>
      <c r="K34" s="78">
        <v>0.05</v>
      </c>
    </row>
    <row r="35" spans="2:11">
      <c r="B35" t="s">
        <v>1320</v>
      </c>
      <c r="C35" t="s">
        <v>1321</v>
      </c>
      <c r="D35" t="s">
        <v>385</v>
      </c>
      <c r="E35" t="s">
        <v>112</v>
      </c>
      <c r="F35" t="s">
        <v>1282</v>
      </c>
      <c r="G35" s="78">
        <v>-500000</v>
      </c>
      <c r="H35" s="78">
        <v>112.23965328216281</v>
      </c>
      <c r="I35" s="78">
        <v>-2157.8073343495798</v>
      </c>
      <c r="J35" s="78">
        <v>-45.21</v>
      </c>
      <c r="K35" s="78">
        <v>-0.05</v>
      </c>
    </row>
    <row r="36" spans="2:11">
      <c r="B36" t="s">
        <v>1322</v>
      </c>
      <c r="C36" t="s">
        <v>1323</v>
      </c>
      <c r="D36" t="s">
        <v>385</v>
      </c>
      <c r="E36" t="s">
        <v>108</v>
      </c>
      <c r="F36" t="s">
        <v>1282</v>
      </c>
      <c r="G36" s="78">
        <v>5088000</v>
      </c>
      <c r="H36" s="78">
        <v>123.41187090460299</v>
      </c>
      <c r="I36" s="78">
        <v>6279.1959916262003</v>
      </c>
      <c r="J36" s="78">
        <v>131.57</v>
      </c>
      <c r="K36" s="78">
        <v>0.15</v>
      </c>
    </row>
    <row r="37" spans="2:11">
      <c r="B37" t="s">
        <v>1322</v>
      </c>
      <c r="C37" t="s">
        <v>1324</v>
      </c>
      <c r="D37" t="s">
        <v>385</v>
      </c>
      <c r="E37" t="s">
        <v>116</v>
      </c>
      <c r="F37" t="s">
        <v>1282</v>
      </c>
      <c r="G37" s="78">
        <v>-1000000</v>
      </c>
      <c r="H37" s="78">
        <v>122.04871555885603</v>
      </c>
      <c r="I37" s="78">
        <v>-4935.4059597690202</v>
      </c>
      <c r="J37" s="78">
        <v>-103.41</v>
      </c>
      <c r="K37" s="78">
        <v>-0.12</v>
      </c>
    </row>
    <row r="38" spans="2:11">
      <c r="B38" t="s">
        <v>1325</v>
      </c>
      <c r="C38" t="s">
        <v>1326</v>
      </c>
      <c r="D38" t="s">
        <v>385</v>
      </c>
      <c r="E38" t="s">
        <v>108</v>
      </c>
      <c r="F38" t="s">
        <v>1282</v>
      </c>
      <c r="G38" s="78">
        <v>3052800</v>
      </c>
      <c r="H38" s="78">
        <v>124.48043220199391</v>
      </c>
      <c r="I38" s="78">
        <v>3800.1386342624701</v>
      </c>
      <c r="J38" s="78">
        <v>79.62</v>
      </c>
      <c r="K38" s="78">
        <v>0.09</v>
      </c>
    </row>
    <row r="39" spans="2:11">
      <c r="B39" t="s">
        <v>1325</v>
      </c>
      <c r="C39" t="s">
        <v>1327</v>
      </c>
      <c r="D39" t="s">
        <v>385</v>
      </c>
      <c r="E39" t="s">
        <v>116</v>
      </c>
      <c r="F39" t="s">
        <v>1282</v>
      </c>
      <c r="G39" s="78">
        <v>-600000</v>
      </c>
      <c r="H39" s="78">
        <v>122.04871555885718</v>
      </c>
      <c r="I39" s="78">
        <v>-2961.2435758614401</v>
      </c>
      <c r="J39" s="78">
        <v>-62.05</v>
      </c>
      <c r="K39" s="78">
        <v>-7.0000000000000007E-2</v>
      </c>
    </row>
    <row r="40" spans="2:11">
      <c r="B40" t="s">
        <v>1328</v>
      </c>
      <c r="C40" t="s">
        <v>1329</v>
      </c>
      <c r="D40" t="s">
        <v>385</v>
      </c>
      <c r="E40" t="s">
        <v>112</v>
      </c>
      <c r="F40" t="s">
        <v>1330</v>
      </c>
      <c r="G40" s="78">
        <v>200000</v>
      </c>
      <c r="H40" s="78">
        <v>83.873554999999996</v>
      </c>
      <c r="I40" s="78">
        <v>167.74710999999999</v>
      </c>
      <c r="J40" s="78">
        <v>3.51</v>
      </c>
      <c r="K40" s="78">
        <v>0</v>
      </c>
    </row>
    <row r="41" spans="2:11">
      <c r="B41" t="s">
        <v>1331</v>
      </c>
      <c r="C41" t="s">
        <v>1332</v>
      </c>
      <c r="D41" t="s">
        <v>385</v>
      </c>
      <c r="E41" t="s">
        <v>108</v>
      </c>
      <c r="F41" t="s">
        <v>1282</v>
      </c>
      <c r="G41" s="78">
        <v>1500800</v>
      </c>
      <c r="H41" s="78">
        <v>136.43899197518189</v>
      </c>
      <c r="I41" s="78">
        <v>2047.6763915635299</v>
      </c>
      <c r="J41" s="78">
        <v>42.9</v>
      </c>
      <c r="K41" s="78">
        <v>0.05</v>
      </c>
    </row>
    <row r="42" spans="2:11">
      <c r="B42" t="s">
        <v>1333</v>
      </c>
      <c r="C42" t="s">
        <v>1334</v>
      </c>
      <c r="D42" t="s">
        <v>385</v>
      </c>
      <c r="E42" t="s">
        <v>112</v>
      </c>
      <c r="F42" t="s">
        <v>1282</v>
      </c>
      <c r="G42" s="78">
        <v>-400000</v>
      </c>
      <c r="H42" s="78">
        <v>121.40211502214694</v>
      </c>
      <c r="I42" s="78">
        <v>-1867.16452904062</v>
      </c>
      <c r="J42" s="78">
        <v>-39.119999999999997</v>
      </c>
      <c r="K42" s="78">
        <v>-0.04</v>
      </c>
    </row>
    <row r="43" spans="2:11">
      <c r="B43" t="s">
        <v>1335</v>
      </c>
      <c r="C43" t="s">
        <v>1336</v>
      </c>
      <c r="D43" t="s">
        <v>385</v>
      </c>
      <c r="E43" t="s">
        <v>108</v>
      </c>
      <c r="F43" t="s">
        <v>1282</v>
      </c>
      <c r="G43" s="78">
        <v>1725977</v>
      </c>
      <c r="H43" s="78">
        <v>132.81258490339386</v>
      </c>
      <c r="I43" s="78">
        <v>2292.3146685380498</v>
      </c>
      <c r="J43" s="78">
        <v>48.03</v>
      </c>
      <c r="K43" s="78">
        <v>0.05</v>
      </c>
    </row>
    <row r="44" spans="2:11">
      <c r="B44" t="s">
        <v>1337</v>
      </c>
      <c r="C44" t="s">
        <v>1338</v>
      </c>
      <c r="D44" t="s">
        <v>385</v>
      </c>
      <c r="E44" t="s">
        <v>112</v>
      </c>
      <c r="F44" t="s">
        <v>1282</v>
      </c>
      <c r="G44" s="78">
        <v>-473000</v>
      </c>
      <c r="H44" s="78">
        <v>117.54101732843895</v>
      </c>
      <c r="I44" s="78">
        <v>-2137.7008509997199</v>
      </c>
      <c r="J44" s="78">
        <v>-44.79</v>
      </c>
      <c r="K44" s="78">
        <v>-0.05</v>
      </c>
    </row>
    <row r="45" spans="2:11">
      <c r="B45" t="s">
        <v>1339</v>
      </c>
      <c r="C45" t="s">
        <v>1340</v>
      </c>
      <c r="D45" t="s">
        <v>385</v>
      </c>
      <c r="E45" t="s">
        <v>112</v>
      </c>
      <c r="F45" t="s">
        <v>1282</v>
      </c>
      <c r="G45" s="78">
        <v>-1000000</v>
      </c>
      <c r="H45" s="78">
        <v>112.55301178470611</v>
      </c>
      <c r="I45" s="78">
        <v>-4327.6633031219499</v>
      </c>
      <c r="J45" s="78">
        <v>-90.68</v>
      </c>
      <c r="K45" s="78">
        <v>-0.1</v>
      </c>
    </row>
    <row r="46" spans="2:11">
      <c r="B46" t="s">
        <v>1341</v>
      </c>
      <c r="C46" t="s">
        <v>1342</v>
      </c>
      <c r="D46" t="s">
        <v>385</v>
      </c>
      <c r="E46" t="s">
        <v>108</v>
      </c>
      <c r="F46" t="s">
        <v>1282</v>
      </c>
      <c r="G46" s="78">
        <v>3753000</v>
      </c>
      <c r="H46" s="78">
        <v>118.84361226379696</v>
      </c>
      <c r="I46" s="78">
        <v>4460.2007682602998</v>
      </c>
      <c r="J46" s="78">
        <v>93.45</v>
      </c>
      <c r="K46" s="78">
        <v>0.11</v>
      </c>
    </row>
    <row r="47" spans="2:11">
      <c r="B47" t="s">
        <v>1343</v>
      </c>
      <c r="C47" t="s">
        <v>1344</v>
      </c>
      <c r="D47" t="s">
        <v>385</v>
      </c>
      <c r="E47" t="s">
        <v>108</v>
      </c>
      <c r="F47" t="s">
        <v>1282</v>
      </c>
      <c r="G47" s="78">
        <v>2968800</v>
      </c>
      <c r="H47" s="78">
        <v>124.782821949424</v>
      </c>
      <c r="I47" s="78">
        <v>3704.5524180345001</v>
      </c>
      <c r="J47" s="78">
        <v>77.62</v>
      </c>
      <c r="K47" s="78">
        <v>0.09</v>
      </c>
    </row>
    <row r="48" spans="2:11">
      <c r="B48" t="s">
        <v>1343</v>
      </c>
      <c r="C48" t="s">
        <v>1345</v>
      </c>
      <c r="D48" t="s">
        <v>385</v>
      </c>
      <c r="E48" t="s">
        <v>116</v>
      </c>
      <c r="F48" t="s">
        <v>1282</v>
      </c>
      <c r="G48" s="78">
        <v>-600000</v>
      </c>
      <c r="H48" s="78">
        <v>122.04871555885718</v>
      </c>
      <c r="I48" s="78">
        <v>-2961.2435758614401</v>
      </c>
      <c r="J48" s="78">
        <v>-62.05</v>
      </c>
      <c r="K48" s="78">
        <v>-7.0000000000000007E-2</v>
      </c>
    </row>
    <row r="49" spans="2:11">
      <c r="B49" t="s">
        <v>1346</v>
      </c>
      <c r="C49" t="s">
        <v>1347</v>
      </c>
      <c r="D49" t="s">
        <v>385</v>
      </c>
      <c r="E49" t="s">
        <v>108</v>
      </c>
      <c r="F49" t="s">
        <v>1282</v>
      </c>
      <c r="G49" s="78">
        <v>2026400</v>
      </c>
      <c r="H49" s="78">
        <v>124.66188600721181</v>
      </c>
      <c r="I49" s="78">
        <v>2526.1484580501401</v>
      </c>
      <c r="J49" s="78">
        <v>52.93</v>
      </c>
      <c r="K49" s="78">
        <v>0.06</v>
      </c>
    </row>
    <row r="50" spans="2:11">
      <c r="B50" t="s">
        <v>1346</v>
      </c>
      <c r="C50" t="s">
        <v>1348</v>
      </c>
      <c r="D50" t="s">
        <v>385</v>
      </c>
      <c r="E50" t="s">
        <v>116</v>
      </c>
      <c r="F50" t="s">
        <v>1282</v>
      </c>
      <c r="G50" s="78">
        <v>-400000</v>
      </c>
      <c r="H50" s="78">
        <v>122.04871555885677</v>
      </c>
      <c r="I50" s="78">
        <v>-1974.1623839076201</v>
      </c>
      <c r="J50" s="78">
        <v>-41.36</v>
      </c>
      <c r="K50" s="78">
        <v>-0.05</v>
      </c>
    </row>
    <row r="51" spans="2:11">
      <c r="B51" t="s">
        <v>1349</v>
      </c>
      <c r="C51" t="s">
        <v>1350</v>
      </c>
      <c r="D51" t="s">
        <v>385</v>
      </c>
      <c r="E51" t="s">
        <v>108</v>
      </c>
      <c r="F51" t="s">
        <v>1282</v>
      </c>
      <c r="G51" s="78">
        <v>6000000</v>
      </c>
      <c r="H51" s="78">
        <v>124.702175926905</v>
      </c>
      <c r="I51" s="78">
        <v>7482.1305556142997</v>
      </c>
      <c r="J51" s="78">
        <v>156.77000000000001</v>
      </c>
      <c r="K51" s="78">
        <v>0.18</v>
      </c>
    </row>
    <row r="52" spans="2:11">
      <c r="B52" t="s">
        <v>1349</v>
      </c>
      <c r="C52" t="s">
        <v>1351</v>
      </c>
      <c r="D52" t="s">
        <v>385</v>
      </c>
      <c r="E52" t="s">
        <v>116</v>
      </c>
      <c r="F52" t="s">
        <v>1282</v>
      </c>
      <c r="G52" s="78">
        <v>-1200000</v>
      </c>
      <c r="H52" s="78">
        <v>122.04871555885697</v>
      </c>
      <c r="I52" s="78">
        <v>-5922.4871517228703</v>
      </c>
      <c r="J52" s="78">
        <v>-124.09</v>
      </c>
      <c r="K52" s="78">
        <v>-0.14000000000000001</v>
      </c>
    </row>
    <row r="53" spans="2:11">
      <c r="B53" t="s">
        <v>1352</v>
      </c>
      <c r="C53" t="s">
        <v>1353</v>
      </c>
      <c r="D53" t="s">
        <v>385</v>
      </c>
      <c r="E53" t="s">
        <v>108</v>
      </c>
      <c r="F53" t="s">
        <v>1282</v>
      </c>
      <c r="G53" s="78">
        <v>1481400</v>
      </c>
      <c r="H53" s="78">
        <v>128.56986678939111</v>
      </c>
      <c r="I53" s="78">
        <v>1904.6340066180401</v>
      </c>
      <c r="J53" s="78">
        <v>39.909999999999997</v>
      </c>
      <c r="K53" s="78">
        <v>0.05</v>
      </c>
    </row>
    <row r="54" spans="2:11">
      <c r="B54" t="s">
        <v>1354</v>
      </c>
      <c r="C54" t="s">
        <v>1355</v>
      </c>
      <c r="D54" t="s">
        <v>385</v>
      </c>
      <c r="E54" t="s">
        <v>112</v>
      </c>
      <c r="F54" t="s">
        <v>1282</v>
      </c>
      <c r="G54" s="78">
        <v>-400000</v>
      </c>
      <c r="H54" s="78">
        <v>112.20986857769832</v>
      </c>
      <c r="I54" s="78">
        <v>-1725.787778725</v>
      </c>
      <c r="J54" s="78">
        <v>-36.159999999999997</v>
      </c>
      <c r="K54" s="78">
        <v>-0.04</v>
      </c>
    </row>
    <row r="55" spans="2:11">
      <c r="B55" t="s">
        <v>1356</v>
      </c>
      <c r="C55" t="s">
        <v>1357</v>
      </c>
      <c r="D55" t="s">
        <v>385</v>
      </c>
      <c r="E55" t="s">
        <v>108</v>
      </c>
      <c r="F55" t="s">
        <v>1282</v>
      </c>
      <c r="G55" s="78">
        <v>1439000</v>
      </c>
      <c r="H55" s="78">
        <v>110.69374531813621</v>
      </c>
      <c r="I55" s="78">
        <v>1592.8829951279799</v>
      </c>
      <c r="J55" s="78">
        <v>33.380000000000003</v>
      </c>
      <c r="K55" s="78">
        <v>0.04</v>
      </c>
    </row>
    <row r="56" spans="2:11">
      <c r="B56" t="s">
        <v>1358</v>
      </c>
      <c r="C56" t="s">
        <v>1359</v>
      </c>
      <c r="D56" t="s">
        <v>385</v>
      </c>
      <c r="E56" t="s">
        <v>112</v>
      </c>
      <c r="F56" t="s">
        <v>1282</v>
      </c>
      <c r="G56" s="78">
        <v>-400000</v>
      </c>
      <c r="H56" s="78">
        <v>106.70029976892587</v>
      </c>
      <c r="I56" s="78">
        <v>-1641.0506104460801</v>
      </c>
      <c r="J56" s="78">
        <v>-34.380000000000003</v>
      </c>
      <c r="K56" s="78">
        <v>-0.04</v>
      </c>
    </row>
    <row r="57" spans="2:11">
      <c r="B57" t="s">
        <v>1360</v>
      </c>
      <c r="C57" t="s">
        <v>1361</v>
      </c>
      <c r="D57" t="s">
        <v>385</v>
      </c>
      <c r="E57" t="s">
        <v>108</v>
      </c>
      <c r="F57" t="s">
        <v>1282</v>
      </c>
      <c r="G57" s="78">
        <v>1254314</v>
      </c>
      <c r="H57" s="78">
        <v>137.78707007837829</v>
      </c>
      <c r="I57" s="78">
        <v>1728.2825101829101</v>
      </c>
      <c r="J57" s="78">
        <v>36.21</v>
      </c>
      <c r="K57" s="78">
        <v>0.04</v>
      </c>
    </row>
    <row r="58" spans="2:11">
      <c r="B58" t="s">
        <v>1362</v>
      </c>
      <c r="C58" t="s">
        <v>1363</v>
      </c>
      <c r="D58" t="s">
        <v>385</v>
      </c>
      <c r="E58" t="s">
        <v>112</v>
      </c>
      <c r="F58" t="s">
        <v>1282</v>
      </c>
      <c r="G58" s="78">
        <v>-337000</v>
      </c>
      <c r="H58" s="78">
        <v>121.40211160764568</v>
      </c>
      <c r="I58" s="78">
        <v>-1573.0860714728101</v>
      </c>
      <c r="J58" s="78">
        <v>-32.96</v>
      </c>
      <c r="K58" s="78">
        <v>-0.04</v>
      </c>
    </row>
    <row r="59" spans="2:11">
      <c r="B59" t="s">
        <v>1364</v>
      </c>
      <c r="C59" t="s">
        <v>1365</v>
      </c>
      <c r="D59" t="s">
        <v>385</v>
      </c>
      <c r="E59" t="s">
        <v>108</v>
      </c>
      <c r="F59" t="s">
        <v>1282</v>
      </c>
      <c r="G59" s="78">
        <v>3613000</v>
      </c>
      <c r="H59" s="78">
        <v>134.75299986059895</v>
      </c>
      <c r="I59" s="78">
        <v>4868.6258849634396</v>
      </c>
      <c r="J59" s="78">
        <v>102.01</v>
      </c>
      <c r="K59" s="78">
        <v>0.12</v>
      </c>
    </row>
    <row r="60" spans="2:11">
      <c r="B60" t="s">
        <v>1366</v>
      </c>
      <c r="C60" t="s">
        <v>1367</v>
      </c>
      <c r="D60" t="s">
        <v>385</v>
      </c>
      <c r="E60" t="s">
        <v>112</v>
      </c>
      <c r="F60" t="s">
        <v>1282</v>
      </c>
      <c r="G60" s="78">
        <v>-1000000</v>
      </c>
      <c r="H60" s="78">
        <v>114.924397208671</v>
      </c>
      <c r="I60" s="78">
        <v>-4418.8430726733995</v>
      </c>
      <c r="J60" s="78">
        <v>-92.59</v>
      </c>
      <c r="K60" s="78">
        <v>-0.11</v>
      </c>
    </row>
    <row r="61" spans="2:11">
      <c r="B61" t="s">
        <v>1368</v>
      </c>
      <c r="C61" t="s">
        <v>1369</v>
      </c>
      <c r="D61" t="s">
        <v>385</v>
      </c>
      <c r="E61" t="s">
        <v>108</v>
      </c>
      <c r="F61" t="s">
        <v>1282</v>
      </c>
      <c r="G61" s="78">
        <v>1737500</v>
      </c>
      <c r="H61" s="78">
        <v>133.65006617841726</v>
      </c>
      <c r="I61" s="78">
        <v>2322.1698998500001</v>
      </c>
      <c r="J61" s="78">
        <v>48.66</v>
      </c>
      <c r="K61" s="78">
        <v>0.06</v>
      </c>
    </row>
    <row r="62" spans="2:11">
      <c r="B62" t="s">
        <v>1370</v>
      </c>
      <c r="C62" t="s">
        <v>1371</v>
      </c>
      <c r="D62" t="s">
        <v>385</v>
      </c>
      <c r="E62" t="s">
        <v>112</v>
      </c>
      <c r="F62" t="s">
        <v>1282</v>
      </c>
      <c r="G62" s="78">
        <v>-500000</v>
      </c>
      <c r="H62" s="78">
        <v>115.20743336590586</v>
      </c>
      <c r="I62" s="78">
        <v>-2214.8629064595402</v>
      </c>
      <c r="J62" s="78">
        <v>-46.41</v>
      </c>
      <c r="K62" s="78">
        <v>-0.05</v>
      </c>
    </row>
    <row r="63" spans="2:11">
      <c r="B63" t="s">
        <v>1372</v>
      </c>
      <c r="C63" t="s">
        <v>1373</v>
      </c>
      <c r="D63" t="s">
        <v>385</v>
      </c>
      <c r="E63" t="s">
        <v>112</v>
      </c>
      <c r="F63" t="s">
        <v>479</v>
      </c>
      <c r="G63" s="78">
        <v>-1350000</v>
      </c>
      <c r="H63" s="78">
        <v>3.2944154513343187</v>
      </c>
      <c r="I63" s="78">
        <v>-44.474608593013301</v>
      </c>
      <c r="J63" s="78">
        <v>-0.93</v>
      </c>
      <c r="K63" s="78">
        <v>0</v>
      </c>
    </row>
    <row r="64" spans="2:11">
      <c r="B64" s="79" t="s">
        <v>807</v>
      </c>
      <c r="C64" s="16"/>
      <c r="D64" s="16"/>
      <c r="G64" s="80">
        <v>26589953</v>
      </c>
      <c r="I64" s="80">
        <v>7371.4864315775712</v>
      </c>
      <c r="J64" s="80">
        <v>154.44999999999999</v>
      </c>
      <c r="K64" s="80">
        <v>0.18</v>
      </c>
    </row>
    <row r="65" spans="2:11">
      <c r="B65" s="79" t="s">
        <v>1276</v>
      </c>
      <c r="C65" s="16"/>
      <c r="D65" s="16"/>
    </row>
    <row r="66" spans="2:11">
      <c r="B66" t="s">
        <v>199</v>
      </c>
      <c r="C66" t="s">
        <v>199</v>
      </c>
      <c r="D66" t="s">
        <v>199</v>
      </c>
      <c r="E66" t="s">
        <v>199</v>
      </c>
      <c r="G66" s="78">
        <v>0</v>
      </c>
      <c r="H66" s="78">
        <v>0</v>
      </c>
      <c r="I66" s="78">
        <v>0</v>
      </c>
      <c r="J66" s="78">
        <v>0</v>
      </c>
      <c r="K66" s="78">
        <v>0</v>
      </c>
    </row>
    <row r="67" spans="2:11">
      <c r="B67" s="79" t="s">
        <v>1277</v>
      </c>
      <c r="C67" s="16"/>
      <c r="D67" s="16"/>
      <c r="G67" s="80">
        <v>0</v>
      </c>
      <c r="I67" s="80">
        <v>0</v>
      </c>
      <c r="J67" s="80">
        <v>0</v>
      </c>
      <c r="K67" s="80">
        <v>0</v>
      </c>
    </row>
    <row r="68" spans="2:11">
      <c r="B68" s="79" t="s">
        <v>808</v>
      </c>
      <c r="C68" s="16"/>
      <c r="D68" s="16"/>
    </row>
    <row r="69" spans="2:11">
      <c r="B69" t="s">
        <v>1374</v>
      </c>
      <c r="C69" t="s">
        <v>1375</v>
      </c>
      <c r="D69" t="s">
        <v>385</v>
      </c>
      <c r="E69" t="s">
        <v>108</v>
      </c>
      <c r="F69" t="s">
        <v>1282</v>
      </c>
      <c r="G69" s="78">
        <v>2000000</v>
      </c>
      <c r="H69" s="78">
        <v>113.61240577580701</v>
      </c>
      <c r="I69" s="78">
        <v>2272.2481155161399</v>
      </c>
      <c r="J69" s="78">
        <v>47.61</v>
      </c>
      <c r="K69" s="78">
        <v>0.05</v>
      </c>
    </row>
    <row r="70" spans="2:11">
      <c r="B70" t="s">
        <v>1374</v>
      </c>
      <c r="C70" t="s">
        <v>1376</v>
      </c>
      <c r="D70" t="s">
        <v>385</v>
      </c>
      <c r="E70" t="s">
        <v>108</v>
      </c>
      <c r="F70" t="s">
        <v>1282</v>
      </c>
      <c r="G70" s="78">
        <v>-2000000</v>
      </c>
      <c r="H70" s="78">
        <v>97.211937098487496</v>
      </c>
      <c r="I70" s="78">
        <v>-1944.23874196975</v>
      </c>
      <c r="J70" s="78">
        <v>-40.74</v>
      </c>
      <c r="K70" s="78">
        <v>-0.05</v>
      </c>
    </row>
    <row r="71" spans="2:11">
      <c r="B71" t="s">
        <v>1377</v>
      </c>
      <c r="C71" t="s">
        <v>1378</v>
      </c>
      <c r="D71" t="s">
        <v>385</v>
      </c>
      <c r="E71" t="s">
        <v>108</v>
      </c>
      <c r="F71" t="s">
        <v>1282</v>
      </c>
      <c r="G71" s="78">
        <v>1300000</v>
      </c>
      <c r="H71" s="78">
        <v>109.33046537319923</v>
      </c>
      <c r="I71" s="78">
        <v>1421.2960498515899</v>
      </c>
      <c r="J71" s="78">
        <v>29.78</v>
      </c>
      <c r="K71" s="78">
        <v>0.03</v>
      </c>
    </row>
    <row r="72" spans="2:11">
      <c r="B72" t="s">
        <v>1377</v>
      </c>
      <c r="C72" t="s">
        <v>1379</v>
      </c>
      <c r="D72" t="s">
        <v>385</v>
      </c>
      <c r="E72" t="s">
        <v>108</v>
      </c>
      <c r="F72" t="s">
        <v>1282</v>
      </c>
      <c r="G72" s="78">
        <v>-1300000</v>
      </c>
      <c r="H72" s="78">
        <v>94.84625711352615</v>
      </c>
      <c r="I72" s="78">
        <v>-1233.0013424758399</v>
      </c>
      <c r="J72" s="78">
        <v>-25.83</v>
      </c>
      <c r="K72" s="78">
        <v>-0.03</v>
      </c>
    </row>
    <row r="73" spans="2:11">
      <c r="B73" s="79" t="s">
        <v>809</v>
      </c>
      <c r="C73" s="16"/>
      <c r="D73" s="16"/>
      <c r="G73" s="80">
        <v>0</v>
      </c>
      <c r="I73" s="80">
        <v>516.30408092213997</v>
      </c>
      <c r="J73" s="80">
        <v>10.82</v>
      </c>
      <c r="K73" s="80">
        <v>0.01</v>
      </c>
    </row>
    <row r="74" spans="2:11">
      <c r="B74" s="79" t="s">
        <v>129</v>
      </c>
      <c r="C74" s="16"/>
      <c r="D74" s="16"/>
    </row>
    <row r="75" spans="2:11">
      <c r="B75" t="s">
        <v>1380</v>
      </c>
      <c r="C75" t="s">
        <v>1381</v>
      </c>
      <c r="D75" t="s">
        <v>385</v>
      </c>
      <c r="E75" t="s">
        <v>108</v>
      </c>
      <c r="F75" t="s">
        <v>1382</v>
      </c>
      <c r="G75" s="78">
        <v>500000</v>
      </c>
      <c r="H75" s="78">
        <v>-10.884753999999999</v>
      </c>
      <c r="I75" s="78">
        <v>-54.423769999999998</v>
      </c>
      <c r="J75" s="78">
        <v>-1.1399999999999999</v>
      </c>
      <c r="K75" s="78">
        <v>0</v>
      </c>
    </row>
    <row r="76" spans="2:11">
      <c r="B76" t="s">
        <v>1383</v>
      </c>
      <c r="C76" t="s">
        <v>1384</v>
      </c>
      <c r="D76" t="s">
        <v>385</v>
      </c>
      <c r="E76" t="s">
        <v>108</v>
      </c>
      <c r="F76" t="s">
        <v>1385</v>
      </c>
      <c r="G76" s="78">
        <v>1000000</v>
      </c>
      <c r="H76" s="78">
        <v>-13.656794</v>
      </c>
      <c r="I76" s="78">
        <v>-136.56793999999999</v>
      </c>
      <c r="J76" s="78">
        <v>-2.86</v>
      </c>
      <c r="K76" s="78">
        <v>0</v>
      </c>
    </row>
    <row r="77" spans="2:11">
      <c r="B77" t="s">
        <v>1386</v>
      </c>
      <c r="C77" t="s">
        <v>1387</v>
      </c>
      <c r="D77" t="s">
        <v>385</v>
      </c>
      <c r="E77" t="s">
        <v>108</v>
      </c>
      <c r="F77" t="s">
        <v>1388</v>
      </c>
      <c r="G77" s="78">
        <v>1000000</v>
      </c>
      <c r="H77" s="78">
        <v>-10.712465999999999</v>
      </c>
      <c r="I77" s="78">
        <v>-107.12466000000001</v>
      </c>
      <c r="J77" s="78">
        <v>-2.2400000000000002</v>
      </c>
      <c r="K77" s="78">
        <v>0</v>
      </c>
    </row>
    <row r="78" spans="2:11">
      <c r="B78" s="79" t="s">
        <v>462</v>
      </c>
      <c r="C78" s="16"/>
      <c r="D78" s="16"/>
      <c r="G78" s="80">
        <v>2500000</v>
      </c>
      <c r="I78" s="80">
        <v>-298.11637000000002</v>
      </c>
      <c r="J78" s="80">
        <v>-6.25</v>
      </c>
      <c r="K78" s="80">
        <v>-0.01</v>
      </c>
    </row>
    <row r="79" spans="2:11">
      <c r="B79" s="79" t="s">
        <v>288</v>
      </c>
      <c r="C79" s="16"/>
      <c r="D79" s="16"/>
      <c r="G79" s="80">
        <v>29089953</v>
      </c>
      <c r="I79" s="80">
        <v>7589.6741424997108</v>
      </c>
      <c r="J79" s="80">
        <v>159.02000000000001</v>
      </c>
      <c r="K79" s="80">
        <v>0.18</v>
      </c>
    </row>
    <row r="80" spans="2:11">
      <c r="B80" s="79" t="s">
        <v>289</v>
      </c>
      <c r="C80" s="16"/>
      <c r="D80" s="16"/>
    </row>
    <row r="81" spans="2:11">
      <c r="B81" s="79" t="s">
        <v>804</v>
      </c>
      <c r="C81" s="16"/>
      <c r="D81" s="16"/>
    </row>
    <row r="82" spans="2:11">
      <c r="B82" t="s">
        <v>1389</v>
      </c>
      <c r="C82" t="s">
        <v>1390</v>
      </c>
      <c r="D82" t="s">
        <v>385</v>
      </c>
      <c r="E82" t="s">
        <v>112</v>
      </c>
      <c r="F82" t="s">
        <v>1299</v>
      </c>
      <c r="G82" s="78">
        <v>607</v>
      </c>
      <c r="H82" s="78">
        <v>28298.727299999999</v>
      </c>
      <c r="I82" s="78">
        <v>660.46824126379499</v>
      </c>
      <c r="J82" s="78">
        <v>13.84</v>
      </c>
      <c r="K82" s="78">
        <v>0.02</v>
      </c>
    </row>
    <row r="83" spans="2:11">
      <c r="B83" t="s">
        <v>1391</v>
      </c>
      <c r="C83" t="s">
        <v>1392</v>
      </c>
      <c r="D83" t="s">
        <v>385</v>
      </c>
      <c r="E83" t="s">
        <v>112</v>
      </c>
      <c r="F83" t="s">
        <v>1393</v>
      </c>
      <c r="G83" s="78">
        <v>571</v>
      </c>
      <c r="H83" s="78">
        <v>-4708.5708000000004</v>
      </c>
      <c r="I83" s="78">
        <v>-103.37643648546</v>
      </c>
      <c r="J83" s="78">
        <v>-2.17</v>
      </c>
      <c r="K83" s="78">
        <v>0</v>
      </c>
    </row>
    <row r="84" spans="2:11">
      <c r="B84" t="s">
        <v>1394</v>
      </c>
      <c r="C84" t="s">
        <v>1395</v>
      </c>
      <c r="D84" t="s">
        <v>385</v>
      </c>
      <c r="E84" t="s">
        <v>112</v>
      </c>
      <c r="F84" t="s">
        <v>1396</v>
      </c>
      <c r="G84" s="78">
        <v>673</v>
      </c>
      <c r="H84" s="78">
        <v>-2676.0810000000001</v>
      </c>
      <c r="I84" s="78">
        <v>-69.248546624849993</v>
      </c>
      <c r="J84" s="78">
        <v>-1.45</v>
      </c>
      <c r="K84" s="78">
        <v>0</v>
      </c>
    </row>
    <row r="85" spans="2:11">
      <c r="B85" t="s">
        <v>1397</v>
      </c>
      <c r="C85" t="s">
        <v>1398</v>
      </c>
      <c r="D85" t="s">
        <v>385</v>
      </c>
      <c r="E85" t="s">
        <v>112</v>
      </c>
      <c r="F85" t="s">
        <v>1399</v>
      </c>
      <c r="G85" s="78">
        <v>513</v>
      </c>
      <c r="H85" s="78">
        <v>20483.526399999999</v>
      </c>
      <c r="I85" s="78">
        <v>404.03448571104002</v>
      </c>
      <c r="J85" s="78">
        <v>8.4700000000000006</v>
      </c>
      <c r="K85" s="78">
        <v>0.01</v>
      </c>
    </row>
    <row r="86" spans="2:11">
      <c r="B86" t="s">
        <v>1400</v>
      </c>
      <c r="C86" t="s">
        <v>1401</v>
      </c>
      <c r="D86" t="s">
        <v>385</v>
      </c>
      <c r="E86" t="s">
        <v>112</v>
      </c>
      <c r="F86" t="s">
        <v>1402</v>
      </c>
      <c r="G86" s="78">
        <v>572</v>
      </c>
      <c r="H86" s="78">
        <v>-1316.1590000000001</v>
      </c>
      <c r="I86" s="78">
        <v>-28.946811350600001</v>
      </c>
      <c r="J86" s="78">
        <v>-0.61</v>
      </c>
      <c r="K86" s="78">
        <v>0</v>
      </c>
    </row>
    <row r="87" spans="2:11">
      <c r="B87" t="s">
        <v>1403</v>
      </c>
      <c r="C87" t="s">
        <v>1404</v>
      </c>
      <c r="D87" t="s">
        <v>385</v>
      </c>
      <c r="E87" t="s">
        <v>112</v>
      </c>
      <c r="F87" t="s">
        <v>1405</v>
      </c>
      <c r="G87" s="78">
        <v>545.07000000000005</v>
      </c>
      <c r="H87" s="78">
        <v>16050.636</v>
      </c>
      <c r="I87" s="78">
        <v>336.388290325794</v>
      </c>
      <c r="J87" s="78">
        <v>7.05</v>
      </c>
      <c r="K87" s="78">
        <v>0.01</v>
      </c>
    </row>
    <row r="88" spans="2:11">
      <c r="B88" t="s">
        <v>1406</v>
      </c>
      <c r="C88" t="s">
        <v>1407</v>
      </c>
      <c r="D88" t="s">
        <v>385</v>
      </c>
      <c r="E88" t="s">
        <v>112</v>
      </c>
      <c r="F88" t="s">
        <v>1408</v>
      </c>
      <c r="G88" s="78">
        <v>850.25</v>
      </c>
      <c r="H88" s="78">
        <v>-2323.5684999999985</v>
      </c>
      <c r="I88" s="78">
        <v>-75.962362803456202</v>
      </c>
      <c r="J88" s="78">
        <v>-1.59</v>
      </c>
      <c r="K88" s="78">
        <v>0</v>
      </c>
    </row>
    <row r="89" spans="2:11">
      <c r="B89" t="s">
        <v>1409</v>
      </c>
      <c r="C89" t="s">
        <v>1410</v>
      </c>
      <c r="D89" t="s">
        <v>385</v>
      </c>
      <c r="E89" t="s">
        <v>112</v>
      </c>
      <c r="F89" t="s">
        <v>1308</v>
      </c>
      <c r="G89" s="78">
        <v>962.93</v>
      </c>
      <c r="H89" s="78">
        <v>6533.8687000000009</v>
      </c>
      <c r="I89" s="78">
        <v>241.91425730133901</v>
      </c>
      <c r="J89" s="78">
        <v>5.07</v>
      </c>
      <c r="K89" s="78">
        <v>0.01</v>
      </c>
    </row>
    <row r="90" spans="2:11">
      <c r="B90" s="79" t="s">
        <v>805</v>
      </c>
      <c r="C90" s="16"/>
      <c r="D90" s="16"/>
      <c r="G90" s="80">
        <v>5294.25</v>
      </c>
      <c r="I90" s="80">
        <v>1365.2711173376017</v>
      </c>
      <c r="J90" s="80">
        <v>28.61</v>
      </c>
      <c r="K90" s="80">
        <v>0.03</v>
      </c>
    </row>
    <row r="91" spans="2:11">
      <c r="B91" s="79" t="s">
        <v>1278</v>
      </c>
      <c r="C91" s="16"/>
      <c r="D91" s="16"/>
    </row>
    <row r="92" spans="2:11">
      <c r="B92" t="s">
        <v>1411</v>
      </c>
      <c r="C92" t="s">
        <v>1412</v>
      </c>
      <c r="D92" t="s">
        <v>385</v>
      </c>
      <c r="E92" t="s">
        <v>108</v>
      </c>
      <c r="F92" t="s">
        <v>1282</v>
      </c>
      <c r="G92" s="78">
        <v>3541500</v>
      </c>
      <c r="H92" s="78">
        <v>179.58987056022505</v>
      </c>
      <c r="I92" s="78">
        <v>6360.1752658903697</v>
      </c>
      <c r="J92" s="78">
        <v>133.26</v>
      </c>
      <c r="K92" s="78">
        <v>0.15</v>
      </c>
    </row>
    <row r="93" spans="2:11">
      <c r="B93" t="s">
        <v>1413</v>
      </c>
      <c r="C93" t="s">
        <v>1414</v>
      </c>
      <c r="D93" t="s">
        <v>385</v>
      </c>
      <c r="E93" t="s">
        <v>112</v>
      </c>
      <c r="F93" t="s">
        <v>1282</v>
      </c>
      <c r="G93" s="78">
        <v>-1000000</v>
      </c>
      <c r="H93" s="78">
        <v>157.0510298265441</v>
      </c>
      <c r="I93" s="78">
        <v>-6038.6120968306204</v>
      </c>
      <c r="J93" s="78">
        <v>-126.52</v>
      </c>
      <c r="K93" s="78">
        <v>-0.14000000000000001</v>
      </c>
    </row>
    <row r="94" spans="2:11">
      <c r="B94" t="s">
        <v>1415</v>
      </c>
      <c r="C94" t="s">
        <v>1416</v>
      </c>
      <c r="D94" t="s">
        <v>385</v>
      </c>
      <c r="E94" t="s">
        <v>108</v>
      </c>
      <c r="F94" t="s">
        <v>1282</v>
      </c>
      <c r="G94" s="78">
        <v>2383500</v>
      </c>
      <c r="H94" s="78">
        <v>123.80390073069016</v>
      </c>
      <c r="I94" s="78">
        <v>2950.8659739159998</v>
      </c>
      <c r="J94" s="78">
        <v>61.83</v>
      </c>
      <c r="K94" s="78">
        <v>7.0000000000000007E-2</v>
      </c>
    </row>
    <row r="95" spans="2:11">
      <c r="B95" t="s">
        <v>1415</v>
      </c>
      <c r="C95" t="s">
        <v>1417</v>
      </c>
      <c r="D95" t="s">
        <v>385</v>
      </c>
      <c r="E95" t="s">
        <v>116</v>
      </c>
      <c r="F95" t="s">
        <v>1282</v>
      </c>
      <c r="G95" s="78">
        <v>-500000</v>
      </c>
      <c r="H95" s="78">
        <v>122.04871555885701</v>
      </c>
      <c r="I95" s="78">
        <v>-2467.7029798845301</v>
      </c>
      <c r="J95" s="78">
        <v>-51.7</v>
      </c>
      <c r="K95" s="78">
        <v>-0.06</v>
      </c>
    </row>
    <row r="96" spans="2:11">
      <c r="B96" t="s">
        <v>1418</v>
      </c>
      <c r="C96" t="s">
        <v>1419</v>
      </c>
      <c r="D96" t="s">
        <v>385</v>
      </c>
      <c r="E96" t="s">
        <v>108</v>
      </c>
      <c r="F96" t="s">
        <v>1282</v>
      </c>
      <c r="G96" s="78">
        <v>1871375</v>
      </c>
      <c r="H96" s="78">
        <v>116.23459607467397</v>
      </c>
      <c r="I96" s="78">
        <v>2175.1851722924298</v>
      </c>
      <c r="J96" s="78">
        <v>45.58</v>
      </c>
      <c r="K96" s="78">
        <v>0.05</v>
      </c>
    </row>
    <row r="97" spans="2:11">
      <c r="B97" t="s">
        <v>1420</v>
      </c>
      <c r="C97" t="s">
        <v>1421</v>
      </c>
      <c r="D97" t="s">
        <v>385</v>
      </c>
      <c r="E97" t="s">
        <v>112</v>
      </c>
      <c r="F97" t="s">
        <v>1282</v>
      </c>
      <c r="G97" s="78">
        <v>-550000</v>
      </c>
      <c r="H97" s="78">
        <v>110.05714057432084</v>
      </c>
      <c r="I97" s="78">
        <v>-2327.4333802954502</v>
      </c>
      <c r="J97" s="78">
        <v>-48.77</v>
      </c>
      <c r="K97" s="78">
        <v>-0.06</v>
      </c>
    </row>
    <row r="98" spans="2:11">
      <c r="B98" t="s">
        <v>1422</v>
      </c>
      <c r="C98" t="s">
        <v>1423</v>
      </c>
      <c r="D98" t="s">
        <v>385</v>
      </c>
      <c r="E98" t="s">
        <v>108</v>
      </c>
      <c r="F98" t="s">
        <v>1282</v>
      </c>
      <c r="G98" s="78">
        <v>1962000</v>
      </c>
      <c r="H98" s="78">
        <v>125.26673202460296</v>
      </c>
      <c r="I98" s="78">
        <v>2457.7332823227098</v>
      </c>
      <c r="J98" s="78">
        <v>51.5</v>
      </c>
      <c r="K98" s="78">
        <v>0.06</v>
      </c>
    </row>
    <row r="99" spans="2:11">
      <c r="B99" t="s">
        <v>1422</v>
      </c>
      <c r="C99" t="s">
        <v>1424</v>
      </c>
      <c r="D99" t="s">
        <v>385</v>
      </c>
      <c r="E99" t="s">
        <v>116</v>
      </c>
      <c r="F99" t="s">
        <v>1282</v>
      </c>
      <c r="G99" s="78">
        <v>-400000</v>
      </c>
      <c r="H99" s="78">
        <v>122.04871555885677</v>
      </c>
      <c r="I99" s="78">
        <v>-1974.1623839076201</v>
      </c>
      <c r="J99" s="78">
        <v>-41.36</v>
      </c>
      <c r="K99" s="78">
        <v>-0.05</v>
      </c>
    </row>
    <row r="100" spans="2:11">
      <c r="B100" t="s">
        <v>1425</v>
      </c>
      <c r="C100" t="s">
        <v>1426</v>
      </c>
      <c r="D100" t="s">
        <v>385</v>
      </c>
      <c r="E100" t="s">
        <v>108</v>
      </c>
      <c r="F100" t="s">
        <v>1282</v>
      </c>
      <c r="G100" s="78">
        <v>1480000</v>
      </c>
      <c r="H100" s="78">
        <v>129.06886005957094</v>
      </c>
      <c r="I100" s="78">
        <v>1910.21912888165</v>
      </c>
      <c r="J100" s="78">
        <v>40.020000000000003</v>
      </c>
      <c r="K100" s="78">
        <v>0.05</v>
      </c>
    </row>
    <row r="101" spans="2:11">
      <c r="B101" t="s">
        <v>1427</v>
      </c>
      <c r="C101" t="s">
        <v>1428</v>
      </c>
      <c r="D101" t="s">
        <v>385</v>
      </c>
      <c r="E101" t="s">
        <v>112</v>
      </c>
      <c r="F101" t="s">
        <v>1282</v>
      </c>
      <c r="G101" s="78">
        <v>-400000</v>
      </c>
      <c r="H101" s="78">
        <v>115.207434694829</v>
      </c>
      <c r="I101" s="78">
        <v>-1771.89034560647</v>
      </c>
      <c r="J101" s="78">
        <v>-37.130000000000003</v>
      </c>
      <c r="K101" s="78">
        <v>-0.04</v>
      </c>
    </row>
    <row r="102" spans="2:11">
      <c r="B102" t="s">
        <v>1429</v>
      </c>
      <c r="C102" t="s">
        <v>1430</v>
      </c>
      <c r="D102" t="s">
        <v>385</v>
      </c>
      <c r="E102" t="s">
        <v>108</v>
      </c>
      <c r="F102" t="s">
        <v>1282</v>
      </c>
      <c r="G102" s="78">
        <v>2626750</v>
      </c>
      <c r="H102" s="78">
        <v>138.07657544559285</v>
      </c>
      <c r="I102" s="78">
        <v>3626.9264455171101</v>
      </c>
      <c r="J102" s="78">
        <v>75.989999999999995</v>
      </c>
      <c r="K102" s="78">
        <v>0.09</v>
      </c>
    </row>
    <row r="103" spans="2:11">
      <c r="B103" t="s">
        <v>1431</v>
      </c>
      <c r="C103" t="s">
        <v>1432</v>
      </c>
      <c r="D103" t="s">
        <v>385</v>
      </c>
      <c r="E103" t="s">
        <v>112</v>
      </c>
      <c r="F103" t="s">
        <v>1282</v>
      </c>
      <c r="G103" s="78">
        <v>-700000</v>
      </c>
      <c r="H103" s="78">
        <v>120.11408502206316</v>
      </c>
      <c r="I103" s="78">
        <v>-3232.8705983688301</v>
      </c>
      <c r="J103" s="78">
        <v>-67.739999999999995</v>
      </c>
      <c r="K103" s="78">
        <v>-0.08</v>
      </c>
    </row>
    <row r="104" spans="2:11">
      <c r="B104" t="s">
        <v>1433</v>
      </c>
      <c r="C104" t="s">
        <v>1434</v>
      </c>
      <c r="D104" t="s">
        <v>385</v>
      </c>
      <c r="E104" t="s">
        <v>112</v>
      </c>
      <c r="F104" t="s">
        <v>1435</v>
      </c>
      <c r="G104" s="78">
        <v>-250000</v>
      </c>
      <c r="H104" s="78">
        <v>0.41234030869173999</v>
      </c>
      <c r="I104" s="78">
        <v>-1.03085077172935</v>
      </c>
      <c r="J104" s="78">
        <v>-0.02</v>
      </c>
      <c r="K104" s="78">
        <v>0</v>
      </c>
    </row>
    <row r="105" spans="2:11">
      <c r="B105" t="s">
        <v>1433</v>
      </c>
      <c r="C105" t="s">
        <v>1436</v>
      </c>
      <c r="D105" t="s">
        <v>385</v>
      </c>
      <c r="E105" t="s">
        <v>112</v>
      </c>
      <c r="F105" t="s">
        <v>1435</v>
      </c>
      <c r="G105" s="78">
        <v>-1080000</v>
      </c>
      <c r="H105" s="78">
        <v>0.41234030869173888</v>
      </c>
      <c r="I105" s="78">
        <v>-4.4532753338707796</v>
      </c>
      <c r="J105" s="78">
        <v>-0.09</v>
      </c>
      <c r="K105" s="78">
        <v>0</v>
      </c>
    </row>
    <row r="106" spans="2:11">
      <c r="B106" t="s">
        <v>1437</v>
      </c>
      <c r="C106" t="s">
        <v>1438</v>
      </c>
      <c r="D106" t="s">
        <v>385</v>
      </c>
      <c r="E106" t="s">
        <v>119</v>
      </c>
      <c r="F106" t="s">
        <v>1439</v>
      </c>
      <c r="G106" s="78">
        <v>-70000</v>
      </c>
      <c r="H106" s="78">
        <v>-23.869011698206428</v>
      </c>
      <c r="I106" s="78">
        <v>16.7083081887445</v>
      </c>
      <c r="J106" s="78">
        <v>0.35</v>
      </c>
      <c r="K106" s="78">
        <v>0</v>
      </c>
    </row>
    <row r="107" spans="2:11">
      <c r="B107" t="s">
        <v>1440</v>
      </c>
      <c r="C107" t="s">
        <v>1441</v>
      </c>
      <c r="D107" t="s">
        <v>385</v>
      </c>
      <c r="E107" t="s">
        <v>112</v>
      </c>
      <c r="F107" t="s">
        <v>1442</v>
      </c>
      <c r="G107" s="78">
        <v>-1130000</v>
      </c>
      <c r="H107" s="78">
        <v>100</v>
      </c>
      <c r="I107" s="78">
        <v>-4344.8500000000004</v>
      </c>
      <c r="J107" s="78">
        <v>-91.04</v>
      </c>
      <c r="K107" s="78">
        <v>-0.1</v>
      </c>
    </row>
    <row r="108" spans="2:11">
      <c r="B108" s="79" t="s">
        <v>1279</v>
      </c>
      <c r="C108" s="16"/>
      <c r="D108" s="16"/>
      <c r="G108" s="80">
        <v>7785125</v>
      </c>
      <c r="I108" s="80">
        <v>-2665.1923339901055</v>
      </c>
      <c r="J108" s="80">
        <v>-55.84</v>
      </c>
      <c r="K108" s="80">
        <v>-0.06</v>
      </c>
    </row>
    <row r="109" spans="2:11">
      <c r="B109" s="79" t="s">
        <v>808</v>
      </c>
      <c r="C109" s="16"/>
      <c r="D109" s="16"/>
    </row>
    <row r="110" spans="2:11">
      <c r="B110" t="s">
        <v>1443</v>
      </c>
      <c r="C110" t="s">
        <v>1444</v>
      </c>
      <c r="D110" t="s">
        <v>385</v>
      </c>
      <c r="E110" t="s">
        <v>108</v>
      </c>
      <c r="F110" t="s">
        <v>1282</v>
      </c>
      <c r="G110" s="78">
        <v>2000000</v>
      </c>
      <c r="H110" s="78">
        <v>111.66106415812099</v>
      </c>
      <c r="I110" s="78">
        <v>2233.2212831624201</v>
      </c>
      <c r="J110" s="78">
        <v>46.79</v>
      </c>
      <c r="K110" s="78">
        <v>0.05</v>
      </c>
    </row>
    <row r="111" spans="2:11">
      <c r="B111" t="s">
        <v>1443</v>
      </c>
      <c r="C111" t="s">
        <v>1445</v>
      </c>
      <c r="D111" t="s">
        <v>385</v>
      </c>
      <c r="E111" t="s">
        <v>108</v>
      </c>
      <c r="F111" t="s">
        <v>1282</v>
      </c>
      <c r="G111" s="78">
        <v>-2000000</v>
      </c>
      <c r="H111" s="78">
        <v>96.340217505117494</v>
      </c>
      <c r="I111" s="78">
        <v>-1926.8043501023501</v>
      </c>
      <c r="J111" s="78">
        <v>-40.369999999999997</v>
      </c>
      <c r="K111" s="78">
        <v>-0.05</v>
      </c>
    </row>
    <row r="112" spans="2:11">
      <c r="B112" s="79" t="s">
        <v>809</v>
      </c>
      <c r="C112" s="16"/>
      <c r="D112" s="16"/>
      <c r="G112" s="80">
        <v>0</v>
      </c>
      <c r="I112" s="80">
        <v>306.41693306006999</v>
      </c>
      <c r="J112" s="80">
        <v>6.42</v>
      </c>
      <c r="K112" s="80">
        <v>0.01</v>
      </c>
    </row>
    <row r="113" spans="2:11">
      <c r="B113" s="79" t="s">
        <v>129</v>
      </c>
      <c r="C113" s="16"/>
      <c r="D113" s="16"/>
    </row>
    <row r="114" spans="2:11">
      <c r="B114" t="s">
        <v>1446</v>
      </c>
      <c r="C114" t="s">
        <v>1447</v>
      </c>
      <c r="D114" t="s">
        <v>385</v>
      </c>
      <c r="E114" t="s">
        <v>108</v>
      </c>
      <c r="F114" t="s">
        <v>861</v>
      </c>
      <c r="G114" s="78">
        <v>2700000</v>
      </c>
      <c r="H114" s="78">
        <v>-15.381885</v>
      </c>
      <c r="I114" s="78">
        <v>-415.31089500000002</v>
      </c>
      <c r="J114" s="78">
        <v>-8.6999999999999993</v>
      </c>
      <c r="K114" s="78">
        <v>-0.01</v>
      </c>
    </row>
    <row r="115" spans="2:11">
      <c r="B115" t="s">
        <v>1448</v>
      </c>
      <c r="C115" t="s">
        <v>1449</v>
      </c>
      <c r="D115" t="s">
        <v>385</v>
      </c>
      <c r="E115" t="s">
        <v>108</v>
      </c>
      <c r="F115" t="s">
        <v>1450</v>
      </c>
      <c r="G115" s="78">
        <v>1800000</v>
      </c>
      <c r="H115" s="78">
        <v>-15.997301</v>
      </c>
      <c r="I115" s="78">
        <v>-287.95141799999999</v>
      </c>
      <c r="J115" s="78">
        <v>-6.03</v>
      </c>
      <c r="K115" s="78">
        <v>-0.01</v>
      </c>
    </row>
    <row r="116" spans="2:11">
      <c r="B116" t="s">
        <v>1451</v>
      </c>
      <c r="C116" t="s">
        <v>1452</v>
      </c>
      <c r="D116" t="s">
        <v>385</v>
      </c>
      <c r="E116" t="s">
        <v>108</v>
      </c>
      <c r="F116" t="s">
        <v>1453</v>
      </c>
      <c r="G116" s="78">
        <v>3600000</v>
      </c>
      <c r="H116" s="78">
        <v>-15.538109</v>
      </c>
      <c r="I116" s="78">
        <v>-559.37192400000004</v>
      </c>
      <c r="J116" s="78">
        <v>-11.72</v>
      </c>
      <c r="K116" s="78">
        <v>-0.01</v>
      </c>
    </row>
    <row r="117" spans="2:11">
      <c r="B117" t="s">
        <v>1454</v>
      </c>
      <c r="C117" t="s">
        <v>1455</v>
      </c>
      <c r="D117" t="s">
        <v>385</v>
      </c>
      <c r="E117" t="s">
        <v>108</v>
      </c>
      <c r="F117" t="s">
        <v>1456</v>
      </c>
      <c r="G117" s="78">
        <v>1250000</v>
      </c>
      <c r="H117" s="78">
        <v>-6.6019990000000002</v>
      </c>
      <c r="I117" s="78">
        <v>-82.524987499999995</v>
      </c>
      <c r="J117" s="78">
        <v>-1.73</v>
      </c>
      <c r="K117" s="78">
        <v>0</v>
      </c>
    </row>
    <row r="118" spans="2:11">
      <c r="B118" t="s">
        <v>1457</v>
      </c>
      <c r="C118" t="s">
        <v>1458</v>
      </c>
      <c r="D118" t="s">
        <v>385</v>
      </c>
      <c r="E118" t="s">
        <v>108</v>
      </c>
      <c r="F118" t="s">
        <v>1459</v>
      </c>
      <c r="G118" s="78">
        <v>1400000</v>
      </c>
      <c r="H118" s="78">
        <v>-14.758699999999999</v>
      </c>
      <c r="I118" s="78">
        <v>-206.62180000000001</v>
      </c>
      <c r="J118" s="78">
        <v>-4.33</v>
      </c>
      <c r="K118" s="78">
        <v>0</v>
      </c>
    </row>
    <row r="119" spans="2:11">
      <c r="B119" t="s">
        <v>1460</v>
      </c>
      <c r="C119" t="s">
        <v>1461</v>
      </c>
      <c r="D119" t="s">
        <v>385</v>
      </c>
      <c r="E119" t="s">
        <v>108</v>
      </c>
      <c r="F119" t="s">
        <v>1462</v>
      </c>
      <c r="G119" s="78">
        <v>1100000</v>
      </c>
      <c r="H119" s="78">
        <v>-11.564514000000001</v>
      </c>
      <c r="I119" s="78">
        <v>-127.209654</v>
      </c>
      <c r="J119" s="78">
        <v>-2.67</v>
      </c>
      <c r="K119" s="78">
        <v>0</v>
      </c>
    </row>
    <row r="120" spans="2:11">
      <c r="B120" t="s">
        <v>1463</v>
      </c>
      <c r="C120" t="s">
        <v>1464</v>
      </c>
      <c r="D120" t="s">
        <v>385</v>
      </c>
      <c r="E120" t="s">
        <v>108</v>
      </c>
      <c r="F120" t="s">
        <v>1382</v>
      </c>
      <c r="G120" s="78">
        <v>500000</v>
      </c>
      <c r="H120" s="78">
        <v>-10.84409</v>
      </c>
      <c r="I120" s="78">
        <v>-54.22045</v>
      </c>
      <c r="J120" s="78">
        <v>-1.1399999999999999</v>
      </c>
      <c r="K120" s="78">
        <v>0</v>
      </c>
    </row>
    <row r="121" spans="2:11">
      <c r="B121" t="s">
        <v>1465</v>
      </c>
      <c r="C121" t="s">
        <v>1466</v>
      </c>
      <c r="D121" t="s">
        <v>385</v>
      </c>
      <c r="E121" t="s">
        <v>108</v>
      </c>
      <c r="F121" t="s">
        <v>1467</v>
      </c>
      <c r="G121" s="78">
        <v>630000</v>
      </c>
      <c r="H121" s="78">
        <v>-14.330639</v>
      </c>
      <c r="I121" s="78">
        <v>-90.283025699999996</v>
      </c>
      <c r="J121" s="78">
        <v>-1.89</v>
      </c>
      <c r="K121" s="78">
        <v>0</v>
      </c>
    </row>
    <row r="122" spans="2:11">
      <c r="B122" s="79" t="s">
        <v>462</v>
      </c>
      <c r="C122" s="16"/>
      <c r="D122" s="16"/>
      <c r="G122" s="80">
        <v>12980000</v>
      </c>
      <c r="I122" s="80">
        <v>-1823.4941541999999</v>
      </c>
      <c r="J122" s="80">
        <v>-38.21</v>
      </c>
      <c r="K122" s="80">
        <v>-0.04</v>
      </c>
    </row>
    <row r="123" spans="2:11">
      <c r="B123" s="79" t="s">
        <v>294</v>
      </c>
      <c r="C123" s="16"/>
      <c r="D123" s="16"/>
      <c r="G123" s="80">
        <v>20770419.25</v>
      </c>
      <c r="I123" s="80">
        <v>-2816.9984377924338</v>
      </c>
      <c r="J123" s="80">
        <v>-59.02</v>
      </c>
      <c r="K123" s="80">
        <v>-7.0000000000000007E-2</v>
      </c>
    </row>
    <row r="124" spans="2:11">
      <c r="B124" t="s">
        <v>295</v>
      </c>
      <c r="C124" s="16"/>
      <c r="D124" s="16"/>
    </row>
    <row r="125" spans="2:11">
      <c r="C125" s="16"/>
      <c r="D125" s="16"/>
    </row>
    <row r="126" spans="2:11">
      <c r="C126" s="16"/>
      <c r="D126" s="16"/>
    </row>
    <row r="127" spans="2:11">
      <c r="C127" s="16"/>
      <c r="D127" s="16"/>
    </row>
    <row r="128" spans="2:11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2171351.39</v>
      </c>
      <c r="M11" s="7"/>
      <c r="N11" s="77">
        <v>9536.9404678987194</v>
      </c>
      <c r="O11" s="7"/>
      <c r="P11" s="77">
        <v>100</v>
      </c>
      <c r="Q11" s="77">
        <v>0.23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812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813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814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815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816</v>
      </c>
      <c r="D19" s="16"/>
    </row>
    <row r="20" spans="2:17">
      <c r="B20" s="79" t="s">
        <v>817</v>
      </c>
      <c r="D20" s="16"/>
    </row>
    <row r="21" spans="2:17">
      <c r="B21" t="s">
        <v>1468</v>
      </c>
      <c r="C21" t="s">
        <v>1469</v>
      </c>
      <c r="D21" t="s">
        <v>1470</v>
      </c>
      <c r="E21" t="s">
        <v>412</v>
      </c>
      <c r="F21" t="s">
        <v>156</v>
      </c>
      <c r="G21" t="s">
        <v>1471</v>
      </c>
      <c r="H21" s="78">
        <v>0.38</v>
      </c>
      <c r="I21" t="s">
        <v>108</v>
      </c>
      <c r="J21" s="78">
        <v>4.3</v>
      </c>
      <c r="K21" s="78">
        <v>2.11</v>
      </c>
      <c r="L21" s="78">
        <v>23351.39</v>
      </c>
      <c r="M21" s="78">
        <v>101.84</v>
      </c>
      <c r="N21" s="78">
        <v>23.781055576</v>
      </c>
      <c r="O21" s="78">
        <v>0</v>
      </c>
      <c r="P21" s="78">
        <v>0.25</v>
      </c>
      <c r="Q21" s="78">
        <v>0</v>
      </c>
    </row>
    <row r="22" spans="2:17">
      <c r="B22" s="79" t="s">
        <v>818</v>
      </c>
      <c r="D22" s="16"/>
      <c r="H22" s="80">
        <v>0.38</v>
      </c>
      <c r="K22" s="80">
        <v>2.11</v>
      </c>
      <c r="L22" s="80">
        <v>23351.39</v>
      </c>
      <c r="N22" s="80">
        <v>23.781055576</v>
      </c>
      <c r="P22" s="80">
        <v>0.25</v>
      </c>
      <c r="Q22" s="80">
        <v>0</v>
      </c>
    </row>
    <row r="23" spans="2:17">
      <c r="B23" s="79" t="s">
        <v>819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820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821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822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823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824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825</v>
      </c>
      <c r="D32" s="16"/>
      <c r="H32" s="80">
        <v>0.38</v>
      </c>
      <c r="K32" s="80">
        <v>2.11</v>
      </c>
      <c r="L32" s="80">
        <v>23351.39</v>
      </c>
      <c r="N32" s="80">
        <v>23.781055576</v>
      </c>
      <c r="P32" s="80">
        <v>0.25</v>
      </c>
      <c r="Q32" s="80">
        <v>0</v>
      </c>
    </row>
    <row r="33" spans="2:17">
      <c r="B33" s="79" t="s">
        <v>288</v>
      </c>
      <c r="D33" s="16"/>
      <c r="H33" s="80">
        <v>0.38</v>
      </c>
      <c r="K33" s="80">
        <v>2.11</v>
      </c>
      <c r="L33" s="80">
        <v>23351.39</v>
      </c>
      <c r="N33" s="80">
        <v>23.781055576</v>
      </c>
      <c r="P33" s="80">
        <v>0.25</v>
      </c>
      <c r="Q33" s="80">
        <v>0</v>
      </c>
    </row>
    <row r="34" spans="2:17">
      <c r="B34" s="79" t="s">
        <v>289</v>
      </c>
      <c r="D34" s="16"/>
    </row>
    <row r="35" spans="2:17">
      <c r="B35" s="79" t="s">
        <v>812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813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814</v>
      </c>
      <c r="D38" s="16"/>
    </row>
    <row r="39" spans="2:17">
      <c r="B39" t="s">
        <v>1472</v>
      </c>
      <c r="C39" t="s">
        <v>1473</v>
      </c>
      <c r="D39" t="s">
        <v>1474</v>
      </c>
      <c r="E39" t="s">
        <v>1475</v>
      </c>
      <c r="F39" t="s">
        <v>360</v>
      </c>
      <c r="G39" t="s">
        <v>1476</v>
      </c>
      <c r="H39" s="78">
        <v>0</v>
      </c>
      <c r="I39" t="s">
        <v>112</v>
      </c>
      <c r="J39" s="78">
        <v>0</v>
      </c>
      <c r="K39" s="78">
        <v>0</v>
      </c>
      <c r="L39" s="78">
        <v>2148000</v>
      </c>
      <c r="M39" s="78">
        <v>115.18452962350098</v>
      </c>
      <c r="N39" s="78">
        <v>9513.1594123227205</v>
      </c>
      <c r="O39" s="78">
        <v>0</v>
      </c>
      <c r="P39" s="78">
        <v>99.75</v>
      </c>
      <c r="Q39" s="78">
        <v>0.23</v>
      </c>
    </row>
    <row r="40" spans="2:17">
      <c r="B40" s="79" t="s">
        <v>815</v>
      </c>
      <c r="D40" s="16"/>
      <c r="H40" s="80">
        <v>0</v>
      </c>
      <c r="K40" s="80">
        <v>0</v>
      </c>
      <c r="L40" s="80">
        <v>2148000</v>
      </c>
      <c r="N40" s="80">
        <v>9513.1594123227205</v>
      </c>
      <c r="P40" s="80">
        <v>99.75</v>
      </c>
      <c r="Q40" s="80">
        <v>0.23</v>
      </c>
    </row>
    <row r="41" spans="2:17">
      <c r="B41" s="79" t="s">
        <v>816</v>
      </c>
      <c r="D41" s="16"/>
    </row>
    <row r="42" spans="2:17">
      <c r="B42" s="79" t="s">
        <v>817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818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819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820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821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822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823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824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825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294</v>
      </c>
      <c r="D55" s="16"/>
      <c r="H55" s="80">
        <v>0</v>
      </c>
      <c r="K55" s="80">
        <v>0</v>
      </c>
      <c r="L55" s="80">
        <v>2148000</v>
      </c>
      <c r="N55" s="80">
        <v>9513.1594123227205</v>
      </c>
      <c r="P55" s="80">
        <v>99.75</v>
      </c>
      <c r="Q55" s="80">
        <v>0.23</v>
      </c>
    </row>
    <row r="56" spans="2:17">
      <c r="B56" t="s">
        <v>295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3"/>
  <sheetViews>
    <sheetView rightToLeft="1" workbookViewId="0">
      <selection activeCell="D100" sqref="D10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425781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6.53</v>
      </c>
      <c r="H11" s="18"/>
      <c r="I11" s="18"/>
      <c r="J11" s="77">
        <v>2.15</v>
      </c>
      <c r="K11" s="77">
        <v>44611189.603359997</v>
      </c>
      <c r="L11" s="7"/>
      <c r="M11" s="77">
        <v>55892.630864427992</v>
      </c>
      <c r="N11" s="77">
        <v>100</v>
      </c>
      <c r="O11" s="77">
        <v>1.33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1477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1478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1479</v>
      </c>
    </row>
    <row r="17" spans="2:15">
      <c r="B17" t="s">
        <v>199</v>
      </c>
      <c r="D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1480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1481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1482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1483</v>
      </c>
    </row>
    <row r="23" spans="2:15">
      <c r="B23" t="s">
        <v>1484</v>
      </c>
      <c r="C23" t="s">
        <v>1485</v>
      </c>
      <c r="D23" t="s">
        <v>1486</v>
      </c>
      <c r="E23" t="s">
        <v>1487</v>
      </c>
      <c r="F23" t="s">
        <v>156</v>
      </c>
      <c r="G23" s="78">
        <v>5.27</v>
      </c>
      <c r="H23" t="s">
        <v>108</v>
      </c>
      <c r="I23" s="78">
        <v>5.17</v>
      </c>
      <c r="J23" s="78">
        <v>1.49</v>
      </c>
      <c r="K23" s="78">
        <v>579591.67000000004</v>
      </c>
      <c r="L23" s="78">
        <v>158.41</v>
      </c>
      <c r="M23" s="78">
        <v>918.13116444699995</v>
      </c>
      <c r="N23" s="78">
        <v>1.64</v>
      </c>
      <c r="O23" s="78">
        <v>0.02</v>
      </c>
    </row>
    <row r="24" spans="2:15">
      <c r="B24" t="s">
        <v>1484</v>
      </c>
      <c r="C24" t="s">
        <v>1485</v>
      </c>
      <c r="D24" t="s">
        <v>1488</v>
      </c>
      <c r="E24" t="s">
        <v>1487</v>
      </c>
      <c r="F24" t="s">
        <v>156</v>
      </c>
      <c r="G24" s="78">
        <v>5.27</v>
      </c>
      <c r="H24" t="s">
        <v>108</v>
      </c>
      <c r="I24" s="78">
        <v>5.17</v>
      </c>
      <c r="J24" s="78">
        <v>1.49</v>
      </c>
      <c r="K24" s="78">
        <v>22302.87</v>
      </c>
      <c r="L24" s="78">
        <v>157.66999999999999</v>
      </c>
      <c r="M24" s="78">
        <v>35.164935129</v>
      </c>
      <c r="N24" s="78">
        <v>0.06</v>
      </c>
      <c r="O24" s="78">
        <v>0</v>
      </c>
    </row>
    <row r="25" spans="2:15">
      <c r="B25" t="s">
        <v>1484</v>
      </c>
      <c r="C25" t="s">
        <v>1485</v>
      </c>
      <c r="D25" t="s">
        <v>1489</v>
      </c>
      <c r="E25" t="s">
        <v>1487</v>
      </c>
      <c r="F25" t="s">
        <v>156</v>
      </c>
      <c r="G25" s="78">
        <v>5.27</v>
      </c>
      <c r="H25" t="s">
        <v>108</v>
      </c>
      <c r="I25" s="78">
        <v>5.17</v>
      </c>
      <c r="J25" s="78">
        <v>1.49</v>
      </c>
      <c r="K25" s="78">
        <v>250929.37</v>
      </c>
      <c r="L25" s="78">
        <v>159.16</v>
      </c>
      <c r="M25" s="78">
        <v>399.37918529199999</v>
      </c>
      <c r="N25" s="78">
        <v>0.71</v>
      </c>
      <c r="O25" s="78">
        <v>0.01</v>
      </c>
    </row>
    <row r="26" spans="2:15">
      <c r="B26" t="s">
        <v>1484</v>
      </c>
      <c r="C26" t="s">
        <v>1485</v>
      </c>
      <c r="D26" t="s">
        <v>1490</v>
      </c>
      <c r="E26" t="s">
        <v>1487</v>
      </c>
      <c r="F26" t="s">
        <v>156</v>
      </c>
      <c r="G26" s="78">
        <v>5.27</v>
      </c>
      <c r="H26" t="s">
        <v>108</v>
      </c>
      <c r="I26" s="78">
        <v>5.17</v>
      </c>
      <c r="J26" s="78">
        <v>1.49</v>
      </c>
      <c r="K26" s="78">
        <v>287557.82</v>
      </c>
      <c r="L26" s="78">
        <v>157.52000000000001</v>
      </c>
      <c r="M26" s="78">
        <v>452.96107806399999</v>
      </c>
      <c r="N26" s="78">
        <v>0.81</v>
      </c>
      <c r="O26" s="78">
        <v>0.01</v>
      </c>
    </row>
    <row r="27" spans="2:15">
      <c r="B27" t="s">
        <v>1484</v>
      </c>
      <c r="C27" t="s">
        <v>1485</v>
      </c>
      <c r="D27" t="s">
        <v>1491</v>
      </c>
      <c r="E27" t="s">
        <v>1487</v>
      </c>
      <c r="F27" t="s">
        <v>156</v>
      </c>
      <c r="G27" s="78">
        <v>5.27</v>
      </c>
      <c r="H27" t="s">
        <v>108</v>
      </c>
      <c r="I27" s="78">
        <v>5.17</v>
      </c>
      <c r="J27" s="78">
        <v>1.49</v>
      </c>
      <c r="K27" s="78">
        <v>335577.09</v>
      </c>
      <c r="L27" s="78">
        <v>157.52000000000001</v>
      </c>
      <c r="M27" s="78">
        <v>528.60103216799996</v>
      </c>
      <c r="N27" s="78">
        <v>0.95</v>
      </c>
      <c r="O27" s="78">
        <v>0.01</v>
      </c>
    </row>
    <row r="28" spans="2:15">
      <c r="B28" t="s">
        <v>1484</v>
      </c>
      <c r="C28" t="s">
        <v>1485</v>
      </c>
      <c r="D28" t="s">
        <v>1492</v>
      </c>
      <c r="E28" t="s">
        <v>1487</v>
      </c>
      <c r="F28" t="s">
        <v>156</v>
      </c>
      <c r="G28" s="78">
        <v>5.27</v>
      </c>
      <c r="H28" t="s">
        <v>108</v>
      </c>
      <c r="I28" s="78">
        <v>5.17</v>
      </c>
      <c r="J28" s="78">
        <v>1.49</v>
      </c>
      <c r="K28" s="78">
        <v>340210.29</v>
      </c>
      <c r="L28" s="78">
        <v>157.52000000000001</v>
      </c>
      <c r="M28" s="78">
        <v>535.89924880800004</v>
      </c>
      <c r="N28" s="78">
        <v>0.96</v>
      </c>
      <c r="O28" s="78">
        <v>0.01</v>
      </c>
    </row>
    <row r="29" spans="2:15">
      <c r="B29" t="s">
        <v>1484</v>
      </c>
      <c r="C29" t="s">
        <v>1485</v>
      </c>
      <c r="D29" t="s">
        <v>1493</v>
      </c>
      <c r="E29" t="s">
        <v>1487</v>
      </c>
      <c r="F29" t="s">
        <v>156</v>
      </c>
      <c r="G29" s="78">
        <v>5.27</v>
      </c>
      <c r="H29" t="s">
        <v>108</v>
      </c>
      <c r="I29" s="78">
        <v>5.17</v>
      </c>
      <c r="J29" s="78">
        <v>1.49</v>
      </c>
      <c r="K29" s="78">
        <v>319535.42</v>
      </c>
      <c r="L29" s="78">
        <v>158.76</v>
      </c>
      <c r="M29" s="78">
        <v>507.29443279200001</v>
      </c>
      <c r="N29" s="78">
        <v>0.91</v>
      </c>
      <c r="O29" s="78">
        <v>0.01</v>
      </c>
    </row>
    <row r="30" spans="2:15">
      <c r="B30" t="s">
        <v>1484</v>
      </c>
      <c r="C30" t="s">
        <v>1485</v>
      </c>
      <c r="D30" t="s">
        <v>1494</v>
      </c>
      <c r="E30" t="s">
        <v>1487</v>
      </c>
      <c r="F30" t="s">
        <v>156</v>
      </c>
      <c r="G30" s="78">
        <v>5.27</v>
      </c>
      <c r="H30" t="s">
        <v>108</v>
      </c>
      <c r="I30" s="78">
        <v>5.17</v>
      </c>
      <c r="J30" s="78">
        <v>1.49</v>
      </c>
      <c r="K30" s="78">
        <v>81154.28</v>
      </c>
      <c r="L30" s="78">
        <v>156.4</v>
      </c>
      <c r="M30" s="78">
        <v>126.92529392</v>
      </c>
      <c r="N30" s="78">
        <v>0.23</v>
      </c>
      <c r="O30" s="78">
        <v>0</v>
      </c>
    </row>
    <row r="31" spans="2:15">
      <c r="B31" t="s">
        <v>1484</v>
      </c>
      <c r="C31" t="s">
        <v>1485</v>
      </c>
      <c r="D31" t="s">
        <v>1495</v>
      </c>
      <c r="E31" t="s">
        <v>1487</v>
      </c>
      <c r="F31" t="s">
        <v>156</v>
      </c>
      <c r="G31" s="78">
        <v>5.27</v>
      </c>
      <c r="H31" t="s">
        <v>108</v>
      </c>
      <c r="I31" s="78">
        <v>5.17</v>
      </c>
      <c r="J31" s="78">
        <v>1.49</v>
      </c>
      <c r="K31" s="78">
        <v>1051783.6299999999</v>
      </c>
      <c r="L31" s="78">
        <v>154.87</v>
      </c>
      <c r="M31" s="78">
        <v>1628.8973077810001</v>
      </c>
      <c r="N31" s="78">
        <v>2.91</v>
      </c>
      <c r="O31" s="78">
        <v>0.04</v>
      </c>
    </row>
    <row r="32" spans="2:15">
      <c r="B32" t="s">
        <v>1484</v>
      </c>
      <c r="C32" t="s">
        <v>1485</v>
      </c>
      <c r="D32" t="s">
        <v>1496</v>
      </c>
      <c r="E32" t="s">
        <v>1487</v>
      </c>
      <c r="F32" t="s">
        <v>156</v>
      </c>
      <c r="G32" s="78">
        <v>5.27</v>
      </c>
      <c r="H32" t="s">
        <v>108</v>
      </c>
      <c r="I32" s="78">
        <v>5.17</v>
      </c>
      <c r="J32" s="78">
        <v>1.48</v>
      </c>
      <c r="K32" s="78">
        <v>698576.67</v>
      </c>
      <c r="L32" s="78">
        <v>155.33000000000001</v>
      </c>
      <c r="M32" s="78">
        <v>1085.099141511</v>
      </c>
      <c r="N32" s="78">
        <v>1.94</v>
      </c>
      <c r="O32" s="78">
        <v>0.03</v>
      </c>
    </row>
    <row r="33" spans="2:15">
      <c r="B33" t="s">
        <v>1484</v>
      </c>
      <c r="C33" t="s">
        <v>1485</v>
      </c>
      <c r="D33" t="s">
        <v>1497</v>
      </c>
      <c r="E33" t="s">
        <v>1487</v>
      </c>
      <c r="F33" t="s">
        <v>156</v>
      </c>
      <c r="G33" s="78">
        <v>5.27</v>
      </c>
      <c r="H33" t="s">
        <v>108</v>
      </c>
      <c r="I33" s="78">
        <v>5.17</v>
      </c>
      <c r="J33" s="78">
        <v>1.48</v>
      </c>
      <c r="K33" s="78">
        <v>517946.58</v>
      </c>
      <c r="L33" s="78">
        <v>152.63</v>
      </c>
      <c r="M33" s="78">
        <v>790.54186505400003</v>
      </c>
      <c r="N33" s="78">
        <v>1.41</v>
      </c>
      <c r="O33" s="78">
        <v>0.02</v>
      </c>
    </row>
    <row r="34" spans="2:15">
      <c r="B34" t="s">
        <v>1484</v>
      </c>
      <c r="C34" t="s">
        <v>1485</v>
      </c>
      <c r="D34" t="s">
        <v>1498</v>
      </c>
      <c r="E34" t="s">
        <v>1487</v>
      </c>
      <c r="F34" t="s">
        <v>156</v>
      </c>
      <c r="G34" s="78">
        <v>5.27</v>
      </c>
      <c r="H34" t="s">
        <v>108</v>
      </c>
      <c r="I34" s="78">
        <v>5.17</v>
      </c>
      <c r="J34" s="78">
        <v>1.48</v>
      </c>
      <c r="K34" s="78">
        <v>403035.23</v>
      </c>
      <c r="L34" s="78">
        <v>148.19</v>
      </c>
      <c r="M34" s="78">
        <v>597.25790733700001</v>
      </c>
      <c r="N34" s="78">
        <v>1.07</v>
      </c>
      <c r="O34" s="78">
        <v>0.01</v>
      </c>
    </row>
    <row r="35" spans="2:15">
      <c r="B35" t="s">
        <v>1484</v>
      </c>
      <c r="C35" t="s">
        <v>1485</v>
      </c>
      <c r="D35" t="s">
        <v>1499</v>
      </c>
      <c r="E35" t="s">
        <v>1487</v>
      </c>
      <c r="F35" t="s">
        <v>156</v>
      </c>
      <c r="G35" s="78">
        <v>5.27</v>
      </c>
      <c r="H35" t="s">
        <v>108</v>
      </c>
      <c r="I35" s="78">
        <v>5.17</v>
      </c>
      <c r="J35" s="78">
        <v>1.49</v>
      </c>
      <c r="K35" s="78">
        <v>501423.01</v>
      </c>
      <c r="L35" s="78">
        <v>145.86000000000001</v>
      </c>
      <c r="M35" s="78">
        <v>731.37560238599997</v>
      </c>
      <c r="N35" s="78">
        <v>1.31</v>
      </c>
      <c r="O35" s="78">
        <v>0.02</v>
      </c>
    </row>
    <row r="36" spans="2:15">
      <c r="B36" t="s">
        <v>1484</v>
      </c>
      <c r="C36" t="s">
        <v>1485</v>
      </c>
      <c r="D36" t="s">
        <v>1500</v>
      </c>
      <c r="E36" t="s">
        <v>1487</v>
      </c>
      <c r="F36" t="s">
        <v>156</v>
      </c>
      <c r="G36" s="78">
        <v>5.27</v>
      </c>
      <c r="H36" t="s">
        <v>108</v>
      </c>
      <c r="I36" s="78">
        <v>5.17</v>
      </c>
      <c r="J36" s="78">
        <v>1.49</v>
      </c>
      <c r="K36" s="78">
        <v>482857.61</v>
      </c>
      <c r="L36" s="78">
        <v>145.59</v>
      </c>
      <c r="M36" s="78">
        <v>702.99239439899998</v>
      </c>
      <c r="N36" s="78">
        <v>1.26</v>
      </c>
      <c r="O36" s="78">
        <v>0.02</v>
      </c>
    </row>
    <row r="37" spans="2:15">
      <c r="B37" t="s">
        <v>1484</v>
      </c>
      <c r="C37" t="s">
        <v>1485</v>
      </c>
      <c r="D37" t="s">
        <v>1501</v>
      </c>
      <c r="E37" t="s">
        <v>1487</v>
      </c>
      <c r="F37" t="s">
        <v>156</v>
      </c>
      <c r="G37" s="78">
        <v>5.27</v>
      </c>
      <c r="H37" t="s">
        <v>108</v>
      </c>
      <c r="I37" s="78">
        <v>5.17</v>
      </c>
      <c r="J37" s="78">
        <v>1.49</v>
      </c>
      <c r="K37" s="78">
        <v>425435.04</v>
      </c>
      <c r="L37" s="78">
        <v>145.15</v>
      </c>
      <c r="M37" s="78">
        <v>617.51896055999998</v>
      </c>
      <c r="N37" s="78">
        <v>1.1000000000000001</v>
      </c>
      <c r="O37" s="78">
        <v>0.01</v>
      </c>
    </row>
    <row r="38" spans="2:15">
      <c r="B38" t="s">
        <v>1484</v>
      </c>
      <c r="C38" t="s">
        <v>1485</v>
      </c>
      <c r="D38" t="s">
        <v>1502</v>
      </c>
      <c r="E38" t="s">
        <v>1487</v>
      </c>
      <c r="F38" t="s">
        <v>156</v>
      </c>
      <c r="G38" s="78">
        <v>5.27</v>
      </c>
      <c r="H38" t="s">
        <v>108</v>
      </c>
      <c r="I38" s="78">
        <v>5.17</v>
      </c>
      <c r="J38" s="78">
        <v>1.48</v>
      </c>
      <c r="K38" s="78">
        <v>441069.41</v>
      </c>
      <c r="L38" s="78">
        <v>145.87</v>
      </c>
      <c r="M38" s="78">
        <v>643.38794836700004</v>
      </c>
      <c r="N38" s="78">
        <v>1.1499999999999999</v>
      </c>
      <c r="O38" s="78">
        <v>0.02</v>
      </c>
    </row>
    <row r="39" spans="2:15">
      <c r="B39" t="s">
        <v>1484</v>
      </c>
      <c r="C39" t="s">
        <v>1485</v>
      </c>
      <c r="D39" t="s">
        <v>1503</v>
      </c>
      <c r="E39" t="s">
        <v>1487</v>
      </c>
      <c r="F39" t="s">
        <v>156</v>
      </c>
      <c r="G39" s="78">
        <v>5.27</v>
      </c>
      <c r="H39" t="s">
        <v>108</v>
      </c>
      <c r="I39" s="78">
        <v>5.17</v>
      </c>
      <c r="J39" s="78">
        <v>1.48</v>
      </c>
      <c r="K39" s="78">
        <v>312878.23</v>
      </c>
      <c r="L39" s="78">
        <v>147.47</v>
      </c>
      <c r="M39" s="78">
        <v>461.40152578099998</v>
      </c>
      <c r="N39" s="78">
        <v>0.83</v>
      </c>
      <c r="O39" s="78">
        <v>0.01</v>
      </c>
    </row>
    <row r="40" spans="2:15">
      <c r="B40" t="s">
        <v>1484</v>
      </c>
      <c r="C40" t="s">
        <v>1485</v>
      </c>
      <c r="D40" t="s">
        <v>1504</v>
      </c>
      <c r="E40" t="s">
        <v>1487</v>
      </c>
      <c r="F40" t="s">
        <v>156</v>
      </c>
      <c r="G40" s="78">
        <v>5.27</v>
      </c>
      <c r="H40" t="s">
        <v>108</v>
      </c>
      <c r="I40" s="78">
        <v>5.17</v>
      </c>
      <c r="J40" s="78">
        <v>1.49</v>
      </c>
      <c r="K40" s="78">
        <v>188563.24</v>
      </c>
      <c r="L40" s="78">
        <v>148.5</v>
      </c>
      <c r="M40" s="78">
        <v>280.01641139999998</v>
      </c>
      <c r="N40" s="78">
        <v>0.5</v>
      </c>
      <c r="O40" s="78">
        <v>0.01</v>
      </c>
    </row>
    <row r="41" spans="2:15">
      <c r="B41" t="s">
        <v>1484</v>
      </c>
      <c r="C41" t="s">
        <v>1485</v>
      </c>
      <c r="D41" t="s">
        <v>1505</v>
      </c>
      <c r="E41" t="s">
        <v>1487</v>
      </c>
      <c r="F41" t="s">
        <v>156</v>
      </c>
      <c r="G41" s="78">
        <v>5.27</v>
      </c>
      <c r="H41" t="s">
        <v>108</v>
      </c>
      <c r="I41" s="78">
        <v>5.17</v>
      </c>
      <c r="J41" s="78">
        <v>1.49</v>
      </c>
      <c r="K41" s="78">
        <v>189608.68</v>
      </c>
      <c r="L41" s="78">
        <v>148.94999999999999</v>
      </c>
      <c r="M41" s="78">
        <v>282.42212885999999</v>
      </c>
      <c r="N41" s="78">
        <v>0.51</v>
      </c>
      <c r="O41" s="78">
        <v>0.01</v>
      </c>
    </row>
    <row r="42" spans="2:15">
      <c r="B42" t="s">
        <v>1506</v>
      </c>
      <c r="C42" t="s">
        <v>1485</v>
      </c>
      <c r="D42" t="s">
        <v>1507</v>
      </c>
      <c r="E42" t="s">
        <v>404</v>
      </c>
      <c r="F42" t="s">
        <v>155</v>
      </c>
      <c r="G42" s="78">
        <v>6.33</v>
      </c>
      <c r="H42" t="s">
        <v>108</v>
      </c>
      <c r="I42" s="78">
        <v>4.46</v>
      </c>
      <c r="J42" s="78">
        <v>3</v>
      </c>
      <c r="K42" s="78">
        <v>6125852.4800000004</v>
      </c>
      <c r="L42" s="78">
        <v>124.15</v>
      </c>
      <c r="M42" s="78">
        <v>7605.2458539199997</v>
      </c>
      <c r="N42" s="78">
        <v>13.61</v>
      </c>
      <c r="O42" s="78">
        <v>0.18</v>
      </c>
    </row>
    <row r="43" spans="2:15">
      <c r="B43" t="s">
        <v>1508</v>
      </c>
      <c r="C43" t="s">
        <v>1485</v>
      </c>
      <c r="D43" t="s">
        <v>1509</v>
      </c>
      <c r="E43" t="s">
        <v>418</v>
      </c>
      <c r="F43" t="s">
        <v>157</v>
      </c>
      <c r="G43" s="78">
        <v>4.12</v>
      </c>
      <c r="H43" t="s">
        <v>108</v>
      </c>
      <c r="I43" s="78">
        <v>3.76</v>
      </c>
      <c r="J43" s="78">
        <v>1.04</v>
      </c>
      <c r="K43" s="78">
        <v>765575.33</v>
      </c>
      <c r="L43" s="78">
        <v>115.81</v>
      </c>
      <c r="M43" s="78">
        <v>886.61278967299995</v>
      </c>
      <c r="N43" s="78">
        <v>1.59</v>
      </c>
      <c r="O43" s="78">
        <v>0.02</v>
      </c>
    </row>
    <row r="44" spans="2:15">
      <c r="B44" t="s">
        <v>1508</v>
      </c>
      <c r="C44" t="s">
        <v>1485</v>
      </c>
      <c r="D44" t="s">
        <v>1510</v>
      </c>
      <c r="E44" t="s">
        <v>418</v>
      </c>
      <c r="F44" t="s">
        <v>157</v>
      </c>
      <c r="G44" s="78">
        <v>4.12</v>
      </c>
      <c r="H44" t="s">
        <v>108</v>
      </c>
      <c r="I44" s="78">
        <v>3.76</v>
      </c>
      <c r="J44" s="78">
        <v>1.04</v>
      </c>
      <c r="K44" s="78">
        <v>32938.71</v>
      </c>
      <c r="L44" s="78">
        <v>114.38</v>
      </c>
      <c r="M44" s="78">
        <v>37.675296498000002</v>
      </c>
      <c r="N44" s="78">
        <v>7.0000000000000007E-2</v>
      </c>
      <c r="O44" s="78">
        <v>0</v>
      </c>
    </row>
    <row r="45" spans="2:15">
      <c r="B45" t="s">
        <v>1511</v>
      </c>
      <c r="C45" t="s">
        <v>1485</v>
      </c>
      <c r="D45" t="s">
        <v>1512</v>
      </c>
      <c r="E45" t="s">
        <v>412</v>
      </c>
      <c r="F45" t="s">
        <v>156</v>
      </c>
      <c r="G45" s="78">
        <v>5.53</v>
      </c>
      <c r="H45" t="s">
        <v>108</v>
      </c>
      <c r="I45" s="78">
        <v>4.7</v>
      </c>
      <c r="J45" s="78">
        <v>1.46</v>
      </c>
      <c r="K45" s="78">
        <v>510334.55</v>
      </c>
      <c r="L45" s="78">
        <v>141.52000000000001</v>
      </c>
      <c r="M45" s="78">
        <v>722.22545516000002</v>
      </c>
      <c r="N45" s="78">
        <v>1.29</v>
      </c>
      <c r="O45" s="78">
        <v>0.02</v>
      </c>
    </row>
    <row r="46" spans="2:15">
      <c r="B46" t="s">
        <v>1513</v>
      </c>
      <c r="C46" t="s">
        <v>1485</v>
      </c>
      <c r="D46" t="s">
        <v>1514</v>
      </c>
      <c r="E46" t="s">
        <v>412</v>
      </c>
      <c r="F46" t="s">
        <v>156</v>
      </c>
      <c r="G46" s="78">
        <v>6.72</v>
      </c>
      <c r="H46" t="s">
        <v>108</v>
      </c>
      <c r="I46" s="78">
        <v>5.36</v>
      </c>
      <c r="J46" s="78">
        <v>1.79</v>
      </c>
      <c r="K46" s="78">
        <v>647266.26</v>
      </c>
      <c r="L46" s="78">
        <v>130.19999999999999</v>
      </c>
      <c r="M46" s="78">
        <v>842.74067051999998</v>
      </c>
      <c r="N46" s="78">
        <v>1.51</v>
      </c>
      <c r="O46" s="78">
        <v>0.02</v>
      </c>
    </row>
    <row r="47" spans="2:15">
      <c r="B47" t="s">
        <v>1513</v>
      </c>
      <c r="C47" t="s">
        <v>1485</v>
      </c>
      <c r="D47" t="s">
        <v>1515</v>
      </c>
      <c r="E47" t="s">
        <v>412</v>
      </c>
      <c r="F47" t="s">
        <v>156</v>
      </c>
      <c r="G47" s="78">
        <v>6.77</v>
      </c>
      <c r="H47" t="s">
        <v>108</v>
      </c>
      <c r="I47" s="78">
        <v>5.13</v>
      </c>
      <c r="J47" s="78">
        <v>1.66</v>
      </c>
      <c r="K47" s="78">
        <v>765998.85</v>
      </c>
      <c r="L47" s="78">
        <v>127.7</v>
      </c>
      <c r="M47" s="78">
        <v>978.18053144999999</v>
      </c>
      <c r="N47" s="78">
        <v>1.75</v>
      </c>
      <c r="O47" s="78">
        <v>0.02</v>
      </c>
    </row>
    <row r="48" spans="2:15">
      <c r="B48" t="s">
        <v>1513</v>
      </c>
      <c r="C48" t="s">
        <v>1485</v>
      </c>
      <c r="D48" t="s">
        <v>1516</v>
      </c>
      <c r="E48" t="s">
        <v>412</v>
      </c>
      <c r="F48" t="s">
        <v>156</v>
      </c>
      <c r="G48" s="78">
        <v>6.77</v>
      </c>
      <c r="H48" t="s">
        <v>108</v>
      </c>
      <c r="I48" s="78">
        <v>4.9800000000000004</v>
      </c>
      <c r="J48" s="78">
        <v>1.76</v>
      </c>
      <c r="K48" s="78">
        <v>1265668.53</v>
      </c>
      <c r="L48" s="78">
        <v>128.47</v>
      </c>
      <c r="M48" s="78">
        <v>1626.0043604909999</v>
      </c>
      <c r="N48" s="78">
        <v>2.91</v>
      </c>
      <c r="O48" s="78">
        <v>0.04</v>
      </c>
    </row>
    <row r="49" spans="2:15">
      <c r="B49" t="s">
        <v>1513</v>
      </c>
      <c r="C49" t="s">
        <v>1485</v>
      </c>
      <c r="D49" t="s">
        <v>1517</v>
      </c>
      <c r="E49" t="s">
        <v>412</v>
      </c>
      <c r="F49" t="s">
        <v>156</v>
      </c>
      <c r="G49" s="78">
        <v>6.83</v>
      </c>
      <c r="H49" t="s">
        <v>108</v>
      </c>
      <c r="I49" s="78">
        <v>4.8499999999999996</v>
      </c>
      <c r="J49" s="78">
        <v>1.51</v>
      </c>
      <c r="K49" s="78">
        <v>331393.17</v>
      </c>
      <c r="L49" s="78">
        <v>126.92</v>
      </c>
      <c r="M49" s="78">
        <v>420.60421136399998</v>
      </c>
      <c r="N49" s="78">
        <v>0.75</v>
      </c>
      <c r="O49" s="78">
        <v>0.01</v>
      </c>
    </row>
    <row r="50" spans="2:15">
      <c r="B50" t="s">
        <v>1513</v>
      </c>
      <c r="C50" t="s">
        <v>1485</v>
      </c>
      <c r="D50" t="s">
        <v>1518</v>
      </c>
      <c r="E50" t="s">
        <v>412</v>
      </c>
      <c r="F50" t="s">
        <v>156</v>
      </c>
      <c r="G50" s="78">
        <v>6.83</v>
      </c>
      <c r="H50" t="s">
        <v>108</v>
      </c>
      <c r="I50" s="78">
        <v>4.8499999999999996</v>
      </c>
      <c r="J50" s="78">
        <v>1.5</v>
      </c>
      <c r="K50" s="78">
        <v>215579.43</v>
      </c>
      <c r="L50" s="78">
        <v>126.99</v>
      </c>
      <c r="M50" s="78">
        <v>273.76431815699999</v>
      </c>
      <c r="N50" s="78">
        <v>0.49</v>
      </c>
      <c r="O50" s="78">
        <v>0.01</v>
      </c>
    </row>
    <row r="51" spans="2:15">
      <c r="B51" t="s">
        <v>1513</v>
      </c>
      <c r="C51" t="s">
        <v>1485</v>
      </c>
      <c r="D51" t="s">
        <v>1519</v>
      </c>
      <c r="E51" t="s">
        <v>412</v>
      </c>
      <c r="F51" t="s">
        <v>156</v>
      </c>
      <c r="G51" s="78">
        <v>6.82</v>
      </c>
      <c r="H51" t="s">
        <v>108</v>
      </c>
      <c r="I51" s="78">
        <v>4.8600000000000003</v>
      </c>
      <c r="J51" s="78">
        <v>1.54</v>
      </c>
      <c r="K51" s="78">
        <v>558971.23</v>
      </c>
      <c r="L51" s="78">
        <v>126.73</v>
      </c>
      <c r="M51" s="78">
        <v>708.38423977900004</v>
      </c>
      <c r="N51" s="78">
        <v>1.27</v>
      </c>
      <c r="O51" s="78">
        <v>0.02</v>
      </c>
    </row>
    <row r="52" spans="2:15">
      <c r="B52" t="s">
        <v>1513</v>
      </c>
      <c r="C52" t="s">
        <v>1485</v>
      </c>
      <c r="D52" t="s">
        <v>1520</v>
      </c>
      <c r="E52" t="s">
        <v>412</v>
      </c>
      <c r="F52" t="s">
        <v>156</v>
      </c>
      <c r="G52" s="78">
        <v>6.83</v>
      </c>
      <c r="H52" t="s">
        <v>108</v>
      </c>
      <c r="I52" s="78">
        <v>4.8499999999999996</v>
      </c>
      <c r="J52" s="78">
        <v>1.5</v>
      </c>
      <c r="K52" s="78">
        <v>433998.26</v>
      </c>
      <c r="L52" s="78">
        <v>125.68</v>
      </c>
      <c r="M52" s="78">
        <v>545.44901316799996</v>
      </c>
      <c r="N52" s="78">
        <v>0.98</v>
      </c>
      <c r="O52" s="78">
        <v>0.01</v>
      </c>
    </row>
    <row r="53" spans="2:15">
      <c r="B53" t="s">
        <v>1513</v>
      </c>
      <c r="C53" t="s">
        <v>1485</v>
      </c>
      <c r="D53" t="s">
        <v>1521</v>
      </c>
      <c r="E53" t="s">
        <v>412</v>
      </c>
      <c r="F53" t="s">
        <v>156</v>
      </c>
      <c r="G53" s="78">
        <v>6.76</v>
      </c>
      <c r="H53" t="s">
        <v>108</v>
      </c>
      <c r="I53" s="78">
        <v>4.8499999999999996</v>
      </c>
      <c r="J53" s="78">
        <v>1.92</v>
      </c>
      <c r="K53" s="78">
        <v>169678.37</v>
      </c>
      <c r="L53" s="78">
        <v>121.49</v>
      </c>
      <c r="M53" s="78">
        <v>206.14225171300001</v>
      </c>
      <c r="N53" s="78">
        <v>0.37</v>
      </c>
      <c r="O53" s="78">
        <v>0</v>
      </c>
    </row>
    <row r="54" spans="2:15">
      <c r="B54" t="s">
        <v>1522</v>
      </c>
      <c r="C54" t="s">
        <v>1485</v>
      </c>
      <c r="D54" t="s">
        <v>1523</v>
      </c>
      <c r="E54" t="s">
        <v>412</v>
      </c>
      <c r="F54" t="s">
        <v>156</v>
      </c>
      <c r="G54" s="78">
        <v>7.37</v>
      </c>
      <c r="H54" t="s">
        <v>108</v>
      </c>
      <c r="I54" s="78">
        <v>5.35</v>
      </c>
      <c r="J54" s="78">
        <v>1.95</v>
      </c>
      <c r="K54" s="78">
        <v>140410.82999999999</v>
      </c>
      <c r="L54" s="78">
        <v>129.06</v>
      </c>
      <c r="M54" s="78">
        <v>181.214217198</v>
      </c>
      <c r="N54" s="78">
        <v>0.32</v>
      </c>
      <c r="O54" s="78">
        <v>0</v>
      </c>
    </row>
    <row r="55" spans="2:15">
      <c r="B55" t="s">
        <v>1522</v>
      </c>
      <c r="C55" t="s">
        <v>1485</v>
      </c>
      <c r="D55" t="s">
        <v>1524</v>
      </c>
      <c r="E55" t="s">
        <v>412</v>
      </c>
      <c r="F55" t="s">
        <v>156</v>
      </c>
      <c r="G55" s="78">
        <v>7.19</v>
      </c>
      <c r="H55" t="s">
        <v>108</v>
      </c>
      <c r="I55" s="78">
        <v>5.35</v>
      </c>
      <c r="J55" s="78">
        <v>2.83</v>
      </c>
      <c r="K55" s="78">
        <v>28044.58</v>
      </c>
      <c r="L55" s="78">
        <v>120.51</v>
      </c>
      <c r="M55" s="78">
        <v>33.796523358000002</v>
      </c>
      <c r="N55" s="78">
        <v>0.06</v>
      </c>
      <c r="O55" s="78">
        <v>0</v>
      </c>
    </row>
    <row r="56" spans="2:15">
      <c r="B56" t="s">
        <v>1525</v>
      </c>
      <c r="C56" t="s">
        <v>1485</v>
      </c>
      <c r="D56" t="s">
        <v>1526</v>
      </c>
      <c r="E56" t="s">
        <v>412</v>
      </c>
      <c r="F56" t="s">
        <v>156</v>
      </c>
      <c r="G56" s="78">
        <v>7.37</v>
      </c>
      <c r="H56" t="s">
        <v>108</v>
      </c>
      <c r="I56" s="78">
        <v>5.35</v>
      </c>
      <c r="J56" s="78">
        <v>1.95</v>
      </c>
      <c r="K56" s="78">
        <v>168630.65</v>
      </c>
      <c r="L56" s="78">
        <v>129.06</v>
      </c>
      <c r="M56" s="78">
        <v>217.63471688999999</v>
      </c>
      <c r="N56" s="78">
        <v>0.39</v>
      </c>
      <c r="O56" s="78">
        <v>0.01</v>
      </c>
    </row>
    <row r="57" spans="2:15">
      <c r="B57" t="s">
        <v>1525</v>
      </c>
      <c r="C57" t="s">
        <v>1485</v>
      </c>
      <c r="D57" t="s">
        <v>1527</v>
      </c>
      <c r="E57" t="s">
        <v>412</v>
      </c>
      <c r="F57" t="s">
        <v>156</v>
      </c>
      <c r="G57" s="78">
        <v>7.19</v>
      </c>
      <c r="H57" t="s">
        <v>108</v>
      </c>
      <c r="I57" s="78">
        <v>5.35</v>
      </c>
      <c r="J57" s="78">
        <v>2.83</v>
      </c>
      <c r="K57" s="78">
        <v>29319.34</v>
      </c>
      <c r="L57" s="78">
        <v>120.51</v>
      </c>
      <c r="M57" s="78">
        <v>35.332736634</v>
      </c>
      <c r="N57" s="78">
        <v>0.06</v>
      </c>
      <c r="O57" s="78">
        <v>0</v>
      </c>
    </row>
    <row r="58" spans="2:15">
      <c r="B58" t="s">
        <v>1528</v>
      </c>
      <c r="C58" t="s">
        <v>1485</v>
      </c>
      <c r="D58" t="s">
        <v>1529</v>
      </c>
      <c r="E58" t="s">
        <v>412</v>
      </c>
      <c r="F58" t="s">
        <v>156</v>
      </c>
      <c r="G58" s="78">
        <v>7.37</v>
      </c>
      <c r="H58" t="s">
        <v>108</v>
      </c>
      <c r="I58" s="78">
        <v>5.35</v>
      </c>
      <c r="J58" s="78">
        <v>1.95</v>
      </c>
      <c r="K58" s="78">
        <v>194923.26</v>
      </c>
      <c r="L58" s="78">
        <v>129.06</v>
      </c>
      <c r="M58" s="78">
        <v>251.56795935599999</v>
      </c>
      <c r="N58" s="78">
        <v>0.45</v>
      </c>
      <c r="O58" s="78">
        <v>0.01</v>
      </c>
    </row>
    <row r="59" spans="2:15">
      <c r="B59" t="s">
        <v>1528</v>
      </c>
      <c r="C59" t="s">
        <v>1485</v>
      </c>
      <c r="D59" t="s">
        <v>1530</v>
      </c>
      <c r="E59" t="s">
        <v>412</v>
      </c>
      <c r="F59" t="s">
        <v>156</v>
      </c>
      <c r="G59" s="78">
        <v>7.19</v>
      </c>
      <c r="H59" t="s">
        <v>108</v>
      </c>
      <c r="I59" s="78">
        <v>5.35</v>
      </c>
      <c r="J59" s="78">
        <v>2.83</v>
      </c>
      <c r="K59" s="78">
        <v>34418.370000000003</v>
      </c>
      <c r="L59" s="78">
        <v>120.51</v>
      </c>
      <c r="M59" s="78">
        <v>41.477577687</v>
      </c>
      <c r="N59" s="78">
        <v>7.0000000000000007E-2</v>
      </c>
      <c r="O59" s="78">
        <v>0</v>
      </c>
    </row>
    <row r="60" spans="2:15">
      <c r="B60" t="s">
        <v>1531</v>
      </c>
      <c r="C60" t="s">
        <v>1485</v>
      </c>
      <c r="D60" t="s">
        <v>1532</v>
      </c>
      <c r="E60" t="s">
        <v>412</v>
      </c>
      <c r="F60" t="s">
        <v>156</v>
      </c>
      <c r="G60" s="78">
        <v>7.19</v>
      </c>
      <c r="H60" t="s">
        <v>108</v>
      </c>
      <c r="I60" s="78">
        <v>5.35</v>
      </c>
      <c r="J60" s="78">
        <v>2.83</v>
      </c>
      <c r="K60" s="78">
        <v>29319.34</v>
      </c>
      <c r="L60" s="78">
        <v>120.51</v>
      </c>
      <c r="M60" s="78">
        <v>35.332736634</v>
      </c>
      <c r="N60" s="78">
        <v>0.06</v>
      </c>
      <c r="O60" s="78">
        <v>0</v>
      </c>
    </row>
    <row r="61" spans="2:15">
      <c r="B61" t="s">
        <v>1531</v>
      </c>
      <c r="C61" t="s">
        <v>1485</v>
      </c>
      <c r="D61" t="s">
        <v>1533</v>
      </c>
      <c r="E61" t="s">
        <v>412</v>
      </c>
      <c r="F61" t="s">
        <v>156</v>
      </c>
      <c r="G61" s="78">
        <v>7.38</v>
      </c>
      <c r="H61" t="s">
        <v>108</v>
      </c>
      <c r="I61" s="78">
        <v>5.35</v>
      </c>
      <c r="J61" s="78">
        <v>1.92</v>
      </c>
      <c r="K61" s="78">
        <v>154718.70000000001</v>
      </c>
      <c r="L61" s="78">
        <v>129.34</v>
      </c>
      <c r="M61" s="78">
        <v>200.11316658000001</v>
      </c>
      <c r="N61" s="78">
        <v>0.36</v>
      </c>
      <c r="O61" s="78">
        <v>0</v>
      </c>
    </row>
    <row r="62" spans="2:15">
      <c r="B62" t="s">
        <v>1534</v>
      </c>
      <c r="C62" t="s">
        <v>1485</v>
      </c>
      <c r="D62" t="s">
        <v>1535</v>
      </c>
      <c r="E62" t="s">
        <v>412</v>
      </c>
      <c r="F62" t="s">
        <v>156</v>
      </c>
      <c r="G62" s="78">
        <v>7.19</v>
      </c>
      <c r="H62" t="s">
        <v>108</v>
      </c>
      <c r="I62" s="78">
        <v>5.35</v>
      </c>
      <c r="J62" s="78">
        <v>2.83</v>
      </c>
      <c r="K62" s="78">
        <v>22945.57</v>
      </c>
      <c r="L62" s="78">
        <v>120.51</v>
      </c>
      <c r="M62" s="78">
        <v>27.651706406999999</v>
      </c>
      <c r="N62" s="78">
        <v>0.05</v>
      </c>
      <c r="O62" s="78">
        <v>0</v>
      </c>
    </row>
    <row r="63" spans="2:15">
      <c r="B63" t="s">
        <v>1534</v>
      </c>
      <c r="C63" t="s">
        <v>1485</v>
      </c>
      <c r="D63" t="s">
        <v>1536</v>
      </c>
      <c r="E63" t="s">
        <v>412</v>
      </c>
      <c r="F63" t="s">
        <v>156</v>
      </c>
      <c r="G63" s="78">
        <v>7.38</v>
      </c>
      <c r="H63" t="s">
        <v>108</v>
      </c>
      <c r="I63" s="78">
        <v>5.35</v>
      </c>
      <c r="J63" s="78">
        <v>1.92</v>
      </c>
      <c r="K63" s="78">
        <v>145617.62</v>
      </c>
      <c r="L63" s="78">
        <v>129.34</v>
      </c>
      <c r="M63" s="78">
        <v>188.34182970800001</v>
      </c>
      <c r="N63" s="78">
        <v>0.34</v>
      </c>
      <c r="O63" s="78">
        <v>0</v>
      </c>
    </row>
    <row r="64" spans="2:15">
      <c r="B64" t="s">
        <v>1537</v>
      </c>
      <c r="C64" t="s">
        <v>1538</v>
      </c>
      <c r="D64" t="s">
        <v>1539</v>
      </c>
      <c r="E64" t="s">
        <v>359</v>
      </c>
      <c r="F64" t="s">
        <v>157</v>
      </c>
      <c r="G64" s="78">
        <v>5.0599999999999996</v>
      </c>
      <c r="H64" t="s">
        <v>108</v>
      </c>
      <c r="I64" s="78">
        <v>4.0999999999999996</v>
      </c>
      <c r="J64" s="78">
        <v>2.09</v>
      </c>
      <c r="K64" s="78">
        <v>860000</v>
      </c>
      <c r="L64" s="78">
        <v>111.65</v>
      </c>
      <c r="M64" s="78">
        <v>960.19</v>
      </c>
      <c r="N64" s="78">
        <v>1.72</v>
      </c>
      <c r="O64" s="78">
        <v>0.02</v>
      </c>
    </row>
    <row r="65" spans="2:15">
      <c r="B65" t="s">
        <v>1540</v>
      </c>
      <c r="C65" t="s">
        <v>1485</v>
      </c>
      <c r="D65" t="s">
        <v>1541</v>
      </c>
      <c r="E65" t="s">
        <v>359</v>
      </c>
      <c r="F65" t="s">
        <v>155</v>
      </c>
      <c r="G65" s="78">
        <v>6.81</v>
      </c>
      <c r="H65" t="s">
        <v>108</v>
      </c>
      <c r="I65" s="78">
        <v>5.5</v>
      </c>
      <c r="J65" s="78">
        <v>1.87</v>
      </c>
      <c r="K65" s="78">
        <v>2352153.3199999998</v>
      </c>
      <c r="L65" s="78">
        <v>132.37</v>
      </c>
      <c r="M65" s="78">
        <v>3113.545349684</v>
      </c>
      <c r="N65" s="78">
        <v>5.57</v>
      </c>
      <c r="O65" s="78">
        <v>7.0000000000000007E-2</v>
      </c>
    </row>
    <row r="66" spans="2:15">
      <c r="B66" t="s">
        <v>1540</v>
      </c>
      <c r="C66" t="s">
        <v>1485</v>
      </c>
      <c r="D66" t="s">
        <v>1542</v>
      </c>
      <c r="E66" t="s">
        <v>359</v>
      </c>
      <c r="F66" t="s">
        <v>155</v>
      </c>
      <c r="G66" s="78">
        <v>6.44</v>
      </c>
      <c r="H66" t="s">
        <v>108</v>
      </c>
      <c r="I66" s="78">
        <v>5.5</v>
      </c>
      <c r="J66" s="78">
        <v>4.1100000000000003</v>
      </c>
      <c r="K66" s="78">
        <v>261509.26</v>
      </c>
      <c r="L66" s="78">
        <v>110.8</v>
      </c>
      <c r="M66" s="78">
        <v>289.75226007999999</v>
      </c>
      <c r="N66" s="78">
        <v>0.52</v>
      </c>
      <c r="O66" s="78">
        <v>0.01</v>
      </c>
    </row>
    <row r="67" spans="2:15">
      <c r="B67" t="s">
        <v>1540</v>
      </c>
      <c r="C67" t="s">
        <v>1485</v>
      </c>
      <c r="D67" t="s">
        <v>1543</v>
      </c>
      <c r="E67" t="s">
        <v>359</v>
      </c>
      <c r="F67" t="s">
        <v>155</v>
      </c>
      <c r="G67" s="78">
        <v>6.45</v>
      </c>
      <c r="H67" t="s">
        <v>108</v>
      </c>
      <c r="I67" s="78">
        <v>5.5</v>
      </c>
      <c r="J67" s="78">
        <v>4.05</v>
      </c>
      <c r="K67" s="78">
        <v>115966.39</v>
      </c>
      <c r="L67" s="78">
        <v>111.49</v>
      </c>
      <c r="M67" s="78">
        <v>129.29092821099999</v>
      </c>
      <c r="N67" s="78">
        <v>0.23</v>
      </c>
      <c r="O67" s="78">
        <v>0</v>
      </c>
    </row>
    <row r="68" spans="2:15">
      <c r="B68" t="s">
        <v>1540</v>
      </c>
      <c r="C68" t="s">
        <v>1485</v>
      </c>
      <c r="D68" t="s">
        <v>1544</v>
      </c>
      <c r="E68" t="s">
        <v>359</v>
      </c>
      <c r="F68" t="s">
        <v>155</v>
      </c>
      <c r="G68" s="78">
        <v>6.82</v>
      </c>
      <c r="H68" t="s">
        <v>108</v>
      </c>
      <c r="I68" s="78">
        <v>5.5</v>
      </c>
      <c r="J68" s="78">
        <v>1.77</v>
      </c>
      <c r="K68" s="78">
        <v>33434.199999999997</v>
      </c>
      <c r="L68" s="78">
        <v>127.69</v>
      </c>
      <c r="M68" s="78">
        <v>42.692129979999997</v>
      </c>
      <c r="N68" s="78">
        <v>0.08</v>
      </c>
      <c r="O68" s="78">
        <v>0</v>
      </c>
    </row>
    <row r="69" spans="2:15">
      <c r="B69" t="s">
        <v>1540</v>
      </c>
      <c r="C69" t="s">
        <v>1485</v>
      </c>
      <c r="D69" t="s">
        <v>1545</v>
      </c>
      <c r="E69" t="s">
        <v>359</v>
      </c>
      <c r="F69" t="s">
        <v>155</v>
      </c>
      <c r="G69" s="78">
        <v>6.44</v>
      </c>
      <c r="H69" t="s">
        <v>108</v>
      </c>
      <c r="I69" s="78">
        <v>5.5</v>
      </c>
      <c r="J69" s="78">
        <v>4.1100000000000003</v>
      </c>
      <c r="K69" s="78">
        <v>294512.53999999998</v>
      </c>
      <c r="L69" s="78">
        <v>110.07</v>
      </c>
      <c r="M69" s="78">
        <v>324.16995277799998</v>
      </c>
      <c r="N69" s="78">
        <v>0.57999999999999996</v>
      </c>
      <c r="O69" s="78">
        <v>0.01</v>
      </c>
    </row>
    <row r="70" spans="2:15">
      <c r="B70" t="s">
        <v>1540</v>
      </c>
      <c r="C70" t="s">
        <v>1485</v>
      </c>
      <c r="D70" t="s">
        <v>1546</v>
      </c>
      <c r="E70" t="s">
        <v>359</v>
      </c>
      <c r="F70" t="s">
        <v>155</v>
      </c>
      <c r="G70" s="78">
        <v>6.24</v>
      </c>
      <c r="H70" t="s">
        <v>108</v>
      </c>
      <c r="I70" s="78">
        <v>5.5</v>
      </c>
      <c r="J70" s="78">
        <v>5.4</v>
      </c>
      <c r="K70" s="78">
        <v>463857.23</v>
      </c>
      <c r="L70" s="78">
        <v>101.79</v>
      </c>
      <c r="M70" s="78">
        <v>472.16027441699998</v>
      </c>
      <c r="N70" s="78">
        <v>0.84</v>
      </c>
      <c r="O70" s="78">
        <v>0.01</v>
      </c>
    </row>
    <row r="71" spans="2:15">
      <c r="B71" t="s">
        <v>1540</v>
      </c>
      <c r="C71" t="s">
        <v>1485</v>
      </c>
      <c r="D71" t="s">
        <v>1547</v>
      </c>
      <c r="E71" t="s">
        <v>359</v>
      </c>
      <c r="F71" t="s">
        <v>155</v>
      </c>
      <c r="G71" s="78">
        <v>6.77</v>
      </c>
      <c r="H71" t="s">
        <v>108</v>
      </c>
      <c r="I71" s="78">
        <v>5.5</v>
      </c>
      <c r="J71" s="78">
        <v>2.0699999999999998</v>
      </c>
      <c r="K71" s="78">
        <v>40363.18</v>
      </c>
      <c r="L71" s="78">
        <v>125.29</v>
      </c>
      <c r="M71" s="78">
        <v>50.571028222000002</v>
      </c>
      <c r="N71" s="78">
        <v>0.09</v>
      </c>
      <c r="O71" s="78">
        <v>0</v>
      </c>
    </row>
    <row r="72" spans="2:15">
      <c r="B72" t="s">
        <v>1540</v>
      </c>
      <c r="C72" t="s">
        <v>1485</v>
      </c>
      <c r="D72" t="s">
        <v>1548</v>
      </c>
      <c r="E72" t="s">
        <v>359</v>
      </c>
      <c r="F72" t="s">
        <v>155</v>
      </c>
      <c r="G72" s="78">
        <v>6.77</v>
      </c>
      <c r="H72" t="s">
        <v>108</v>
      </c>
      <c r="I72" s="78">
        <v>5.5</v>
      </c>
      <c r="J72" s="78">
        <v>2.08</v>
      </c>
      <c r="K72" s="78">
        <v>66496.7</v>
      </c>
      <c r="L72" s="78">
        <v>125.17</v>
      </c>
      <c r="M72" s="78">
        <v>83.233919389999997</v>
      </c>
      <c r="N72" s="78">
        <v>0.15</v>
      </c>
      <c r="O72" s="78">
        <v>0</v>
      </c>
    </row>
    <row r="73" spans="2:15">
      <c r="B73" t="s">
        <v>1540</v>
      </c>
      <c r="C73" t="s">
        <v>1485</v>
      </c>
      <c r="D73" t="s">
        <v>1549</v>
      </c>
      <c r="E73" t="s">
        <v>359</v>
      </c>
      <c r="F73" t="s">
        <v>155</v>
      </c>
      <c r="G73" s="78">
        <v>6.76</v>
      </c>
      <c r="H73" t="s">
        <v>108</v>
      </c>
      <c r="I73" s="78">
        <v>5.5</v>
      </c>
      <c r="J73" s="78">
        <v>2.15</v>
      </c>
      <c r="K73" s="78">
        <v>58397.54</v>
      </c>
      <c r="L73" s="78">
        <v>124.62</v>
      </c>
      <c r="M73" s="78">
        <v>72.775014347999999</v>
      </c>
      <c r="N73" s="78">
        <v>0.13</v>
      </c>
      <c r="O73" s="78">
        <v>0</v>
      </c>
    </row>
    <row r="74" spans="2:15">
      <c r="B74" t="s">
        <v>1540</v>
      </c>
      <c r="C74" t="s">
        <v>1485</v>
      </c>
      <c r="D74" t="s">
        <v>1550</v>
      </c>
      <c r="E74" t="s">
        <v>359</v>
      </c>
      <c r="F74" t="s">
        <v>155</v>
      </c>
      <c r="G74" s="78">
        <v>6.45</v>
      </c>
      <c r="H74" t="s">
        <v>108</v>
      </c>
      <c r="I74" s="78">
        <v>5.5</v>
      </c>
      <c r="J74" s="78">
        <v>4.05</v>
      </c>
      <c r="K74" s="78">
        <v>182064.22</v>
      </c>
      <c r="L74" s="78">
        <v>110.31</v>
      </c>
      <c r="M74" s="78">
        <v>200.835041082</v>
      </c>
      <c r="N74" s="78">
        <v>0.36</v>
      </c>
      <c r="O74" s="78">
        <v>0</v>
      </c>
    </row>
    <row r="75" spans="2:15">
      <c r="B75" t="s">
        <v>1540</v>
      </c>
      <c r="C75" t="s">
        <v>1485</v>
      </c>
      <c r="D75" t="s">
        <v>1551</v>
      </c>
      <c r="E75" t="s">
        <v>359</v>
      </c>
      <c r="F75" t="s">
        <v>155</v>
      </c>
      <c r="G75" s="78">
        <v>6.49</v>
      </c>
      <c r="H75" t="s">
        <v>108</v>
      </c>
      <c r="I75" s="78">
        <v>5.59</v>
      </c>
      <c r="J75" s="78">
        <v>3.71</v>
      </c>
      <c r="K75" s="78">
        <v>91625.93</v>
      </c>
      <c r="L75" s="78">
        <v>115.46</v>
      </c>
      <c r="M75" s="78">
        <v>105.791298778</v>
      </c>
      <c r="N75" s="78">
        <v>0.19</v>
      </c>
      <c r="O75" s="78">
        <v>0</v>
      </c>
    </row>
    <row r="76" spans="2:15">
      <c r="B76" t="s">
        <v>1540</v>
      </c>
      <c r="C76" t="s">
        <v>1485</v>
      </c>
      <c r="D76" t="s">
        <v>1552</v>
      </c>
      <c r="E76" t="s">
        <v>359</v>
      </c>
      <c r="F76" t="s">
        <v>155</v>
      </c>
      <c r="G76" s="78">
        <v>6.44</v>
      </c>
      <c r="H76" t="s">
        <v>108</v>
      </c>
      <c r="I76" s="78">
        <v>5.55</v>
      </c>
      <c r="J76" s="78">
        <v>4.1100000000000003</v>
      </c>
      <c r="K76" s="78">
        <v>201766.32</v>
      </c>
      <c r="L76" s="78">
        <v>112.49</v>
      </c>
      <c r="M76" s="78">
        <v>226.96693336800001</v>
      </c>
      <c r="N76" s="78">
        <v>0.41</v>
      </c>
      <c r="O76" s="78">
        <v>0.01</v>
      </c>
    </row>
    <row r="77" spans="2:15">
      <c r="B77" t="s">
        <v>1540</v>
      </c>
      <c r="C77" t="s">
        <v>1485</v>
      </c>
      <c r="D77" t="s">
        <v>1553</v>
      </c>
      <c r="E77" t="s">
        <v>359</v>
      </c>
      <c r="F77" t="s">
        <v>155</v>
      </c>
      <c r="G77" s="78">
        <v>6.82</v>
      </c>
      <c r="H77" t="s">
        <v>108</v>
      </c>
      <c r="I77" s="78">
        <v>5.66</v>
      </c>
      <c r="J77" s="78">
        <v>1.68</v>
      </c>
      <c r="K77" s="78">
        <v>94016.6</v>
      </c>
      <c r="L77" s="78">
        <v>132.43</v>
      </c>
      <c r="M77" s="78">
        <v>124.50618338</v>
      </c>
      <c r="N77" s="78">
        <v>0.22</v>
      </c>
      <c r="O77" s="78">
        <v>0</v>
      </c>
    </row>
    <row r="78" spans="2:15">
      <c r="B78" t="s">
        <v>1540</v>
      </c>
      <c r="C78" t="s">
        <v>1485</v>
      </c>
      <c r="D78" t="s">
        <v>1554</v>
      </c>
      <c r="E78" t="s">
        <v>359</v>
      </c>
      <c r="F78" t="s">
        <v>155</v>
      </c>
      <c r="G78" s="78">
        <v>6.44</v>
      </c>
      <c r="H78" t="s">
        <v>108</v>
      </c>
      <c r="I78" s="78">
        <v>5.53</v>
      </c>
      <c r="J78" s="78">
        <v>4.1100000000000003</v>
      </c>
      <c r="K78" s="78">
        <v>346693.47</v>
      </c>
      <c r="L78" s="78">
        <v>112.4</v>
      </c>
      <c r="M78" s="78">
        <v>389.68346028000002</v>
      </c>
      <c r="N78" s="78">
        <v>0.7</v>
      </c>
      <c r="O78" s="78">
        <v>0.01</v>
      </c>
    </row>
    <row r="79" spans="2:15">
      <c r="B79" t="s">
        <v>1540</v>
      </c>
      <c r="C79" t="s">
        <v>1485</v>
      </c>
      <c r="D79" t="s">
        <v>1555</v>
      </c>
      <c r="E79" t="s">
        <v>359</v>
      </c>
      <c r="F79" t="s">
        <v>155</v>
      </c>
      <c r="G79" s="78">
        <v>6.55</v>
      </c>
      <c r="H79" t="s">
        <v>108</v>
      </c>
      <c r="I79" s="78">
        <v>5.5</v>
      </c>
      <c r="J79" s="78">
        <v>3.42</v>
      </c>
      <c r="K79" s="78">
        <v>142119.47</v>
      </c>
      <c r="L79" s="78">
        <v>115.68</v>
      </c>
      <c r="M79" s="78">
        <v>164.403802896</v>
      </c>
      <c r="N79" s="78">
        <v>0.28999999999999998</v>
      </c>
      <c r="O79" s="78">
        <v>0</v>
      </c>
    </row>
    <row r="80" spans="2:15">
      <c r="B80" t="s">
        <v>1540</v>
      </c>
      <c r="C80" t="s">
        <v>1485</v>
      </c>
      <c r="D80" t="s">
        <v>1556</v>
      </c>
      <c r="E80" t="s">
        <v>359</v>
      </c>
      <c r="F80" t="s">
        <v>155</v>
      </c>
      <c r="G80" s="78">
        <v>6.57</v>
      </c>
      <c r="H80" t="s">
        <v>108</v>
      </c>
      <c r="I80" s="78">
        <v>5.5</v>
      </c>
      <c r="J80" s="78">
        <v>3.29</v>
      </c>
      <c r="K80" s="78">
        <v>146234.07999999999</v>
      </c>
      <c r="L80" s="78">
        <v>115.65</v>
      </c>
      <c r="M80" s="78">
        <v>169.11971352</v>
      </c>
      <c r="N80" s="78">
        <v>0.3</v>
      </c>
      <c r="O80" s="78">
        <v>0</v>
      </c>
    </row>
    <row r="81" spans="2:15">
      <c r="B81" t="s">
        <v>1540</v>
      </c>
      <c r="C81" t="s">
        <v>1485</v>
      </c>
      <c r="D81" t="s">
        <v>1557</v>
      </c>
      <c r="E81" t="s">
        <v>359</v>
      </c>
      <c r="F81" t="s">
        <v>155</v>
      </c>
      <c r="G81" s="78">
        <v>6.45</v>
      </c>
      <c r="H81" t="s">
        <v>108</v>
      </c>
      <c r="I81" s="78">
        <v>5.5</v>
      </c>
      <c r="J81" s="78">
        <v>4.05</v>
      </c>
      <c r="K81" s="78">
        <v>162420.45000000001</v>
      </c>
      <c r="L81" s="78">
        <v>110.74</v>
      </c>
      <c r="M81" s="78">
        <v>179.86440633000001</v>
      </c>
      <c r="N81" s="78">
        <v>0.32</v>
      </c>
      <c r="O81" s="78">
        <v>0</v>
      </c>
    </row>
    <row r="82" spans="2:15">
      <c r="B82" t="s">
        <v>1540</v>
      </c>
      <c r="C82" t="s">
        <v>1485</v>
      </c>
      <c r="D82" t="s">
        <v>1558</v>
      </c>
      <c r="E82" t="s">
        <v>359</v>
      </c>
      <c r="F82" t="s">
        <v>155</v>
      </c>
      <c r="G82" s="78">
        <v>6.79</v>
      </c>
      <c r="H82" t="s">
        <v>108</v>
      </c>
      <c r="I82" s="78">
        <v>5.5</v>
      </c>
      <c r="J82" s="78">
        <v>1.99</v>
      </c>
      <c r="K82" s="78">
        <v>110206.58</v>
      </c>
      <c r="L82" s="78">
        <v>126.41</v>
      </c>
      <c r="M82" s="78">
        <v>139.31213777799999</v>
      </c>
      <c r="N82" s="78">
        <v>0.25</v>
      </c>
      <c r="O82" s="78">
        <v>0</v>
      </c>
    </row>
    <row r="83" spans="2:15">
      <c r="B83" t="s">
        <v>1540</v>
      </c>
      <c r="C83" t="s">
        <v>1485</v>
      </c>
      <c r="D83" t="s">
        <v>1559</v>
      </c>
      <c r="E83" t="s">
        <v>359</v>
      </c>
      <c r="F83" t="s">
        <v>155</v>
      </c>
      <c r="G83" s="78">
        <v>6.8</v>
      </c>
      <c r="H83" t="s">
        <v>108</v>
      </c>
      <c r="I83" s="78">
        <v>5.5</v>
      </c>
      <c r="J83" s="78">
        <v>1.9</v>
      </c>
      <c r="K83" s="78">
        <v>80269.27</v>
      </c>
      <c r="L83" s="78">
        <v>127.44</v>
      </c>
      <c r="M83" s="78">
        <v>102.295157688</v>
      </c>
      <c r="N83" s="78">
        <v>0.18</v>
      </c>
      <c r="O83" s="78">
        <v>0</v>
      </c>
    </row>
    <row r="84" spans="2:15">
      <c r="B84" t="s">
        <v>1540</v>
      </c>
      <c r="C84" t="s">
        <v>1485</v>
      </c>
      <c r="D84" t="s">
        <v>1560</v>
      </c>
      <c r="E84" t="s">
        <v>359</v>
      </c>
      <c r="F84" t="s">
        <v>155</v>
      </c>
      <c r="G84" s="78">
        <v>6.44</v>
      </c>
      <c r="H84" t="s">
        <v>108</v>
      </c>
      <c r="I84" s="78">
        <v>5.5</v>
      </c>
      <c r="J84" s="78">
        <v>4.1100000000000003</v>
      </c>
      <c r="K84" s="78">
        <v>251780.02</v>
      </c>
      <c r="L84" s="78">
        <v>110.57</v>
      </c>
      <c r="M84" s="78">
        <v>278.39316811399999</v>
      </c>
      <c r="N84" s="78">
        <v>0.5</v>
      </c>
      <c r="O84" s="78">
        <v>0.01</v>
      </c>
    </row>
    <row r="85" spans="2:15">
      <c r="B85" t="s">
        <v>1540</v>
      </c>
      <c r="C85" t="s">
        <v>1485</v>
      </c>
      <c r="D85" t="s">
        <v>1561</v>
      </c>
      <c r="E85" t="s">
        <v>359</v>
      </c>
      <c r="F85" t="s">
        <v>155</v>
      </c>
      <c r="G85" s="78">
        <v>6.45</v>
      </c>
      <c r="H85" t="s">
        <v>108</v>
      </c>
      <c r="I85" s="78">
        <v>5.5</v>
      </c>
      <c r="J85" s="78">
        <v>4.05</v>
      </c>
      <c r="K85" s="78">
        <v>133217.89000000001</v>
      </c>
      <c r="L85" s="78">
        <v>110.31</v>
      </c>
      <c r="M85" s="78">
        <v>146.952654459</v>
      </c>
      <c r="N85" s="78">
        <v>0.26</v>
      </c>
      <c r="O85" s="78">
        <v>0</v>
      </c>
    </row>
    <row r="86" spans="2:15">
      <c r="B86" t="s">
        <v>1540</v>
      </c>
      <c r="C86" t="s">
        <v>1485</v>
      </c>
      <c r="D86" t="s">
        <v>1562</v>
      </c>
      <c r="E86" t="s">
        <v>359</v>
      </c>
      <c r="F86" t="s">
        <v>155</v>
      </c>
      <c r="G86" s="78">
        <v>6.73</v>
      </c>
      <c r="H86" t="s">
        <v>108</v>
      </c>
      <c r="I86" s="78">
        <v>5.5</v>
      </c>
      <c r="J86" s="78">
        <v>2.31</v>
      </c>
      <c r="K86" s="78">
        <v>64956.11</v>
      </c>
      <c r="L86" s="78">
        <v>123.27</v>
      </c>
      <c r="M86" s="78">
        <v>80.071396797000006</v>
      </c>
      <c r="N86" s="78">
        <v>0.14000000000000001</v>
      </c>
      <c r="O86" s="78">
        <v>0</v>
      </c>
    </row>
    <row r="87" spans="2:15">
      <c r="B87" t="s">
        <v>1540</v>
      </c>
      <c r="C87" t="s">
        <v>1485</v>
      </c>
      <c r="D87" t="s">
        <v>1563</v>
      </c>
      <c r="E87" t="s">
        <v>359</v>
      </c>
      <c r="F87" t="s">
        <v>155</v>
      </c>
      <c r="G87" s="78">
        <v>6.73</v>
      </c>
      <c r="H87" t="s">
        <v>108</v>
      </c>
      <c r="I87" s="78">
        <v>5.5</v>
      </c>
      <c r="J87" s="78">
        <v>2.34</v>
      </c>
      <c r="K87" s="78">
        <v>16775.57</v>
      </c>
      <c r="L87" s="78">
        <v>123.04</v>
      </c>
      <c r="M87" s="78">
        <v>20.640661328</v>
      </c>
      <c r="N87" s="78">
        <v>0.04</v>
      </c>
      <c r="O87" s="78">
        <v>0</v>
      </c>
    </row>
    <row r="88" spans="2:15">
      <c r="B88" t="s">
        <v>1540</v>
      </c>
      <c r="C88" t="s">
        <v>1485</v>
      </c>
      <c r="D88" t="s">
        <v>1564</v>
      </c>
      <c r="E88" t="s">
        <v>359</v>
      </c>
      <c r="F88" t="s">
        <v>155</v>
      </c>
      <c r="G88" s="78">
        <v>6.45</v>
      </c>
      <c r="H88" t="s">
        <v>108</v>
      </c>
      <c r="I88" s="78">
        <v>5.5</v>
      </c>
      <c r="J88" s="78">
        <v>4.05</v>
      </c>
      <c r="K88" s="78">
        <v>190851.96</v>
      </c>
      <c r="L88" s="78">
        <v>110.31</v>
      </c>
      <c r="M88" s="78">
        <v>210.52879707599999</v>
      </c>
      <c r="N88" s="78">
        <v>0.38</v>
      </c>
      <c r="O88" s="78">
        <v>0.01</v>
      </c>
    </row>
    <row r="89" spans="2:15">
      <c r="B89" t="s">
        <v>1540</v>
      </c>
      <c r="C89" t="s">
        <v>1485</v>
      </c>
      <c r="D89" t="s">
        <v>1565</v>
      </c>
      <c r="E89" t="s">
        <v>359</v>
      </c>
      <c r="F89" t="s">
        <v>155</v>
      </c>
      <c r="G89" s="78">
        <v>6.68</v>
      </c>
      <c r="H89" t="s">
        <v>108</v>
      </c>
      <c r="I89" s="78">
        <v>5.5</v>
      </c>
      <c r="J89" s="78">
        <v>2.61</v>
      </c>
      <c r="K89" s="78">
        <v>36914.31</v>
      </c>
      <c r="L89" s="78">
        <v>120.87</v>
      </c>
      <c r="M89" s="78">
        <v>44.618326496999998</v>
      </c>
      <c r="N89" s="78">
        <v>0.08</v>
      </c>
      <c r="O89" s="78">
        <v>0</v>
      </c>
    </row>
    <row r="90" spans="2:15">
      <c r="B90" t="s">
        <v>1540</v>
      </c>
      <c r="C90" t="s">
        <v>1485</v>
      </c>
      <c r="D90" t="s">
        <v>1566</v>
      </c>
      <c r="E90" t="s">
        <v>359</v>
      </c>
      <c r="F90" t="s">
        <v>155</v>
      </c>
      <c r="G90" s="78">
        <v>6.68</v>
      </c>
      <c r="H90" t="s">
        <v>108</v>
      </c>
      <c r="I90" s="78">
        <v>5.5</v>
      </c>
      <c r="J90" s="78">
        <v>2.64</v>
      </c>
      <c r="K90" s="78">
        <v>35529.82</v>
      </c>
      <c r="L90" s="78">
        <v>120.7</v>
      </c>
      <c r="M90" s="78">
        <v>42.884492739999999</v>
      </c>
      <c r="N90" s="78">
        <v>0.08</v>
      </c>
      <c r="O90" s="78">
        <v>0</v>
      </c>
    </row>
    <row r="91" spans="2:15">
      <c r="B91" t="s">
        <v>1540</v>
      </c>
      <c r="C91" t="s">
        <v>1485</v>
      </c>
      <c r="D91" t="s">
        <v>1567</v>
      </c>
      <c r="E91" t="s">
        <v>359</v>
      </c>
      <c r="F91" t="s">
        <v>155</v>
      </c>
      <c r="G91" s="78">
        <v>6.66</v>
      </c>
      <c r="H91" t="s">
        <v>108</v>
      </c>
      <c r="I91" s="78">
        <v>5.5</v>
      </c>
      <c r="J91" s="78">
        <v>2.73</v>
      </c>
      <c r="K91" s="78">
        <v>70759.44</v>
      </c>
      <c r="L91" s="78">
        <v>119.99</v>
      </c>
      <c r="M91" s="78">
        <v>84.904252056000004</v>
      </c>
      <c r="N91" s="78">
        <v>0.15</v>
      </c>
      <c r="O91" s="78">
        <v>0</v>
      </c>
    </row>
    <row r="92" spans="2:15">
      <c r="B92" t="s">
        <v>1540</v>
      </c>
      <c r="C92" t="s">
        <v>1485</v>
      </c>
      <c r="D92" t="s">
        <v>1568</v>
      </c>
      <c r="E92" t="s">
        <v>359</v>
      </c>
      <c r="F92" t="s">
        <v>155</v>
      </c>
      <c r="G92" s="78">
        <v>6.62</v>
      </c>
      <c r="H92" t="s">
        <v>108</v>
      </c>
      <c r="I92" s="78">
        <v>5.5</v>
      </c>
      <c r="J92" s="78">
        <v>3.02</v>
      </c>
      <c r="K92" s="78">
        <v>44547.8</v>
      </c>
      <c r="L92" s="78">
        <v>117.72</v>
      </c>
      <c r="M92" s="78">
        <v>52.441670160000001</v>
      </c>
      <c r="N92" s="78">
        <v>0.09</v>
      </c>
      <c r="O92" s="78">
        <v>0</v>
      </c>
    </row>
    <row r="93" spans="2:15">
      <c r="B93" t="s">
        <v>1540</v>
      </c>
      <c r="C93" t="s">
        <v>1485</v>
      </c>
      <c r="D93" t="s">
        <v>1569</v>
      </c>
      <c r="E93" t="s">
        <v>359</v>
      </c>
      <c r="F93" t="s">
        <v>155</v>
      </c>
      <c r="G93" s="78">
        <v>6.6</v>
      </c>
      <c r="H93" t="s">
        <v>108</v>
      </c>
      <c r="I93" s="78">
        <v>5.5</v>
      </c>
      <c r="J93" s="78">
        <v>3.13</v>
      </c>
      <c r="K93" s="78">
        <v>25046.69</v>
      </c>
      <c r="L93" s="78">
        <v>116.94</v>
      </c>
      <c r="M93" s="78">
        <v>29.289599286000001</v>
      </c>
      <c r="N93" s="78">
        <v>0.05</v>
      </c>
      <c r="O93" s="78">
        <v>0</v>
      </c>
    </row>
    <row r="94" spans="2:15">
      <c r="B94" t="s">
        <v>1540</v>
      </c>
      <c r="C94" t="s">
        <v>1485</v>
      </c>
      <c r="D94" t="s">
        <v>1570</v>
      </c>
      <c r="E94" t="s">
        <v>359</v>
      </c>
      <c r="F94" t="s">
        <v>155</v>
      </c>
      <c r="G94" s="78">
        <v>6.64</v>
      </c>
      <c r="H94" t="s">
        <v>108</v>
      </c>
      <c r="I94" s="78">
        <v>5.5</v>
      </c>
      <c r="J94" s="78">
        <v>2.88</v>
      </c>
      <c r="K94" s="78">
        <v>74462.149999999994</v>
      </c>
      <c r="L94" s="78">
        <v>118.82</v>
      </c>
      <c r="M94" s="78">
        <v>88.475926630000004</v>
      </c>
      <c r="N94" s="78">
        <v>0.16</v>
      </c>
      <c r="O94" s="78">
        <v>0</v>
      </c>
    </row>
    <row r="95" spans="2:15">
      <c r="B95" t="s">
        <v>1540</v>
      </c>
      <c r="C95" t="s">
        <v>1485</v>
      </c>
      <c r="D95" t="s">
        <v>1571</v>
      </c>
      <c r="E95" t="s">
        <v>359</v>
      </c>
      <c r="F95" t="s">
        <v>155</v>
      </c>
      <c r="G95" s="78">
        <v>6.63</v>
      </c>
      <c r="H95" t="s">
        <v>108</v>
      </c>
      <c r="I95" s="78">
        <v>5.5</v>
      </c>
      <c r="J95" s="78">
        <v>2.93</v>
      </c>
      <c r="K95" s="78">
        <v>29226.34</v>
      </c>
      <c r="L95" s="78">
        <v>118.44</v>
      </c>
      <c r="M95" s="78">
        <v>34.615677095999999</v>
      </c>
      <c r="N95" s="78">
        <v>0.06</v>
      </c>
      <c r="O95" s="78">
        <v>0</v>
      </c>
    </row>
    <row r="96" spans="2:15">
      <c r="B96" t="s">
        <v>1540</v>
      </c>
      <c r="C96" t="s">
        <v>1485</v>
      </c>
      <c r="D96" t="s">
        <v>1572</v>
      </c>
      <c r="E96" t="s">
        <v>359</v>
      </c>
      <c r="F96" t="s">
        <v>155</v>
      </c>
      <c r="G96" s="78">
        <v>6.57</v>
      </c>
      <c r="H96" t="s">
        <v>108</v>
      </c>
      <c r="I96" s="78">
        <v>5.5</v>
      </c>
      <c r="J96" s="78">
        <v>3.3</v>
      </c>
      <c r="K96" s="78">
        <v>194545.2</v>
      </c>
      <c r="L96" s="78">
        <v>115.65</v>
      </c>
      <c r="M96" s="78">
        <v>224.99152380000001</v>
      </c>
      <c r="N96" s="78">
        <v>0.4</v>
      </c>
      <c r="O96" s="78">
        <v>0.01</v>
      </c>
    </row>
    <row r="97" spans="2:15">
      <c r="B97" t="s">
        <v>1540</v>
      </c>
      <c r="C97" t="s">
        <v>1485</v>
      </c>
      <c r="D97" t="s">
        <v>1573</v>
      </c>
      <c r="E97" t="s">
        <v>359</v>
      </c>
      <c r="F97" t="s">
        <v>155</v>
      </c>
      <c r="G97" s="78">
        <v>6.44</v>
      </c>
      <c r="H97" t="s">
        <v>108</v>
      </c>
      <c r="I97" s="78">
        <v>5.5</v>
      </c>
      <c r="J97" s="78">
        <v>4.1100000000000003</v>
      </c>
      <c r="K97" s="78">
        <v>380027.37</v>
      </c>
      <c r="L97" s="78">
        <v>109.94</v>
      </c>
      <c r="M97" s="78">
        <v>417.80209057799999</v>
      </c>
      <c r="N97" s="78">
        <v>0.75</v>
      </c>
      <c r="O97" s="78">
        <v>0.01</v>
      </c>
    </row>
    <row r="98" spans="2:15">
      <c r="B98" t="s">
        <v>1574</v>
      </c>
      <c r="C98" t="s">
        <v>1485</v>
      </c>
      <c r="D98" t="s">
        <v>1575</v>
      </c>
      <c r="E98" t="s">
        <v>438</v>
      </c>
      <c r="F98" t="s">
        <v>155</v>
      </c>
      <c r="G98" s="78">
        <v>3.61</v>
      </c>
      <c r="H98" t="s">
        <v>108</v>
      </c>
      <c r="I98" s="78">
        <v>4.5999999999999996</v>
      </c>
      <c r="J98" s="78">
        <v>2.12</v>
      </c>
      <c r="K98" s="78">
        <v>800000</v>
      </c>
      <c r="L98" s="78">
        <v>112.47</v>
      </c>
      <c r="M98" s="78">
        <v>899.76</v>
      </c>
      <c r="N98" s="78">
        <v>1.61</v>
      </c>
      <c r="O98" s="78">
        <v>0.02</v>
      </c>
    </row>
    <row r="99" spans="2:15">
      <c r="B99" t="s">
        <v>1576</v>
      </c>
      <c r="C99" t="s">
        <v>1485</v>
      </c>
      <c r="D99" t="s">
        <v>1577</v>
      </c>
      <c r="E99" t="s">
        <v>1206</v>
      </c>
      <c r="F99" t="s">
        <v>156</v>
      </c>
      <c r="G99" s="78">
        <v>8.5</v>
      </c>
      <c r="H99" t="s">
        <v>108</v>
      </c>
      <c r="I99" s="78">
        <v>5.01</v>
      </c>
      <c r="J99" s="78">
        <v>2.5299999999999998</v>
      </c>
      <c r="K99" s="78">
        <v>1652908.99</v>
      </c>
      <c r="L99" s="78">
        <v>128.5</v>
      </c>
      <c r="M99" s="78">
        <v>2123.9880521499999</v>
      </c>
      <c r="N99" s="78">
        <v>3.8</v>
      </c>
      <c r="O99" s="78">
        <v>0.05</v>
      </c>
    </row>
    <row r="100" spans="2:15">
      <c r="B100" t="s">
        <v>1578</v>
      </c>
      <c r="C100" t="s">
        <v>1485</v>
      </c>
      <c r="D100" s="103" t="s">
        <v>1579</v>
      </c>
      <c r="E100" t="s">
        <v>1230</v>
      </c>
      <c r="F100" t="s">
        <v>156</v>
      </c>
      <c r="G100" s="78">
        <v>9.58</v>
      </c>
      <c r="H100" t="s">
        <v>108</v>
      </c>
      <c r="I100" s="78">
        <v>4.5</v>
      </c>
      <c r="J100" s="78">
        <v>3.15</v>
      </c>
      <c r="K100" s="78">
        <v>3411828.9033599999</v>
      </c>
      <c r="L100" s="78">
        <v>113.62</v>
      </c>
      <c r="M100" s="78">
        <f>4749.552420496-873.03</f>
        <v>3876.5224204960004</v>
      </c>
      <c r="N100" s="78">
        <f>8.5-1.56</f>
        <v>6.9399999999999995</v>
      </c>
      <c r="O100" s="78">
        <v>0.09</v>
      </c>
    </row>
    <row r="101" spans="2:15">
      <c r="B101" t="s">
        <v>1580</v>
      </c>
      <c r="C101" t="s">
        <v>1485</v>
      </c>
      <c r="D101" t="s">
        <v>1581</v>
      </c>
      <c r="E101" t="s">
        <v>460</v>
      </c>
      <c r="F101" t="s">
        <v>157</v>
      </c>
      <c r="G101" s="78">
        <v>3.84</v>
      </c>
      <c r="H101" t="s">
        <v>108</v>
      </c>
      <c r="I101" s="78">
        <v>4.5</v>
      </c>
      <c r="J101" s="78">
        <v>1.44</v>
      </c>
      <c r="K101" s="78">
        <v>246132.51</v>
      </c>
      <c r="L101" s="78">
        <v>112.63</v>
      </c>
      <c r="M101" s="78">
        <v>277.21904601300002</v>
      </c>
      <c r="N101" s="78">
        <v>0.5</v>
      </c>
      <c r="O101" s="78">
        <v>0.01</v>
      </c>
    </row>
    <row r="102" spans="2:15">
      <c r="B102" t="s">
        <v>1582</v>
      </c>
      <c r="C102" t="s">
        <v>1538</v>
      </c>
      <c r="D102" t="s">
        <v>1583</v>
      </c>
      <c r="E102" t="s">
        <v>1584</v>
      </c>
      <c r="F102" t="s">
        <v>157</v>
      </c>
      <c r="G102" s="78">
        <v>4.46</v>
      </c>
      <c r="H102" t="s">
        <v>108</v>
      </c>
      <c r="I102" s="78">
        <v>4.4000000000000004</v>
      </c>
      <c r="J102" s="78">
        <v>3.59</v>
      </c>
      <c r="K102" s="78">
        <v>629133.34</v>
      </c>
      <c r="L102" s="78">
        <v>104.78</v>
      </c>
      <c r="M102" s="78">
        <v>659.20591365200005</v>
      </c>
      <c r="N102" s="78">
        <v>1.18</v>
      </c>
      <c r="O102" s="78">
        <v>0.02</v>
      </c>
    </row>
    <row r="103" spans="2:15">
      <c r="B103" t="s">
        <v>1582</v>
      </c>
      <c r="C103" t="s">
        <v>1538</v>
      </c>
      <c r="D103" t="s">
        <v>1585</v>
      </c>
      <c r="E103" t="s">
        <v>1584</v>
      </c>
      <c r="F103" t="s">
        <v>157</v>
      </c>
      <c r="G103" s="78">
        <v>4.46</v>
      </c>
      <c r="H103" t="s">
        <v>108</v>
      </c>
      <c r="I103" s="78">
        <v>4.4000000000000004</v>
      </c>
      <c r="J103" s="78">
        <v>3.53</v>
      </c>
      <c r="K103" s="78">
        <v>643011.71</v>
      </c>
      <c r="L103" s="78">
        <v>105.07</v>
      </c>
      <c r="M103" s="78">
        <v>675.61240369699999</v>
      </c>
      <c r="N103" s="78">
        <v>1.21</v>
      </c>
      <c r="O103" s="78">
        <v>0.02</v>
      </c>
    </row>
    <row r="104" spans="2:15">
      <c r="B104" t="s">
        <v>1582</v>
      </c>
      <c r="C104" t="s">
        <v>1538</v>
      </c>
      <c r="D104" t="s">
        <v>1586</v>
      </c>
      <c r="E104" t="s">
        <v>1584</v>
      </c>
      <c r="F104" t="s">
        <v>157</v>
      </c>
      <c r="G104" s="78">
        <v>4.46</v>
      </c>
      <c r="H104" t="s">
        <v>108</v>
      </c>
      <c r="I104" s="78">
        <v>4.4000000000000004</v>
      </c>
      <c r="J104" s="78">
        <v>3.62</v>
      </c>
      <c r="K104" s="78">
        <v>277854.96000000002</v>
      </c>
      <c r="L104" s="78">
        <v>104.97</v>
      </c>
      <c r="M104" s="78">
        <v>291.664351512</v>
      </c>
      <c r="N104" s="78">
        <v>0.52</v>
      </c>
      <c r="O104" s="78">
        <v>0.01</v>
      </c>
    </row>
    <row r="105" spans="2:15">
      <c r="B105" t="s">
        <v>1587</v>
      </c>
      <c r="C105" t="s">
        <v>1485</v>
      </c>
      <c r="D105" t="s">
        <v>1588</v>
      </c>
      <c r="E105" t="s">
        <v>199</v>
      </c>
      <c r="F105" t="s">
        <v>200</v>
      </c>
      <c r="G105" s="78">
        <v>10.29</v>
      </c>
      <c r="H105" t="s">
        <v>108</v>
      </c>
      <c r="I105" s="78">
        <v>2.0499999999999998</v>
      </c>
      <c r="J105" s="78">
        <v>0.57999999999999996</v>
      </c>
      <c r="K105" s="78">
        <v>4147725.55</v>
      </c>
      <c r="L105" s="78">
        <v>115.89</v>
      </c>
      <c r="M105" s="78">
        <v>4806.7991398949998</v>
      </c>
      <c r="N105" s="78">
        <v>8.6</v>
      </c>
      <c r="O105" s="78">
        <v>0.11</v>
      </c>
    </row>
    <row r="106" spans="2:15">
      <c r="B106" t="s">
        <v>1587</v>
      </c>
      <c r="C106" t="s">
        <v>1485</v>
      </c>
      <c r="D106" t="s">
        <v>1589</v>
      </c>
      <c r="E106" t="s">
        <v>199</v>
      </c>
      <c r="F106" t="s">
        <v>200</v>
      </c>
      <c r="G106" s="78">
        <v>8.57</v>
      </c>
      <c r="H106" t="s">
        <v>112</v>
      </c>
      <c r="I106" s="78">
        <v>3.63</v>
      </c>
      <c r="J106" s="78">
        <v>4.1900000000000004</v>
      </c>
      <c r="K106" s="78">
        <v>121823.14</v>
      </c>
      <c r="L106" s="78">
        <v>98.03</v>
      </c>
      <c r="M106" s="78">
        <v>459.18229682599002</v>
      </c>
      <c r="N106" s="78">
        <v>0.82</v>
      </c>
      <c r="O106" s="78">
        <v>0.01</v>
      </c>
    </row>
    <row r="107" spans="2:15">
      <c r="B107" s="79" t="s">
        <v>1590</v>
      </c>
      <c r="G107" s="80">
        <v>6.92</v>
      </c>
      <c r="J107" s="80">
        <v>2.2400000000000002</v>
      </c>
      <c r="K107" s="80">
        <f>SUM(K23:K106)</f>
        <v>39784806.093359999</v>
      </c>
      <c r="M107" s="80">
        <v>50558.477909468987</v>
      </c>
      <c r="N107" s="80">
        <v>90.46</v>
      </c>
      <c r="O107" s="80">
        <v>1.2</v>
      </c>
    </row>
    <row r="108" spans="2:15">
      <c r="B108" s="79" t="s">
        <v>1591</v>
      </c>
    </row>
    <row r="109" spans="2:15">
      <c r="B109" t="s">
        <v>199</v>
      </c>
      <c r="D109" t="s">
        <v>199</v>
      </c>
      <c r="E109" t="s">
        <v>199</v>
      </c>
      <c r="G109" s="78">
        <v>0</v>
      </c>
      <c r="H109" t="s">
        <v>199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O109" s="78">
        <v>0</v>
      </c>
    </row>
    <row r="110" spans="2:15">
      <c r="B110" s="79" t="s">
        <v>1592</v>
      </c>
      <c r="G110" s="80">
        <v>0</v>
      </c>
      <c r="J110" s="80">
        <v>0</v>
      </c>
      <c r="K110" s="80">
        <v>0</v>
      </c>
      <c r="M110" s="80">
        <v>0</v>
      </c>
      <c r="N110" s="80">
        <v>0</v>
      </c>
      <c r="O110" s="80">
        <v>0</v>
      </c>
    </row>
    <row r="111" spans="2:15">
      <c r="B111" s="79" t="s">
        <v>1593</v>
      </c>
    </row>
    <row r="112" spans="2:15">
      <c r="B112" s="79" t="s">
        <v>1594</v>
      </c>
    </row>
    <row r="113" spans="2:15">
      <c r="B113" t="s">
        <v>199</v>
      </c>
      <c r="D113" t="s">
        <v>199</v>
      </c>
      <c r="E113" t="s">
        <v>199</v>
      </c>
      <c r="G113" s="78">
        <v>0</v>
      </c>
      <c r="H113" t="s">
        <v>199</v>
      </c>
      <c r="I113" s="78">
        <v>0</v>
      </c>
      <c r="J113" s="78">
        <v>0</v>
      </c>
      <c r="K113" s="78">
        <v>0</v>
      </c>
      <c r="L113" s="78">
        <v>0</v>
      </c>
      <c r="M113" s="78">
        <v>0</v>
      </c>
      <c r="N113" s="78">
        <v>0</v>
      </c>
      <c r="O113" s="78">
        <v>0</v>
      </c>
    </row>
    <row r="114" spans="2:15">
      <c r="B114" s="79" t="s">
        <v>1595</v>
      </c>
      <c r="G114" s="80">
        <v>0</v>
      </c>
      <c r="J114" s="80">
        <v>0</v>
      </c>
      <c r="K114" s="80">
        <v>0</v>
      </c>
      <c r="M114" s="80">
        <v>0</v>
      </c>
      <c r="N114" s="80">
        <v>0</v>
      </c>
      <c r="O114" s="80">
        <v>0</v>
      </c>
    </row>
    <row r="115" spans="2:15">
      <c r="B115" s="79" t="s">
        <v>1596</v>
      </c>
    </row>
    <row r="116" spans="2:15">
      <c r="B116" t="s">
        <v>199</v>
      </c>
      <c r="D116" t="s">
        <v>199</v>
      </c>
      <c r="E116" t="s">
        <v>199</v>
      </c>
      <c r="G116" s="78">
        <v>0</v>
      </c>
      <c r="H116" t="s">
        <v>199</v>
      </c>
      <c r="I116" s="78">
        <v>0</v>
      </c>
      <c r="J116" s="78">
        <v>0</v>
      </c>
      <c r="K116" s="78">
        <v>0</v>
      </c>
      <c r="L116" s="78">
        <v>0</v>
      </c>
      <c r="M116" s="78">
        <v>0</v>
      </c>
      <c r="N116" s="78">
        <v>0</v>
      </c>
      <c r="O116" s="78">
        <v>0</v>
      </c>
    </row>
    <row r="117" spans="2:15">
      <c r="B117" s="79" t="s">
        <v>1597</v>
      </c>
      <c r="G117" s="80">
        <v>0</v>
      </c>
      <c r="J117" s="80">
        <v>0</v>
      </c>
      <c r="K117" s="80">
        <v>0</v>
      </c>
      <c r="M117" s="80">
        <v>0</v>
      </c>
      <c r="N117" s="80">
        <v>0</v>
      </c>
      <c r="O117" s="80">
        <v>0</v>
      </c>
    </row>
    <row r="118" spans="2:15">
      <c r="B118" s="79" t="s">
        <v>1598</v>
      </c>
      <c r="G118" s="80">
        <v>0</v>
      </c>
      <c r="J118" s="80">
        <v>0</v>
      </c>
      <c r="K118" s="80">
        <v>0</v>
      </c>
      <c r="M118" s="80">
        <v>0</v>
      </c>
      <c r="N118" s="80">
        <v>0</v>
      </c>
      <c r="O118" s="80">
        <v>0</v>
      </c>
    </row>
    <row r="119" spans="2:15">
      <c r="B119" s="79" t="s">
        <v>1599</v>
      </c>
    </row>
    <row r="120" spans="2:15">
      <c r="B120" t="s">
        <v>199</v>
      </c>
      <c r="D120" t="s">
        <v>199</v>
      </c>
      <c r="E120" t="s">
        <v>199</v>
      </c>
      <c r="G120" s="78">
        <v>0</v>
      </c>
      <c r="H120" t="s">
        <v>199</v>
      </c>
      <c r="I120" s="78">
        <v>0</v>
      </c>
      <c r="J120" s="78">
        <v>0</v>
      </c>
      <c r="K120" s="78">
        <v>0</v>
      </c>
      <c r="L120" s="78">
        <v>0</v>
      </c>
      <c r="M120" s="78">
        <v>0</v>
      </c>
      <c r="N120" s="78">
        <v>0</v>
      </c>
      <c r="O120" s="78">
        <v>0</v>
      </c>
    </row>
    <row r="121" spans="2:15">
      <c r="B121" s="79" t="s">
        <v>1600</v>
      </c>
      <c r="G121" s="80">
        <v>0</v>
      </c>
      <c r="J121" s="80">
        <v>0</v>
      </c>
      <c r="K121" s="80">
        <v>0</v>
      </c>
      <c r="M121" s="80">
        <v>0</v>
      </c>
      <c r="N121" s="80">
        <v>0</v>
      </c>
      <c r="O121" s="80">
        <v>0</v>
      </c>
    </row>
    <row r="122" spans="2:15">
      <c r="B122" s="79" t="s">
        <v>1601</v>
      </c>
    </row>
    <row r="123" spans="2:15">
      <c r="B123" t="s">
        <v>1602</v>
      </c>
      <c r="C123" t="s">
        <v>1538</v>
      </c>
      <c r="D123" t="s">
        <v>1603</v>
      </c>
      <c r="E123" t="s">
        <v>404</v>
      </c>
      <c r="F123" t="s">
        <v>157</v>
      </c>
      <c r="G123" s="78">
        <v>3.77</v>
      </c>
      <c r="H123" t="s">
        <v>108</v>
      </c>
      <c r="I123" s="78">
        <v>3.53</v>
      </c>
      <c r="J123" s="78">
        <v>1.94</v>
      </c>
      <c r="K123" s="78">
        <v>1954954.95</v>
      </c>
      <c r="L123" s="78">
        <v>109.95</v>
      </c>
      <c r="M123" s="78">
        <v>2149.4729675250001</v>
      </c>
      <c r="N123" s="78">
        <v>3.85</v>
      </c>
      <c r="O123" s="78">
        <v>0.05</v>
      </c>
    </row>
    <row r="124" spans="2:15">
      <c r="B124" t="s">
        <v>1604</v>
      </c>
      <c r="C124" t="s">
        <v>1538</v>
      </c>
      <c r="D124" t="s">
        <v>1605</v>
      </c>
      <c r="E124" t="s">
        <v>434</v>
      </c>
      <c r="F124" t="s">
        <v>156</v>
      </c>
      <c r="G124" s="78">
        <v>2.2799999999999998</v>
      </c>
      <c r="H124" t="s">
        <v>108</v>
      </c>
      <c r="I124" s="78">
        <v>4.97</v>
      </c>
      <c r="J124" s="78">
        <v>0.83</v>
      </c>
      <c r="K124" s="78">
        <v>499999.98</v>
      </c>
      <c r="L124" s="78">
        <v>110.56</v>
      </c>
      <c r="M124" s="78">
        <v>552.79997788799994</v>
      </c>
      <c r="N124" s="78">
        <v>0.99</v>
      </c>
      <c r="O124" s="78">
        <v>0.01</v>
      </c>
    </row>
    <row r="125" spans="2:15">
      <c r="B125" t="s">
        <v>1604</v>
      </c>
      <c r="C125" t="s">
        <v>1538</v>
      </c>
      <c r="D125" t="s">
        <v>1606</v>
      </c>
      <c r="E125" t="s">
        <v>434</v>
      </c>
      <c r="F125" t="s">
        <v>156</v>
      </c>
      <c r="G125" s="78">
        <v>2.29</v>
      </c>
      <c r="H125" t="s">
        <v>108</v>
      </c>
      <c r="I125" s="78">
        <v>4.5199999999999996</v>
      </c>
      <c r="J125" s="78">
        <v>0.83</v>
      </c>
      <c r="K125" s="78">
        <v>1800000</v>
      </c>
      <c r="L125" s="78">
        <v>110.86</v>
      </c>
      <c r="M125" s="78">
        <v>1995.48</v>
      </c>
      <c r="N125" s="78">
        <v>3.57</v>
      </c>
      <c r="O125" s="78">
        <v>0.05</v>
      </c>
    </row>
    <row r="126" spans="2:15">
      <c r="B126" t="s">
        <v>1607</v>
      </c>
      <c r="C126" t="s">
        <v>1538</v>
      </c>
      <c r="D126" t="s">
        <v>1608</v>
      </c>
      <c r="E126" t="s">
        <v>1206</v>
      </c>
      <c r="F126" t="s">
        <v>156</v>
      </c>
      <c r="G126" s="78">
        <v>2.38</v>
      </c>
      <c r="H126" t="s">
        <v>108</v>
      </c>
      <c r="I126" s="78">
        <v>4.5</v>
      </c>
      <c r="J126" s="78">
        <v>1.17</v>
      </c>
      <c r="K126" s="78">
        <v>571428.57999999996</v>
      </c>
      <c r="L126" s="78">
        <v>111.37</v>
      </c>
      <c r="M126" s="78">
        <v>636.40000954599998</v>
      </c>
      <c r="N126" s="78">
        <v>1.1399999999999999</v>
      </c>
      <c r="O126" s="78">
        <v>0.02</v>
      </c>
    </row>
    <row r="127" spans="2:15">
      <c r="B127" s="79" t="s">
        <v>1609</v>
      </c>
      <c r="G127" s="80">
        <v>2.9</v>
      </c>
      <c r="J127" s="80">
        <v>1.32</v>
      </c>
      <c r="K127" s="80">
        <v>4826383.51</v>
      </c>
      <c r="M127" s="80">
        <v>5334.1529549590005</v>
      </c>
      <c r="N127" s="80">
        <v>9.5399999999999991</v>
      </c>
      <c r="O127" s="80">
        <v>0.13</v>
      </c>
    </row>
    <row r="128" spans="2:15">
      <c r="B128" s="79" t="s">
        <v>288</v>
      </c>
      <c r="G128" s="80">
        <v>6.53</v>
      </c>
      <c r="J128" s="80">
        <v>2.15</v>
      </c>
      <c r="K128" s="80">
        <f>K107+K127</f>
        <v>44611189.603359997</v>
      </c>
      <c r="M128" s="80">
        <v>55892.630864427992</v>
      </c>
      <c r="N128" s="80">
        <v>100</v>
      </c>
      <c r="O128" s="80">
        <v>1.33</v>
      </c>
    </row>
    <row r="129" spans="2:15">
      <c r="B129" s="79" t="s">
        <v>289</v>
      </c>
    </row>
    <row r="130" spans="2:15">
      <c r="B130" s="79" t="s">
        <v>1610</v>
      </c>
    </row>
    <row r="131" spans="2:15">
      <c r="B131" t="s">
        <v>199</v>
      </c>
      <c r="D131" t="s">
        <v>199</v>
      </c>
      <c r="E131" t="s">
        <v>199</v>
      </c>
      <c r="G131" s="78">
        <v>0</v>
      </c>
      <c r="H131" t="s">
        <v>199</v>
      </c>
      <c r="I131" s="78">
        <v>0</v>
      </c>
      <c r="J131" s="78">
        <v>0</v>
      </c>
      <c r="K131" s="78">
        <v>0</v>
      </c>
      <c r="L131" s="78">
        <v>0</v>
      </c>
      <c r="M131" s="78">
        <v>0</v>
      </c>
      <c r="N131" s="78">
        <v>0</v>
      </c>
      <c r="O131" s="78">
        <v>0</v>
      </c>
    </row>
    <row r="132" spans="2:15">
      <c r="B132" s="79" t="s">
        <v>1611</v>
      </c>
      <c r="G132" s="80">
        <v>0</v>
      </c>
      <c r="J132" s="80">
        <v>0</v>
      </c>
      <c r="K132" s="80">
        <v>0</v>
      </c>
      <c r="M132" s="80">
        <v>0</v>
      </c>
      <c r="N132" s="80">
        <v>0</v>
      </c>
      <c r="O132" s="80">
        <v>0</v>
      </c>
    </row>
    <row r="133" spans="2:15">
      <c r="B133" s="79" t="s">
        <v>1481</v>
      </c>
    </row>
    <row r="134" spans="2:15">
      <c r="B134" t="s">
        <v>199</v>
      </c>
      <c r="D134" t="s">
        <v>199</v>
      </c>
      <c r="E134" t="s">
        <v>199</v>
      </c>
      <c r="G134" s="78">
        <v>0</v>
      </c>
      <c r="H134" t="s">
        <v>199</v>
      </c>
      <c r="I134" s="78">
        <v>0</v>
      </c>
      <c r="J134" s="78">
        <v>0</v>
      </c>
      <c r="K134" s="78">
        <v>0</v>
      </c>
      <c r="L134" s="78">
        <v>0</v>
      </c>
      <c r="M134" s="78">
        <v>0</v>
      </c>
      <c r="N134" s="78">
        <v>0</v>
      </c>
      <c r="O134" s="78">
        <v>0</v>
      </c>
    </row>
    <row r="135" spans="2:15">
      <c r="B135" s="79" t="s">
        <v>1482</v>
      </c>
      <c r="G135" s="80">
        <v>0</v>
      </c>
      <c r="J135" s="80">
        <v>0</v>
      </c>
      <c r="K135" s="80">
        <v>0</v>
      </c>
      <c r="M135" s="80">
        <v>0</v>
      </c>
      <c r="N135" s="80">
        <v>0</v>
      </c>
      <c r="O135" s="80">
        <v>0</v>
      </c>
    </row>
    <row r="136" spans="2:15">
      <c r="B136" s="79" t="s">
        <v>1483</v>
      </c>
    </row>
    <row r="137" spans="2:15">
      <c r="B137" t="s">
        <v>199</v>
      </c>
      <c r="D137" t="s">
        <v>199</v>
      </c>
      <c r="E137" t="s">
        <v>199</v>
      </c>
      <c r="G137" s="78">
        <v>0</v>
      </c>
      <c r="H137" t="s">
        <v>199</v>
      </c>
      <c r="I137" s="78">
        <v>0</v>
      </c>
      <c r="J137" s="78">
        <v>0</v>
      </c>
      <c r="K137" s="78">
        <v>0</v>
      </c>
      <c r="L137" s="78">
        <v>0</v>
      </c>
      <c r="M137" s="78">
        <v>0</v>
      </c>
      <c r="N137" s="78">
        <v>0</v>
      </c>
      <c r="O137" s="78">
        <v>0</v>
      </c>
    </row>
    <row r="138" spans="2:15">
      <c r="B138" s="79" t="s">
        <v>1590</v>
      </c>
      <c r="G138" s="80">
        <v>0</v>
      </c>
      <c r="J138" s="80">
        <v>0</v>
      </c>
      <c r="K138" s="80">
        <v>0</v>
      </c>
      <c r="M138" s="80">
        <v>0</v>
      </c>
      <c r="N138" s="80">
        <v>0</v>
      </c>
      <c r="O138" s="80">
        <v>0</v>
      </c>
    </row>
    <row r="139" spans="2:15">
      <c r="B139" s="79" t="s">
        <v>1601</v>
      </c>
    </row>
    <row r="140" spans="2:15">
      <c r="B140" t="s">
        <v>199</v>
      </c>
      <c r="D140" t="s">
        <v>199</v>
      </c>
      <c r="E140" t="s">
        <v>199</v>
      </c>
      <c r="G140" s="78">
        <v>0</v>
      </c>
      <c r="H140" t="s">
        <v>199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</row>
    <row r="141" spans="2:15">
      <c r="B141" s="79" t="s">
        <v>1609</v>
      </c>
      <c r="G141" s="80">
        <v>0</v>
      </c>
      <c r="J141" s="80">
        <v>0</v>
      </c>
      <c r="K141" s="80">
        <v>0</v>
      </c>
      <c r="M141" s="80">
        <v>0</v>
      </c>
      <c r="N141" s="80">
        <v>0</v>
      </c>
      <c r="O141" s="80">
        <v>0</v>
      </c>
    </row>
    <row r="142" spans="2:15">
      <c r="B142" s="79" t="s">
        <v>294</v>
      </c>
      <c r="G142" s="80">
        <v>0</v>
      </c>
      <c r="J142" s="80">
        <v>0</v>
      </c>
      <c r="K142" s="80">
        <v>0</v>
      </c>
      <c r="M142" s="80">
        <v>0</v>
      </c>
      <c r="N142" s="80">
        <v>0</v>
      </c>
      <c r="O142" s="80">
        <v>0</v>
      </c>
    </row>
    <row r="143" spans="2:15">
      <c r="B143" t="s">
        <v>295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0"/>
  <sheetViews>
    <sheetView rightToLeft="1" workbookViewId="0">
      <selection activeCell="D38" sqref="D3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1.51</v>
      </c>
      <c r="H11" s="7"/>
      <c r="I11" s="7"/>
      <c r="J11" s="77">
        <v>1.26</v>
      </c>
      <c r="K11" s="77">
        <v>51464628.670000002</v>
      </c>
      <c r="L11" s="7"/>
      <c r="M11" s="77">
        <v>137244.99966691059</v>
      </c>
      <c r="N11" s="77">
        <v>100</v>
      </c>
      <c r="O11" s="77">
        <v>3.27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1124</v>
      </c>
    </row>
    <row r="14" spans="2:64">
      <c r="B14" t="s">
        <v>1612</v>
      </c>
      <c r="C14" t="s">
        <v>1613</v>
      </c>
      <c r="D14" s="97">
        <v>10</v>
      </c>
      <c r="E14" t="s">
        <v>262</v>
      </c>
      <c r="F14" t="s">
        <v>155</v>
      </c>
      <c r="G14" s="78">
        <v>2.82</v>
      </c>
      <c r="H14" t="s">
        <v>108</v>
      </c>
      <c r="I14" s="78">
        <v>5.95</v>
      </c>
      <c r="J14" s="78">
        <v>0.87</v>
      </c>
      <c r="K14" s="78">
        <v>1505231.31</v>
      </c>
      <c r="L14" s="78">
        <v>152.18</v>
      </c>
      <c r="M14" s="78">
        <v>2290.6610075580002</v>
      </c>
      <c r="N14" s="78">
        <v>1.67</v>
      </c>
      <c r="O14" s="78">
        <v>0.05</v>
      </c>
    </row>
    <row r="15" spans="2:64">
      <c r="B15" t="s">
        <v>1614</v>
      </c>
      <c r="C15" t="s">
        <v>1615</v>
      </c>
      <c r="D15" s="97">
        <v>20</v>
      </c>
      <c r="E15" t="s">
        <v>262</v>
      </c>
      <c r="F15" t="s">
        <v>155</v>
      </c>
      <c r="G15" s="78">
        <v>2.91</v>
      </c>
      <c r="H15" t="s">
        <v>108</v>
      </c>
      <c r="I15" s="78">
        <v>6.15</v>
      </c>
      <c r="J15" s="78">
        <v>0.76</v>
      </c>
      <c r="K15" s="78">
        <v>554969</v>
      </c>
      <c r="L15" s="78">
        <v>152.49</v>
      </c>
      <c r="M15" s="78">
        <v>846.27222810000001</v>
      </c>
      <c r="N15" s="78">
        <v>0.62</v>
      </c>
      <c r="O15" s="78">
        <v>0.02</v>
      </c>
    </row>
    <row r="16" spans="2:64">
      <c r="B16" t="s">
        <v>1616</v>
      </c>
      <c r="C16" t="s">
        <v>1617</v>
      </c>
      <c r="D16" s="97">
        <v>20</v>
      </c>
      <c r="E16" t="s">
        <v>262</v>
      </c>
      <c r="F16" t="s">
        <v>155</v>
      </c>
      <c r="G16" s="78">
        <v>3.88</v>
      </c>
      <c r="H16" t="s">
        <v>108</v>
      </c>
      <c r="I16" s="78">
        <v>6.1</v>
      </c>
      <c r="J16" s="78">
        <v>0.95</v>
      </c>
      <c r="K16" s="78">
        <v>3160134.55</v>
      </c>
      <c r="L16" s="78">
        <v>145.46</v>
      </c>
      <c r="M16" s="78">
        <v>4596.7317164300002</v>
      </c>
      <c r="N16" s="78">
        <v>3.35</v>
      </c>
      <c r="O16" s="78">
        <v>0.11</v>
      </c>
    </row>
    <row r="17" spans="2:15">
      <c r="B17" t="s">
        <v>1618</v>
      </c>
      <c r="C17" t="s">
        <v>1619</v>
      </c>
      <c r="D17" s="97">
        <v>10</v>
      </c>
      <c r="E17" t="s">
        <v>262</v>
      </c>
      <c r="F17" t="s">
        <v>155</v>
      </c>
      <c r="G17" s="78">
        <v>3.69</v>
      </c>
      <c r="H17" t="s">
        <v>108</v>
      </c>
      <c r="I17" s="78">
        <v>6</v>
      </c>
      <c r="J17" s="78">
        <v>1</v>
      </c>
      <c r="K17" s="78">
        <v>1166669</v>
      </c>
      <c r="L17" s="78">
        <v>143.29</v>
      </c>
      <c r="M17" s="78">
        <v>1671.7200101000001</v>
      </c>
      <c r="N17" s="78">
        <v>1.22</v>
      </c>
      <c r="O17" s="78">
        <v>0.04</v>
      </c>
    </row>
    <row r="18" spans="2:15">
      <c r="B18" t="s">
        <v>1620</v>
      </c>
      <c r="C18" t="s">
        <v>1621</v>
      </c>
      <c r="D18" s="97">
        <v>10</v>
      </c>
      <c r="E18" t="s">
        <v>262</v>
      </c>
      <c r="F18" t="s">
        <v>155</v>
      </c>
      <c r="G18" s="78">
        <v>2.65</v>
      </c>
      <c r="H18" t="s">
        <v>108</v>
      </c>
      <c r="I18" s="78">
        <v>6.35</v>
      </c>
      <c r="J18" s="78">
        <v>0.86</v>
      </c>
      <c r="K18" s="78">
        <v>1521852.22</v>
      </c>
      <c r="L18" s="78">
        <v>152.37</v>
      </c>
      <c r="M18" s="78">
        <v>2318.8462276139999</v>
      </c>
      <c r="N18" s="78">
        <v>1.69</v>
      </c>
      <c r="O18" s="78">
        <v>0.06</v>
      </c>
    </row>
    <row r="19" spans="2:15">
      <c r="B19" t="s">
        <v>1622</v>
      </c>
      <c r="C19" t="s">
        <v>1623</v>
      </c>
      <c r="D19" s="97">
        <v>10</v>
      </c>
      <c r="E19" t="s">
        <v>262</v>
      </c>
      <c r="F19" t="s">
        <v>155</v>
      </c>
      <c r="G19" s="78">
        <v>2.74</v>
      </c>
      <c r="H19" t="s">
        <v>108</v>
      </c>
      <c r="I19" s="78">
        <v>6.35</v>
      </c>
      <c r="J19" s="78">
        <v>0.86</v>
      </c>
      <c r="K19" s="78">
        <v>1521852.35</v>
      </c>
      <c r="L19" s="78">
        <v>153.1</v>
      </c>
      <c r="M19" s="78">
        <v>2329.95594785</v>
      </c>
      <c r="N19" s="78">
        <v>1.7</v>
      </c>
      <c r="O19" s="78">
        <v>0.06</v>
      </c>
    </row>
    <row r="20" spans="2:15">
      <c r="B20" t="s">
        <v>1624</v>
      </c>
      <c r="C20" t="s">
        <v>1625</v>
      </c>
      <c r="D20" s="97">
        <v>10</v>
      </c>
      <c r="E20" t="s">
        <v>262</v>
      </c>
      <c r="F20" t="s">
        <v>155</v>
      </c>
      <c r="G20" s="78">
        <v>2.9</v>
      </c>
      <c r="H20" t="s">
        <v>108</v>
      </c>
      <c r="I20" s="78">
        <v>6.1</v>
      </c>
      <c r="J20" s="78">
        <v>0.87</v>
      </c>
      <c r="K20" s="78">
        <v>1511474.36</v>
      </c>
      <c r="L20" s="78">
        <v>151.81</v>
      </c>
      <c r="M20" s="78">
        <v>2294.5692259160001</v>
      </c>
      <c r="N20" s="78">
        <v>1.67</v>
      </c>
      <c r="O20" s="78">
        <v>0.05</v>
      </c>
    </row>
    <row r="21" spans="2:15">
      <c r="B21" t="s">
        <v>1626</v>
      </c>
      <c r="C21" t="s">
        <v>1627</v>
      </c>
      <c r="D21" s="97">
        <v>20</v>
      </c>
      <c r="E21" t="s">
        <v>262</v>
      </c>
      <c r="F21" t="s">
        <v>155</v>
      </c>
      <c r="G21" s="78">
        <v>7.19</v>
      </c>
      <c r="H21" t="s">
        <v>108</v>
      </c>
      <c r="I21" s="78">
        <v>4.5999999999999996</v>
      </c>
      <c r="J21" s="78">
        <v>1.3</v>
      </c>
      <c r="K21" s="78">
        <v>5698445.8799999999</v>
      </c>
      <c r="L21" s="78">
        <v>137.86000000000001</v>
      </c>
      <c r="M21" s="78">
        <v>7855.8774901679999</v>
      </c>
      <c r="N21" s="78">
        <v>5.72</v>
      </c>
      <c r="O21" s="78">
        <v>0.19</v>
      </c>
    </row>
    <row r="22" spans="2:15">
      <c r="B22" t="s">
        <v>1628</v>
      </c>
      <c r="C22" t="s">
        <v>1629</v>
      </c>
      <c r="D22" s="97">
        <v>10</v>
      </c>
      <c r="E22" t="s">
        <v>251</v>
      </c>
      <c r="F22" t="s">
        <v>155</v>
      </c>
      <c r="G22" s="78">
        <v>1.29</v>
      </c>
      <c r="H22" t="s">
        <v>108</v>
      </c>
      <c r="I22" s="78">
        <v>5.9</v>
      </c>
      <c r="J22" s="78">
        <v>1.03</v>
      </c>
      <c r="K22" s="78">
        <v>3500000</v>
      </c>
      <c r="L22" s="78">
        <v>132.75</v>
      </c>
      <c r="M22" s="78">
        <v>4646.25</v>
      </c>
      <c r="N22" s="78">
        <v>3.39</v>
      </c>
      <c r="O22" s="78">
        <v>0.11</v>
      </c>
    </row>
    <row r="23" spans="2:15">
      <c r="B23" s="79" t="s">
        <v>1125</v>
      </c>
      <c r="G23" s="80">
        <v>3.97</v>
      </c>
      <c r="J23" s="80">
        <v>1.03</v>
      </c>
      <c r="K23" s="80">
        <v>20140628.670000002</v>
      </c>
      <c r="M23" s="80">
        <v>28850.883853735999</v>
      </c>
      <c r="N23" s="80">
        <v>21.02</v>
      </c>
      <c r="O23" s="80">
        <v>0.69</v>
      </c>
    </row>
    <row r="24" spans="2:15">
      <c r="B24" s="79" t="s">
        <v>1126</v>
      </c>
    </row>
    <row r="25" spans="2:15">
      <c r="B25" t="s">
        <v>1630</v>
      </c>
      <c r="C25" t="s">
        <v>1631</v>
      </c>
      <c r="D25" t="s">
        <v>212</v>
      </c>
      <c r="E25" t="s">
        <v>262</v>
      </c>
      <c r="F25" t="s">
        <v>155</v>
      </c>
      <c r="G25" s="78">
        <v>2.72</v>
      </c>
      <c r="H25" t="s">
        <v>108</v>
      </c>
      <c r="I25" s="78">
        <v>7.2</v>
      </c>
      <c r="J25" s="78">
        <v>1.8</v>
      </c>
      <c r="K25" s="78">
        <v>5000000</v>
      </c>
      <c r="L25" s="78">
        <v>122.68</v>
      </c>
      <c r="M25" s="78">
        <v>6134</v>
      </c>
      <c r="N25" s="78">
        <v>4.47</v>
      </c>
      <c r="O25" s="78">
        <v>0.15</v>
      </c>
    </row>
    <row r="26" spans="2:15">
      <c r="B26" s="79" t="s">
        <v>1127</v>
      </c>
      <c r="G26" s="80">
        <v>2.72</v>
      </c>
      <c r="J26" s="80">
        <v>1.8</v>
      </c>
      <c r="K26" s="80">
        <v>5000000</v>
      </c>
      <c r="M26" s="80">
        <v>6134</v>
      </c>
      <c r="N26" s="80">
        <v>4.47</v>
      </c>
      <c r="O26" s="80">
        <v>0.15</v>
      </c>
    </row>
    <row r="27" spans="2:15">
      <c r="B27" s="79" t="s">
        <v>1632</v>
      </c>
    </row>
    <row r="28" spans="2:15">
      <c r="B28" t="s">
        <v>1633</v>
      </c>
      <c r="C28" t="s">
        <v>1634</v>
      </c>
      <c r="D28" t="s">
        <v>209</v>
      </c>
      <c r="E28" t="s">
        <v>262</v>
      </c>
      <c r="F28" t="s">
        <v>155</v>
      </c>
      <c r="G28" s="78">
        <v>2.66</v>
      </c>
      <c r="H28" t="s">
        <v>112</v>
      </c>
      <c r="I28" s="78">
        <v>5.43</v>
      </c>
      <c r="J28" s="78">
        <v>2.92</v>
      </c>
      <c r="K28" s="78">
        <v>2000000</v>
      </c>
      <c r="L28" s="78">
        <v>107.7</v>
      </c>
      <c r="M28" s="78">
        <v>8282.1299999999992</v>
      </c>
      <c r="N28" s="78">
        <v>6.03</v>
      </c>
      <c r="O28" s="78">
        <v>0.2</v>
      </c>
    </row>
    <row r="29" spans="2:15">
      <c r="B29" t="s">
        <v>1635</v>
      </c>
      <c r="C29" t="s">
        <v>1636</v>
      </c>
      <c r="D29" t="s">
        <v>212</v>
      </c>
      <c r="E29" t="s">
        <v>262</v>
      </c>
      <c r="F29" t="s">
        <v>155</v>
      </c>
      <c r="G29" s="78">
        <v>0.35</v>
      </c>
      <c r="H29" t="s">
        <v>112</v>
      </c>
      <c r="I29" s="78">
        <v>1.4</v>
      </c>
      <c r="J29" s="78">
        <v>-0.8</v>
      </c>
      <c r="K29" s="78">
        <v>2700000</v>
      </c>
      <c r="L29" s="78">
        <v>101.69</v>
      </c>
      <c r="M29" s="78">
        <v>10556.94735</v>
      </c>
      <c r="N29" s="78">
        <v>7.69</v>
      </c>
      <c r="O29" s="78">
        <v>0.25</v>
      </c>
    </row>
    <row r="30" spans="2:15">
      <c r="B30" t="s">
        <v>1637</v>
      </c>
      <c r="C30" t="s">
        <v>1638</v>
      </c>
      <c r="D30" t="s">
        <v>222</v>
      </c>
      <c r="E30" t="s">
        <v>262</v>
      </c>
      <c r="F30" t="s">
        <v>155</v>
      </c>
      <c r="G30" s="78">
        <v>0.61</v>
      </c>
      <c r="H30" t="s">
        <v>112</v>
      </c>
      <c r="I30" s="78">
        <v>1.44</v>
      </c>
      <c r="J30" s="78">
        <v>1.44</v>
      </c>
      <c r="K30" s="78">
        <v>950000</v>
      </c>
      <c r="L30" s="78">
        <v>100.26</v>
      </c>
      <c r="M30" s="78">
        <v>3662.2471500000001</v>
      </c>
      <c r="N30" s="78">
        <v>2.67</v>
      </c>
      <c r="O30" s="78">
        <v>0.09</v>
      </c>
    </row>
    <row r="31" spans="2:15">
      <c r="B31" t="s">
        <v>1639</v>
      </c>
      <c r="C31" t="s">
        <v>1640</v>
      </c>
      <c r="D31" t="s">
        <v>222</v>
      </c>
      <c r="E31" t="s">
        <v>262</v>
      </c>
      <c r="F31" t="s">
        <v>155</v>
      </c>
      <c r="G31" s="78">
        <v>0.61</v>
      </c>
      <c r="H31" t="s">
        <v>112</v>
      </c>
      <c r="I31" s="78">
        <v>1.45</v>
      </c>
      <c r="J31" s="78">
        <v>1.89</v>
      </c>
      <c r="K31" s="78">
        <v>2600000</v>
      </c>
      <c r="L31" s="78">
        <v>99.99</v>
      </c>
      <c r="M31" s="78">
        <v>9996.0002999999997</v>
      </c>
      <c r="N31" s="78">
        <v>7.28</v>
      </c>
      <c r="O31" s="78">
        <v>0.24</v>
      </c>
    </row>
    <row r="32" spans="2:15">
      <c r="B32" t="s">
        <v>1641</v>
      </c>
      <c r="C32" t="s">
        <v>1642</v>
      </c>
      <c r="D32" t="s">
        <v>212</v>
      </c>
      <c r="E32" t="s">
        <v>262</v>
      </c>
      <c r="F32" t="s">
        <v>155</v>
      </c>
      <c r="G32" s="78">
        <v>0.22</v>
      </c>
      <c r="H32" t="s">
        <v>112</v>
      </c>
      <c r="I32" s="78">
        <v>1.35</v>
      </c>
      <c r="J32" s="78">
        <v>1.1100000000000001</v>
      </c>
      <c r="K32" s="78">
        <v>2952000</v>
      </c>
      <c r="L32" s="78">
        <v>101.12</v>
      </c>
      <c r="M32" s="78">
        <v>11477.564928</v>
      </c>
      <c r="N32" s="78">
        <v>8.36</v>
      </c>
      <c r="O32" s="78">
        <v>0.27</v>
      </c>
    </row>
    <row r="33" spans="2:15">
      <c r="B33" t="s">
        <v>1643</v>
      </c>
      <c r="C33" t="s">
        <v>1644</v>
      </c>
      <c r="D33" t="s">
        <v>222</v>
      </c>
      <c r="E33" t="s">
        <v>262</v>
      </c>
      <c r="F33" t="s">
        <v>155</v>
      </c>
      <c r="G33" s="78">
        <v>0.94</v>
      </c>
      <c r="H33" t="s">
        <v>112</v>
      </c>
      <c r="I33" s="78">
        <v>1.51</v>
      </c>
      <c r="J33" s="78">
        <v>1.5</v>
      </c>
      <c r="K33" s="78">
        <v>3300000</v>
      </c>
      <c r="L33" s="78">
        <v>100.08772103223076</v>
      </c>
      <c r="M33" s="78">
        <v>12699.6304831746</v>
      </c>
      <c r="N33" s="78">
        <v>9.25</v>
      </c>
      <c r="O33" s="78">
        <v>0.3</v>
      </c>
    </row>
    <row r="34" spans="2:15">
      <c r="B34" t="s">
        <v>1645</v>
      </c>
      <c r="C34" t="s">
        <v>1646</v>
      </c>
      <c r="D34" t="s">
        <v>222</v>
      </c>
      <c r="E34" t="s">
        <v>262</v>
      </c>
      <c r="F34" t="s">
        <v>155</v>
      </c>
      <c r="G34" s="78">
        <v>0.73</v>
      </c>
      <c r="H34" t="s">
        <v>112</v>
      </c>
      <c r="I34" s="78">
        <v>1.37</v>
      </c>
      <c r="J34" s="78">
        <v>1.33</v>
      </c>
      <c r="K34" s="78">
        <v>2700000</v>
      </c>
      <c r="L34" s="78">
        <v>100.04</v>
      </c>
      <c r="M34" s="78">
        <v>10385.652599999999</v>
      </c>
      <c r="N34" s="78">
        <v>7.57</v>
      </c>
      <c r="O34" s="78">
        <v>0.25</v>
      </c>
    </row>
    <row r="35" spans="2:15">
      <c r="B35" t="s">
        <v>1647</v>
      </c>
      <c r="C35" t="s">
        <v>1648</v>
      </c>
      <c r="D35" t="s">
        <v>222</v>
      </c>
      <c r="E35" t="s">
        <v>262</v>
      </c>
      <c r="F35" t="s">
        <v>155</v>
      </c>
      <c r="G35" s="78">
        <v>0.66</v>
      </c>
      <c r="H35" t="s">
        <v>112</v>
      </c>
      <c r="I35" s="78">
        <v>1.46</v>
      </c>
      <c r="J35" s="78">
        <v>1.7</v>
      </c>
      <c r="K35" s="78">
        <v>3600000</v>
      </c>
      <c r="L35" s="78">
        <v>100.06</v>
      </c>
      <c r="M35" s="78">
        <v>13850.305200000001</v>
      </c>
      <c r="N35" s="78">
        <v>10.09</v>
      </c>
      <c r="O35" s="78">
        <v>0.33</v>
      </c>
    </row>
    <row r="36" spans="2:15">
      <c r="B36" t="s">
        <v>1649</v>
      </c>
      <c r="C36" t="s">
        <v>1650</v>
      </c>
      <c r="D36" t="s">
        <v>212</v>
      </c>
      <c r="E36" t="s">
        <v>262</v>
      </c>
      <c r="F36" t="s">
        <v>155</v>
      </c>
      <c r="G36" s="78">
        <v>0.47</v>
      </c>
      <c r="H36" t="s">
        <v>112</v>
      </c>
      <c r="I36" s="78">
        <v>1.41</v>
      </c>
      <c r="J36" s="78">
        <v>0.13</v>
      </c>
      <c r="K36" s="78">
        <v>768000</v>
      </c>
      <c r="L36" s="78">
        <v>101.35</v>
      </c>
      <c r="M36" s="78">
        <v>2992.8249599999999</v>
      </c>
      <c r="N36" s="78">
        <v>2.1800000000000002</v>
      </c>
      <c r="O36" s="78">
        <v>7.0000000000000007E-2</v>
      </c>
    </row>
    <row r="37" spans="2:15">
      <c r="B37" t="s">
        <v>1651</v>
      </c>
      <c r="C37" t="s">
        <v>1652</v>
      </c>
      <c r="D37" t="s">
        <v>209</v>
      </c>
      <c r="E37" t="s">
        <v>262</v>
      </c>
      <c r="F37" t="s">
        <v>155</v>
      </c>
      <c r="G37" s="78">
        <v>0.47</v>
      </c>
      <c r="H37" t="s">
        <v>112</v>
      </c>
      <c r="I37" s="78">
        <v>1.33</v>
      </c>
      <c r="J37" s="78">
        <v>1.21</v>
      </c>
      <c r="K37" s="78">
        <v>2304000</v>
      </c>
      <c r="L37" s="78">
        <v>100.09</v>
      </c>
      <c r="M37" s="78">
        <v>8866.8529920000001</v>
      </c>
      <c r="N37" s="78">
        <v>6.46</v>
      </c>
      <c r="O37" s="78">
        <v>0.21</v>
      </c>
    </row>
    <row r="38" spans="2:15">
      <c r="B38" t="s">
        <v>1653</v>
      </c>
      <c r="C38" t="s">
        <v>1654</v>
      </c>
      <c r="D38" t="s">
        <v>212</v>
      </c>
      <c r="E38" t="s">
        <v>262</v>
      </c>
      <c r="F38" t="s">
        <v>155</v>
      </c>
      <c r="G38" s="78">
        <v>0.61</v>
      </c>
      <c r="H38" t="s">
        <v>112</v>
      </c>
      <c r="I38" s="78">
        <v>1.51</v>
      </c>
      <c r="J38" s="78">
        <v>1.25</v>
      </c>
      <c r="K38" s="78">
        <v>2450000</v>
      </c>
      <c r="L38" s="78">
        <v>100.74</v>
      </c>
      <c r="M38" s="78">
        <v>9489.9598499999993</v>
      </c>
      <c r="N38" s="78">
        <v>6.91</v>
      </c>
      <c r="O38" s="78">
        <v>0.23</v>
      </c>
    </row>
    <row r="39" spans="2:15">
      <c r="B39" s="79" t="s">
        <v>1655</v>
      </c>
      <c r="G39" s="80">
        <v>0.75</v>
      </c>
      <c r="J39" s="80">
        <v>1.29</v>
      </c>
      <c r="K39" s="80">
        <v>26324000</v>
      </c>
      <c r="M39" s="80">
        <v>102260.11581317461</v>
      </c>
      <c r="N39" s="80">
        <v>74.510000000000005</v>
      </c>
      <c r="O39" s="80">
        <v>2.44</v>
      </c>
    </row>
    <row r="40" spans="2:15">
      <c r="B40" s="79" t="s">
        <v>1656</v>
      </c>
    </row>
    <row r="41" spans="2:15">
      <c r="B41" t="s">
        <v>199</v>
      </c>
      <c r="C41" t="s">
        <v>199</v>
      </c>
      <c r="E41" t="s">
        <v>199</v>
      </c>
      <c r="G41" s="78">
        <v>0</v>
      </c>
      <c r="H41" t="s">
        <v>199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1657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129</v>
      </c>
    </row>
    <row r="44" spans="2:15">
      <c r="B44" t="s">
        <v>199</v>
      </c>
      <c r="C44" t="s">
        <v>199</v>
      </c>
      <c r="E44" t="s">
        <v>199</v>
      </c>
      <c r="G44" s="78">
        <v>0</v>
      </c>
      <c r="H44" t="s">
        <v>199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s="79" t="s">
        <v>462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5">
      <c r="B46" s="79" t="s">
        <v>288</v>
      </c>
      <c r="G46" s="80">
        <v>1.51</v>
      </c>
      <c r="J46" s="80">
        <v>1.26</v>
      </c>
      <c r="K46" s="80">
        <v>51464628.670000002</v>
      </c>
      <c r="M46" s="80">
        <v>137244.99966691059</v>
      </c>
      <c r="N46" s="80">
        <v>100</v>
      </c>
      <c r="O46" s="80">
        <v>3.27</v>
      </c>
    </row>
    <row r="47" spans="2:15">
      <c r="B47" s="79" t="s">
        <v>289</v>
      </c>
    </row>
    <row r="48" spans="2:15">
      <c r="B48" t="s">
        <v>199</v>
      </c>
      <c r="C48" t="s">
        <v>199</v>
      </c>
      <c r="E48" t="s">
        <v>199</v>
      </c>
      <c r="G48" s="78">
        <v>0</v>
      </c>
      <c r="H48" t="s">
        <v>199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294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t="s">
        <v>295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1658</v>
      </c>
      <c r="F13" s="19"/>
      <c r="G13" s="19"/>
      <c r="H13" s="19"/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1659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1660</v>
      </c>
      <c r="F16" s="19"/>
      <c r="G16" s="19"/>
      <c r="H16" s="19"/>
    </row>
    <row r="17" spans="2:9">
      <c r="B17" t="s">
        <v>199</v>
      </c>
      <c r="D17" t="s">
        <v>199</v>
      </c>
      <c r="E17" s="78">
        <v>0</v>
      </c>
      <c r="F17" t="s">
        <v>199</v>
      </c>
      <c r="G17" s="78">
        <v>0</v>
      </c>
      <c r="H17" s="78">
        <v>0</v>
      </c>
      <c r="I17" s="78">
        <v>0</v>
      </c>
    </row>
    <row r="18" spans="2:9">
      <c r="B18" s="79" t="s">
        <v>1661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288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289</v>
      </c>
      <c r="F20" s="19"/>
      <c r="G20" s="19"/>
      <c r="H20" s="19"/>
    </row>
    <row r="21" spans="2:9">
      <c r="B21" s="79" t="s">
        <v>1658</v>
      </c>
      <c r="F21" s="19"/>
      <c r="G21" s="19"/>
      <c r="H21" s="19"/>
    </row>
    <row r="22" spans="2:9">
      <c r="B22" t="s">
        <v>199</v>
      </c>
      <c r="D22" t="s">
        <v>199</v>
      </c>
      <c r="E22" s="78">
        <v>0</v>
      </c>
      <c r="F22" t="s">
        <v>199</v>
      </c>
      <c r="G22" s="78">
        <v>0</v>
      </c>
      <c r="H22" s="78">
        <v>0</v>
      </c>
      <c r="I22" s="78">
        <v>0</v>
      </c>
    </row>
    <row r="23" spans="2:9">
      <c r="B23" s="79" t="s">
        <v>1659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1660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1661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294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288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289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294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116191.85404999999</v>
      </c>
      <c r="J11" s="77">
        <v>100</v>
      </c>
      <c r="K11" s="77">
        <v>2.77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1662</v>
      </c>
      <c r="C13" t="s">
        <v>1663</v>
      </c>
      <c r="D13" t="s">
        <v>262</v>
      </c>
      <c r="E13" t="s">
        <v>155</v>
      </c>
      <c r="F13" s="78">
        <v>0</v>
      </c>
      <c r="G13" t="s">
        <v>108</v>
      </c>
      <c r="H13" s="78">
        <v>0</v>
      </c>
      <c r="I13" s="78">
        <v>116000</v>
      </c>
      <c r="J13" s="78">
        <v>99.83</v>
      </c>
      <c r="K13" s="78">
        <v>2.76</v>
      </c>
    </row>
    <row r="14" spans="2:60">
      <c r="B14" t="s">
        <v>1664</v>
      </c>
      <c r="C14" t="s">
        <v>447</v>
      </c>
      <c r="D14" t="s">
        <v>199</v>
      </c>
      <c r="E14" t="s">
        <v>155</v>
      </c>
      <c r="F14" s="78">
        <v>0</v>
      </c>
      <c r="G14" t="s">
        <v>108</v>
      </c>
      <c r="H14" s="78">
        <v>0</v>
      </c>
      <c r="I14" s="78">
        <v>1.2464</v>
      </c>
      <c r="J14" s="78">
        <v>0</v>
      </c>
      <c r="K14" s="78">
        <v>0</v>
      </c>
    </row>
    <row r="15" spans="2:60">
      <c r="B15" t="s">
        <v>1665</v>
      </c>
      <c r="C15" t="s">
        <v>415</v>
      </c>
      <c r="D15" t="s">
        <v>199</v>
      </c>
      <c r="E15" t="s">
        <v>155</v>
      </c>
      <c r="F15" s="78">
        <v>0</v>
      </c>
      <c r="G15" t="s">
        <v>108</v>
      </c>
      <c r="H15" s="78">
        <v>0</v>
      </c>
      <c r="I15" s="78">
        <v>1.1455200000000001</v>
      </c>
      <c r="J15" s="78">
        <v>0</v>
      </c>
      <c r="K15" s="78">
        <v>0</v>
      </c>
    </row>
    <row r="16" spans="2:60">
      <c r="B16" t="s">
        <v>1666</v>
      </c>
      <c r="C16" t="s">
        <v>444</v>
      </c>
      <c r="D16" t="s">
        <v>199</v>
      </c>
      <c r="E16" t="s">
        <v>155</v>
      </c>
      <c r="F16" s="78">
        <v>0</v>
      </c>
      <c r="G16" t="s">
        <v>108</v>
      </c>
      <c r="H16" s="78">
        <v>0</v>
      </c>
      <c r="I16" s="78">
        <v>7.1144699999999998</v>
      </c>
      <c r="J16" s="78">
        <v>0.01</v>
      </c>
      <c r="K16" s="78">
        <v>0</v>
      </c>
    </row>
    <row r="17" spans="2:11">
      <c r="B17" t="s">
        <v>1667</v>
      </c>
      <c r="C17" t="s">
        <v>437</v>
      </c>
      <c r="D17" t="s">
        <v>199</v>
      </c>
      <c r="E17" t="s">
        <v>155</v>
      </c>
      <c r="F17" s="78">
        <v>0</v>
      </c>
      <c r="G17" t="s">
        <v>108</v>
      </c>
      <c r="H17" s="78">
        <v>0</v>
      </c>
      <c r="I17" s="78">
        <v>13.920489999999999</v>
      </c>
      <c r="J17" s="78">
        <v>0.01</v>
      </c>
      <c r="K17" s="78">
        <v>0</v>
      </c>
    </row>
    <row r="18" spans="2:11">
      <c r="B18" t="s">
        <v>1668</v>
      </c>
      <c r="C18" t="s">
        <v>517</v>
      </c>
      <c r="D18" t="s">
        <v>199</v>
      </c>
      <c r="E18" t="s">
        <v>155</v>
      </c>
      <c r="F18" s="78">
        <v>0</v>
      </c>
      <c r="G18" t="s">
        <v>108</v>
      </c>
      <c r="H18" s="78">
        <v>0</v>
      </c>
      <c r="I18" s="78">
        <v>122.26045999999999</v>
      </c>
      <c r="J18" s="78">
        <v>0.11</v>
      </c>
      <c r="K18" s="78">
        <v>0</v>
      </c>
    </row>
    <row r="19" spans="2:11">
      <c r="B19" t="s">
        <v>1669</v>
      </c>
      <c r="C19" t="s">
        <v>544</v>
      </c>
      <c r="D19" t="s">
        <v>199</v>
      </c>
      <c r="E19" t="s">
        <v>157</v>
      </c>
      <c r="F19" s="78">
        <v>0</v>
      </c>
      <c r="G19" t="s">
        <v>108</v>
      </c>
      <c r="H19" s="78">
        <v>0</v>
      </c>
      <c r="I19" s="78">
        <v>35.012839999999997</v>
      </c>
      <c r="J19" s="78">
        <v>0.03</v>
      </c>
      <c r="K19" s="78">
        <v>0</v>
      </c>
    </row>
    <row r="20" spans="2:11">
      <c r="B20" t="s">
        <v>1670</v>
      </c>
      <c r="C20" t="s">
        <v>451</v>
      </c>
      <c r="D20" t="s">
        <v>199</v>
      </c>
      <c r="E20" t="s">
        <v>157</v>
      </c>
      <c r="F20" s="78">
        <v>0</v>
      </c>
      <c r="G20" t="s">
        <v>108</v>
      </c>
      <c r="H20" s="78">
        <v>0</v>
      </c>
      <c r="I20" s="78">
        <v>1.427E-2</v>
      </c>
      <c r="J20" s="78">
        <v>0</v>
      </c>
      <c r="K20" s="78">
        <v>0</v>
      </c>
    </row>
    <row r="21" spans="2:11">
      <c r="B21" t="s">
        <v>1671</v>
      </c>
      <c r="C21" t="s">
        <v>607</v>
      </c>
      <c r="D21" t="s">
        <v>199</v>
      </c>
      <c r="E21" t="s">
        <v>360</v>
      </c>
      <c r="F21" s="78">
        <v>0</v>
      </c>
      <c r="G21" t="s">
        <v>108</v>
      </c>
      <c r="H21" s="78">
        <v>0</v>
      </c>
      <c r="I21" s="78">
        <v>4.7640000000000002</v>
      </c>
      <c r="J21" s="78">
        <v>0</v>
      </c>
      <c r="K21" s="78">
        <v>0</v>
      </c>
    </row>
    <row r="22" spans="2:11">
      <c r="B22" t="s">
        <v>1672</v>
      </c>
      <c r="C22" t="s">
        <v>613</v>
      </c>
      <c r="D22" t="s">
        <v>199</v>
      </c>
      <c r="E22" t="s">
        <v>200</v>
      </c>
      <c r="F22" s="78">
        <v>0</v>
      </c>
      <c r="G22" t="s">
        <v>108</v>
      </c>
      <c r="H22" s="78">
        <v>0</v>
      </c>
      <c r="I22" s="78">
        <v>6.3756000000000004</v>
      </c>
      <c r="J22" s="78">
        <v>0.01</v>
      </c>
      <c r="K22" s="78">
        <v>0</v>
      </c>
    </row>
    <row r="23" spans="2:11">
      <c r="B23" s="79" t="s">
        <v>288</v>
      </c>
      <c r="D23" s="19"/>
      <c r="E23" s="19"/>
      <c r="F23" s="19"/>
      <c r="G23" s="19"/>
      <c r="H23" s="80">
        <v>0</v>
      </c>
      <c r="I23" s="80">
        <v>116191.85404999999</v>
      </c>
      <c r="J23" s="80">
        <v>100</v>
      </c>
      <c r="K23" s="80">
        <v>2.77</v>
      </c>
    </row>
    <row r="24" spans="2:11">
      <c r="B24" s="79" t="s">
        <v>289</v>
      </c>
      <c r="D24" s="19"/>
      <c r="E24" s="19"/>
      <c r="F24" s="19"/>
      <c r="G24" s="19"/>
      <c r="H24" s="19"/>
    </row>
    <row r="25" spans="2:11">
      <c r="B25" t="s">
        <v>199</v>
      </c>
      <c r="C25" t="s">
        <v>199</v>
      </c>
      <c r="D25" t="s">
        <v>199</v>
      </c>
      <c r="E25" s="19"/>
      <c r="F25" s="78">
        <v>0</v>
      </c>
      <c r="G25" t="s">
        <v>199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294</v>
      </c>
      <c r="D26" s="19"/>
      <c r="E26" s="19"/>
      <c r="F26" s="19"/>
      <c r="G26" s="19"/>
      <c r="H26" s="80">
        <v>0</v>
      </c>
      <c r="I26" s="80">
        <v>0</v>
      </c>
      <c r="J26" s="80">
        <v>0</v>
      </c>
      <c r="K26" s="80">
        <v>0</v>
      </c>
    </row>
    <row r="27" spans="2:11">
      <c r="B27" t="s">
        <v>295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C14</f>
        <v>625.44141346008644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100" t="s">
        <v>1673</v>
      </c>
      <c r="C13" s="98">
        <v>625.44141346008644</v>
      </c>
      <c r="D13" s="99">
        <v>43390</v>
      </c>
    </row>
    <row r="14" spans="2:17">
      <c r="B14" s="79" t="s">
        <v>288</v>
      </c>
      <c r="C14" s="80">
        <f>SUM(C13)</f>
        <v>625.44141346008644</v>
      </c>
    </row>
    <row r="15" spans="2:17">
      <c r="B15" s="79" t="s">
        <v>289</v>
      </c>
    </row>
    <row r="16" spans="2:17">
      <c r="B16" t="s">
        <v>199</v>
      </c>
      <c r="C16" s="78">
        <v>0</v>
      </c>
    </row>
    <row r="17" spans="2:3">
      <c r="B17" s="79" t="s">
        <v>294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374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375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313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353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376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288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289</v>
      </c>
      <c r="D26" s="16"/>
    </row>
    <row r="27" spans="2:16">
      <c r="B27" s="79" t="s">
        <v>378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379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380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294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295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1124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1125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1126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1127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376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288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289</v>
      </c>
      <c r="D26" s="16"/>
    </row>
    <row r="27" spans="2:16">
      <c r="B27" s="79" t="s">
        <v>1217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1218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1219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1253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294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295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12.46</v>
      </c>
      <c r="I11" s="7"/>
      <c r="J11" s="7"/>
      <c r="K11" s="77">
        <v>1.22</v>
      </c>
      <c r="L11" s="77">
        <v>98630564</v>
      </c>
      <c r="M11" s="7"/>
      <c r="N11" s="77">
        <v>180237.34889030564</v>
      </c>
      <c r="O11" s="7"/>
      <c r="P11" s="77">
        <v>100</v>
      </c>
      <c r="Q11" s="77">
        <v>4.29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296</v>
      </c>
      <c r="C13" s="16"/>
      <c r="D13" s="16"/>
    </row>
    <row r="14" spans="2:52">
      <c r="B14" s="79" t="s">
        <v>297</v>
      </c>
      <c r="C14" s="16"/>
      <c r="D14" s="16"/>
    </row>
    <row r="15" spans="2:52">
      <c r="B15" t="s">
        <v>298</v>
      </c>
      <c r="C15" t="s">
        <v>299</v>
      </c>
      <c r="D15" t="s">
        <v>106</v>
      </c>
      <c r="E15" t="s">
        <v>300</v>
      </c>
      <c r="F15" t="s">
        <v>155</v>
      </c>
      <c r="G15" t="s">
        <v>301</v>
      </c>
      <c r="H15" s="78">
        <v>18.989999999999998</v>
      </c>
      <c r="I15" t="s">
        <v>108</v>
      </c>
      <c r="J15" s="78">
        <v>2.75</v>
      </c>
      <c r="K15" s="78">
        <v>1.35</v>
      </c>
      <c r="L15" s="78">
        <v>24943088</v>
      </c>
      <c r="M15" s="78">
        <v>137.66999999999999</v>
      </c>
      <c r="N15" s="78">
        <v>34339.149249599999</v>
      </c>
      <c r="O15" s="78">
        <v>0.14000000000000001</v>
      </c>
      <c r="P15" s="78">
        <v>19.05</v>
      </c>
      <c r="Q15" s="78">
        <v>0.82</v>
      </c>
    </row>
    <row r="16" spans="2:52">
      <c r="B16" t="s">
        <v>302</v>
      </c>
      <c r="C16" t="s">
        <v>303</v>
      </c>
      <c r="D16" t="s">
        <v>106</v>
      </c>
      <c r="E16" t="s">
        <v>300</v>
      </c>
      <c r="F16" t="s">
        <v>155</v>
      </c>
      <c r="G16" t="s">
        <v>304</v>
      </c>
      <c r="H16" s="78">
        <v>0.41</v>
      </c>
      <c r="I16" t="s">
        <v>108</v>
      </c>
      <c r="J16" s="78">
        <v>1</v>
      </c>
      <c r="K16" s="78">
        <v>0.78</v>
      </c>
      <c r="L16" s="78">
        <v>127816</v>
      </c>
      <c r="M16" s="78">
        <v>102.73</v>
      </c>
      <c r="N16" s="78">
        <v>131.3053768</v>
      </c>
      <c r="O16" s="78">
        <v>0</v>
      </c>
      <c r="P16" s="78">
        <v>7.0000000000000007E-2</v>
      </c>
      <c r="Q16" s="78">
        <v>0</v>
      </c>
    </row>
    <row r="17" spans="2:17">
      <c r="B17" t="s">
        <v>305</v>
      </c>
      <c r="C17" t="s">
        <v>306</v>
      </c>
      <c r="D17" t="s">
        <v>106</v>
      </c>
      <c r="E17" t="s">
        <v>300</v>
      </c>
      <c r="F17" t="s">
        <v>155</v>
      </c>
      <c r="G17" t="s">
        <v>307</v>
      </c>
      <c r="H17" s="78">
        <v>14.77</v>
      </c>
      <c r="I17" t="s">
        <v>108</v>
      </c>
      <c r="J17" s="78">
        <v>4.01</v>
      </c>
      <c r="K17" s="78">
        <v>1.1399999999999999</v>
      </c>
      <c r="L17" s="78">
        <v>46369114</v>
      </c>
      <c r="M17" s="78">
        <v>178.62</v>
      </c>
      <c r="N17" s="78">
        <v>82824.511426800003</v>
      </c>
      <c r="O17" s="78">
        <v>0.28999999999999998</v>
      </c>
      <c r="P17" s="78">
        <v>45.95</v>
      </c>
      <c r="Q17" s="78">
        <v>1.97</v>
      </c>
    </row>
    <row r="18" spans="2:17">
      <c r="B18" t="s">
        <v>308</v>
      </c>
      <c r="C18" t="s">
        <v>309</v>
      </c>
      <c r="D18" t="s">
        <v>106</v>
      </c>
      <c r="E18" t="s">
        <v>300</v>
      </c>
      <c r="F18" t="s">
        <v>155</v>
      </c>
      <c r="G18" t="s">
        <v>310</v>
      </c>
      <c r="H18" s="78">
        <v>24.49</v>
      </c>
      <c r="I18" t="s">
        <v>108</v>
      </c>
      <c r="J18" s="78">
        <v>1</v>
      </c>
      <c r="K18" s="78">
        <v>1.44</v>
      </c>
      <c r="L18" s="78">
        <v>4101076</v>
      </c>
      <c r="M18" s="78">
        <v>89.98</v>
      </c>
      <c r="N18" s="78">
        <v>3690.1481847999999</v>
      </c>
      <c r="O18" s="78">
        <v>7.0000000000000007E-2</v>
      </c>
      <c r="P18" s="78">
        <v>2.0499999999999998</v>
      </c>
      <c r="Q18" s="78">
        <v>0.09</v>
      </c>
    </row>
    <row r="19" spans="2:17">
      <c r="B19" s="79" t="s">
        <v>311</v>
      </c>
      <c r="C19" s="16"/>
      <c r="D19" s="16"/>
      <c r="H19" s="80">
        <v>16.25</v>
      </c>
      <c r="K19" s="80">
        <v>1.21</v>
      </c>
      <c r="L19" s="80">
        <v>75541094</v>
      </c>
      <c r="N19" s="80">
        <v>120985.11423799999</v>
      </c>
      <c r="P19" s="80">
        <v>67.13</v>
      </c>
      <c r="Q19" s="80">
        <v>2.88</v>
      </c>
    </row>
    <row r="20" spans="2:17">
      <c r="B20" s="79" t="s">
        <v>312</v>
      </c>
      <c r="C20" s="16"/>
      <c r="D20" s="16"/>
      <c r="H20" s="80">
        <v>16.25</v>
      </c>
      <c r="K20" s="80">
        <v>1.21</v>
      </c>
      <c r="L20" s="80">
        <v>75541094</v>
      </c>
      <c r="N20" s="80">
        <v>120985.11423799999</v>
      </c>
      <c r="P20" s="80">
        <v>67.13</v>
      </c>
      <c r="Q20" s="80">
        <v>2.88</v>
      </c>
    </row>
    <row r="21" spans="2:17">
      <c r="B21" s="79" t="s">
        <v>313</v>
      </c>
      <c r="C21" s="16"/>
      <c r="D21" s="16"/>
    </row>
    <row r="22" spans="2:17">
      <c r="B22" s="79" t="s">
        <v>314</v>
      </c>
      <c r="C22" s="16"/>
      <c r="D22" s="16"/>
    </row>
    <row r="23" spans="2:17">
      <c r="B23" t="s">
        <v>315</v>
      </c>
      <c r="C23" t="s">
        <v>316</v>
      </c>
      <c r="D23" t="s">
        <v>106</v>
      </c>
      <c r="E23" t="s">
        <v>300</v>
      </c>
      <c r="F23" t="s">
        <v>155</v>
      </c>
      <c r="G23" t="s">
        <v>317</v>
      </c>
      <c r="H23" s="78">
        <v>0.59</v>
      </c>
      <c r="I23" t="s">
        <v>108</v>
      </c>
      <c r="J23" s="78">
        <v>0</v>
      </c>
      <c r="K23" s="78">
        <v>0.15</v>
      </c>
      <c r="L23" s="78">
        <v>20538</v>
      </c>
      <c r="M23" s="78">
        <v>99.91</v>
      </c>
      <c r="N23" s="78">
        <v>20.519515800000001</v>
      </c>
      <c r="O23" s="78">
        <v>0</v>
      </c>
      <c r="P23" s="78">
        <v>0.01</v>
      </c>
      <c r="Q23" s="78">
        <v>0</v>
      </c>
    </row>
    <row r="24" spans="2:17">
      <c r="B24" t="s">
        <v>318</v>
      </c>
      <c r="C24" t="s">
        <v>319</v>
      </c>
      <c r="D24" t="s">
        <v>106</v>
      </c>
      <c r="E24" t="s">
        <v>300</v>
      </c>
      <c r="F24" t="s">
        <v>155</v>
      </c>
      <c r="G24" t="s">
        <v>320</v>
      </c>
      <c r="H24" s="78">
        <v>0.68</v>
      </c>
      <c r="I24" t="s">
        <v>108</v>
      </c>
      <c r="J24" s="78">
        <v>0</v>
      </c>
      <c r="K24" s="78">
        <v>0.16</v>
      </c>
      <c r="L24" s="78">
        <v>1192703</v>
      </c>
      <c r="M24" s="78">
        <v>99.89</v>
      </c>
      <c r="N24" s="78">
        <v>1191.3910267000001</v>
      </c>
      <c r="O24" s="78">
        <v>0.01</v>
      </c>
      <c r="P24" s="78">
        <v>0.66</v>
      </c>
      <c r="Q24" s="78">
        <v>0.03</v>
      </c>
    </row>
    <row r="25" spans="2:17">
      <c r="B25" t="s">
        <v>321</v>
      </c>
      <c r="C25" t="s">
        <v>322</v>
      </c>
      <c r="D25" t="s">
        <v>106</v>
      </c>
      <c r="E25" t="s">
        <v>300</v>
      </c>
      <c r="F25" t="s">
        <v>155</v>
      </c>
      <c r="G25" t="s">
        <v>323</v>
      </c>
      <c r="H25" s="78">
        <v>0.86</v>
      </c>
      <c r="I25" t="s">
        <v>108</v>
      </c>
      <c r="J25" s="78">
        <v>0</v>
      </c>
      <c r="K25" s="78">
        <v>0.15</v>
      </c>
      <c r="L25" s="78">
        <v>2943</v>
      </c>
      <c r="M25" s="78">
        <v>99.87</v>
      </c>
      <c r="N25" s="78">
        <v>2.9391740999999998</v>
      </c>
      <c r="O25" s="78">
        <v>0</v>
      </c>
      <c r="P25" s="78">
        <v>0</v>
      </c>
      <c r="Q25" s="78">
        <v>0</v>
      </c>
    </row>
    <row r="26" spans="2:17">
      <c r="B26" t="s">
        <v>324</v>
      </c>
      <c r="C26" t="s">
        <v>325</v>
      </c>
      <c r="D26" t="s">
        <v>106</v>
      </c>
      <c r="E26" t="s">
        <v>300</v>
      </c>
      <c r="F26" t="s">
        <v>155</v>
      </c>
      <c r="G26" t="s">
        <v>326</v>
      </c>
      <c r="H26" s="78">
        <v>0.01</v>
      </c>
      <c r="I26" t="s">
        <v>108</v>
      </c>
      <c r="J26" s="78">
        <v>0</v>
      </c>
      <c r="K26" s="78">
        <v>0.73</v>
      </c>
      <c r="L26" s="78">
        <v>4054825</v>
      </c>
      <c r="M26" s="78">
        <v>99.99</v>
      </c>
      <c r="N26" s="78">
        <v>4054.4195175</v>
      </c>
      <c r="O26" s="78">
        <v>0.04</v>
      </c>
      <c r="P26" s="78">
        <v>2.25</v>
      </c>
      <c r="Q26" s="78">
        <v>0.1</v>
      </c>
    </row>
    <row r="27" spans="2:17">
      <c r="B27" t="s">
        <v>327</v>
      </c>
      <c r="C27" t="s">
        <v>328</v>
      </c>
      <c r="D27" t="s">
        <v>106</v>
      </c>
      <c r="E27" t="s">
        <v>300</v>
      </c>
      <c r="F27" t="s">
        <v>155</v>
      </c>
      <c r="G27" t="s">
        <v>329</v>
      </c>
      <c r="H27" s="78">
        <v>0.93</v>
      </c>
      <c r="I27" t="s">
        <v>108</v>
      </c>
      <c r="J27" s="78">
        <v>0</v>
      </c>
      <c r="K27" s="78">
        <v>0.14000000000000001</v>
      </c>
      <c r="L27" s="78">
        <v>1391502</v>
      </c>
      <c r="M27" s="78">
        <v>99.87</v>
      </c>
      <c r="N27" s="78">
        <v>1389.6930474000001</v>
      </c>
      <c r="O27" s="78">
        <v>0.02</v>
      </c>
      <c r="P27" s="78">
        <v>0.77</v>
      </c>
      <c r="Q27" s="78">
        <v>0.03</v>
      </c>
    </row>
    <row r="28" spans="2:17">
      <c r="B28" s="79" t="s">
        <v>330</v>
      </c>
      <c r="C28" s="16"/>
      <c r="D28" s="16"/>
      <c r="H28" s="80">
        <v>0.32</v>
      </c>
      <c r="K28" s="80">
        <v>0.5</v>
      </c>
      <c r="L28" s="80">
        <v>6662511</v>
      </c>
      <c r="N28" s="80">
        <v>6658.9622815000002</v>
      </c>
      <c r="P28" s="80">
        <v>3.69</v>
      </c>
      <c r="Q28" s="80">
        <v>0.16</v>
      </c>
    </row>
    <row r="29" spans="2:17">
      <c r="B29" s="79" t="s">
        <v>331</v>
      </c>
      <c r="C29" s="16"/>
      <c r="D29" s="16"/>
    </row>
    <row r="30" spans="2:17">
      <c r="B30" t="s">
        <v>332</v>
      </c>
      <c r="C30" t="s">
        <v>333</v>
      </c>
      <c r="D30" t="s">
        <v>106</v>
      </c>
      <c r="E30" t="s">
        <v>300</v>
      </c>
      <c r="F30" t="s">
        <v>155</v>
      </c>
      <c r="G30" t="s">
        <v>334</v>
      </c>
      <c r="H30" s="78">
        <v>1.05</v>
      </c>
      <c r="I30" t="s">
        <v>108</v>
      </c>
      <c r="J30" s="78">
        <v>4</v>
      </c>
      <c r="K30" s="78">
        <v>0.2</v>
      </c>
      <c r="L30" s="78">
        <v>382457</v>
      </c>
      <c r="M30" s="78">
        <v>107.78</v>
      </c>
      <c r="N30" s="78">
        <v>412.21215460000002</v>
      </c>
      <c r="O30" s="78">
        <v>0</v>
      </c>
      <c r="P30" s="78">
        <v>0.23</v>
      </c>
      <c r="Q30" s="78">
        <v>0.01</v>
      </c>
    </row>
    <row r="31" spans="2:17">
      <c r="B31" t="s">
        <v>335</v>
      </c>
      <c r="C31" t="s">
        <v>336</v>
      </c>
      <c r="D31" t="s">
        <v>106</v>
      </c>
      <c r="E31" t="s">
        <v>300</v>
      </c>
      <c r="F31" t="s">
        <v>155</v>
      </c>
      <c r="G31" t="s">
        <v>337</v>
      </c>
      <c r="H31" s="78">
        <v>0.16</v>
      </c>
      <c r="I31" t="s">
        <v>108</v>
      </c>
      <c r="J31" s="78">
        <v>5.53</v>
      </c>
      <c r="K31" s="78">
        <v>0.17</v>
      </c>
      <c r="L31" s="78">
        <v>1971172</v>
      </c>
      <c r="M31" s="78">
        <v>105.47</v>
      </c>
      <c r="N31" s="78">
        <v>2078.9951083999999</v>
      </c>
      <c r="O31" s="78">
        <v>0.02</v>
      </c>
      <c r="P31" s="78">
        <v>1.1499999999999999</v>
      </c>
      <c r="Q31" s="78">
        <v>0.05</v>
      </c>
    </row>
    <row r="32" spans="2:17">
      <c r="B32" t="s">
        <v>338</v>
      </c>
      <c r="C32" t="s">
        <v>339</v>
      </c>
      <c r="D32" t="s">
        <v>106</v>
      </c>
      <c r="E32" t="s">
        <v>300</v>
      </c>
      <c r="F32" t="s">
        <v>155</v>
      </c>
      <c r="G32" t="s">
        <v>340</v>
      </c>
      <c r="H32" s="78">
        <v>2.0099999999999998</v>
      </c>
      <c r="I32" t="s">
        <v>108</v>
      </c>
      <c r="J32" s="78">
        <v>6</v>
      </c>
      <c r="K32" s="78">
        <v>0.38</v>
      </c>
      <c r="L32" s="78">
        <v>203827</v>
      </c>
      <c r="M32" s="78">
        <v>117.11</v>
      </c>
      <c r="N32" s="78">
        <v>238.70179970000001</v>
      </c>
      <c r="O32" s="78">
        <v>0</v>
      </c>
      <c r="P32" s="78">
        <v>0.13</v>
      </c>
      <c r="Q32" s="78">
        <v>0.01</v>
      </c>
    </row>
    <row r="33" spans="2:17">
      <c r="B33" t="s">
        <v>341</v>
      </c>
      <c r="C33" t="s">
        <v>342</v>
      </c>
      <c r="D33" t="s">
        <v>106</v>
      </c>
      <c r="E33" t="s">
        <v>300</v>
      </c>
      <c r="F33" t="s">
        <v>155</v>
      </c>
      <c r="G33" t="s">
        <v>343</v>
      </c>
      <c r="H33" s="78">
        <v>2.35</v>
      </c>
      <c r="I33" t="s">
        <v>108</v>
      </c>
      <c r="J33" s="78">
        <v>2.25</v>
      </c>
      <c r="K33" s="78">
        <v>0.45</v>
      </c>
      <c r="L33" s="78">
        <v>99693</v>
      </c>
      <c r="M33" s="78">
        <v>105.61</v>
      </c>
      <c r="N33" s="78">
        <v>105.28577730000001</v>
      </c>
      <c r="O33" s="78">
        <v>0</v>
      </c>
      <c r="P33" s="78">
        <v>0.06</v>
      </c>
      <c r="Q33" s="78">
        <v>0</v>
      </c>
    </row>
    <row r="34" spans="2:17">
      <c r="B34" t="s">
        <v>344</v>
      </c>
      <c r="C34" t="s">
        <v>345</v>
      </c>
      <c r="D34" t="s">
        <v>106</v>
      </c>
      <c r="E34" t="s">
        <v>300</v>
      </c>
      <c r="F34" t="s">
        <v>155</v>
      </c>
      <c r="G34" t="s">
        <v>346</v>
      </c>
      <c r="H34" s="78">
        <v>1.83</v>
      </c>
      <c r="I34" t="s">
        <v>108</v>
      </c>
      <c r="J34" s="78">
        <v>0.5</v>
      </c>
      <c r="K34" s="78">
        <v>0.32</v>
      </c>
      <c r="L34" s="78">
        <v>40440</v>
      </c>
      <c r="M34" s="78">
        <v>100.42</v>
      </c>
      <c r="N34" s="78">
        <v>40.609848</v>
      </c>
      <c r="O34" s="78">
        <v>0</v>
      </c>
      <c r="P34" s="78">
        <v>0.02</v>
      </c>
      <c r="Q34" s="78">
        <v>0</v>
      </c>
    </row>
    <row r="35" spans="2:17">
      <c r="B35" t="s">
        <v>347</v>
      </c>
      <c r="C35" t="s">
        <v>348</v>
      </c>
      <c r="D35" t="s">
        <v>106</v>
      </c>
      <c r="E35" t="s">
        <v>300</v>
      </c>
      <c r="F35" t="s">
        <v>155</v>
      </c>
      <c r="G35" t="s">
        <v>349</v>
      </c>
      <c r="H35" s="78">
        <v>15.3</v>
      </c>
      <c r="I35" t="s">
        <v>108</v>
      </c>
      <c r="J35" s="78">
        <v>5.5</v>
      </c>
      <c r="K35" s="78">
        <v>3.23</v>
      </c>
      <c r="L35" s="78">
        <v>4541370</v>
      </c>
      <c r="M35" s="78">
        <v>143.6</v>
      </c>
      <c r="N35" s="78">
        <v>6521.4073200000003</v>
      </c>
      <c r="O35" s="78">
        <v>0.03</v>
      </c>
      <c r="P35" s="78">
        <v>3.62</v>
      </c>
      <c r="Q35" s="78">
        <v>0.16</v>
      </c>
    </row>
    <row r="36" spans="2:17">
      <c r="B36" s="79" t="s">
        <v>350</v>
      </c>
      <c r="C36" s="16"/>
      <c r="D36" s="16"/>
      <c r="H36" s="80">
        <v>10.78</v>
      </c>
      <c r="K36" s="80">
        <v>2.2999999999999998</v>
      </c>
      <c r="L36" s="80">
        <v>7238959</v>
      </c>
      <c r="N36" s="80">
        <v>9397.2120080000004</v>
      </c>
      <c r="P36" s="80">
        <v>5.21</v>
      </c>
      <c r="Q36" s="80">
        <v>0.22</v>
      </c>
    </row>
    <row r="37" spans="2:17">
      <c r="B37" s="79" t="s">
        <v>351</v>
      </c>
      <c r="C37" s="16"/>
      <c r="D37" s="16"/>
    </row>
    <row r="38" spans="2:17">
      <c r="B38" t="s">
        <v>199</v>
      </c>
      <c r="C38" t="s">
        <v>199</v>
      </c>
      <c r="D38" s="16"/>
      <c r="E38" t="s">
        <v>199</v>
      </c>
      <c r="H38" s="78">
        <v>0</v>
      </c>
      <c r="I38" t="s">
        <v>199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352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9" t="s">
        <v>353</v>
      </c>
      <c r="C40" s="16"/>
      <c r="D40" s="16"/>
      <c r="H40" s="80">
        <v>6.45</v>
      </c>
      <c r="K40" s="80">
        <v>1.56</v>
      </c>
      <c r="L40" s="80">
        <v>13901470</v>
      </c>
      <c r="N40" s="80">
        <v>16056.174289500001</v>
      </c>
      <c r="P40" s="80">
        <v>8.91</v>
      </c>
      <c r="Q40" s="80">
        <v>0.38</v>
      </c>
    </row>
    <row r="41" spans="2:17">
      <c r="B41" s="79" t="s">
        <v>354</v>
      </c>
      <c r="C41" s="16"/>
      <c r="D41" s="16"/>
    </row>
    <row r="42" spans="2:17">
      <c r="B42" t="s">
        <v>199</v>
      </c>
      <c r="C42" t="s">
        <v>199</v>
      </c>
      <c r="D42" s="16"/>
      <c r="E42" t="s">
        <v>199</v>
      </c>
      <c r="H42" s="78">
        <v>0</v>
      </c>
      <c r="I42" t="s">
        <v>199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355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s="79" t="s">
        <v>288</v>
      </c>
      <c r="C44" s="16"/>
      <c r="D44" s="16"/>
      <c r="H44" s="80">
        <v>15.1</v>
      </c>
      <c r="K44" s="80">
        <v>1.25</v>
      </c>
      <c r="L44" s="80">
        <v>89442564</v>
      </c>
      <c r="N44" s="80">
        <v>137041.2885275</v>
      </c>
      <c r="P44" s="80">
        <v>76.03</v>
      </c>
      <c r="Q44" s="80">
        <v>3.27</v>
      </c>
    </row>
    <row r="45" spans="2:17">
      <c r="B45" s="79" t="s">
        <v>289</v>
      </c>
      <c r="C45" s="16"/>
      <c r="D45" s="16"/>
    </row>
    <row r="46" spans="2:17">
      <c r="B46" s="79" t="s">
        <v>356</v>
      </c>
      <c r="C46" s="16"/>
      <c r="D46" s="16"/>
    </row>
    <row r="47" spans="2:17">
      <c r="B47" t="s">
        <v>357</v>
      </c>
      <c r="C47" t="s">
        <v>358</v>
      </c>
      <c r="D47" t="s">
        <v>129</v>
      </c>
      <c r="E47" t="s">
        <v>359</v>
      </c>
      <c r="F47" t="s">
        <v>360</v>
      </c>
      <c r="G47" t="s">
        <v>361</v>
      </c>
      <c r="H47" s="78">
        <v>4.91</v>
      </c>
      <c r="I47" t="s">
        <v>112</v>
      </c>
      <c r="J47" s="78">
        <v>4</v>
      </c>
      <c r="K47" s="78">
        <v>3.07</v>
      </c>
      <c r="L47" s="78">
        <v>1338000</v>
      </c>
      <c r="M47" s="78">
        <v>106.80208</v>
      </c>
      <c r="N47" s="78">
        <v>5494.5504878880001</v>
      </c>
      <c r="O47" s="78">
        <v>0.09</v>
      </c>
      <c r="P47" s="78">
        <v>3.05</v>
      </c>
      <c r="Q47" s="78">
        <v>0.13</v>
      </c>
    </row>
    <row r="48" spans="2:17">
      <c r="B48" t="s">
        <v>362</v>
      </c>
      <c r="C48" t="s">
        <v>363</v>
      </c>
      <c r="D48" t="s">
        <v>129</v>
      </c>
      <c r="E48" t="s">
        <v>359</v>
      </c>
      <c r="F48" t="s">
        <v>360</v>
      </c>
      <c r="G48" t="s">
        <v>364</v>
      </c>
      <c r="H48" s="78">
        <v>2.98</v>
      </c>
      <c r="I48" t="s">
        <v>116</v>
      </c>
      <c r="J48" s="78">
        <v>4.63</v>
      </c>
      <c r="K48" s="78">
        <v>0.12</v>
      </c>
      <c r="L48" s="78">
        <v>5860000</v>
      </c>
      <c r="M48" s="78">
        <v>118.0726440000003</v>
      </c>
      <c r="N48" s="78">
        <v>27979.282447501999</v>
      </c>
      <c r="O48" s="78">
        <v>0.39</v>
      </c>
      <c r="P48" s="78">
        <v>15.52</v>
      </c>
      <c r="Q48" s="78">
        <v>0.67</v>
      </c>
    </row>
    <row r="49" spans="2:17">
      <c r="B49" t="s">
        <v>365</v>
      </c>
      <c r="C49" t="s">
        <v>366</v>
      </c>
      <c r="D49" t="s">
        <v>129</v>
      </c>
      <c r="E49" t="s">
        <v>359</v>
      </c>
      <c r="F49" t="s">
        <v>360</v>
      </c>
      <c r="G49" t="s">
        <v>364</v>
      </c>
      <c r="H49" s="78">
        <v>2.12</v>
      </c>
      <c r="I49" t="s">
        <v>112</v>
      </c>
      <c r="J49" s="78">
        <v>5.13</v>
      </c>
      <c r="K49" s="78">
        <v>1.65</v>
      </c>
      <c r="L49" s="78">
        <v>750000</v>
      </c>
      <c r="M49" s="78">
        <v>108.97019400000001</v>
      </c>
      <c r="N49" s="78">
        <v>3142.4279694749998</v>
      </c>
      <c r="O49" s="78">
        <v>0</v>
      </c>
      <c r="P49" s="78">
        <v>1.74</v>
      </c>
      <c r="Q49" s="78">
        <v>7.0000000000000007E-2</v>
      </c>
    </row>
    <row r="50" spans="2:17">
      <c r="B50" t="s">
        <v>367</v>
      </c>
      <c r="C50" t="s">
        <v>368</v>
      </c>
      <c r="D50" t="s">
        <v>129</v>
      </c>
      <c r="E50" t="s">
        <v>359</v>
      </c>
      <c r="F50" t="s">
        <v>360</v>
      </c>
      <c r="G50" t="s">
        <v>364</v>
      </c>
      <c r="H50" s="78">
        <v>12.09</v>
      </c>
      <c r="I50" t="s">
        <v>119</v>
      </c>
      <c r="J50" s="78">
        <v>6.88</v>
      </c>
      <c r="K50" s="78">
        <v>2.98</v>
      </c>
      <c r="L50" s="78">
        <v>40000</v>
      </c>
      <c r="M50" s="78">
        <v>154.477508</v>
      </c>
      <c r="N50" s="78">
        <v>291.97484832063998</v>
      </c>
      <c r="O50" s="78">
        <v>0</v>
      </c>
      <c r="P50" s="78">
        <v>0.16</v>
      </c>
      <c r="Q50" s="78">
        <v>0.01</v>
      </c>
    </row>
    <row r="51" spans="2:17">
      <c r="B51" t="s">
        <v>369</v>
      </c>
      <c r="C51" t="s">
        <v>370</v>
      </c>
      <c r="D51" t="s">
        <v>129</v>
      </c>
      <c r="E51" t="s">
        <v>359</v>
      </c>
      <c r="F51" t="s">
        <v>360</v>
      </c>
      <c r="G51" t="s">
        <v>364</v>
      </c>
      <c r="H51" s="78">
        <v>8.77</v>
      </c>
      <c r="I51" t="s">
        <v>112</v>
      </c>
      <c r="J51" s="78">
        <v>7.25</v>
      </c>
      <c r="K51" s="78">
        <v>3.56</v>
      </c>
      <c r="L51" s="78">
        <v>1200000</v>
      </c>
      <c r="M51" s="78">
        <v>136.277083</v>
      </c>
      <c r="N51" s="78">
        <v>6287.82460962</v>
      </c>
      <c r="O51" s="78">
        <v>0.48</v>
      </c>
      <c r="P51" s="78">
        <v>3.49</v>
      </c>
      <c r="Q51" s="78">
        <v>0.15</v>
      </c>
    </row>
    <row r="52" spans="2:17">
      <c r="B52" s="79" t="s">
        <v>371</v>
      </c>
      <c r="C52" s="16"/>
      <c r="D52" s="16"/>
      <c r="H52" s="80">
        <v>4.07</v>
      </c>
      <c r="K52" s="80">
        <v>1.1299999999999999</v>
      </c>
      <c r="L52" s="80">
        <v>9188000</v>
      </c>
      <c r="N52" s="80">
        <v>43196.060362805641</v>
      </c>
      <c r="P52" s="80">
        <v>23.97</v>
      </c>
      <c r="Q52" s="80">
        <v>1.03</v>
      </c>
    </row>
    <row r="53" spans="2:17">
      <c r="B53" s="79" t="s">
        <v>372</v>
      </c>
      <c r="C53" s="16"/>
      <c r="D53" s="16"/>
    </row>
    <row r="54" spans="2:17">
      <c r="B54" t="s">
        <v>199</v>
      </c>
      <c r="C54" t="s">
        <v>199</v>
      </c>
      <c r="D54" s="16"/>
      <c r="E54" t="s">
        <v>199</v>
      </c>
      <c r="H54" s="78">
        <v>0</v>
      </c>
      <c r="I54" t="s">
        <v>199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373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294</v>
      </c>
      <c r="C56" s="16"/>
      <c r="D56" s="16"/>
      <c r="H56" s="80">
        <v>4.07</v>
      </c>
      <c r="K56" s="80">
        <v>1.1299999999999999</v>
      </c>
      <c r="L56" s="80">
        <v>9188000</v>
      </c>
      <c r="N56" s="80">
        <v>43196.060362805641</v>
      </c>
      <c r="P56" s="80">
        <v>23.97</v>
      </c>
      <c r="Q56" s="80">
        <v>1.03</v>
      </c>
    </row>
    <row r="57" spans="2:17">
      <c r="B57" t="s">
        <v>295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1124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1125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1126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1127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377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288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295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374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375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313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353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376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377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288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289</v>
      </c>
      <c r="C23" s="16"/>
      <c r="D23" s="16"/>
      <c r="E23" s="16"/>
      <c r="F23" s="16"/>
      <c r="G23" s="16"/>
    </row>
    <row r="24" spans="2:20">
      <c r="B24" s="79" t="s">
        <v>378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379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380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381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294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295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B1" workbookViewId="0">
      <selection activeCell="H29" sqref="H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3.71</v>
      </c>
      <c r="L11" s="7"/>
      <c r="M11" s="7"/>
      <c r="N11" s="77">
        <v>1.85</v>
      </c>
      <c r="O11" s="77">
        <v>52413661.380000003</v>
      </c>
      <c r="P11" s="33"/>
      <c r="Q11" s="77">
        <v>63939.802148714502</v>
      </c>
      <c r="R11" s="7"/>
      <c r="S11" s="77">
        <v>100</v>
      </c>
      <c r="T11" s="77">
        <v>1.52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374</v>
      </c>
      <c r="C13" s="16"/>
      <c r="D13" s="16"/>
      <c r="E13" s="16"/>
      <c r="F13" s="16"/>
    </row>
    <row r="14" spans="2:65">
      <c r="B14" t="s">
        <v>382</v>
      </c>
      <c r="C14" t="s">
        <v>383</v>
      </c>
      <c r="D14" t="s">
        <v>106</v>
      </c>
      <c r="E14" s="16"/>
      <c r="F14" t="s">
        <v>384</v>
      </c>
      <c r="G14" t="s">
        <v>385</v>
      </c>
      <c r="H14" t="s">
        <v>262</v>
      </c>
      <c r="I14" t="s">
        <v>155</v>
      </c>
      <c r="J14" t="s">
        <v>386</v>
      </c>
      <c r="K14" s="78">
        <v>0.68</v>
      </c>
      <c r="L14" t="s">
        <v>108</v>
      </c>
      <c r="M14" s="78">
        <v>0</v>
      </c>
      <c r="N14" s="78">
        <v>0.77</v>
      </c>
      <c r="O14" s="78">
        <v>24052718</v>
      </c>
      <c r="P14" s="78">
        <v>99.48</v>
      </c>
      <c r="Q14" s="78">
        <v>23927.643866400002</v>
      </c>
      <c r="R14" s="78">
        <v>1.31</v>
      </c>
      <c r="S14" s="78">
        <v>37.42</v>
      </c>
      <c r="T14" s="78">
        <v>0.56999999999999995</v>
      </c>
    </row>
    <row r="15" spans="2:65">
      <c r="B15" t="s">
        <v>387</v>
      </c>
      <c r="C15" t="s">
        <v>388</v>
      </c>
      <c r="D15" t="s">
        <v>106</v>
      </c>
      <c r="E15" s="16"/>
      <c r="F15" t="s">
        <v>389</v>
      </c>
      <c r="G15" t="s">
        <v>385</v>
      </c>
      <c r="H15" t="s">
        <v>251</v>
      </c>
      <c r="I15" t="s">
        <v>155</v>
      </c>
      <c r="J15" t="s">
        <v>390</v>
      </c>
      <c r="K15" s="78">
        <v>0.85</v>
      </c>
      <c r="L15" t="s">
        <v>108</v>
      </c>
      <c r="M15" s="78">
        <v>4.4000000000000004</v>
      </c>
      <c r="N15" s="78">
        <v>0.42</v>
      </c>
      <c r="O15" s="78">
        <v>989705.06</v>
      </c>
      <c r="P15" s="78">
        <v>121.41</v>
      </c>
      <c r="Q15" s="78">
        <v>1201.600913346</v>
      </c>
      <c r="R15" s="78">
        <v>0.15</v>
      </c>
      <c r="S15" s="78">
        <v>1.88</v>
      </c>
      <c r="T15" s="78">
        <v>0.03</v>
      </c>
    </row>
    <row r="16" spans="2:65">
      <c r="B16" t="s">
        <v>391</v>
      </c>
      <c r="C16" t="s">
        <v>392</v>
      </c>
      <c r="D16" t="s">
        <v>106</v>
      </c>
      <c r="E16" s="16"/>
      <c r="F16" t="s">
        <v>389</v>
      </c>
      <c r="G16" t="s">
        <v>385</v>
      </c>
      <c r="H16" t="s">
        <v>251</v>
      </c>
      <c r="I16" t="s">
        <v>155</v>
      </c>
      <c r="J16" t="s">
        <v>393</v>
      </c>
      <c r="K16" s="78">
        <v>0.7</v>
      </c>
      <c r="L16" t="s">
        <v>108</v>
      </c>
      <c r="M16" s="78">
        <v>2.6</v>
      </c>
      <c r="N16" s="78">
        <v>0.62</v>
      </c>
      <c r="O16" s="78">
        <v>4605395</v>
      </c>
      <c r="P16" s="78">
        <v>108.11</v>
      </c>
      <c r="Q16" s="78">
        <v>4978.8925344999998</v>
      </c>
      <c r="R16" s="78">
        <v>0.14000000000000001</v>
      </c>
      <c r="S16" s="78">
        <v>7.79</v>
      </c>
      <c r="T16" s="78">
        <v>0.12</v>
      </c>
    </row>
    <row r="17" spans="2:20">
      <c r="B17" t="s">
        <v>394</v>
      </c>
      <c r="C17" t="s">
        <v>395</v>
      </c>
      <c r="D17" t="s">
        <v>106</v>
      </c>
      <c r="E17" s="16"/>
      <c r="F17" t="s">
        <v>384</v>
      </c>
      <c r="G17" t="s">
        <v>385</v>
      </c>
      <c r="H17" t="s">
        <v>251</v>
      </c>
      <c r="I17" t="s">
        <v>155</v>
      </c>
      <c r="J17" t="s">
        <v>396</v>
      </c>
      <c r="K17" s="78">
        <v>0.41</v>
      </c>
      <c r="L17" t="s">
        <v>108</v>
      </c>
      <c r="M17" s="78">
        <v>3.9</v>
      </c>
      <c r="N17" s="78">
        <v>1.56</v>
      </c>
      <c r="O17" s="78">
        <v>545595</v>
      </c>
      <c r="P17" s="78">
        <v>122.92</v>
      </c>
      <c r="Q17" s="78">
        <v>670.64537399999995</v>
      </c>
      <c r="R17" s="78">
        <v>0.04</v>
      </c>
      <c r="S17" s="78">
        <v>1.05</v>
      </c>
      <c r="T17" s="78">
        <v>0.02</v>
      </c>
    </row>
    <row r="18" spans="2:20">
      <c r="B18" t="s">
        <v>397</v>
      </c>
      <c r="C18" t="s">
        <v>398</v>
      </c>
      <c r="D18" t="s">
        <v>106</v>
      </c>
      <c r="E18" s="16"/>
      <c r="F18" t="s">
        <v>399</v>
      </c>
      <c r="G18" t="s">
        <v>385</v>
      </c>
      <c r="H18" t="s">
        <v>251</v>
      </c>
      <c r="I18" t="s">
        <v>155</v>
      </c>
      <c r="J18" t="s">
        <v>400</v>
      </c>
      <c r="K18" s="78">
        <v>0.97</v>
      </c>
      <c r="L18" t="s">
        <v>108</v>
      </c>
      <c r="M18" s="78">
        <v>4.7</v>
      </c>
      <c r="N18" s="78">
        <v>0.81</v>
      </c>
      <c r="O18" s="78">
        <v>50728.58</v>
      </c>
      <c r="P18" s="78">
        <v>123.65</v>
      </c>
      <c r="Q18" s="78">
        <v>62.725889170000002</v>
      </c>
      <c r="R18" s="78">
        <v>0.04</v>
      </c>
      <c r="S18" s="78">
        <v>0.1</v>
      </c>
      <c r="T18" s="78">
        <v>0</v>
      </c>
    </row>
    <row r="19" spans="2:20">
      <c r="B19" t="s">
        <v>401</v>
      </c>
      <c r="C19" t="s">
        <v>402</v>
      </c>
      <c r="D19" t="s">
        <v>106</v>
      </c>
      <c r="E19" s="16"/>
      <c r="F19" t="s">
        <v>403</v>
      </c>
      <c r="G19" t="s">
        <v>385</v>
      </c>
      <c r="H19" t="s">
        <v>404</v>
      </c>
      <c r="I19" t="s">
        <v>155</v>
      </c>
      <c r="J19" t="s">
        <v>405</v>
      </c>
      <c r="K19" s="78">
        <v>0.45</v>
      </c>
      <c r="L19" t="s">
        <v>108</v>
      </c>
      <c r="M19" s="78">
        <v>3.85</v>
      </c>
      <c r="N19" s="78">
        <v>1.45</v>
      </c>
      <c r="O19" s="78">
        <v>19186</v>
      </c>
      <c r="P19" s="78">
        <v>120.57</v>
      </c>
      <c r="Q19" s="78">
        <v>23.1325602</v>
      </c>
      <c r="R19" s="78">
        <v>0.01</v>
      </c>
      <c r="S19" s="78">
        <v>0.04</v>
      </c>
      <c r="T19" s="78">
        <v>0</v>
      </c>
    </row>
    <row r="20" spans="2:20">
      <c r="B20" t="s">
        <v>406</v>
      </c>
      <c r="C20" t="s">
        <v>407</v>
      </c>
      <c r="D20" t="s">
        <v>106</v>
      </c>
      <c r="E20" s="16"/>
      <c r="F20" t="s">
        <v>408</v>
      </c>
      <c r="G20" t="s">
        <v>385</v>
      </c>
      <c r="H20" t="s">
        <v>404</v>
      </c>
      <c r="I20" t="s">
        <v>155</v>
      </c>
      <c r="J20" t="s">
        <v>409</v>
      </c>
      <c r="K20" s="78">
        <v>0.19</v>
      </c>
      <c r="L20" t="s">
        <v>108</v>
      </c>
      <c r="M20" s="78">
        <v>4.29</v>
      </c>
      <c r="N20" s="78">
        <v>3.89</v>
      </c>
      <c r="O20" s="78">
        <v>216271.35</v>
      </c>
      <c r="P20" s="78">
        <v>119.54</v>
      </c>
      <c r="Q20" s="78">
        <v>258.53077179000002</v>
      </c>
      <c r="R20" s="78">
        <v>0.08</v>
      </c>
      <c r="S20" s="78">
        <v>0.4</v>
      </c>
      <c r="T20" s="78">
        <v>0.01</v>
      </c>
    </row>
    <row r="21" spans="2:20">
      <c r="B21" t="s">
        <v>410</v>
      </c>
      <c r="C21" t="s">
        <v>411</v>
      </c>
      <c r="D21" t="s">
        <v>106</v>
      </c>
      <c r="E21" s="16"/>
      <c r="F21" t="s">
        <v>403</v>
      </c>
      <c r="G21" t="s">
        <v>385</v>
      </c>
      <c r="H21" t="s">
        <v>412</v>
      </c>
      <c r="I21" t="s">
        <v>156</v>
      </c>
      <c r="J21" t="s">
        <v>413</v>
      </c>
      <c r="K21" s="78">
        <v>0.27</v>
      </c>
      <c r="L21" t="s">
        <v>108</v>
      </c>
      <c r="M21" s="78">
        <v>4.3</v>
      </c>
      <c r="N21" s="78">
        <v>3.2</v>
      </c>
      <c r="O21" s="78">
        <v>4667.01</v>
      </c>
      <c r="P21" s="78">
        <v>117.15</v>
      </c>
      <c r="Q21" s="78">
        <v>5.4674022149999999</v>
      </c>
      <c r="R21" s="78">
        <v>0.01</v>
      </c>
      <c r="S21" s="78">
        <v>0.01</v>
      </c>
      <c r="T21" s="78">
        <v>0</v>
      </c>
    </row>
    <row r="22" spans="2:20">
      <c r="B22" t="s">
        <v>414</v>
      </c>
      <c r="C22" t="s">
        <v>415</v>
      </c>
      <c r="D22" t="s">
        <v>106</v>
      </c>
      <c r="E22" s="16"/>
      <c r="F22" t="s">
        <v>416</v>
      </c>
      <c r="G22" t="s">
        <v>417</v>
      </c>
      <c r="H22" t="s">
        <v>418</v>
      </c>
      <c r="I22" t="s">
        <v>155</v>
      </c>
      <c r="J22" t="s">
        <v>419</v>
      </c>
      <c r="K22" s="78">
        <v>8.15</v>
      </c>
      <c r="L22" t="s">
        <v>108</v>
      </c>
      <c r="M22" s="78">
        <v>2.4</v>
      </c>
      <c r="N22" s="78">
        <v>2.58</v>
      </c>
      <c r="O22" s="78">
        <v>95460</v>
      </c>
      <c r="P22" s="78">
        <v>98.69</v>
      </c>
      <c r="Q22" s="78">
        <v>94.209474</v>
      </c>
      <c r="R22" s="78">
        <v>0.06</v>
      </c>
      <c r="S22" s="78">
        <v>0.15</v>
      </c>
      <c r="T22" s="78">
        <v>0</v>
      </c>
    </row>
    <row r="23" spans="2:20">
      <c r="B23" t="s">
        <v>420</v>
      </c>
      <c r="C23" t="s">
        <v>421</v>
      </c>
      <c r="D23" t="s">
        <v>106</v>
      </c>
      <c r="E23" s="16"/>
      <c r="F23" t="s">
        <v>422</v>
      </c>
      <c r="G23" t="s">
        <v>133</v>
      </c>
      <c r="H23" t="s">
        <v>418</v>
      </c>
      <c r="I23" t="s">
        <v>157</v>
      </c>
      <c r="J23" t="s">
        <v>423</v>
      </c>
      <c r="K23" s="78">
        <v>0.52</v>
      </c>
      <c r="L23" t="s">
        <v>108</v>
      </c>
      <c r="M23" s="78">
        <v>1.2</v>
      </c>
      <c r="N23" s="78">
        <v>0.3</v>
      </c>
      <c r="O23" s="78">
        <v>4913381</v>
      </c>
      <c r="P23" s="78">
        <v>101.83</v>
      </c>
      <c r="Q23" s="78">
        <v>5003.2958723000002</v>
      </c>
      <c r="R23" s="78">
        <v>0.49</v>
      </c>
      <c r="S23" s="78">
        <v>7.83</v>
      </c>
      <c r="T23" s="78">
        <v>0.12</v>
      </c>
    </row>
    <row r="24" spans="2:20">
      <c r="B24" t="s">
        <v>424</v>
      </c>
      <c r="C24" t="s">
        <v>425</v>
      </c>
      <c r="D24" t="s">
        <v>106</v>
      </c>
      <c r="E24" s="16"/>
      <c r="F24" t="s">
        <v>422</v>
      </c>
      <c r="G24" t="s">
        <v>133</v>
      </c>
      <c r="H24" t="s">
        <v>418</v>
      </c>
      <c r="I24" t="s">
        <v>157</v>
      </c>
      <c r="J24" t="s">
        <v>426</v>
      </c>
      <c r="K24" s="78">
        <v>8.9600000000000009</v>
      </c>
      <c r="L24" t="s">
        <v>108</v>
      </c>
      <c r="M24" s="78">
        <v>3.85</v>
      </c>
      <c r="N24" s="78">
        <v>2.6</v>
      </c>
      <c r="O24" s="78">
        <v>12335178</v>
      </c>
      <c r="P24" s="78">
        <v>112.62</v>
      </c>
      <c r="Q24" s="78">
        <v>13891.8774636</v>
      </c>
      <c r="R24" s="78">
        <v>0.44</v>
      </c>
      <c r="S24" s="78">
        <v>21.73</v>
      </c>
      <c r="T24" s="78">
        <v>0.33</v>
      </c>
    </row>
    <row r="25" spans="2:20">
      <c r="B25" t="s">
        <v>427</v>
      </c>
      <c r="C25" t="s">
        <v>428</v>
      </c>
      <c r="D25" t="s">
        <v>106</v>
      </c>
      <c r="E25" s="16"/>
      <c r="F25" t="s">
        <v>429</v>
      </c>
      <c r="G25" t="s">
        <v>417</v>
      </c>
      <c r="H25" t="s">
        <v>412</v>
      </c>
      <c r="I25" t="s">
        <v>156</v>
      </c>
      <c r="J25" t="s">
        <v>430</v>
      </c>
      <c r="K25" s="78">
        <v>7.71</v>
      </c>
      <c r="L25" t="s">
        <v>108</v>
      </c>
      <c r="M25" s="78">
        <v>2.48</v>
      </c>
      <c r="N25" s="78">
        <v>2.5</v>
      </c>
      <c r="O25" s="78">
        <v>53273</v>
      </c>
      <c r="P25" s="78">
        <v>100.95</v>
      </c>
      <c r="Q25" s="78">
        <v>53.779093500000002</v>
      </c>
      <c r="R25" s="78">
        <v>0.02</v>
      </c>
      <c r="S25" s="78">
        <v>0.08</v>
      </c>
      <c r="T25" s="78">
        <v>0</v>
      </c>
    </row>
    <row r="26" spans="2:20">
      <c r="B26" t="s">
        <v>431</v>
      </c>
      <c r="C26" t="s">
        <v>432</v>
      </c>
      <c r="D26" t="s">
        <v>106</v>
      </c>
      <c r="E26" s="16"/>
      <c r="F26" t="s">
        <v>433</v>
      </c>
      <c r="G26" t="s">
        <v>385</v>
      </c>
      <c r="H26" t="s">
        <v>434</v>
      </c>
      <c r="I26" t="s">
        <v>156</v>
      </c>
      <c r="J26" t="s">
        <v>435</v>
      </c>
      <c r="K26" s="78">
        <v>0.06</v>
      </c>
      <c r="L26" t="s">
        <v>108</v>
      </c>
      <c r="M26" s="78">
        <v>4.3</v>
      </c>
      <c r="N26" s="78">
        <v>3.33</v>
      </c>
      <c r="O26" s="78">
        <v>99317.02</v>
      </c>
      <c r="P26" s="78">
        <v>121.69</v>
      </c>
      <c r="Q26" s="78">
        <v>120.858881638</v>
      </c>
      <c r="R26" s="78">
        <v>0.1</v>
      </c>
      <c r="S26" s="78">
        <v>0.19</v>
      </c>
      <c r="T26" s="78">
        <v>0</v>
      </c>
    </row>
    <row r="27" spans="2:20">
      <c r="B27" t="s">
        <v>436</v>
      </c>
      <c r="C27" t="s">
        <v>437</v>
      </c>
      <c r="D27" t="s">
        <v>106</v>
      </c>
      <c r="E27" s="16"/>
      <c r="F27" t="s">
        <v>408</v>
      </c>
      <c r="G27" t="s">
        <v>385</v>
      </c>
      <c r="H27" t="s">
        <v>438</v>
      </c>
      <c r="I27" t="s">
        <v>155</v>
      </c>
      <c r="J27" t="s">
        <v>439</v>
      </c>
      <c r="K27" s="78">
        <v>4.5</v>
      </c>
      <c r="L27" t="s">
        <v>108</v>
      </c>
      <c r="M27" s="78">
        <v>5.0999999999999996</v>
      </c>
      <c r="N27" s="78">
        <v>1.81</v>
      </c>
      <c r="O27" s="78">
        <v>914602</v>
      </c>
      <c r="P27" s="78">
        <v>138.15</v>
      </c>
      <c r="Q27" s="78">
        <v>1263.522663</v>
      </c>
      <c r="R27" s="78">
        <v>0.08</v>
      </c>
      <c r="S27" s="78">
        <v>1.98</v>
      </c>
      <c r="T27" s="78">
        <v>0.03</v>
      </c>
    </row>
    <row r="28" spans="2:20">
      <c r="B28" s="79" t="s">
        <v>375</v>
      </c>
      <c r="C28" s="16"/>
      <c r="D28" s="16"/>
      <c r="E28" s="16"/>
      <c r="F28" s="16"/>
      <c r="K28" s="80">
        <v>3.01</v>
      </c>
      <c r="N28" s="80">
        <v>1.26</v>
      </c>
      <c r="O28" s="80">
        <v>48895477.020000003</v>
      </c>
      <c r="Q28" s="80">
        <v>51556.182759659001</v>
      </c>
      <c r="S28" s="80">
        <v>80.63</v>
      </c>
      <c r="T28" s="80">
        <v>1.23</v>
      </c>
    </row>
    <row r="29" spans="2:20">
      <c r="B29" s="79" t="s">
        <v>313</v>
      </c>
      <c r="C29" s="16"/>
      <c r="D29" s="16"/>
      <c r="E29" s="16"/>
      <c r="F29" s="16"/>
    </row>
    <row r="30" spans="2:20">
      <c r="B30" t="s">
        <v>440</v>
      </c>
      <c r="C30" t="s">
        <v>441</v>
      </c>
      <c r="D30" t="s">
        <v>106</v>
      </c>
      <c r="E30" s="16"/>
      <c r="F30" t="s">
        <v>389</v>
      </c>
      <c r="G30" t="s">
        <v>385</v>
      </c>
      <c r="H30" t="s">
        <v>251</v>
      </c>
      <c r="I30" t="s">
        <v>155</v>
      </c>
      <c r="J30" t="s">
        <v>442</v>
      </c>
      <c r="K30" s="78">
        <v>0.7</v>
      </c>
      <c r="L30" t="s">
        <v>108</v>
      </c>
      <c r="M30" s="78">
        <v>5.4</v>
      </c>
      <c r="N30" s="78">
        <v>0.27</v>
      </c>
      <c r="O30" s="78">
        <v>443886</v>
      </c>
      <c r="P30" s="78">
        <v>105.2</v>
      </c>
      <c r="Q30" s="78">
        <v>466.96807200000001</v>
      </c>
      <c r="R30" s="78">
        <v>0.02</v>
      </c>
      <c r="S30" s="78">
        <v>0.73</v>
      </c>
      <c r="T30" s="78">
        <v>0.01</v>
      </c>
    </row>
    <row r="31" spans="2:20">
      <c r="B31" t="s">
        <v>443</v>
      </c>
      <c r="C31" t="s">
        <v>444</v>
      </c>
      <c r="D31" t="s">
        <v>106</v>
      </c>
      <c r="E31" s="16"/>
      <c r="F31" t="s">
        <v>416</v>
      </c>
      <c r="G31" t="s">
        <v>417</v>
      </c>
      <c r="H31" t="s">
        <v>418</v>
      </c>
      <c r="I31" t="s">
        <v>155</v>
      </c>
      <c r="J31" t="s">
        <v>445</v>
      </c>
      <c r="K31" s="78">
        <v>8.9</v>
      </c>
      <c r="L31" t="s">
        <v>108</v>
      </c>
      <c r="M31" s="78">
        <v>4.3600000000000003</v>
      </c>
      <c r="N31" s="78">
        <v>3.99</v>
      </c>
      <c r="O31" s="78">
        <v>326352</v>
      </c>
      <c r="P31" s="78">
        <v>103.63</v>
      </c>
      <c r="Q31" s="78">
        <v>338.19857760000002</v>
      </c>
      <c r="R31" s="78">
        <v>0.11</v>
      </c>
      <c r="S31" s="78">
        <v>0.53</v>
      </c>
      <c r="T31" s="78">
        <v>0.01</v>
      </c>
    </row>
    <row r="32" spans="2:20">
      <c r="B32" t="s">
        <v>446</v>
      </c>
      <c r="C32" t="s">
        <v>447</v>
      </c>
      <c r="D32" t="s">
        <v>106</v>
      </c>
      <c r="E32"/>
      <c r="F32" t="s">
        <v>448</v>
      </c>
      <c r="G32" t="s">
        <v>417</v>
      </c>
      <c r="H32" t="s">
        <v>418</v>
      </c>
      <c r="I32" t="s">
        <v>155</v>
      </c>
      <c r="J32" t="s">
        <v>449</v>
      </c>
      <c r="K32" s="78">
        <v>10.25</v>
      </c>
      <c r="L32" t="s">
        <v>108</v>
      </c>
      <c r="M32" s="78">
        <v>3.95</v>
      </c>
      <c r="N32" s="78">
        <v>4.29</v>
      </c>
      <c r="O32" s="78">
        <v>42500</v>
      </c>
      <c r="P32" s="78">
        <v>97</v>
      </c>
      <c r="Q32" s="78">
        <v>41.225000000000001</v>
      </c>
      <c r="R32" s="78">
        <v>0.02</v>
      </c>
      <c r="S32" s="78">
        <v>0.06</v>
      </c>
      <c r="T32" s="78">
        <v>0</v>
      </c>
    </row>
    <row r="33" spans="2:20">
      <c r="B33" t="s">
        <v>450</v>
      </c>
      <c r="C33" t="s">
        <v>451</v>
      </c>
      <c r="D33" t="s">
        <v>106</v>
      </c>
      <c r="E33" s="16"/>
      <c r="F33" t="s">
        <v>452</v>
      </c>
      <c r="G33" t="s">
        <v>453</v>
      </c>
      <c r="H33" t="s">
        <v>438</v>
      </c>
      <c r="I33" t="s">
        <v>157</v>
      </c>
      <c r="J33" t="s">
        <v>454</v>
      </c>
      <c r="K33" s="78">
        <v>0.75</v>
      </c>
      <c r="L33" t="s">
        <v>108</v>
      </c>
      <c r="M33" s="78">
        <v>0.81</v>
      </c>
      <c r="N33" s="78">
        <v>1.01</v>
      </c>
      <c r="O33" s="78">
        <v>3538</v>
      </c>
      <c r="P33" s="78">
        <v>99.85</v>
      </c>
      <c r="Q33" s="78">
        <v>3.5326930000000001</v>
      </c>
      <c r="R33" s="78">
        <v>0</v>
      </c>
      <c r="S33" s="78">
        <v>0.01</v>
      </c>
      <c r="T33" s="78">
        <v>0</v>
      </c>
    </row>
    <row r="34" spans="2:20">
      <c r="B34" t="s">
        <v>455</v>
      </c>
      <c r="C34" t="s">
        <v>456</v>
      </c>
      <c r="D34" t="s">
        <v>106</v>
      </c>
      <c r="E34" s="16"/>
      <c r="F34" t="s">
        <v>452</v>
      </c>
      <c r="G34" t="s">
        <v>453</v>
      </c>
      <c r="H34" t="s">
        <v>438</v>
      </c>
      <c r="I34" t="s">
        <v>157</v>
      </c>
      <c r="J34" t="s">
        <v>454</v>
      </c>
      <c r="K34" s="78">
        <v>0.01</v>
      </c>
      <c r="L34" t="s">
        <v>108</v>
      </c>
      <c r="M34" s="78">
        <v>6.4</v>
      </c>
      <c r="N34" s="78">
        <v>1.73</v>
      </c>
      <c r="O34" s="78">
        <v>13043</v>
      </c>
      <c r="P34" s="78">
        <v>106.38</v>
      </c>
      <c r="Q34" s="78">
        <v>13.875143400000001</v>
      </c>
      <c r="R34" s="78">
        <v>0</v>
      </c>
      <c r="S34" s="78">
        <v>0.02</v>
      </c>
      <c r="T34" s="78">
        <v>0</v>
      </c>
    </row>
    <row r="35" spans="2:20">
      <c r="B35" t="s">
        <v>457</v>
      </c>
      <c r="C35" t="s">
        <v>458</v>
      </c>
      <c r="D35" t="s">
        <v>106</v>
      </c>
      <c r="E35" s="16"/>
      <c r="F35" t="s">
        <v>459</v>
      </c>
      <c r="G35" t="s">
        <v>118</v>
      </c>
      <c r="H35" t="s">
        <v>460</v>
      </c>
      <c r="I35" t="s">
        <v>157</v>
      </c>
      <c r="J35" t="s">
        <v>461</v>
      </c>
      <c r="K35" s="78">
        <v>0.78</v>
      </c>
      <c r="L35" t="s">
        <v>108</v>
      </c>
      <c r="M35" s="78">
        <v>8.5</v>
      </c>
      <c r="N35" s="78">
        <v>0.86</v>
      </c>
      <c r="O35" s="78">
        <v>107865.36</v>
      </c>
      <c r="P35" s="78">
        <v>107.78</v>
      </c>
      <c r="Q35" s="78">
        <v>116.257285008</v>
      </c>
      <c r="R35" s="78">
        <v>0.04</v>
      </c>
      <c r="S35" s="78">
        <v>0.18</v>
      </c>
      <c r="T35" s="78">
        <v>0</v>
      </c>
    </row>
    <row r="36" spans="2:20">
      <c r="B36" s="79" t="s">
        <v>353</v>
      </c>
      <c r="C36" s="16"/>
      <c r="D36" s="16"/>
      <c r="E36" s="16"/>
      <c r="F36" s="16"/>
      <c r="K36" s="80">
        <v>3.93</v>
      </c>
      <c r="N36" s="80">
        <v>1.82</v>
      </c>
      <c r="O36" s="80">
        <v>937184.36</v>
      </c>
      <c r="Q36" s="80">
        <v>980.05677100800006</v>
      </c>
      <c r="S36" s="80">
        <v>1.53</v>
      </c>
      <c r="T36" s="80">
        <v>0.02</v>
      </c>
    </row>
    <row r="37" spans="2:20">
      <c r="B37" s="79" t="s">
        <v>376</v>
      </c>
      <c r="C37" s="16"/>
      <c r="D37" s="16"/>
      <c r="E37" s="16"/>
      <c r="F37" s="16"/>
    </row>
    <row r="38" spans="2:20">
      <c r="B38" t="s">
        <v>199</v>
      </c>
      <c r="C38" t="s">
        <v>199</v>
      </c>
      <c r="D38" s="16"/>
      <c r="E38" s="16"/>
      <c r="F38" s="16"/>
      <c r="G38" t="s">
        <v>199</v>
      </c>
      <c r="H38" t="s">
        <v>199</v>
      </c>
      <c r="K38" s="78">
        <v>0</v>
      </c>
      <c r="L38" t="s">
        <v>199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</row>
    <row r="39" spans="2:20">
      <c r="B39" s="79" t="s">
        <v>377</v>
      </c>
      <c r="C39" s="16"/>
      <c r="D39" s="16"/>
      <c r="E39" s="16"/>
      <c r="F39" s="16"/>
      <c r="K39" s="80">
        <v>0</v>
      </c>
      <c r="N39" s="80">
        <v>0</v>
      </c>
      <c r="O39" s="80">
        <v>0</v>
      </c>
      <c r="Q39" s="80">
        <v>0</v>
      </c>
      <c r="S39" s="80">
        <v>0</v>
      </c>
      <c r="T39" s="80">
        <v>0</v>
      </c>
    </row>
    <row r="40" spans="2:20">
      <c r="B40" s="79" t="s">
        <v>129</v>
      </c>
      <c r="C40" s="16"/>
      <c r="D40" s="16"/>
      <c r="E40" s="16"/>
      <c r="F40" s="16"/>
    </row>
    <row r="41" spans="2:20">
      <c r="B41" t="s">
        <v>199</v>
      </c>
      <c r="C41" t="s">
        <v>199</v>
      </c>
      <c r="D41" s="16"/>
      <c r="E41" s="16"/>
      <c r="F41" s="16"/>
      <c r="G41" t="s">
        <v>199</v>
      </c>
      <c r="H41" t="s">
        <v>199</v>
      </c>
      <c r="K41" s="78">
        <v>0</v>
      </c>
      <c r="L41" t="s">
        <v>199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78">
        <v>0</v>
      </c>
    </row>
    <row r="42" spans="2:20">
      <c r="B42" s="79" t="s">
        <v>462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s="79" t="s">
        <v>288</v>
      </c>
      <c r="C43" s="16"/>
      <c r="D43" s="16"/>
      <c r="E43" s="16"/>
      <c r="F43" s="16"/>
      <c r="K43" s="80">
        <v>3.03</v>
      </c>
      <c r="N43" s="80">
        <v>1.27</v>
      </c>
      <c r="O43" s="80">
        <v>49832661.380000003</v>
      </c>
      <c r="Q43" s="80">
        <v>52536.239530667001</v>
      </c>
      <c r="S43" s="80">
        <v>82.17</v>
      </c>
      <c r="T43" s="80">
        <v>1.25</v>
      </c>
    </row>
    <row r="44" spans="2:20">
      <c r="B44" s="79" t="s">
        <v>289</v>
      </c>
      <c r="C44" s="16"/>
      <c r="D44" s="16"/>
      <c r="E44" s="16"/>
      <c r="F44" s="16"/>
    </row>
    <row r="45" spans="2:20">
      <c r="B45" s="79" t="s">
        <v>378</v>
      </c>
      <c r="C45" s="16"/>
      <c r="D45" s="16"/>
      <c r="E45" s="16"/>
      <c r="F45" s="16"/>
    </row>
    <row r="46" spans="2:20">
      <c r="B46" t="s">
        <v>463</v>
      </c>
      <c r="C46" t="s">
        <v>464</v>
      </c>
      <c r="D46" t="s">
        <v>129</v>
      </c>
      <c r="E46" t="s">
        <v>465</v>
      </c>
      <c r="F46" t="s">
        <v>422</v>
      </c>
      <c r="G46" t="s">
        <v>133</v>
      </c>
      <c r="H46" t="s">
        <v>418</v>
      </c>
      <c r="I46" t="s">
        <v>157</v>
      </c>
      <c r="J46" t="s">
        <v>466</v>
      </c>
      <c r="K46" s="78">
        <v>7.88</v>
      </c>
      <c r="L46" t="s">
        <v>112</v>
      </c>
      <c r="M46" s="78">
        <v>7.75</v>
      </c>
      <c r="N46" s="78">
        <v>5.39</v>
      </c>
      <c r="O46" s="78">
        <v>1000000</v>
      </c>
      <c r="P46" s="78">
        <v>120.282517</v>
      </c>
      <c r="Q46" s="78">
        <v>4624.8627786500001</v>
      </c>
      <c r="R46" s="78">
        <v>0.33</v>
      </c>
      <c r="S46" s="78">
        <v>7.23</v>
      </c>
      <c r="T46" s="78">
        <v>0.11</v>
      </c>
    </row>
    <row r="47" spans="2:20">
      <c r="B47" t="s">
        <v>467</v>
      </c>
      <c r="C47" t="s">
        <v>468</v>
      </c>
      <c r="D47" t="s">
        <v>129</v>
      </c>
      <c r="E47" t="s">
        <v>465</v>
      </c>
      <c r="F47" t="s">
        <v>422</v>
      </c>
      <c r="G47" t="s">
        <v>133</v>
      </c>
      <c r="H47" t="s">
        <v>418</v>
      </c>
      <c r="I47" t="s">
        <v>157</v>
      </c>
      <c r="J47" t="s">
        <v>364</v>
      </c>
      <c r="K47" s="78">
        <v>14.75</v>
      </c>
      <c r="L47" t="s">
        <v>112</v>
      </c>
      <c r="M47" s="78">
        <v>8.1</v>
      </c>
      <c r="N47" s="78">
        <v>7.07</v>
      </c>
      <c r="O47" s="78">
        <v>200000</v>
      </c>
      <c r="P47" s="78">
        <v>116.83750000000001</v>
      </c>
      <c r="Q47" s="78">
        <v>898.48037499999998</v>
      </c>
      <c r="R47" s="78">
        <v>0.16</v>
      </c>
      <c r="S47" s="78">
        <v>1.41</v>
      </c>
      <c r="T47" s="78">
        <v>0.02</v>
      </c>
    </row>
    <row r="48" spans="2:20">
      <c r="B48" s="79" t="s">
        <v>379</v>
      </c>
      <c r="C48" s="16"/>
      <c r="D48" s="16"/>
      <c r="E48" s="16"/>
      <c r="F48" s="16"/>
      <c r="K48" s="80">
        <v>9</v>
      </c>
      <c r="N48" s="80">
        <v>5.66</v>
      </c>
      <c r="O48" s="80">
        <v>1200000</v>
      </c>
      <c r="Q48" s="80">
        <v>5523.3431536500002</v>
      </c>
      <c r="S48" s="80">
        <v>8.64</v>
      </c>
      <c r="T48" s="80">
        <v>0.13</v>
      </c>
    </row>
    <row r="49" spans="2:20">
      <c r="B49" s="79" t="s">
        <v>380</v>
      </c>
      <c r="C49" s="16"/>
      <c r="D49" s="16"/>
      <c r="E49" s="16"/>
      <c r="F49" s="16"/>
    </row>
    <row r="50" spans="2:20">
      <c r="B50" t="s">
        <v>469</v>
      </c>
      <c r="C50" t="s">
        <v>470</v>
      </c>
      <c r="D50" t="s">
        <v>129</v>
      </c>
      <c r="E50" t="s">
        <v>465</v>
      </c>
      <c r="F50" t="s">
        <v>471</v>
      </c>
      <c r="G50" t="s">
        <v>385</v>
      </c>
      <c r="H50" t="s">
        <v>438</v>
      </c>
      <c r="I50" t="s">
        <v>360</v>
      </c>
      <c r="J50" t="s">
        <v>364</v>
      </c>
      <c r="K50" s="78">
        <v>12.02</v>
      </c>
      <c r="L50" t="s">
        <v>112</v>
      </c>
      <c r="M50" s="78">
        <v>5.63</v>
      </c>
      <c r="N50" s="78">
        <v>4.57</v>
      </c>
      <c r="O50" s="78">
        <v>250000</v>
      </c>
      <c r="P50" s="78">
        <v>115.9</v>
      </c>
      <c r="Q50" s="78">
        <v>1114.0731296875001</v>
      </c>
      <c r="R50" s="78">
        <v>0</v>
      </c>
      <c r="S50" s="78">
        <v>1.74</v>
      </c>
      <c r="T50" s="78">
        <v>0.03</v>
      </c>
    </row>
    <row r="51" spans="2:20">
      <c r="B51" t="s">
        <v>472</v>
      </c>
      <c r="C51" t="s">
        <v>473</v>
      </c>
      <c r="D51" t="s">
        <v>129</v>
      </c>
      <c r="E51" t="s">
        <v>465</v>
      </c>
      <c r="F51" t="s">
        <v>474</v>
      </c>
      <c r="G51" t="s">
        <v>385</v>
      </c>
      <c r="H51" t="s">
        <v>460</v>
      </c>
      <c r="I51" t="s">
        <v>360</v>
      </c>
      <c r="J51" t="s">
        <v>364</v>
      </c>
      <c r="K51" s="78">
        <v>1.29</v>
      </c>
      <c r="L51" t="s">
        <v>112</v>
      </c>
      <c r="M51" s="78">
        <v>5.65</v>
      </c>
      <c r="N51" s="78">
        <v>2.04</v>
      </c>
      <c r="O51" s="78">
        <v>400000</v>
      </c>
      <c r="P51" s="78">
        <v>105.681972</v>
      </c>
      <c r="Q51" s="78">
        <v>1625.3887293600001</v>
      </c>
      <c r="R51" s="78">
        <v>0</v>
      </c>
      <c r="S51" s="78">
        <v>2.54</v>
      </c>
      <c r="T51" s="78">
        <v>0.04</v>
      </c>
    </row>
    <row r="52" spans="2:20">
      <c r="B52" t="s">
        <v>475</v>
      </c>
      <c r="C52" t="s">
        <v>476</v>
      </c>
      <c r="D52" t="s">
        <v>477</v>
      </c>
      <c r="E52" t="s">
        <v>465</v>
      </c>
      <c r="F52" t="s">
        <v>478</v>
      </c>
      <c r="G52" t="s">
        <v>138</v>
      </c>
      <c r="H52" t="s">
        <v>460</v>
      </c>
      <c r="I52" t="s">
        <v>360</v>
      </c>
      <c r="J52" t="s">
        <v>479</v>
      </c>
      <c r="K52" s="78">
        <v>7.3</v>
      </c>
      <c r="L52" t="s">
        <v>112</v>
      </c>
      <c r="M52" s="78">
        <v>3.4</v>
      </c>
      <c r="N52" s="78">
        <v>3.95</v>
      </c>
      <c r="O52" s="78">
        <v>131000</v>
      </c>
      <c r="P52" s="78">
        <v>96.813000000000002</v>
      </c>
      <c r="Q52" s="78">
        <v>487.64224035000001</v>
      </c>
      <c r="R52" s="78">
        <v>0</v>
      </c>
      <c r="S52" s="78">
        <v>0.76</v>
      </c>
      <c r="T52" s="78">
        <v>0.01</v>
      </c>
    </row>
    <row r="53" spans="2:20">
      <c r="B53" t="s">
        <v>480</v>
      </c>
      <c r="C53" t="s">
        <v>481</v>
      </c>
      <c r="D53" t="s">
        <v>482</v>
      </c>
      <c r="E53" t="s">
        <v>465</v>
      </c>
      <c r="F53" t="s">
        <v>483</v>
      </c>
      <c r="G53" t="s">
        <v>484</v>
      </c>
      <c r="H53" t="s">
        <v>485</v>
      </c>
      <c r="I53" t="s">
        <v>486</v>
      </c>
      <c r="J53" t="s">
        <v>487</v>
      </c>
      <c r="K53" s="78">
        <v>6.9</v>
      </c>
      <c r="L53" t="s">
        <v>112</v>
      </c>
      <c r="M53" s="78">
        <v>3.9</v>
      </c>
      <c r="N53" s="78">
        <v>4.24</v>
      </c>
      <c r="O53" s="78">
        <v>200000</v>
      </c>
      <c r="P53" s="78">
        <v>98.168499999999995</v>
      </c>
      <c r="Q53" s="78">
        <v>754.91576499999996</v>
      </c>
      <c r="R53" s="78">
        <v>0.03</v>
      </c>
      <c r="S53" s="78">
        <v>1.18</v>
      </c>
      <c r="T53" s="78">
        <v>0.02</v>
      </c>
    </row>
    <row r="54" spans="2:20">
      <c r="B54" t="s">
        <v>488</v>
      </c>
      <c r="C54" t="s">
        <v>489</v>
      </c>
      <c r="D54" t="s">
        <v>129</v>
      </c>
      <c r="E54" t="s">
        <v>465</v>
      </c>
      <c r="F54" t="s">
        <v>490</v>
      </c>
      <c r="G54" t="s">
        <v>385</v>
      </c>
      <c r="H54" t="s">
        <v>491</v>
      </c>
      <c r="I54" t="s">
        <v>360</v>
      </c>
      <c r="J54" t="s">
        <v>364</v>
      </c>
      <c r="K54" s="78">
        <v>2.17</v>
      </c>
      <c r="L54" t="s">
        <v>112</v>
      </c>
      <c r="M54" s="78">
        <v>11</v>
      </c>
      <c r="N54" s="78">
        <v>3.5</v>
      </c>
      <c r="O54" s="78">
        <v>400000</v>
      </c>
      <c r="P54" s="78">
        <v>123.42</v>
      </c>
      <c r="Q54" s="78">
        <v>1898.1995999999999</v>
      </c>
      <c r="R54" s="78">
        <v>0</v>
      </c>
      <c r="S54" s="78">
        <v>2.97</v>
      </c>
      <c r="T54" s="78">
        <v>0.05</v>
      </c>
    </row>
    <row r="55" spans="2:20">
      <c r="B55" s="79" t="s">
        <v>381</v>
      </c>
      <c r="C55" s="16"/>
      <c r="D55" s="16"/>
      <c r="E55" s="16"/>
      <c r="F55" s="16"/>
      <c r="K55" s="80">
        <v>4.83</v>
      </c>
      <c r="N55" s="80">
        <v>3.43</v>
      </c>
      <c r="O55" s="80">
        <v>1381000</v>
      </c>
      <c r="Q55" s="80">
        <v>5880.2194643974999</v>
      </c>
      <c r="S55" s="80">
        <v>9.1999999999999993</v>
      </c>
      <c r="T55" s="80">
        <v>0.14000000000000001</v>
      </c>
    </row>
    <row r="56" spans="2:20">
      <c r="B56" s="79" t="s">
        <v>294</v>
      </c>
      <c r="C56" s="16"/>
      <c r="D56" s="16"/>
      <c r="E56" s="16"/>
      <c r="F56" s="16"/>
      <c r="K56" s="80">
        <v>6.85</v>
      </c>
      <c r="N56" s="80">
        <v>4.51</v>
      </c>
      <c r="O56" s="80">
        <v>2581000</v>
      </c>
      <c r="Q56" s="80">
        <v>11403.562618047499</v>
      </c>
      <c r="S56" s="80">
        <v>17.829999999999998</v>
      </c>
      <c r="T56" s="80">
        <v>0.27</v>
      </c>
    </row>
    <row r="57" spans="2:20">
      <c r="B57" t="s">
        <v>295</v>
      </c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8562141.7699999996</v>
      </c>
      <c r="J11" s="7"/>
      <c r="K11" s="77">
        <v>100345.00588086</v>
      </c>
      <c r="L11" s="7"/>
      <c r="M11" s="77">
        <v>100</v>
      </c>
      <c r="N11" s="77">
        <v>2.39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492</v>
      </c>
      <c r="E13" s="16"/>
      <c r="F13" s="16"/>
      <c r="G13" s="16"/>
    </row>
    <row r="14" spans="2:61">
      <c r="B14" t="s">
        <v>493</v>
      </c>
      <c r="C14" t="s">
        <v>494</v>
      </c>
      <c r="D14" t="s">
        <v>106</v>
      </c>
      <c r="E14" s="16"/>
      <c r="F14" t="s">
        <v>403</v>
      </c>
      <c r="G14" t="s">
        <v>385</v>
      </c>
      <c r="H14" t="s">
        <v>108</v>
      </c>
      <c r="I14" s="78">
        <v>25404</v>
      </c>
      <c r="J14" s="78">
        <v>5650</v>
      </c>
      <c r="K14" s="78">
        <v>1435.326</v>
      </c>
      <c r="L14" s="78">
        <v>0.03</v>
      </c>
      <c r="M14" s="78">
        <v>1.43</v>
      </c>
      <c r="N14" s="78">
        <v>0.03</v>
      </c>
    </row>
    <row r="15" spans="2:61">
      <c r="B15" t="s">
        <v>495</v>
      </c>
      <c r="C15" t="s">
        <v>496</v>
      </c>
      <c r="D15" t="s">
        <v>106</v>
      </c>
      <c r="E15" s="16"/>
      <c r="F15" t="s">
        <v>408</v>
      </c>
      <c r="G15" t="s">
        <v>385</v>
      </c>
      <c r="H15" t="s">
        <v>108</v>
      </c>
      <c r="I15" s="78">
        <v>432506.49</v>
      </c>
      <c r="J15" s="78">
        <v>800.9</v>
      </c>
      <c r="K15" s="78">
        <v>3463.9444784100001</v>
      </c>
      <c r="L15" s="78">
        <v>0.04</v>
      </c>
      <c r="M15" s="78">
        <v>3.45</v>
      </c>
      <c r="N15" s="78">
        <v>0.08</v>
      </c>
    </row>
    <row r="16" spans="2:61">
      <c r="B16" t="s">
        <v>497</v>
      </c>
      <c r="C16" t="s">
        <v>498</v>
      </c>
      <c r="D16" t="s">
        <v>106</v>
      </c>
      <c r="E16" s="16"/>
      <c r="F16" t="s">
        <v>399</v>
      </c>
      <c r="G16" t="s">
        <v>385</v>
      </c>
      <c r="H16" t="s">
        <v>108</v>
      </c>
      <c r="I16" s="78">
        <v>416287.18</v>
      </c>
      <c r="J16" s="78">
        <v>2291</v>
      </c>
      <c r="K16" s="78">
        <v>9537.1392938000008</v>
      </c>
      <c r="L16" s="78">
        <v>0.03</v>
      </c>
      <c r="M16" s="78">
        <v>9.5</v>
      </c>
      <c r="N16" s="78">
        <v>0.23</v>
      </c>
    </row>
    <row r="17" spans="2:14">
      <c r="B17" t="s">
        <v>499</v>
      </c>
      <c r="C17" t="s">
        <v>500</v>
      </c>
      <c r="D17" t="s">
        <v>106</v>
      </c>
      <c r="E17" s="16"/>
      <c r="F17" t="s">
        <v>384</v>
      </c>
      <c r="G17" t="s">
        <v>385</v>
      </c>
      <c r="H17" t="s">
        <v>108</v>
      </c>
      <c r="I17" s="78">
        <v>48559</v>
      </c>
      <c r="J17" s="78">
        <v>5635</v>
      </c>
      <c r="K17" s="78">
        <v>2736.2996499999999</v>
      </c>
      <c r="L17" s="78">
        <v>0.02</v>
      </c>
      <c r="M17" s="78">
        <v>2.73</v>
      </c>
      <c r="N17" s="78">
        <v>7.0000000000000007E-2</v>
      </c>
    </row>
    <row r="18" spans="2:14">
      <c r="B18" t="s">
        <v>501</v>
      </c>
      <c r="C18" t="s">
        <v>502</v>
      </c>
      <c r="D18" t="s">
        <v>106</v>
      </c>
      <c r="E18" s="16"/>
      <c r="F18" t="s">
        <v>389</v>
      </c>
      <c r="G18" t="s">
        <v>385</v>
      </c>
      <c r="H18" t="s">
        <v>108</v>
      </c>
      <c r="I18" s="78">
        <v>467249.21</v>
      </c>
      <c r="J18" s="78">
        <v>1586</v>
      </c>
      <c r="K18" s="78">
        <v>7410.5724706000001</v>
      </c>
      <c r="L18" s="78">
        <v>0.03</v>
      </c>
      <c r="M18" s="78">
        <v>7.39</v>
      </c>
      <c r="N18" s="78">
        <v>0.18</v>
      </c>
    </row>
    <row r="19" spans="2:14">
      <c r="B19" t="s">
        <v>503</v>
      </c>
      <c r="C19" t="s">
        <v>504</v>
      </c>
      <c r="D19" t="s">
        <v>106</v>
      </c>
      <c r="E19" s="16"/>
      <c r="F19" t="s">
        <v>505</v>
      </c>
      <c r="G19" t="s">
        <v>506</v>
      </c>
      <c r="H19" t="s">
        <v>108</v>
      </c>
      <c r="I19" s="78">
        <v>758</v>
      </c>
      <c r="J19" s="78">
        <v>20630</v>
      </c>
      <c r="K19" s="78">
        <v>156.37540000000001</v>
      </c>
      <c r="L19" s="78">
        <v>0</v>
      </c>
      <c r="M19" s="78">
        <v>0.16</v>
      </c>
      <c r="N19" s="78">
        <v>0</v>
      </c>
    </row>
    <row r="20" spans="2:14">
      <c r="B20" t="s">
        <v>507</v>
      </c>
      <c r="C20" t="s">
        <v>508</v>
      </c>
      <c r="D20" t="s">
        <v>106</v>
      </c>
      <c r="E20" s="16"/>
      <c r="F20" t="s">
        <v>509</v>
      </c>
      <c r="G20" t="s">
        <v>506</v>
      </c>
      <c r="H20" t="s">
        <v>108</v>
      </c>
      <c r="I20" s="78">
        <v>8885</v>
      </c>
      <c r="J20" s="78">
        <v>39000</v>
      </c>
      <c r="K20" s="78">
        <v>3465.15</v>
      </c>
      <c r="L20" s="78">
        <v>0.02</v>
      </c>
      <c r="M20" s="78">
        <v>3.45</v>
      </c>
      <c r="N20" s="78">
        <v>0.08</v>
      </c>
    </row>
    <row r="21" spans="2:14">
      <c r="B21" t="s">
        <v>510</v>
      </c>
      <c r="C21" t="s">
        <v>511</v>
      </c>
      <c r="D21" t="s">
        <v>106</v>
      </c>
      <c r="E21" s="16"/>
      <c r="F21" t="s">
        <v>512</v>
      </c>
      <c r="G21" t="s">
        <v>506</v>
      </c>
      <c r="H21" t="s">
        <v>108</v>
      </c>
      <c r="I21" s="78">
        <v>21179</v>
      </c>
      <c r="J21" s="78">
        <v>26260</v>
      </c>
      <c r="K21" s="78">
        <v>5561.6054000000004</v>
      </c>
      <c r="L21" s="78">
        <v>0.04</v>
      </c>
      <c r="M21" s="78">
        <v>5.54</v>
      </c>
      <c r="N21" s="78">
        <v>0.13</v>
      </c>
    </row>
    <row r="22" spans="2:14">
      <c r="B22" t="s">
        <v>513</v>
      </c>
      <c r="C22" t="s">
        <v>514</v>
      </c>
      <c r="D22" t="s">
        <v>106</v>
      </c>
      <c r="E22" s="16"/>
      <c r="F22" t="s">
        <v>515</v>
      </c>
      <c r="G22" t="s">
        <v>118</v>
      </c>
      <c r="H22" t="s">
        <v>108</v>
      </c>
      <c r="I22" s="78">
        <v>1889.49</v>
      </c>
      <c r="J22" s="78">
        <v>64000</v>
      </c>
      <c r="K22" s="78">
        <v>1209.2736</v>
      </c>
      <c r="L22" s="78">
        <v>0.02</v>
      </c>
      <c r="M22" s="78">
        <v>1.21</v>
      </c>
      <c r="N22" s="78">
        <v>0.03</v>
      </c>
    </row>
    <row r="23" spans="2:14">
      <c r="B23" t="s">
        <v>516</v>
      </c>
      <c r="C23" t="s">
        <v>517</v>
      </c>
      <c r="D23" t="s">
        <v>106</v>
      </c>
      <c r="E23" s="16"/>
      <c r="F23" t="s">
        <v>518</v>
      </c>
      <c r="G23" t="s">
        <v>118</v>
      </c>
      <c r="H23" t="s">
        <v>108</v>
      </c>
      <c r="I23" s="78">
        <v>4136</v>
      </c>
      <c r="J23" s="78">
        <v>56500</v>
      </c>
      <c r="K23" s="78">
        <v>2336.84</v>
      </c>
      <c r="L23" s="78">
        <v>0.04</v>
      </c>
      <c r="M23" s="78">
        <v>2.33</v>
      </c>
      <c r="N23" s="78">
        <v>0.06</v>
      </c>
    </row>
    <row r="24" spans="2:14">
      <c r="B24" t="s">
        <v>519</v>
      </c>
      <c r="C24" t="s">
        <v>520</v>
      </c>
      <c r="D24" t="s">
        <v>106</v>
      </c>
      <c r="E24" s="16"/>
      <c r="F24" t="s">
        <v>459</v>
      </c>
      <c r="G24" t="s">
        <v>118</v>
      </c>
      <c r="H24" t="s">
        <v>108</v>
      </c>
      <c r="I24" s="78">
        <v>1285</v>
      </c>
      <c r="J24" s="78">
        <v>82310</v>
      </c>
      <c r="K24" s="78">
        <v>1057.6835000000001</v>
      </c>
      <c r="L24" s="78">
        <v>0.01</v>
      </c>
      <c r="M24" s="78">
        <v>1.05</v>
      </c>
      <c r="N24" s="78">
        <v>0.03</v>
      </c>
    </row>
    <row r="25" spans="2:14">
      <c r="B25" t="s">
        <v>521</v>
      </c>
      <c r="C25" t="s">
        <v>522</v>
      </c>
      <c r="D25" t="s">
        <v>106</v>
      </c>
      <c r="E25" s="16"/>
      <c r="F25" t="s">
        <v>523</v>
      </c>
      <c r="G25" t="s">
        <v>524</v>
      </c>
      <c r="H25" t="s">
        <v>108</v>
      </c>
      <c r="I25" s="78">
        <v>497574</v>
      </c>
      <c r="J25" s="78">
        <v>271.5</v>
      </c>
      <c r="K25" s="78">
        <v>1350.9134100000001</v>
      </c>
      <c r="L25" s="78">
        <v>0.01</v>
      </c>
      <c r="M25" s="78">
        <v>1.35</v>
      </c>
      <c r="N25" s="78">
        <v>0.03</v>
      </c>
    </row>
    <row r="26" spans="2:14">
      <c r="B26" t="s">
        <v>525</v>
      </c>
      <c r="C26" t="s">
        <v>526</v>
      </c>
      <c r="D26" t="s">
        <v>106</v>
      </c>
      <c r="E26" s="16"/>
      <c r="F26" t="s">
        <v>527</v>
      </c>
      <c r="G26" t="s">
        <v>524</v>
      </c>
      <c r="H26" t="s">
        <v>108</v>
      </c>
      <c r="I26" s="78">
        <v>81652</v>
      </c>
      <c r="J26" s="78">
        <v>1442</v>
      </c>
      <c r="K26" s="78">
        <v>1177.42184</v>
      </c>
      <c r="L26" s="78">
        <v>0.01</v>
      </c>
      <c r="M26" s="78">
        <v>1.17</v>
      </c>
      <c r="N26" s="78">
        <v>0.03</v>
      </c>
    </row>
    <row r="27" spans="2:14">
      <c r="B27" t="s">
        <v>528</v>
      </c>
      <c r="C27" t="s">
        <v>529</v>
      </c>
      <c r="D27" t="s">
        <v>106</v>
      </c>
      <c r="E27" s="16"/>
      <c r="F27" t="s">
        <v>530</v>
      </c>
      <c r="G27" t="s">
        <v>524</v>
      </c>
      <c r="H27" t="s">
        <v>108</v>
      </c>
      <c r="I27" s="78">
        <v>4096840</v>
      </c>
      <c r="J27" s="78">
        <v>66</v>
      </c>
      <c r="K27" s="78">
        <v>2703.9144000000001</v>
      </c>
      <c r="L27" s="78">
        <v>0.03</v>
      </c>
      <c r="M27" s="78">
        <v>2.69</v>
      </c>
      <c r="N27" s="78">
        <v>0.06</v>
      </c>
    </row>
    <row r="28" spans="2:14">
      <c r="B28" t="s">
        <v>531</v>
      </c>
      <c r="C28" t="s">
        <v>532</v>
      </c>
      <c r="D28" t="s">
        <v>106</v>
      </c>
      <c r="E28" s="16"/>
      <c r="F28" t="s">
        <v>533</v>
      </c>
      <c r="G28" t="s">
        <v>534</v>
      </c>
      <c r="H28" t="s">
        <v>108</v>
      </c>
      <c r="I28" s="78">
        <v>65268</v>
      </c>
      <c r="J28" s="78">
        <v>4410</v>
      </c>
      <c r="K28" s="78">
        <v>2878.3188</v>
      </c>
      <c r="L28" s="78">
        <v>0.01</v>
      </c>
      <c r="M28" s="78">
        <v>2.87</v>
      </c>
      <c r="N28" s="78">
        <v>7.0000000000000007E-2</v>
      </c>
    </row>
    <row r="29" spans="2:14">
      <c r="B29" t="s">
        <v>535</v>
      </c>
      <c r="C29" t="s">
        <v>536</v>
      </c>
      <c r="D29" t="s">
        <v>106</v>
      </c>
      <c r="E29" s="16"/>
      <c r="F29" t="s">
        <v>537</v>
      </c>
      <c r="G29" t="s">
        <v>484</v>
      </c>
      <c r="H29" t="s">
        <v>108</v>
      </c>
      <c r="I29" s="78">
        <v>10506</v>
      </c>
      <c r="J29" s="78">
        <v>14560</v>
      </c>
      <c r="K29" s="78">
        <v>1529.6736000000001</v>
      </c>
      <c r="L29" s="78">
        <v>0</v>
      </c>
      <c r="M29" s="78">
        <v>1.52</v>
      </c>
      <c r="N29" s="78">
        <v>0.04</v>
      </c>
    </row>
    <row r="30" spans="2:14">
      <c r="B30" t="s">
        <v>538</v>
      </c>
      <c r="C30" t="s">
        <v>539</v>
      </c>
      <c r="D30" t="s">
        <v>106</v>
      </c>
      <c r="E30" s="16"/>
      <c r="F30" t="s">
        <v>483</v>
      </c>
      <c r="G30" t="s">
        <v>484</v>
      </c>
      <c r="H30" t="s">
        <v>108</v>
      </c>
      <c r="I30" s="78">
        <v>28039</v>
      </c>
      <c r="J30" s="78">
        <v>31930</v>
      </c>
      <c r="K30" s="78">
        <v>8952.8526999999995</v>
      </c>
      <c r="L30" s="78">
        <v>0.02</v>
      </c>
      <c r="M30" s="78">
        <v>8.92</v>
      </c>
      <c r="N30" s="78">
        <v>0.21</v>
      </c>
    </row>
    <row r="31" spans="2:14">
      <c r="B31" t="s">
        <v>540</v>
      </c>
      <c r="C31" t="s">
        <v>541</v>
      </c>
      <c r="D31" t="s">
        <v>106</v>
      </c>
      <c r="E31" s="16"/>
      <c r="F31" t="s">
        <v>542</v>
      </c>
      <c r="G31" t="s">
        <v>484</v>
      </c>
      <c r="H31" t="s">
        <v>108</v>
      </c>
      <c r="I31" s="78">
        <v>71614</v>
      </c>
      <c r="J31" s="78">
        <v>13830</v>
      </c>
      <c r="K31" s="78">
        <v>9904.2162000000008</v>
      </c>
      <c r="L31" s="78">
        <v>0.01</v>
      </c>
      <c r="M31" s="78">
        <v>9.8699999999999992</v>
      </c>
      <c r="N31" s="78">
        <v>0.24</v>
      </c>
    </row>
    <row r="32" spans="2:14">
      <c r="B32" t="s">
        <v>543</v>
      </c>
      <c r="C32" t="s">
        <v>544</v>
      </c>
      <c r="D32" t="s">
        <v>106</v>
      </c>
      <c r="E32" s="16"/>
      <c r="F32" t="s">
        <v>545</v>
      </c>
      <c r="G32" t="s">
        <v>484</v>
      </c>
      <c r="H32" t="s">
        <v>108</v>
      </c>
      <c r="I32" s="78">
        <v>192562</v>
      </c>
      <c r="J32" s="78">
        <v>1580</v>
      </c>
      <c r="K32" s="78">
        <v>3042.4796000000001</v>
      </c>
      <c r="L32" s="78">
        <v>0.02</v>
      </c>
      <c r="M32" s="78">
        <v>3.03</v>
      </c>
      <c r="N32" s="78">
        <v>7.0000000000000007E-2</v>
      </c>
    </row>
    <row r="33" spans="2:14">
      <c r="B33" t="s">
        <v>546</v>
      </c>
      <c r="C33" t="s">
        <v>547</v>
      </c>
      <c r="D33" t="s">
        <v>106</v>
      </c>
      <c r="E33" s="16"/>
      <c r="F33" t="s">
        <v>548</v>
      </c>
      <c r="G33" t="s">
        <v>484</v>
      </c>
      <c r="H33" t="s">
        <v>108</v>
      </c>
      <c r="I33" s="78">
        <v>11561</v>
      </c>
      <c r="J33" s="78">
        <v>19710</v>
      </c>
      <c r="K33" s="78">
        <v>2278.6731</v>
      </c>
      <c r="L33" s="78">
        <v>0.02</v>
      </c>
      <c r="M33" s="78">
        <v>2.27</v>
      </c>
      <c r="N33" s="78">
        <v>0.05</v>
      </c>
    </row>
    <row r="34" spans="2:14">
      <c r="B34" t="s">
        <v>549</v>
      </c>
      <c r="C34" t="s">
        <v>550</v>
      </c>
      <c r="D34" t="s">
        <v>106</v>
      </c>
      <c r="E34" s="16"/>
      <c r="F34" t="s">
        <v>551</v>
      </c>
      <c r="G34" t="s">
        <v>484</v>
      </c>
      <c r="H34" t="s">
        <v>108</v>
      </c>
      <c r="I34" s="78">
        <v>14963</v>
      </c>
      <c r="J34" s="78">
        <v>6094</v>
      </c>
      <c r="K34" s="78">
        <v>911.84522000000004</v>
      </c>
      <c r="L34" s="78">
        <v>0.01</v>
      </c>
      <c r="M34" s="78">
        <v>0.91</v>
      </c>
      <c r="N34" s="78">
        <v>0.02</v>
      </c>
    </row>
    <row r="35" spans="2:14">
      <c r="B35" t="s">
        <v>552</v>
      </c>
      <c r="C35" t="s">
        <v>553</v>
      </c>
      <c r="D35" t="s">
        <v>106</v>
      </c>
      <c r="E35" s="16"/>
      <c r="F35" t="s">
        <v>452</v>
      </c>
      <c r="G35" t="s">
        <v>453</v>
      </c>
      <c r="H35" t="s">
        <v>108</v>
      </c>
      <c r="I35" s="78">
        <v>61254.35</v>
      </c>
      <c r="J35" s="78">
        <v>3283</v>
      </c>
      <c r="K35" s="78">
        <v>2010.9803105000001</v>
      </c>
      <c r="L35" s="78">
        <v>0.03</v>
      </c>
      <c r="M35" s="78">
        <v>2</v>
      </c>
      <c r="N35" s="78">
        <v>0.05</v>
      </c>
    </row>
    <row r="36" spans="2:14">
      <c r="B36" t="s">
        <v>554</v>
      </c>
      <c r="C36" t="s">
        <v>555</v>
      </c>
      <c r="D36" t="s">
        <v>106</v>
      </c>
      <c r="E36" s="16"/>
      <c r="F36" t="s">
        <v>556</v>
      </c>
      <c r="G36" t="s">
        <v>453</v>
      </c>
      <c r="H36" t="s">
        <v>108</v>
      </c>
      <c r="I36" s="78">
        <v>6355</v>
      </c>
      <c r="J36" s="78">
        <v>16400</v>
      </c>
      <c r="K36" s="78">
        <v>1042.22</v>
      </c>
      <c r="L36" s="78">
        <v>0.01</v>
      </c>
      <c r="M36" s="78">
        <v>1.04</v>
      </c>
      <c r="N36" s="78">
        <v>0.02</v>
      </c>
    </row>
    <row r="37" spans="2:14">
      <c r="B37" t="s">
        <v>557</v>
      </c>
      <c r="C37" t="s">
        <v>558</v>
      </c>
      <c r="D37" t="s">
        <v>106</v>
      </c>
      <c r="E37" s="16"/>
      <c r="F37" t="s">
        <v>559</v>
      </c>
      <c r="G37" t="s">
        <v>453</v>
      </c>
      <c r="H37" t="s">
        <v>108</v>
      </c>
      <c r="I37" s="78">
        <v>12711</v>
      </c>
      <c r="J37" s="78">
        <v>16710</v>
      </c>
      <c r="K37" s="78">
        <v>2124.0081</v>
      </c>
      <c r="L37" s="78">
        <v>0.01</v>
      </c>
      <c r="M37" s="78">
        <v>2.12</v>
      </c>
      <c r="N37" s="78">
        <v>0.05</v>
      </c>
    </row>
    <row r="38" spans="2:14">
      <c r="B38" t="s">
        <v>560</v>
      </c>
      <c r="C38" t="s">
        <v>561</v>
      </c>
      <c r="D38" t="s">
        <v>106</v>
      </c>
      <c r="E38" s="16"/>
      <c r="F38" t="s">
        <v>562</v>
      </c>
      <c r="G38" t="s">
        <v>133</v>
      </c>
      <c r="H38" t="s">
        <v>108</v>
      </c>
      <c r="I38" s="78">
        <v>954390.5</v>
      </c>
      <c r="J38" s="78">
        <v>732</v>
      </c>
      <c r="K38" s="78">
        <v>6986.1384600000001</v>
      </c>
      <c r="L38" s="78">
        <v>0.03</v>
      </c>
      <c r="M38" s="78">
        <v>6.96</v>
      </c>
      <c r="N38" s="78">
        <v>0.17</v>
      </c>
    </row>
    <row r="39" spans="2:14">
      <c r="B39" s="79" t="s">
        <v>563</v>
      </c>
      <c r="E39" s="16"/>
      <c r="F39" s="16"/>
      <c r="G39" s="16"/>
      <c r="I39" s="80">
        <v>7533428.2199999997</v>
      </c>
      <c r="K39" s="80">
        <v>85263.865533310003</v>
      </c>
      <c r="M39" s="80">
        <v>84.97</v>
      </c>
      <c r="N39" s="80">
        <v>2.0299999999999998</v>
      </c>
    </row>
    <row r="40" spans="2:14">
      <c r="B40" s="79" t="s">
        <v>564</v>
      </c>
      <c r="E40" s="16"/>
      <c r="F40" s="16"/>
      <c r="G40" s="16"/>
    </row>
    <row r="41" spans="2:14">
      <c r="B41" t="s">
        <v>565</v>
      </c>
      <c r="C41" t="s">
        <v>566</v>
      </c>
      <c r="D41" t="s">
        <v>106</v>
      </c>
      <c r="E41" s="16"/>
      <c r="F41" t="s">
        <v>567</v>
      </c>
      <c r="G41" t="s">
        <v>107</v>
      </c>
      <c r="H41" t="s">
        <v>108</v>
      </c>
      <c r="I41" s="78">
        <v>1501</v>
      </c>
      <c r="J41" s="78">
        <v>6214</v>
      </c>
      <c r="K41" s="78">
        <v>93.272139999999993</v>
      </c>
      <c r="L41" s="78">
        <v>0.01</v>
      </c>
      <c r="M41" s="78">
        <v>0.09</v>
      </c>
      <c r="N41" s="78">
        <v>0</v>
      </c>
    </row>
    <row r="42" spans="2:14">
      <c r="B42" t="s">
        <v>568</v>
      </c>
      <c r="C42" t="s">
        <v>569</v>
      </c>
      <c r="D42" t="s">
        <v>106</v>
      </c>
      <c r="E42" s="16"/>
      <c r="F42" t="s">
        <v>570</v>
      </c>
      <c r="G42" t="s">
        <v>417</v>
      </c>
      <c r="H42" t="s">
        <v>108</v>
      </c>
      <c r="I42" s="78">
        <v>715</v>
      </c>
      <c r="J42" s="78">
        <v>18640</v>
      </c>
      <c r="K42" s="78">
        <v>133.27600000000001</v>
      </c>
      <c r="L42" s="78">
        <v>0</v>
      </c>
      <c r="M42" s="78">
        <v>0.13</v>
      </c>
      <c r="N42" s="78">
        <v>0</v>
      </c>
    </row>
    <row r="43" spans="2:14">
      <c r="B43" t="s">
        <v>571</v>
      </c>
      <c r="C43" t="s">
        <v>572</v>
      </c>
      <c r="D43" t="s">
        <v>106</v>
      </c>
      <c r="E43" s="16"/>
      <c r="F43" t="s">
        <v>573</v>
      </c>
      <c r="G43" t="s">
        <v>417</v>
      </c>
      <c r="H43" t="s">
        <v>108</v>
      </c>
      <c r="I43" s="78">
        <v>32032</v>
      </c>
      <c r="J43" s="78">
        <v>1770</v>
      </c>
      <c r="K43" s="78">
        <v>566.96640000000002</v>
      </c>
      <c r="L43" s="78">
        <v>0.01</v>
      </c>
      <c r="M43" s="78">
        <v>0.56999999999999995</v>
      </c>
      <c r="N43" s="78">
        <v>0.01</v>
      </c>
    </row>
    <row r="44" spans="2:14">
      <c r="B44" t="s">
        <v>574</v>
      </c>
      <c r="C44" t="s">
        <v>575</v>
      </c>
      <c r="D44" t="s">
        <v>106</v>
      </c>
      <c r="E44" s="16"/>
      <c r="F44" t="s">
        <v>429</v>
      </c>
      <c r="G44" t="s">
        <v>417</v>
      </c>
      <c r="H44" t="s">
        <v>108</v>
      </c>
      <c r="I44" s="78">
        <v>3445</v>
      </c>
      <c r="J44" s="78">
        <v>4933</v>
      </c>
      <c r="K44" s="78">
        <v>169.94184999999999</v>
      </c>
      <c r="L44" s="78">
        <v>0.01</v>
      </c>
      <c r="M44" s="78">
        <v>0.17</v>
      </c>
      <c r="N44" s="78">
        <v>0</v>
      </c>
    </row>
    <row r="45" spans="2:14">
      <c r="B45" t="s">
        <v>576</v>
      </c>
      <c r="C45" t="s">
        <v>577</v>
      </c>
      <c r="D45" t="s">
        <v>106</v>
      </c>
      <c r="E45" s="16"/>
      <c r="F45" t="s">
        <v>578</v>
      </c>
      <c r="G45" t="s">
        <v>417</v>
      </c>
      <c r="H45" t="s">
        <v>108</v>
      </c>
      <c r="I45" s="78">
        <v>121168</v>
      </c>
      <c r="J45" s="78">
        <v>315</v>
      </c>
      <c r="K45" s="78">
        <v>381.67919999999998</v>
      </c>
      <c r="L45" s="78">
        <v>0.01</v>
      </c>
      <c r="M45" s="78">
        <v>0.38</v>
      </c>
      <c r="N45" s="78">
        <v>0.01</v>
      </c>
    </row>
    <row r="46" spans="2:14">
      <c r="B46" t="s">
        <v>579</v>
      </c>
      <c r="C46" t="s">
        <v>580</v>
      </c>
      <c r="D46" t="s">
        <v>106</v>
      </c>
      <c r="E46" s="16"/>
      <c r="F46" t="s">
        <v>581</v>
      </c>
      <c r="G46" t="s">
        <v>385</v>
      </c>
      <c r="H46" t="s">
        <v>108</v>
      </c>
      <c r="I46" s="78">
        <v>429.36</v>
      </c>
      <c r="J46" s="78">
        <v>6781</v>
      </c>
      <c r="K46" s="78">
        <v>29.1149016</v>
      </c>
      <c r="L46" s="78">
        <v>0</v>
      </c>
      <c r="M46" s="78">
        <v>0.03</v>
      </c>
      <c r="N46" s="78">
        <v>0</v>
      </c>
    </row>
    <row r="47" spans="2:14">
      <c r="B47" t="s">
        <v>582</v>
      </c>
      <c r="C47" t="s">
        <v>583</v>
      </c>
      <c r="D47" t="s">
        <v>106</v>
      </c>
      <c r="E47" s="16"/>
      <c r="F47" t="s">
        <v>584</v>
      </c>
      <c r="G47" t="s">
        <v>506</v>
      </c>
      <c r="H47" t="s">
        <v>108</v>
      </c>
      <c r="I47" s="78">
        <v>12379.76</v>
      </c>
      <c r="J47" s="78">
        <v>7367</v>
      </c>
      <c r="K47" s="78">
        <v>912.01691919999996</v>
      </c>
      <c r="L47" s="78">
        <v>0.01</v>
      </c>
      <c r="M47" s="78">
        <v>0.91</v>
      </c>
      <c r="N47" s="78">
        <v>0.02</v>
      </c>
    </row>
    <row r="48" spans="2:14">
      <c r="B48" t="s">
        <v>585</v>
      </c>
      <c r="C48" t="s">
        <v>586</v>
      </c>
      <c r="D48" t="s">
        <v>106</v>
      </c>
      <c r="E48" s="16"/>
      <c r="F48" t="s">
        <v>587</v>
      </c>
      <c r="G48" t="s">
        <v>506</v>
      </c>
      <c r="H48" t="s">
        <v>108</v>
      </c>
      <c r="I48" s="78">
        <v>3698</v>
      </c>
      <c r="J48" s="78">
        <v>3074</v>
      </c>
      <c r="K48" s="78">
        <v>113.67652</v>
      </c>
      <c r="L48" s="78">
        <v>0.01</v>
      </c>
      <c r="M48" s="78">
        <v>0.11</v>
      </c>
      <c r="N48" s="78">
        <v>0</v>
      </c>
    </row>
    <row r="49" spans="2:14">
      <c r="B49" t="s">
        <v>588</v>
      </c>
      <c r="C49" t="s">
        <v>589</v>
      </c>
      <c r="D49" t="s">
        <v>106</v>
      </c>
      <c r="E49" s="16"/>
      <c r="F49" t="s">
        <v>590</v>
      </c>
      <c r="G49" t="s">
        <v>118</v>
      </c>
      <c r="H49" t="s">
        <v>108</v>
      </c>
      <c r="I49" s="78">
        <v>3776.43</v>
      </c>
      <c r="J49" s="78">
        <v>4522</v>
      </c>
      <c r="K49" s="78">
        <v>170.77016459999999</v>
      </c>
      <c r="L49" s="78">
        <v>0.01</v>
      </c>
      <c r="M49" s="78">
        <v>0.17</v>
      </c>
      <c r="N49" s="78">
        <v>0</v>
      </c>
    </row>
    <row r="50" spans="2:14">
      <c r="B50" t="s">
        <v>591</v>
      </c>
      <c r="C50" t="s">
        <v>592</v>
      </c>
      <c r="D50" t="s">
        <v>106</v>
      </c>
      <c r="E50" s="16"/>
      <c r="F50" t="s">
        <v>593</v>
      </c>
      <c r="G50" t="s">
        <v>524</v>
      </c>
      <c r="H50" t="s">
        <v>108</v>
      </c>
      <c r="I50" s="78">
        <v>626351</v>
      </c>
      <c r="J50" s="78">
        <v>33.200000000000003</v>
      </c>
      <c r="K50" s="78">
        <v>207.948532</v>
      </c>
      <c r="L50" s="78">
        <v>0.01</v>
      </c>
      <c r="M50" s="78">
        <v>0.21</v>
      </c>
      <c r="N50" s="78">
        <v>0</v>
      </c>
    </row>
    <row r="51" spans="2:14">
      <c r="B51" t="s">
        <v>594</v>
      </c>
      <c r="C51" t="s">
        <v>595</v>
      </c>
      <c r="D51" t="s">
        <v>106</v>
      </c>
      <c r="E51" s="16"/>
      <c r="F51" t="s">
        <v>596</v>
      </c>
      <c r="G51" t="s">
        <v>534</v>
      </c>
      <c r="H51" t="s">
        <v>108</v>
      </c>
      <c r="I51" s="78">
        <v>1965</v>
      </c>
      <c r="J51" s="78">
        <v>1971</v>
      </c>
      <c r="K51" s="78">
        <v>38.730150000000002</v>
      </c>
      <c r="L51" s="78">
        <v>0</v>
      </c>
      <c r="M51" s="78">
        <v>0.04</v>
      </c>
      <c r="N51" s="78">
        <v>0</v>
      </c>
    </row>
    <row r="52" spans="2:14">
      <c r="B52" t="s">
        <v>597</v>
      </c>
      <c r="C52" t="s">
        <v>598</v>
      </c>
      <c r="D52" t="s">
        <v>106</v>
      </c>
      <c r="E52" s="16"/>
      <c r="F52" t="s">
        <v>599</v>
      </c>
      <c r="G52" t="s">
        <v>484</v>
      </c>
      <c r="H52" t="s">
        <v>108</v>
      </c>
      <c r="I52" s="78">
        <v>32382</v>
      </c>
      <c r="J52" s="78">
        <v>135.5</v>
      </c>
      <c r="K52" s="78">
        <v>43.877609999999997</v>
      </c>
      <c r="L52" s="78">
        <v>0</v>
      </c>
      <c r="M52" s="78">
        <v>0.04</v>
      </c>
      <c r="N52" s="78">
        <v>0</v>
      </c>
    </row>
    <row r="53" spans="2:14">
      <c r="B53" t="s">
        <v>600</v>
      </c>
      <c r="C53" t="s">
        <v>601</v>
      </c>
      <c r="D53" t="s">
        <v>106</v>
      </c>
      <c r="E53" s="16"/>
      <c r="F53" t="s">
        <v>602</v>
      </c>
      <c r="G53" t="s">
        <v>453</v>
      </c>
      <c r="H53" t="s">
        <v>108</v>
      </c>
      <c r="I53" s="78">
        <v>669</v>
      </c>
      <c r="J53" s="78">
        <v>25300</v>
      </c>
      <c r="K53" s="78">
        <v>169.25700000000001</v>
      </c>
      <c r="L53" s="78">
        <v>0</v>
      </c>
      <c r="M53" s="78">
        <v>0.17</v>
      </c>
      <c r="N53" s="78">
        <v>0</v>
      </c>
    </row>
    <row r="54" spans="2:14">
      <c r="B54" t="s">
        <v>603</v>
      </c>
      <c r="C54" t="s">
        <v>604</v>
      </c>
      <c r="D54" t="s">
        <v>106</v>
      </c>
      <c r="E54" s="16"/>
      <c r="F54" t="s">
        <v>605</v>
      </c>
      <c r="G54" t="s">
        <v>453</v>
      </c>
      <c r="H54" t="s">
        <v>108</v>
      </c>
      <c r="I54" s="78">
        <v>410</v>
      </c>
      <c r="J54" s="78">
        <v>139900</v>
      </c>
      <c r="K54" s="78">
        <v>573.59</v>
      </c>
      <c r="L54" s="78">
        <v>0.02</v>
      </c>
      <c r="M54" s="78">
        <v>0.56999999999999995</v>
      </c>
      <c r="N54" s="78">
        <v>0.01</v>
      </c>
    </row>
    <row r="55" spans="2:14">
      <c r="B55" t="s">
        <v>606</v>
      </c>
      <c r="C55" t="s">
        <v>607</v>
      </c>
      <c r="D55" t="s">
        <v>106</v>
      </c>
      <c r="E55" s="16"/>
      <c r="F55" t="s">
        <v>608</v>
      </c>
      <c r="G55" t="s">
        <v>453</v>
      </c>
      <c r="H55" t="s">
        <v>108</v>
      </c>
      <c r="I55" s="78">
        <v>3176</v>
      </c>
      <c r="J55" s="78">
        <v>5859</v>
      </c>
      <c r="K55" s="78">
        <v>186.08184</v>
      </c>
      <c r="L55" s="78">
        <v>0.01</v>
      </c>
      <c r="M55" s="78">
        <v>0.19</v>
      </c>
      <c r="N55" s="78">
        <v>0</v>
      </c>
    </row>
    <row r="56" spans="2:14">
      <c r="B56" t="s">
        <v>609</v>
      </c>
      <c r="C56" t="s">
        <v>610</v>
      </c>
      <c r="D56" t="s">
        <v>106</v>
      </c>
      <c r="E56" s="16"/>
      <c r="F56" t="s">
        <v>611</v>
      </c>
      <c r="G56" t="s">
        <v>453</v>
      </c>
      <c r="H56" t="s">
        <v>108</v>
      </c>
      <c r="I56" s="78">
        <v>56347</v>
      </c>
      <c r="J56" s="78">
        <v>737</v>
      </c>
      <c r="K56" s="78">
        <v>415.27739000000003</v>
      </c>
      <c r="L56" s="78">
        <v>0.01</v>
      </c>
      <c r="M56" s="78">
        <v>0.41</v>
      </c>
      <c r="N56" s="78">
        <v>0.01</v>
      </c>
    </row>
    <row r="57" spans="2:14">
      <c r="B57" t="s">
        <v>612</v>
      </c>
      <c r="C57" t="s">
        <v>613</v>
      </c>
      <c r="D57" t="s">
        <v>106</v>
      </c>
      <c r="E57" s="16"/>
      <c r="F57" t="s">
        <v>614</v>
      </c>
      <c r="G57" t="s">
        <v>133</v>
      </c>
      <c r="H57" t="s">
        <v>108</v>
      </c>
      <c r="I57" s="78">
        <v>5796</v>
      </c>
      <c r="J57" s="78">
        <v>3401</v>
      </c>
      <c r="K57" s="78">
        <v>197.12196</v>
      </c>
      <c r="L57" s="78">
        <v>0.01</v>
      </c>
      <c r="M57" s="78">
        <v>0.2</v>
      </c>
      <c r="N57" s="78">
        <v>0</v>
      </c>
    </row>
    <row r="58" spans="2:14">
      <c r="B58" t="s">
        <v>615</v>
      </c>
      <c r="C58" t="s">
        <v>616</v>
      </c>
      <c r="D58" t="s">
        <v>106</v>
      </c>
      <c r="E58" s="16"/>
      <c r="F58" t="s">
        <v>617</v>
      </c>
      <c r="G58" t="s">
        <v>133</v>
      </c>
      <c r="H58" t="s">
        <v>108</v>
      </c>
      <c r="I58" s="78">
        <v>2321</v>
      </c>
      <c r="J58" s="78">
        <v>1847</v>
      </c>
      <c r="K58" s="78">
        <v>42.868870000000001</v>
      </c>
      <c r="L58" s="78">
        <v>0</v>
      </c>
      <c r="M58" s="78">
        <v>0.04</v>
      </c>
      <c r="N58" s="78">
        <v>0</v>
      </c>
    </row>
    <row r="59" spans="2:14">
      <c r="B59" s="79" t="s">
        <v>618</v>
      </c>
      <c r="E59" s="16"/>
      <c r="F59" s="16"/>
      <c r="G59" s="16"/>
      <c r="I59" s="80">
        <v>908561.55</v>
      </c>
      <c r="K59" s="80">
        <v>4445.4674474000003</v>
      </c>
      <c r="M59" s="80">
        <v>4.43</v>
      </c>
      <c r="N59" s="80">
        <v>0.11</v>
      </c>
    </row>
    <row r="60" spans="2:14">
      <c r="B60" s="79" t="s">
        <v>619</v>
      </c>
      <c r="E60" s="16"/>
      <c r="F60" s="16"/>
      <c r="G60" s="16"/>
    </row>
    <row r="61" spans="2:14">
      <c r="B61" t="s">
        <v>620</v>
      </c>
      <c r="C61" t="s">
        <v>621</v>
      </c>
      <c r="D61" t="s">
        <v>106</v>
      </c>
      <c r="E61" s="16"/>
      <c r="F61" t="s">
        <v>622</v>
      </c>
      <c r="G61" t="s">
        <v>453</v>
      </c>
      <c r="H61" t="s">
        <v>108</v>
      </c>
      <c r="I61" s="78">
        <v>30659</v>
      </c>
      <c r="J61" s="78">
        <v>1032</v>
      </c>
      <c r="K61" s="78">
        <v>316.40087999999997</v>
      </c>
      <c r="L61" s="78">
        <v>0.04</v>
      </c>
      <c r="M61" s="78">
        <v>0.32</v>
      </c>
      <c r="N61" s="78">
        <v>0.01</v>
      </c>
    </row>
    <row r="62" spans="2:14">
      <c r="B62" s="79" t="s">
        <v>623</v>
      </c>
      <c r="E62" s="16"/>
      <c r="F62" s="16"/>
      <c r="G62" s="16"/>
      <c r="I62" s="80">
        <v>30659</v>
      </c>
      <c r="K62" s="80">
        <v>316.40087999999997</v>
      </c>
      <c r="M62" s="80">
        <v>0.32</v>
      </c>
      <c r="N62" s="80">
        <v>0.01</v>
      </c>
    </row>
    <row r="63" spans="2:14">
      <c r="B63" s="79" t="s">
        <v>624</v>
      </c>
      <c r="E63" s="16"/>
      <c r="F63" s="16"/>
      <c r="G63" s="16"/>
    </row>
    <row r="64" spans="2:14">
      <c r="B64" t="s">
        <v>199</v>
      </c>
      <c r="C64" t="s">
        <v>199</v>
      </c>
      <c r="E64" s="16"/>
      <c r="F64" s="16"/>
      <c r="G64" t="s">
        <v>199</v>
      </c>
      <c r="H64" t="s">
        <v>199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</row>
    <row r="65" spans="2:14">
      <c r="B65" s="79" t="s">
        <v>625</v>
      </c>
      <c r="E65" s="16"/>
      <c r="F65" s="16"/>
      <c r="G65" s="16"/>
      <c r="I65" s="80">
        <v>0</v>
      </c>
      <c r="K65" s="80">
        <v>0</v>
      </c>
      <c r="M65" s="80">
        <v>0</v>
      </c>
      <c r="N65" s="80">
        <v>0</v>
      </c>
    </row>
    <row r="66" spans="2:14">
      <c r="B66" s="79" t="s">
        <v>288</v>
      </c>
      <c r="E66" s="16"/>
      <c r="F66" s="16"/>
      <c r="G66" s="16"/>
      <c r="I66" s="80">
        <v>8472648.7699999996</v>
      </c>
      <c r="K66" s="80">
        <v>90025.733860709995</v>
      </c>
      <c r="M66" s="80">
        <v>89.72</v>
      </c>
      <c r="N66" s="80">
        <v>2.15</v>
      </c>
    </row>
    <row r="67" spans="2:14">
      <c r="B67" s="79" t="s">
        <v>289</v>
      </c>
      <c r="E67" s="16"/>
      <c r="F67" s="16"/>
      <c r="G67" s="16"/>
    </row>
    <row r="68" spans="2:14">
      <c r="B68" s="79" t="s">
        <v>378</v>
      </c>
      <c r="E68" s="16"/>
      <c r="F68" s="16"/>
      <c r="G68" s="16"/>
    </row>
    <row r="69" spans="2:14">
      <c r="B69" t="s">
        <v>626</v>
      </c>
      <c r="C69" t="s">
        <v>627</v>
      </c>
      <c r="D69" t="s">
        <v>482</v>
      </c>
      <c r="E69" t="s">
        <v>465</v>
      </c>
      <c r="F69" t="s">
        <v>533</v>
      </c>
      <c r="G69" t="s">
        <v>534</v>
      </c>
      <c r="H69" t="s">
        <v>112</v>
      </c>
      <c r="I69" s="78">
        <v>40512</v>
      </c>
      <c r="J69" s="78">
        <v>930</v>
      </c>
      <c r="K69" s="78">
        <v>1448.6483519999999</v>
      </c>
      <c r="L69" s="78">
        <v>0.01</v>
      </c>
      <c r="M69" s="78">
        <v>1.44</v>
      </c>
      <c r="N69" s="78">
        <v>0.03</v>
      </c>
    </row>
    <row r="70" spans="2:14">
      <c r="B70" t="s">
        <v>628</v>
      </c>
      <c r="C70" t="s">
        <v>629</v>
      </c>
      <c r="D70" t="s">
        <v>630</v>
      </c>
      <c r="E70" t="s">
        <v>465</v>
      </c>
      <c r="F70" t="s">
        <v>596</v>
      </c>
      <c r="G70" t="s">
        <v>534</v>
      </c>
      <c r="H70" t="s">
        <v>112</v>
      </c>
      <c r="I70" s="78">
        <v>1810</v>
      </c>
      <c r="J70" s="78">
        <v>510</v>
      </c>
      <c r="K70" s="78">
        <v>35.493195</v>
      </c>
      <c r="L70" s="78">
        <v>0</v>
      </c>
      <c r="M70" s="78">
        <v>0.04</v>
      </c>
      <c r="N70" s="78">
        <v>0</v>
      </c>
    </row>
    <row r="71" spans="2:14">
      <c r="B71" t="s">
        <v>631</v>
      </c>
      <c r="C71" t="s">
        <v>632</v>
      </c>
      <c r="D71" t="s">
        <v>482</v>
      </c>
      <c r="E71" t="s">
        <v>465</v>
      </c>
      <c r="F71" t="s">
        <v>542</v>
      </c>
      <c r="G71" t="s">
        <v>484</v>
      </c>
      <c r="H71" t="s">
        <v>112</v>
      </c>
      <c r="I71" s="78">
        <v>2879</v>
      </c>
      <c r="J71" s="78">
        <v>3625</v>
      </c>
      <c r="K71" s="78">
        <v>401.27861875000002</v>
      </c>
      <c r="L71" s="78">
        <v>0</v>
      </c>
      <c r="M71" s="78">
        <v>0.4</v>
      </c>
      <c r="N71" s="78">
        <v>0.01</v>
      </c>
    </row>
    <row r="72" spans="2:14">
      <c r="B72" s="79" t="s">
        <v>379</v>
      </c>
      <c r="E72" s="16"/>
      <c r="F72" s="16"/>
      <c r="G72" s="16"/>
      <c r="I72" s="80">
        <v>45201</v>
      </c>
      <c r="K72" s="80">
        <v>1885.42016575</v>
      </c>
      <c r="M72" s="80">
        <v>1.88</v>
      </c>
      <c r="N72" s="80">
        <v>0.04</v>
      </c>
    </row>
    <row r="73" spans="2:14">
      <c r="B73" s="79" t="s">
        <v>380</v>
      </c>
      <c r="E73" s="16"/>
      <c r="F73" s="16"/>
      <c r="G73" s="16"/>
    </row>
    <row r="74" spans="2:14">
      <c r="B74" t="s">
        <v>633</v>
      </c>
      <c r="C74" t="s">
        <v>634</v>
      </c>
      <c r="D74" t="s">
        <v>630</v>
      </c>
      <c r="E74" t="s">
        <v>465</v>
      </c>
      <c r="F74" t="s">
        <v>537</v>
      </c>
      <c r="G74" t="s">
        <v>484</v>
      </c>
      <c r="H74" t="s">
        <v>112</v>
      </c>
      <c r="I74" s="78">
        <v>25822</v>
      </c>
      <c r="J74" s="78">
        <v>3815</v>
      </c>
      <c r="K74" s="78">
        <v>3787.7452585000001</v>
      </c>
      <c r="L74" s="78">
        <v>0</v>
      </c>
      <c r="M74" s="78">
        <v>3.77</v>
      </c>
      <c r="N74" s="78">
        <v>0.09</v>
      </c>
    </row>
    <row r="75" spans="2:14">
      <c r="B75" t="s">
        <v>635</v>
      </c>
      <c r="C75" t="s">
        <v>636</v>
      </c>
      <c r="D75" t="s">
        <v>482</v>
      </c>
      <c r="E75" t="s">
        <v>465</v>
      </c>
      <c r="F75" t="s">
        <v>505</v>
      </c>
      <c r="G75" t="s">
        <v>484</v>
      </c>
      <c r="H75" t="s">
        <v>112</v>
      </c>
      <c r="I75" s="78">
        <v>11108</v>
      </c>
      <c r="J75" s="78">
        <v>5362</v>
      </c>
      <c r="K75" s="78">
        <v>2290.1241411999999</v>
      </c>
      <c r="L75" s="78">
        <v>0.02</v>
      </c>
      <c r="M75" s="78">
        <v>2.2799999999999998</v>
      </c>
      <c r="N75" s="78">
        <v>0.05</v>
      </c>
    </row>
    <row r="76" spans="2:14">
      <c r="B76" t="s">
        <v>637</v>
      </c>
      <c r="C76" t="s">
        <v>638</v>
      </c>
      <c r="D76" t="s">
        <v>630</v>
      </c>
      <c r="E76" t="s">
        <v>465</v>
      </c>
      <c r="F76" t="s">
        <v>483</v>
      </c>
      <c r="G76" t="s">
        <v>484</v>
      </c>
      <c r="H76" t="s">
        <v>112</v>
      </c>
      <c r="I76" s="78">
        <v>7362</v>
      </c>
      <c r="J76" s="78">
        <v>8323</v>
      </c>
      <c r="K76" s="78">
        <v>2355.9824546999998</v>
      </c>
      <c r="L76" s="78">
        <v>0.01</v>
      </c>
      <c r="M76" s="78">
        <v>2.35</v>
      </c>
      <c r="N76" s="78">
        <v>0.06</v>
      </c>
    </row>
    <row r="77" spans="2:14">
      <c r="B77" s="79" t="s">
        <v>381</v>
      </c>
      <c r="E77" s="16"/>
      <c r="F77" s="16"/>
      <c r="G77" s="16"/>
      <c r="I77" s="80">
        <v>44292</v>
      </c>
      <c r="K77" s="80">
        <v>8433.8518543999999</v>
      </c>
      <c r="M77" s="80">
        <v>8.4</v>
      </c>
      <c r="N77" s="80">
        <v>0.2</v>
      </c>
    </row>
    <row r="78" spans="2:14">
      <c r="B78" s="79" t="s">
        <v>294</v>
      </c>
      <c r="E78" s="16"/>
      <c r="F78" s="16"/>
      <c r="G78" s="16"/>
      <c r="I78" s="80">
        <v>89493</v>
      </c>
      <c r="K78" s="80">
        <v>10319.27202015</v>
      </c>
      <c r="M78" s="80">
        <v>10.28</v>
      </c>
      <c r="N78" s="80">
        <v>0.25</v>
      </c>
    </row>
    <row r="79" spans="2:14">
      <c r="B79" t="s">
        <v>295</v>
      </c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3063167</v>
      </c>
      <c r="I11" s="7"/>
      <c r="J11" s="77">
        <v>205078.54740605812</v>
      </c>
      <c r="K11" s="7"/>
      <c r="L11" s="77">
        <v>100</v>
      </c>
      <c r="M11" s="77">
        <v>4.8899999999999997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639</v>
      </c>
      <c r="D13" s="16"/>
      <c r="E13" s="16"/>
      <c r="F13" s="16"/>
      <c r="G13" s="16"/>
    </row>
    <row r="14" spans="2:62">
      <c r="B14" t="s">
        <v>640</v>
      </c>
      <c r="C14" t="s">
        <v>641</v>
      </c>
      <c r="D14" t="s">
        <v>106</v>
      </c>
      <c r="E14" t="s">
        <v>642</v>
      </c>
      <c r="F14" t="s">
        <v>643</v>
      </c>
      <c r="G14" t="s">
        <v>108</v>
      </c>
      <c r="H14" s="78">
        <v>84489</v>
      </c>
      <c r="I14" s="78">
        <v>1471</v>
      </c>
      <c r="J14" s="78">
        <v>1242.8331900000001</v>
      </c>
      <c r="K14" s="78">
        <v>0.1</v>
      </c>
      <c r="L14" s="78">
        <v>0.61</v>
      </c>
      <c r="M14" s="78">
        <v>0.03</v>
      </c>
    </row>
    <row r="15" spans="2:62">
      <c r="B15" t="s">
        <v>644</v>
      </c>
      <c r="C15" t="s">
        <v>645</v>
      </c>
      <c r="D15" t="s">
        <v>106</v>
      </c>
      <c r="E15" t="s">
        <v>642</v>
      </c>
      <c r="F15" t="s">
        <v>643</v>
      </c>
      <c r="G15" t="s">
        <v>108</v>
      </c>
      <c r="H15" s="78">
        <v>162376</v>
      </c>
      <c r="I15" s="78">
        <v>864</v>
      </c>
      <c r="J15" s="78">
        <v>1402.9286400000001</v>
      </c>
      <c r="K15" s="78">
        <v>0.06</v>
      </c>
      <c r="L15" s="78">
        <v>0.68</v>
      </c>
      <c r="M15" s="78">
        <v>0.03</v>
      </c>
    </row>
    <row r="16" spans="2:62">
      <c r="B16" t="s">
        <v>646</v>
      </c>
      <c r="C16" t="s">
        <v>647</v>
      </c>
      <c r="D16" t="s">
        <v>106</v>
      </c>
      <c r="E16" t="s">
        <v>642</v>
      </c>
      <c r="F16" t="s">
        <v>643</v>
      </c>
      <c r="G16" t="s">
        <v>108</v>
      </c>
      <c r="H16" s="78">
        <v>114633</v>
      </c>
      <c r="I16" s="78">
        <v>1277</v>
      </c>
      <c r="J16" s="78">
        <v>1463.8634099999999</v>
      </c>
      <c r="K16" s="78">
        <v>0.06</v>
      </c>
      <c r="L16" s="78">
        <v>0.71</v>
      </c>
      <c r="M16" s="78">
        <v>0.03</v>
      </c>
    </row>
    <row r="17" spans="2:13">
      <c r="B17" t="s">
        <v>648</v>
      </c>
      <c r="C17" t="s">
        <v>649</v>
      </c>
      <c r="D17" t="s">
        <v>106</v>
      </c>
      <c r="E17" t="s">
        <v>650</v>
      </c>
      <c r="F17" t="s">
        <v>643</v>
      </c>
      <c r="G17" t="s">
        <v>108</v>
      </c>
      <c r="H17" s="78">
        <v>344063</v>
      </c>
      <c r="I17" s="78">
        <v>860.2</v>
      </c>
      <c r="J17" s="78">
        <v>2959.6299260000001</v>
      </c>
      <c r="K17" s="78">
        <v>0.33</v>
      </c>
      <c r="L17" s="78">
        <v>1.44</v>
      </c>
      <c r="M17" s="78">
        <v>7.0000000000000007E-2</v>
      </c>
    </row>
    <row r="18" spans="2:13">
      <c r="B18" t="s">
        <v>651</v>
      </c>
      <c r="C18" t="s">
        <v>652</v>
      </c>
      <c r="D18" t="s">
        <v>106</v>
      </c>
      <c r="E18" t="s">
        <v>650</v>
      </c>
      <c r="F18" t="s">
        <v>643</v>
      </c>
      <c r="G18" t="s">
        <v>108</v>
      </c>
      <c r="H18" s="78">
        <v>139266</v>
      </c>
      <c r="I18" s="78">
        <v>1278</v>
      </c>
      <c r="J18" s="78">
        <v>1779.8194800000001</v>
      </c>
      <c r="K18" s="78">
        <v>0.1</v>
      </c>
      <c r="L18" s="78">
        <v>0.87</v>
      </c>
      <c r="M18" s="78">
        <v>0.04</v>
      </c>
    </row>
    <row r="19" spans="2:13">
      <c r="B19" t="s">
        <v>653</v>
      </c>
      <c r="C19" t="s">
        <v>654</v>
      </c>
      <c r="D19" t="s">
        <v>106</v>
      </c>
      <c r="E19" t="s">
        <v>650</v>
      </c>
      <c r="F19" t="s">
        <v>643</v>
      </c>
      <c r="G19" t="s">
        <v>108</v>
      </c>
      <c r="H19" s="78">
        <v>278043</v>
      </c>
      <c r="I19" s="78">
        <v>843</v>
      </c>
      <c r="J19" s="78">
        <v>2343.9024899999999</v>
      </c>
      <c r="K19" s="78">
        <v>0.04</v>
      </c>
      <c r="L19" s="78">
        <v>1.1399999999999999</v>
      </c>
      <c r="M19" s="78">
        <v>0.06</v>
      </c>
    </row>
    <row r="20" spans="2:13">
      <c r="B20" t="s">
        <v>655</v>
      </c>
      <c r="C20" t="s">
        <v>656</v>
      </c>
      <c r="D20" t="s">
        <v>106</v>
      </c>
      <c r="E20" t="s">
        <v>650</v>
      </c>
      <c r="F20" t="s">
        <v>643</v>
      </c>
      <c r="G20" t="s">
        <v>108</v>
      </c>
      <c r="H20" s="78">
        <v>93083</v>
      </c>
      <c r="I20" s="78">
        <v>1472</v>
      </c>
      <c r="J20" s="78">
        <v>1370.1817599999999</v>
      </c>
      <c r="K20" s="78">
        <v>0.03</v>
      </c>
      <c r="L20" s="78">
        <v>0.67</v>
      </c>
      <c r="M20" s="78">
        <v>0.03</v>
      </c>
    </row>
    <row r="21" spans="2:13">
      <c r="B21" t="s">
        <v>657</v>
      </c>
      <c r="C21" t="s">
        <v>658</v>
      </c>
      <c r="D21" t="s">
        <v>106</v>
      </c>
      <c r="E21" t="s">
        <v>659</v>
      </c>
      <c r="F21" t="s">
        <v>643</v>
      </c>
      <c r="G21" t="s">
        <v>108</v>
      </c>
      <c r="H21" s="78">
        <v>172941</v>
      </c>
      <c r="I21" s="78">
        <v>8312</v>
      </c>
      <c r="J21" s="78">
        <v>14374.85592</v>
      </c>
      <c r="K21" s="78">
        <v>0.22</v>
      </c>
      <c r="L21" s="78">
        <v>7.01</v>
      </c>
      <c r="M21" s="78">
        <v>0.34</v>
      </c>
    </row>
    <row r="22" spans="2:13">
      <c r="B22" t="s">
        <v>660</v>
      </c>
      <c r="C22" t="s">
        <v>661</v>
      </c>
      <c r="D22" t="s">
        <v>106</v>
      </c>
      <c r="E22" t="s">
        <v>659</v>
      </c>
      <c r="F22" t="s">
        <v>643</v>
      </c>
      <c r="G22" t="s">
        <v>108</v>
      </c>
      <c r="H22" s="78">
        <v>8634</v>
      </c>
      <c r="I22" s="78">
        <v>14640</v>
      </c>
      <c r="J22" s="78">
        <v>1264.0175999999999</v>
      </c>
      <c r="K22" s="78">
        <v>0.03</v>
      </c>
      <c r="L22" s="78">
        <v>0.62</v>
      </c>
      <c r="M22" s="78">
        <v>0.03</v>
      </c>
    </row>
    <row r="23" spans="2:13">
      <c r="B23" t="s">
        <v>662</v>
      </c>
      <c r="C23" t="s">
        <v>663</v>
      </c>
      <c r="D23" t="s">
        <v>106</v>
      </c>
      <c r="E23" t="s">
        <v>664</v>
      </c>
      <c r="F23" t="s">
        <v>643</v>
      </c>
      <c r="G23" t="s">
        <v>108</v>
      </c>
      <c r="H23" s="78">
        <v>480680</v>
      </c>
      <c r="I23" s="78">
        <v>860.2</v>
      </c>
      <c r="J23" s="78">
        <v>4134.8093600000002</v>
      </c>
      <c r="K23" s="78">
        <v>0.05</v>
      </c>
      <c r="L23" s="78">
        <v>2.02</v>
      </c>
      <c r="M23" s="78">
        <v>0.1</v>
      </c>
    </row>
    <row r="24" spans="2:13">
      <c r="B24" t="s">
        <v>665</v>
      </c>
      <c r="C24" t="s">
        <v>666</v>
      </c>
      <c r="D24" t="s">
        <v>106</v>
      </c>
      <c r="E24" t="s">
        <v>667</v>
      </c>
      <c r="F24" t="s">
        <v>643</v>
      </c>
      <c r="G24" t="s">
        <v>108</v>
      </c>
      <c r="H24" s="78">
        <v>101314</v>
      </c>
      <c r="I24" s="78">
        <v>1470</v>
      </c>
      <c r="J24" s="78">
        <v>1489.3158000000001</v>
      </c>
      <c r="K24" s="78">
        <v>0.04</v>
      </c>
      <c r="L24" s="78">
        <v>0.73</v>
      </c>
      <c r="M24" s="78">
        <v>0.04</v>
      </c>
    </row>
    <row r="25" spans="2:13">
      <c r="B25" t="s">
        <v>668</v>
      </c>
      <c r="C25" t="s">
        <v>669</v>
      </c>
      <c r="D25" t="s">
        <v>106</v>
      </c>
      <c r="E25" t="s">
        <v>667</v>
      </c>
      <c r="F25" t="s">
        <v>643</v>
      </c>
      <c r="G25" t="s">
        <v>108</v>
      </c>
      <c r="H25" s="78">
        <v>611</v>
      </c>
      <c r="I25" s="78">
        <v>12760</v>
      </c>
      <c r="J25" s="78">
        <v>77.9636</v>
      </c>
      <c r="K25" s="78">
        <v>0</v>
      </c>
      <c r="L25" s="78">
        <v>0.04</v>
      </c>
      <c r="M25" s="78">
        <v>0</v>
      </c>
    </row>
    <row r="26" spans="2:13">
      <c r="B26" s="79" t="s">
        <v>670</v>
      </c>
      <c r="D26" s="16"/>
      <c r="E26" s="16"/>
      <c r="F26" s="16"/>
      <c r="G26" s="16"/>
      <c r="H26" s="80">
        <v>1980133</v>
      </c>
      <c r="J26" s="80">
        <v>33904.121176000001</v>
      </c>
      <c r="L26" s="80">
        <v>16.53</v>
      </c>
      <c r="M26" s="80">
        <v>0.81</v>
      </c>
    </row>
    <row r="27" spans="2:13">
      <c r="B27" s="79" t="s">
        <v>671</v>
      </c>
      <c r="D27" s="16"/>
      <c r="E27" s="16"/>
      <c r="F27" s="16"/>
      <c r="G27" s="16"/>
    </row>
    <row r="28" spans="2:13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672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673</v>
      </c>
      <c r="D30" s="16"/>
      <c r="E30" s="16"/>
      <c r="F30" s="16"/>
      <c r="G30" s="16"/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674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199</v>
      </c>
      <c r="C34" t="s">
        <v>199</v>
      </c>
      <c r="D34" s="16"/>
      <c r="E34" s="16"/>
      <c r="F34" t="s">
        <v>199</v>
      </c>
      <c r="G34" t="s">
        <v>199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462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675</v>
      </c>
      <c r="D36" s="16"/>
      <c r="E36" s="16"/>
      <c r="F36" s="16"/>
      <c r="G36" s="16"/>
    </row>
    <row r="37" spans="2:13">
      <c r="B37" t="s">
        <v>199</v>
      </c>
      <c r="C37" t="s">
        <v>199</v>
      </c>
      <c r="D37" s="16"/>
      <c r="E37" s="16"/>
      <c r="F37" t="s">
        <v>199</v>
      </c>
      <c r="G37" t="s">
        <v>199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676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677</v>
      </c>
      <c r="D39" s="16"/>
      <c r="E39" s="16"/>
      <c r="F39" s="16"/>
      <c r="G39" s="16"/>
    </row>
    <row r="40" spans="2:13">
      <c r="B40" t="s">
        <v>199</v>
      </c>
      <c r="C40" t="s">
        <v>199</v>
      </c>
      <c r="D40" s="16"/>
      <c r="E40" s="16"/>
      <c r="F40" t="s">
        <v>199</v>
      </c>
      <c r="G40" t="s">
        <v>199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678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288</v>
      </c>
      <c r="D42" s="16"/>
      <c r="E42" s="16"/>
      <c r="F42" s="16"/>
      <c r="G42" s="16"/>
      <c r="H42" s="80">
        <v>1980133</v>
      </c>
      <c r="J42" s="80">
        <v>33904.121176000001</v>
      </c>
      <c r="L42" s="80">
        <v>16.53</v>
      </c>
      <c r="M42" s="80">
        <v>0.81</v>
      </c>
    </row>
    <row r="43" spans="2:13">
      <c r="B43" s="79" t="s">
        <v>289</v>
      </c>
      <c r="D43" s="16"/>
      <c r="E43" s="16"/>
      <c r="F43" s="16"/>
      <c r="G43" s="16"/>
    </row>
    <row r="44" spans="2:13">
      <c r="B44" s="79" t="s">
        <v>679</v>
      </c>
      <c r="D44" s="16"/>
      <c r="E44" s="16"/>
      <c r="F44" s="16"/>
      <c r="G44" s="16"/>
    </row>
    <row r="45" spans="2:13">
      <c r="B45" t="s">
        <v>680</v>
      </c>
      <c r="C45" t="s">
        <v>681</v>
      </c>
      <c r="D45" t="s">
        <v>682</v>
      </c>
      <c r="E45" t="s">
        <v>683</v>
      </c>
      <c r="F45" t="s">
        <v>643</v>
      </c>
      <c r="G45" t="s">
        <v>112</v>
      </c>
      <c r="H45" s="78">
        <v>13231</v>
      </c>
      <c r="I45" s="78">
        <v>2467.61</v>
      </c>
      <c r="J45" s="78">
        <v>1255.3520471395</v>
      </c>
      <c r="K45" s="78">
        <v>0.13</v>
      </c>
      <c r="L45" s="78">
        <v>0.61</v>
      </c>
      <c r="M45" s="78">
        <v>0.03</v>
      </c>
    </row>
    <row r="46" spans="2:13">
      <c r="B46" t="s">
        <v>684</v>
      </c>
      <c r="C46" t="s">
        <v>685</v>
      </c>
      <c r="D46" t="s">
        <v>686</v>
      </c>
      <c r="E46" t="s">
        <v>683</v>
      </c>
      <c r="F46" t="s">
        <v>643</v>
      </c>
      <c r="G46" t="s">
        <v>112</v>
      </c>
      <c r="H46" s="78">
        <v>458378</v>
      </c>
      <c r="I46" s="78">
        <v>365.18</v>
      </c>
      <c r="J46" s="78">
        <v>6436.1638806379997</v>
      </c>
      <c r="K46" s="78">
        <v>0.19</v>
      </c>
      <c r="L46" s="78">
        <v>3.14</v>
      </c>
      <c r="M46" s="78">
        <v>0.15</v>
      </c>
    </row>
    <row r="47" spans="2:13">
      <c r="B47" t="s">
        <v>687</v>
      </c>
      <c r="C47" t="s">
        <v>688</v>
      </c>
      <c r="D47" t="s">
        <v>686</v>
      </c>
      <c r="E47" t="s">
        <v>683</v>
      </c>
      <c r="F47" t="s">
        <v>643</v>
      </c>
      <c r="G47" t="s">
        <v>116</v>
      </c>
      <c r="H47" s="78">
        <v>6606</v>
      </c>
      <c r="I47" s="78">
        <v>17779.53</v>
      </c>
      <c r="J47" s="78">
        <v>4749.5067971288399</v>
      </c>
      <c r="K47" s="78">
        <v>0.15</v>
      </c>
      <c r="L47" s="78">
        <v>2.3199999999999998</v>
      </c>
      <c r="M47" s="78">
        <v>0.11</v>
      </c>
    </row>
    <row r="48" spans="2:13">
      <c r="B48" t="s">
        <v>689</v>
      </c>
      <c r="C48" t="s">
        <v>690</v>
      </c>
      <c r="D48" t="s">
        <v>682</v>
      </c>
      <c r="E48" t="s">
        <v>683</v>
      </c>
      <c r="F48" t="s">
        <v>643</v>
      </c>
      <c r="G48" t="s">
        <v>119</v>
      </c>
      <c r="H48" s="78">
        <v>3933</v>
      </c>
      <c r="I48" s="78">
        <v>15403.250600000003</v>
      </c>
      <c r="J48" s="78">
        <v>2862.5726847822698</v>
      </c>
      <c r="K48" s="78">
        <v>0.5</v>
      </c>
      <c r="L48" s="78">
        <v>1.4</v>
      </c>
      <c r="M48" s="78">
        <v>7.0000000000000007E-2</v>
      </c>
    </row>
    <row r="49" spans="2:13">
      <c r="B49" t="s">
        <v>691</v>
      </c>
      <c r="C49" t="s">
        <v>692</v>
      </c>
      <c r="D49" t="s">
        <v>686</v>
      </c>
      <c r="E49" t="s">
        <v>683</v>
      </c>
      <c r="F49" t="s">
        <v>643</v>
      </c>
      <c r="G49" t="s">
        <v>193</v>
      </c>
      <c r="H49" s="78">
        <v>3321</v>
      </c>
      <c r="I49" s="78">
        <v>1437297.9388922702</v>
      </c>
      <c r="J49" s="78">
        <v>1568.49535713312</v>
      </c>
      <c r="K49" s="78">
        <v>0.39</v>
      </c>
      <c r="L49" s="78">
        <v>0.76</v>
      </c>
      <c r="M49" s="78">
        <v>0.04</v>
      </c>
    </row>
    <row r="50" spans="2:13">
      <c r="B50" t="s">
        <v>693</v>
      </c>
      <c r="C50" t="s">
        <v>694</v>
      </c>
      <c r="D50" t="s">
        <v>682</v>
      </c>
      <c r="E50" t="s">
        <v>695</v>
      </c>
      <c r="F50" t="s">
        <v>643</v>
      </c>
      <c r="G50" t="s">
        <v>112</v>
      </c>
      <c r="H50" s="78">
        <v>6273</v>
      </c>
      <c r="I50" s="78">
        <v>11458.31</v>
      </c>
      <c r="J50" s="78">
        <v>2763.7082783235001</v>
      </c>
      <c r="K50" s="78">
        <v>0.1</v>
      </c>
      <c r="L50" s="78">
        <v>1.35</v>
      </c>
      <c r="M50" s="78">
        <v>7.0000000000000007E-2</v>
      </c>
    </row>
    <row r="51" spans="2:13">
      <c r="B51" t="s">
        <v>696</v>
      </c>
      <c r="C51" t="s">
        <v>697</v>
      </c>
      <c r="D51" t="s">
        <v>482</v>
      </c>
      <c r="E51" t="s">
        <v>695</v>
      </c>
      <c r="F51" t="s">
        <v>643</v>
      </c>
      <c r="G51" t="s">
        <v>112</v>
      </c>
      <c r="H51" s="78">
        <v>8882</v>
      </c>
      <c r="I51" s="78">
        <v>13485</v>
      </c>
      <c r="J51" s="78">
        <v>4605.3014565000003</v>
      </c>
      <c r="K51" s="78">
        <v>0</v>
      </c>
      <c r="L51" s="78">
        <v>2.25</v>
      </c>
      <c r="M51" s="78">
        <v>0.11</v>
      </c>
    </row>
    <row r="52" spans="2:13">
      <c r="B52" t="s">
        <v>698</v>
      </c>
      <c r="C52" t="s">
        <v>699</v>
      </c>
      <c r="D52" t="s">
        <v>682</v>
      </c>
      <c r="E52" t="s">
        <v>700</v>
      </c>
      <c r="F52" t="s">
        <v>643</v>
      </c>
      <c r="G52" t="s">
        <v>112</v>
      </c>
      <c r="H52" s="78">
        <v>79419</v>
      </c>
      <c r="I52" s="78">
        <v>4834.1499999999996</v>
      </c>
      <c r="J52" s="78">
        <v>14761.8531477825</v>
      </c>
      <c r="K52" s="78">
        <v>0.26</v>
      </c>
      <c r="L52" s="78">
        <v>7.2</v>
      </c>
      <c r="M52" s="78">
        <v>0.35</v>
      </c>
    </row>
    <row r="53" spans="2:13">
      <c r="B53" t="s">
        <v>701</v>
      </c>
      <c r="C53" t="s">
        <v>702</v>
      </c>
      <c r="D53" t="s">
        <v>682</v>
      </c>
      <c r="E53" t="s">
        <v>700</v>
      </c>
      <c r="F53" t="s">
        <v>643</v>
      </c>
      <c r="G53" t="s">
        <v>112</v>
      </c>
      <c r="H53" s="78">
        <v>84002</v>
      </c>
      <c r="I53" s="78">
        <v>5822.13</v>
      </c>
      <c r="J53" s="78">
        <v>18804.763195797001</v>
      </c>
      <c r="K53" s="78">
        <v>0.25</v>
      </c>
      <c r="L53" s="78">
        <v>9.17</v>
      </c>
      <c r="M53" s="78">
        <v>0.45</v>
      </c>
    </row>
    <row r="54" spans="2:13">
      <c r="B54" t="s">
        <v>703</v>
      </c>
      <c r="C54" t="s">
        <v>704</v>
      </c>
      <c r="D54" t="s">
        <v>477</v>
      </c>
      <c r="E54" t="s">
        <v>700</v>
      </c>
      <c r="F54" t="s">
        <v>643</v>
      </c>
      <c r="G54" t="s">
        <v>116</v>
      </c>
      <c r="H54" s="78">
        <v>71226</v>
      </c>
      <c r="I54" s="78">
        <v>5154.3700000000135</v>
      </c>
      <c r="J54" s="78">
        <v>14845.8071238376</v>
      </c>
      <c r="K54" s="78">
        <v>0.13</v>
      </c>
      <c r="L54" s="78">
        <v>7.24</v>
      </c>
      <c r="M54" s="78">
        <v>0.35</v>
      </c>
    </row>
    <row r="55" spans="2:13">
      <c r="B55" t="s">
        <v>705</v>
      </c>
      <c r="C55" t="s">
        <v>706</v>
      </c>
      <c r="D55" t="s">
        <v>682</v>
      </c>
      <c r="E55" t="s">
        <v>700</v>
      </c>
      <c r="F55" t="s">
        <v>643</v>
      </c>
      <c r="G55" t="s">
        <v>112</v>
      </c>
      <c r="H55" s="78">
        <v>20455</v>
      </c>
      <c r="I55" s="78">
        <v>5010.43</v>
      </c>
      <c r="J55" s="78">
        <v>3940.6768902425001</v>
      </c>
      <c r="K55" s="78">
        <v>0.08</v>
      </c>
      <c r="L55" s="78">
        <v>1.92</v>
      </c>
      <c r="M55" s="78">
        <v>0.09</v>
      </c>
    </row>
    <row r="56" spans="2:13">
      <c r="B56" t="s">
        <v>707</v>
      </c>
      <c r="C56" t="s">
        <v>708</v>
      </c>
      <c r="D56" t="s">
        <v>682</v>
      </c>
      <c r="E56" t="s">
        <v>700</v>
      </c>
      <c r="F56" t="s">
        <v>643</v>
      </c>
      <c r="G56" t="s">
        <v>112</v>
      </c>
      <c r="H56" s="78">
        <v>26630</v>
      </c>
      <c r="I56" s="78">
        <v>4890.05</v>
      </c>
      <c r="J56" s="78">
        <v>5007.0371111750001</v>
      </c>
      <c r="K56" s="78">
        <v>0.24</v>
      </c>
      <c r="L56" s="78">
        <v>2.44</v>
      </c>
      <c r="M56" s="78">
        <v>0.12</v>
      </c>
    </row>
    <row r="57" spans="2:13">
      <c r="B57" t="s">
        <v>709</v>
      </c>
      <c r="C57" t="s">
        <v>710</v>
      </c>
      <c r="D57" t="s">
        <v>482</v>
      </c>
      <c r="E57" t="s">
        <v>711</v>
      </c>
      <c r="F57" t="s">
        <v>643</v>
      </c>
      <c r="G57" t="s">
        <v>112</v>
      </c>
      <c r="H57" s="78">
        <v>195</v>
      </c>
      <c r="I57" s="78">
        <v>3501</v>
      </c>
      <c r="J57" s="78">
        <v>26.24962275</v>
      </c>
      <c r="K57" s="78">
        <v>0</v>
      </c>
      <c r="L57" s="78">
        <v>0.01</v>
      </c>
      <c r="M57" s="78">
        <v>0</v>
      </c>
    </row>
    <row r="58" spans="2:13">
      <c r="B58" t="s">
        <v>712</v>
      </c>
      <c r="C58" t="s">
        <v>713</v>
      </c>
      <c r="D58" t="s">
        <v>482</v>
      </c>
      <c r="E58" t="s">
        <v>711</v>
      </c>
      <c r="F58" t="s">
        <v>643</v>
      </c>
      <c r="G58" t="s">
        <v>112</v>
      </c>
      <c r="H58" s="78">
        <v>2043</v>
      </c>
      <c r="I58" s="78">
        <v>4886</v>
      </c>
      <c r="J58" s="78">
        <v>383.81166810000002</v>
      </c>
      <c r="K58" s="78">
        <v>0</v>
      </c>
      <c r="L58" s="78">
        <v>0.19</v>
      </c>
      <c r="M58" s="78">
        <v>0.01</v>
      </c>
    </row>
    <row r="59" spans="2:13">
      <c r="B59" t="s">
        <v>714</v>
      </c>
      <c r="C59" t="s">
        <v>715</v>
      </c>
      <c r="D59" t="s">
        <v>682</v>
      </c>
      <c r="E59" t="s">
        <v>711</v>
      </c>
      <c r="F59" t="s">
        <v>643</v>
      </c>
      <c r="G59" t="s">
        <v>112</v>
      </c>
      <c r="H59" s="78">
        <v>124236</v>
      </c>
      <c r="I59" s="78">
        <v>4420.6000000000004</v>
      </c>
      <c r="J59" s="78">
        <v>21116.65008852</v>
      </c>
      <c r="K59" s="78">
        <v>7.0000000000000007E-2</v>
      </c>
      <c r="L59" s="78">
        <v>10.3</v>
      </c>
      <c r="M59" s="78">
        <v>0.5</v>
      </c>
    </row>
    <row r="60" spans="2:13">
      <c r="B60" t="s">
        <v>716</v>
      </c>
      <c r="C60" t="s">
        <v>717</v>
      </c>
      <c r="D60" t="s">
        <v>718</v>
      </c>
      <c r="E60" t="s">
        <v>719</v>
      </c>
      <c r="F60" t="s">
        <v>643</v>
      </c>
      <c r="G60" t="s">
        <v>193</v>
      </c>
      <c r="H60" s="78">
        <v>4801</v>
      </c>
      <c r="I60" s="78">
        <v>1960838.6609860011</v>
      </c>
      <c r="J60" s="78">
        <v>3093.435934784</v>
      </c>
      <c r="K60" s="78">
        <v>0</v>
      </c>
      <c r="L60" s="78">
        <v>1.51</v>
      </c>
      <c r="M60" s="78">
        <v>7.0000000000000007E-2</v>
      </c>
    </row>
    <row r="61" spans="2:13">
      <c r="B61" t="s">
        <v>720</v>
      </c>
      <c r="C61" t="s">
        <v>721</v>
      </c>
      <c r="D61" t="s">
        <v>682</v>
      </c>
      <c r="E61" t="s">
        <v>722</v>
      </c>
      <c r="F61" t="s">
        <v>643</v>
      </c>
      <c r="G61" t="s">
        <v>112</v>
      </c>
      <c r="H61" s="78">
        <v>56094</v>
      </c>
      <c r="I61" s="78">
        <v>4724.32</v>
      </c>
      <c r="J61" s="78">
        <v>10189.480933776</v>
      </c>
      <c r="K61" s="78">
        <v>0.45</v>
      </c>
      <c r="L61" s="78">
        <v>4.97</v>
      </c>
      <c r="M61" s="78">
        <v>0.24</v>
      </c>
    </row>
    <row r="62" spans="2:13">
      <c r="B62" t="s">
        <v>723</v>
      </c>
      <c r="C62" t="s">
        <v>724</v>
      </c>
      <c r="D62" t="s">
        <v>477</v>
      </c>
      <c r="E62" t="s">
        <v>722</v>
      </c>
      <c r="F62" t="s">
        <v>643</v>
      </c>
      <c r="G62" t="s">
        <v>116</v>
      </c>
      <c r="H62" s="78">
        <v>22157</v>
      </c>
      <c r="I62" s="78">
        <v>19419.110000000044</v>
      </c>
      <c r="J62" s="78">
        <v>17399.2267292783</v>
      </c>
      <c r="K62" s="78">
        <v>0.68</v>
      </c>
      <c r="L62" s="78">
        <v>8.48</v>
      </c>
      <c r="M62" s="78">
        <v>0.41</v>
      </c>
    </row>
    <row r="63" spans="2:13">
      <c r="B63" t="s">
        <v>725</v>
      </c>
      <c r="C63" t="s">
        <v>726</v>
      </c>
      <c r="D63" t="s">
        <v>682</v>
      </c>
      <c r="E63" t="s">
        <v>722</v>
      </c>
      <c r="F63" t="s">
        <v>643</v>
      </c>
      <c r="G63" t="s">
        <v>112</v>
      </c>
      <c r="H63" s="78">
        <v>13552</v>
      </c>
      <c r="I63" s="78">
        <v>38762.28</v>
      </c>
      <c r="J63" s="78">
        <v>20198.031793631999</v>
      </c>
      <c r="K63" s="78">
        <v>0.19</v>
      </c>
      <c r="L63" s="78">
        <v>9.85</v>
      </c>
      <c r="M63" s="78">
        <v>0.48</v>
      </c>
    </row>
    <row r="64" spans="2:13">
      <c r="B64" t="s">
        <v>727</v>
      </c>
      <c r="C64" t="s">
        <v>728</v>
      </c>
      <c r="D64" t="s">
        <v>482</v>
      </c>
      <c r="E64" t="s">
        <v>729</v>
      </c>
      <c r="F64" t="s">
        <v>643</v>
      </c>
      <c r="G64" t="s">
        <v>112</v>
      </c>
      <c r="H64" s="78">
        <v>51691</v>
      </c>
      <c r="I64" s="78">
        <v>2325</v>
      </c>
      <c r="J64" s="78">
        <v>4620.9815587499997</v>
      </c>
      <c r="K64" s="78">
        <v>0.01</v>
      </c>
      <c r="L64" s="78">
        <v>2.25</v>
      </c>
      <c r="M64" s="78">
        <v>0.11</v>
      </c>
    </row>
    <row r="65" spans="2:13">
      <c r="B65" t="s">
        <v>730</v>
      </c>
      <c r="C65" t="s">
        <v>731</v>
      </c>
      <c r="D65" t="s">
        <v>482</v>
      </c>
      <c r="E65" t="s">
        <v>729</v>
      </c>
      <c r="F65" t="s">
        <v>643</v>
      </c>
      <c r="G65" t="s">
        <v>112</v>
      </c>
      <c r="H65" s="78">
        <v>6628</v>
      </c>
      <c r="I65" s="78">
        <v>22353</v>
      </c>
      <c r="J65" s="78">
        <v>5696.5860498000002</v>
      </c>
      <c r="K65" s="78">
        <v>0</v>
      </c>
      <c r="L65" s="78">
        <v>2.78</v>
      </c>
      <c r="M65" s="78">
        <v>0.14000000000000001</v>
      </c>
    </row>
    <row r="66" spans="2:13">
      <c r="B66" t="s">
        <v>732</v>
      </c>
      <c r="C66" t="s">
        <v>733</v>
      </c>
      <c r="D66" t="s">
        <v>482</v>
      </c>
      <c r="E66" t="s">
        <v>729</v>
      </c>
      <c r="F66" t="s">
        <v>643</v>
      </c>
      <c r="G66" t="s">
        <v>112</v>
      </c>
      <c r="H66" s="78">
        <v>12489</v>
      </c>
      <c r="I66" s="78">
        <v>8140</v>
      </c>
      <c r="J66" s="78">
        <v>3908.8446869999998</v>
      </c>
      <c r="K66" s="78">
        <v>0.01</v>
      </c>
      <c r="L66" s="78">
        <v>1.91</v>
      </c>
      <c r="M66" s="78">
        <v>0.09</v>
      </c>
    </row>
    <row r="67" spans="2:13">
      <c r="B67" s="79" t="s">
        <v>734</v>
      </c>
      <c r="D67" s="16"/>
      <c r="E67" s="16"/>
      <c r="F67" s="16"/>
      <c r="G67" s="16"/>
      <c r="H67" s="80">
        <v>1076242</v>
      </c>
      <c r="J67" s="80">
        <v>168234.53703687014</v>
      </c>
      <c r="L67" s="80">
        <v>82.03</v>
      </c>
      <c r="M67" s="80">
        <v>4.01</v>
      </c>
    </row>
    <row r="68" spans="2:13">
      <c r="B68" s="79" t="s">
        <v>735</v>
      </c>
      <c r="D68" s="16"/>
      <c r="E68" s="16"/>
      <c r="F68" s="16"/>
      <c r="G68" s="16"/>
    </row>
    <row r="69" spans="2:13">
      <c r="B69" t="s">
        <v>199</v>
      </c>
      <c r="C69" t="s">
        <v>199</v>
      </c>
      <c r="D69" s="16"/>
      <c r="E69" s="16"/>
      <c r="F69" t="s">
        <v>199</v>
      </c>
      <c r="G69" t="s">
        <v>199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736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s="79" t="s">
        <v>129</v>
      </c>
      <c r="D71" s="16"/>
      <c r="E71" s="16"/>
      <c r="F71" s="16"/>
      <c r="G71" s="16"/>
    </row>
    <row r="72" spans="2:13">
      <c r="B72" t="s">
        <v>737</v>
      </c>
      <c r="C72" t="s">
        <v>738</v>
      </c>
      <c r="D72" t="s">
        <v>129</v>
      </c>
      <c r="E72" t="s">
        <v>711</v>
      </c>
      <c r="F72" t="s">
        <v>643</v>
      </c>
      <c r="G72" t="s">
        <v>112</v>
      </c>
      <c r="H72" s="78">
        <v>6792</v>
      </c>
      <c r="I72" s="78">
        <v>11257.37</v>
      </c>
      <c r="J72" s="78">
        <v>2939.8891931879998</v>
      </c>
      <c r="K72" s="78">
        <v>0</v>
      </c>
      <c r="L72" s="78">
        <v>1.43</v>
      </c>
      <c r="M72" s="78">
        <v>7.0000000000000007E-2</v>
      </c>
    </row>
    <row r="73" spans="2:13">
      <c r="B73" s="79" t="s">
        <v>462</v>
      </c>
      <c r="D73" s="16"/>
      <c r="E73" s="16"/>
      <c r="F73" s="16"/>
      <c r="G73" s="16"/>
      <c r="H73" s="80">
        <v>6792</v>
      </c>
      <c r="J73" s="80">
        <v>2939.8891931879998</v>
      </c>
      <c r="L73" s="80">
        <v>1.43</v>
      </c>
      <c r="M73" s="80">
        <v>7.0000000000000007E-2</v>
      </c>
    </row>
    <row r="74" spans="2:13">
      <c r="B74" s="79" t="s">
        <v>675</v>
      </c>
      <c r="D74" s="16"/>
      <c r="E74" s="16"/>
      <c r="F74" s="16"/>
      <c r="G74" s="16"/>
    </row>
    <row r="75" spans="2:13">
      <c r="B75" t="s">
        <v>199</v>
      </c>
      <c r="C75" t="s">
        <v>199</v>
      </c>
      <c r="D75" s="16"/>
      <c r="E75" s="16"/>
      <c r="F75" t="s">
        <v>199</v>
      </c>
      <c r="G75" t="s">
        <v>199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676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s="79" t="s">
        <v>294</v>
      </c>
      <c r="D77" s="16"/>
      <c r="E77" s="16"/>
      <c r="F77" s="16"/>
      <c r="G77" s="16"/>
      <c r="H77" s="80">
        <v>1083034</v>
      </c>
      <c r="J77" s="80">
        <v>171174.42623005813</v>
      </c>
      <c r="L77" s="80">
        <v>83.47</v>
      </c>
      <c r="M77" s="80">
        <v>4.08</v>
      </c>
    </row>
    <row r="78" spans="2:13">
      <c r="B78" t="s">
        <v>295</v>
      </c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1730965.39</v>
      </c>
      <c r="K11" s="7"/>
      <c r="L11" s="77">
        <v>124751.53250603263</v>
      </c>
      <c r="M11" s="7"/>
      <c r="N11" s="77">
        <v>100</v>
      </c>
      <c r="O11" s="77">
        <v>2.97</v>
      </c>
      <c r="P11" s="35"/>
      <c r="BG11" s="16"/>
      <c r="BH11" s="19"/>
      <c r="BI11" s="16"/>
      <c r="BM11" s="16"/>
    </row>
    <row r="12" spans="2:65">
      <c r="B12" s="79" t="s">
        <v>739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740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741</v>
      </c>
      <c r="C15" s="16"/>
      <c r="D15" s="16"/>
      <c r="E15" s="16"/>
    </row>
    <row r="16" spans="2:65">
      <c r="B16" t="s">
        <v>742</v>
      </c>
      <c r="C16" t="s">
        <v>743</v>
      </c>
      <c r="D16" t="s">
        <v>129</v>
      </c>
      <c r="E16" t="s">
        <v>744</v>
      </c>
      <c r="F16" t="s">
        <v>745</v>
      </c>
      <c r="G16" t="s">
        <v>199</v>
      </c>
      <c r="H16" t="s">
        <v>200</v>
      </c>
      <c r="I16" t="s">
        <v>112</v>
      </c>
      <c r="J16" s="78">
        <v>23763.51</v>
      </c>
      <c r="K16" s="78">
        <v>6366.34</v>
      </c>
      <c r="L16" s="78">
        <v>5816.9691645432304</v>
      </c>
      <c r="M16" s="78">
        <v>0.13</v>
      </c>
      <c r="N16" s="78">
        <v>4.66</v>
      </c>
      <c r="O16" s="78">
        <v>0.14000000000000001</v>
      </c>
    </row>
    <row r="17" spans="2:15">
      <c r="B17" t="s">
        <v>746</v>
      </c>
      <c r="C17" t="s">
        <v>747</v>
      </c>
      <c r="D17" t="s">
        <v>129</v>
      </c>
      <c r="E17" t="s">
        <v>744</v>
      </c>
      <c r="F17" t="s">
        <v>745</v>
      </c>
      <c r="G17" t="s">
        <v>199</v>
      </c>
      <c r="H17" t="s">
        <v>200</v>
      </c>
      <c r="I17" t="s">
        <v>193</v>
      </c>
      <c r="J17" s="78">
        <v>1296.6400000000001</v>
      </c>
      <c r="K17" s="78">
        <v>10093069.265100427</v>
      </c>
      <c r="L17" s="78">
        <v>4300.41361126228</v>
      </c>
      <c r="M17" s="78">
        <v>0.11</v>
      </c>
      <c r="N17" s="78">
        <v>3.45</v>
      </c>
      <c r="O17" s="78">
        <v>0.1</v>
      </c>
    </row>
    <row r="18" spans="2:15">
      <c r="B18" t="s">
        <v>748</v>
      </c>
      <c r="C18" t="s">
        <v>749</v>
      </c>
      <c r="D18" t="s">
        <v>129</v>
      </c>
      <c r="E18" t="s">
        <v>750</v>
      </c>
      <c r="F18" t="s">
        <v>745</v>
      </c>
      <c r="G18" t="s">
        <v>199</v>
      </c>
      <c r="H18" t="s">
        <v>200</v>
      </c>
      <c r="I18" t="s">
        <v>116</v>
      </c>
      <c r="J18" s="78">
        <v>767</v>
      </c>
      <c r="K18" s="78">
        <v>215884</v>
      </c>
      <c r="L18" s="78">
        <v>6695.8464862640003</v>
      </c>
      <c r="M18" s="78">
        <v>0.15</v>
      </c>
      <c r="N18" s="78">
        <v>5.37</v>
      </c>
      <c r="O18" s="78">
        <v>0.16</v>
      </c>
    </row>
    <row r="19" spans="2:15">
      <c r="B19" t="s">
        <v>751</v>
      </c>
      <c r="C19" t="s">
        <v>752</v>
      </c>
      <c r="D19" t="s">
        <v>753</v>
      </c>
      <c r="E19" t="s">
        <v>695</v>
      </c>
      <c r="F19" t="s">
        <v>745</v>
      </c>
      <c r="G19" t="s">
        <v>199</v>
      </c>
      <c r="H19" t="s">
        <v>200</v>
      </c>
      <c r="I19" t="s">
        <v>112</v>
      </c>
      <c r="J19" s="78">
        <v>156710</v>
      </c>
      <c r="K19" s="78">
        <v>1121.8</v>
      </c>
      <c r="L19" s="78">
        <v>6759.4053390999998</v>
      </c>
      <c r="M19" s="78">
        <v>0</v>
      </c>
      <c r="N19" s="78">
        <v>5.42</v>
      </c>
      <c r="O19" s="78">
        <v>0.16</v>
      </c>
    </row>
    <row r="20" spans="2:15">
      <c r="B20" t="s">
        <v>754</v>
      </c>
      <c r="C20" t="s">
        <v>755</v>
      </c>
      <c r="D20" t="s">
        <v>129</v>
      </c>
      <c r="E20" t="s">
        <v>700</v>
      </c>
      <c r="F20" t="s">
        <v>745</v>
      </c>
      <c r="G20" t="s">
        <v>199</v>
      </c>
      <c r="H20" t="s">
        <v>200</v>
      </c>
      <c r="I20" t="s">
        <v>116</v>
      </c>
      <c r="J20" s="78">
        <v>11016.93</v>
      </c>
      <c r="K20" s="78">
        <v>34589.000000000087</v>
      </c>
      <c r="L20" s="78">
        <v>15409.489961995299</v>
      </c>
      <c r="M20" s="78">
        <v>1.28</v>
      </c>
      <c r="N20" s="78">
        <v>12.35</v>
      </c>
      <c r="O20" s="78">
        <v>0.37</v>
      </c>
    </row>
    <row r="21" spans="2:15">
      <c r="B21" t="s">
        <v>756</v>
      </c>
      <c r="C21" t="s">
        <v>757</v>
      </c>
      <c r="D21" t="s">
        <v>129</v>
      </c>
      <c r="E21" t="s">
        <v>758</v>
      </c>
      <c r="F21" t="s">
        <v>745</v>
      </c>
      <c r="G21" t="s">
        <v>199</v>
      </c>
      <c r="H21" t="s">
        <v>200</v>
      </c>
      <c r="I21" t="s">
        <v>112</v>
      </c>
      <c r="J21" s="78">
        <v>7541</v>
      </c>
      <c r="K21" s="78">
        <v>14971</v>
      </c>
      <c r="L21" s="78">
        <v>4340.8631579499997</v>
      </c>
      <c r="M21" s="78">
        <v>0.17</v>
      </c>
      <c r="N21" s="78">
        <v>3.48</v>
      </c>
      <c r="O21" s="78">
        <v>0.1</v>
      </c>
    </row>
    <row r="22" spans="2:15">
      <c r="B22" t="s">
        <v>759</v>
      </c>
      <c r="C22" t="s">
        <v>760</v>
      </c>
      <c r="D22" t="s">
        <v>129</v>
      </c>
      <c r="E22" t="s">
        <v>761</v>
      </c>
      <c r="F22" t="s">
        <v>745</v>
      </c>
      <c r="G22" t="s">
        <v>199</v>
      </c>
      <c r="H22" t="s">
        <v>200</v>
      </c>
      <c r="I22" t="s">
        <v>116</v>
      </c>
      <c r="J22" s="78">
        <v>14179</v>
      </c>
      <c r="K22" s="78">
        <v>12085</v>
      </c>
      <c r="L22" s="78">
        <v>6929.1813081700002</v>
      </c>
      <c r="M22" s="78">
        <v>1.24</v>
      </c>
      <c r="N22" s="78">
        <v>5.55</v>
      </c>
      <c r="O22" s="78">
        <v>0.17</v>
      </c>
    </row>
    <row r="23" spans="2:15">
      <c r="B23" t="s">
        <v>762</v>
      </c>
      <c r="C23" t="s">
        <v>763</v>
      </c>
      <c r="D23" t="s">
        <v>753</v>
      </c>
      <c r="E23" t="s">
        <v>764</v>
      </c>
      <c r="F23" t="s">
        <v>745</v>
      </c>
      <c r="G23" t="s">
        <v>199</v>
      </c>
      <c r="H23" t="s">
        <v>200</v>
      </c>
      <c r="I23" t="s">
        <v>112</v>
      </c>
      <c r="J23" s="78">
        <v>711352</v>
      </c>
      <c r="K23" s="78">
        <v>149.1</v>
      </c>
      <c r="L23" s="78">
        <v>4078.1063240399999</v>
      </c>
      <c r="M23" s="78">
        <v>0</v>
      </c>
      <c r="N23" s="78">
        <v>3.27</v>
      </c>
      <c r="O23" s="78">
        <v>0.1</v>
      </c>
    </row>
    <row r="24" spans="2:15">
      <c r="B24" t="s">
        <v>765</v>
      </c>
      <c r="C24" t="s">
        <v>766</v>
      </c>
      <c r="D24" t="s">
        <v>129</v>
      </c>
      <c r="E24" t="s">
        <v>767</v>
      </c>
      <c r="F24" t="s">
        <v>745</v>
      </c>
      <c r="G24" t="s">
        <v>199</v>
      </c>
      <c r="H24" t="s">
        <v>200</v>
      </c>
      <c r="I24" t="s">
        <v>112</v>
      </c>
      <c r="J24" s="78">
        <v>16760.169999999998</v>
      </c>
      <c r="K24" s="78">
        <v>9781.929999999993</v>
      </c>
      <c r="L24" s="78">
        <v>6303.7548340454396</v>
      </c>
      <c r="M24" s="78">
        <v>1.27</v>
      </c>
      <c r="N24" s="78">
        <v>5.05</v>
      </c>
      <c r="O24" s="78">
        <v>0.15</v>
      </c>
    </row>
    <row r="25" spans="2:15">
      <c r="B25" t="s">
        <v>768</v>
      </c>
      <c r="C25" t="s">
        <v>769</v>
      </c>
      <c r="D25" t="s">
        <v>753</v>
      </c>
      <c r="E25" t="s">
        <v>770</v>
      </c>
      <c r="F25" t="s">
        <v>745</v>
      </c>
      <c r="G25" t="s">
        <v>199</v>
      </c>
      <c r="H25" t="s">
        <v>200</v>
      </c>
      <c r="I25" t="s">
        <v>112</v>
      </c>
      <c r="J25" s="78">
        <v>22399.25</v>
      </c>
      <c r="K25" s="78">
        <v>9960</v>
      </c>
      <c r="L25" s="78">
        <v>8578.0615785000009</v>
      </c>
      <c r="M25" s="78">
        <v>0</v>
      </c>
      <c r="N25" s="78">
        <v>6.88</v>
      </c>
      <c r="O25" s="78">
        <v>0.2</v>
      </c>
    </row>
    <row r="26" spans="2:15">
      <c r="B26" t="s">
        <v>771</v>
      </c>
      <c r="C26" t="s">
        <v>772</v>
      </c>
      <c r="D26" t="s">
        <v>129</v>
      </c>
      <c r="E26" t="s">
        <v>773</v>
      </c>
      <c r="F26" t="s">
        <v>745</v>
      </c>
      <c r="G26" t="s">
        <v>199</v>
      </c>
      <c r="H26" t="s">
        <v>200</v>
      </c>
      <c r="I26" t="s">
        <v>112</v>
      </c>
      <c r="J26" s="78">
        <v>13508</v>
      </c>
      <c r="K26" s="78">
        <v>24473</v>
      </c>
      <c r="L26" s="78">
        <v>12710.8503698</v>
      </c>
      <c r="M26" s="78">
        <v>0.73</v>
      </c>
      <c r="N26" s="78">
        <v>10.19</v>
      </c>
      <c r="O26" s="78">
        <v>0.3</v>
      </c>
    </row>
    <row r="27" spans="2:15">
      <c r="B27" t="s">
        <v>774</v>
      </c>
      <c r="C27" t="s">
        <v>775</v>
      </c>
      <c r="D27" t="s">
        <v>129</v>
      </c>
      <c r="E27" t="s">
        <v>773</v>
      </c>
      <c r="F27" t="s">
        <v>745</v>
      </c>
      <c r="G27" t="s">
        <v>199</v>
      </c>
      <c r="H27" t="s">
        <v>200</v>
      </c>
      <c r="I27" t="s">
        <v>193</v>
      </c>
      <c r="J27" s="78">
        <v>16237.35</v>
      </c>
      <c r="K27" s="78">
        <v>1021496.3301278154</v>
      </c>
      <c r="L27" s="78">
        <v>5450.2888830698903</v>
      </c>
      <c r="M27" s="78">
        <v>0.79</v>
      </c>
      <c r="N27" s="78">
        <v>4.37</v>
      </c>
      <c r="O27" s="78">
        <v>0.13</v>
      </c>
    </row>
    <row r="28" spans="2:15">
      <c r="B28" t="s">
        <v>776</v>
      </c>
      <c r="C28" t="s">
        <v>777</v>
      </c>
      <c r="D28" t="s">
        <v>129</v>
      </c>
      <c r="E28" t="s">
        <v>773</v>
      </c>
      <c r="F28" t="s">
        <v>745</v>
      </c>
      <c r="G28" t="s">
        <v>199</v>
      </c>
      <c r="H28" t="s">
        <v>200</v>
      </c>
      <c r="I28" t="s">
        <v>112</v>
      </c>
      <c r="J28" s="78">
        <v>2609</v>
      </c>
      <c r="K28" s="78">
        <v>36563</v>
      </c>
      <c r="L28" s="78">
        <v>3667.8557361500002</v>
      </c>
      <c r="M28" s="78">
        <v>0.45</v>
      </c>
      <c r="N28" s="78">
        <v>2.94</v>
      </c>
      <c r="O28" s="78">
        <v>0.09</v>
      </c>
    </row>
    <row r="29" spans="2:15">
      <c r="B29" t="s">
        <v>778</v>
      </c>
      <c r="C29" t="s">
        <v>779</v>
      </c>
      <c r="D29" t="s">
        <v>129</v>
      </c>
      <c r="E29" t="s">
        <v>780</v>
      </c>
      <c r="F29" t="s">
        <v>745</v>
      </c>
      <c r="G29" t="s">
        <v>199</v>
      </c>
      <c r="H29" t="s">
        <v>200</v>
      </c>
      <c r="I29" t="s">
        <v>112</v>
      </c>
      <c r="J29" s="78">
        <v>147870.91</v>
      </c>
      <c r="K29" s="78">
        <v>1428</v>
      </c>
      <c r="L29" s="78">
        <v>8119.0889070060002</v>
      </c>
      <c r="M29" s="78">
        <v>0</v>
      </c>
      <c r="N29" s="78">
        <v>6.51</v>
      </c>
      <c r="O29" s="78">
        <v>0.19</v>
      </c>
    </row>
    <row r="30" spans="2:15">
      <c r="B30" t="s">
        <v>781</v>
      </c>
      <c r="C30" t="s">
        <v>782</v>
      </c>
      <c r="D30" t="s">
        <v>129</v>
      </c>
      <c r="E30" t="s">
        <v>783</v>
      </c>
      <c r="F30" t="s">
        <v>745</v>
      </c>
      <c r="G30" t="s">
        <v>199</v>
      </c>
      <c r="H30" t="s">
        <v>200</v>
      </c>
      <c r="I30" t="s">
        <v>112</v>
      </c>
      <c r="J30" s="78">
        <v>9173.36</v>
      </c>
      <c r="K30" s="78">
        <v>15077</v>
      </c>
      <c r="L30" s="78">
        <v>5317.8944882839996</v>
      </c>
      <c r="M30" s="78">
        <v>0.09</v>
      </c>
      <c r="N30" s="78">
        <v>4.26</v>
      </c>
      <c r="O30" s="78">
        <v>0.13</v>
      </c>
    </row>
    <row r="31" spans="2:15">
      <c r="B31" t="s">
        <v>784</v>
      </c>
      <c r="C31" t="s">
        <v>785</v>
      </c>
      <c r="D31" t="s">
        <v>129</v>
      </c>
      <c r="E31" t="s">
        <v>786</v>
      </c>
      <c r="F31" t="s">
        <v>745</v>
      </c>
      <c r="G31" t="s">
        <v>199</v>
      </c>
      <c r="H31" t="s">
        <v>200</v>
      </c>
      <c r="I31" t="s">
        <v>112</v>
      </c>
      <c r="J31" s="78">
        <v>72542</v>
      </c>
      <c r="K31" s="78">
        <v>1359</v>
      </c>
      <c r="L31" s="78">
        <v>3790.5770241</v>
      </c>
      <c r="M31" s="78">
        <v>0.47</v>
      </c>
      <c r="N31" s="78">
        <v>3.04</v>
      </c>
      <c r="O31" s="78">
        <v>0.09</v>
      </c>
    </row>
    <row r="32" spans="2:15">
      <c r="B32" t="s">
        <v>787</v>
      </c>
      <c r="C32" t="s">
        <v>788</v>
      </c>
      <c r="D32" t="s">
        <v>129</v>
      </c>
      <c r="E32" t="s">
        <v>789</v>
      </c>
      <c r="F32" t="s">
        <v>745</v>
      </c>
      <c r="G32" t="s">
        <v>199</v>
      </c>
      <c r="H32" t="s">
        <v>200</v>
      </c>
      <c r="I32" t="s">
        <v>193</v>
      </c>
      <c r="J32" s="78">
        <v>6188</v>
      </c>
      <c r="K32" s="78">
        <v>1375367.4010955568</v>
      </c>
      <c r="L32" s="78">
        <v>2796.6401648639999</v>
      </c>
      <c r="M32" s="78">
        <v>0.26</v>
      </c>
      <c r="N32" s="78">
        <v>2.2400000000000002</v>
      </c>
      <c r="O32" s="78">
        <v>7.0000000000000007E-2</v>
      </c>
    </row>
    <row r="33" spans="2:15">
      <c r="B33" t="s">
        <v>790</v>
      </c>
      <c r="C33" t="s">
        <v>791</v>
      </c>
      <c r="D33" t="s">
        <v>129</v>
      </c>
      <c r="E33" t="s">
        <v>792</v>
      </c>
      <c r="F33" t="s">
        <v>745</v>
      </c>
      <c r="G33" t="s">
        <v>199</v>
      </c>
      <c r="H33" t="s">
        <v>200</v>
      </c>
      <c r="I33" t="s">
        <v>112</v>
      </c>
      <c r="J33" s="78">
        <v>4747</v>
      </c>
      <c r="K33" s="78">
        <v>22583.71</v>
      </c>
      <c r="L33" s="78">
        <v>4122.0273041765004</v>
      </c>
      <c r="M33" s="78">
        <v>0</v>
      </c>
      <c r="N33" s="78">
        <v>3.3</v>
      </c>
      <c r="O33" s="78">
        <v>0.1</v>
      </c>
    </row>
    <row r="34" spans="2:15">
      <c r="B34" t="s">
        <v>793</v>
      </c>
      <c r="C34" t="s">
        <v>794</v>
      </c>
      <c r="D34" t="s">
        <v>129</v>
      </c>
      <c r="E34" t="s">
        <v>795</v>
      </c>
      <c r="F34" t="s">
        <v>745</v>
      </c>
      <c r="G34" t="s">
        <v>199</v>
      </c>
      <c r="H34" t="s">
        <v>200</v>
      </c>
      <c r="I34" t="s">
        <v>116</v>
      </c>
      <c r="J34" s="78">
        <v>7181</v>
      </c>
      <c r="K34" s="78">
        <v>10365</v>
      </c>
      <c r="L34" s="78">
        <v>3009.84340647</v>
      </c>
      <c r="M34" s="78">
        <v>0.51</v>
      </c>
      <c r="N34" s="78">
        <v>2.41</v>
      </c>
      <c r="O34" s="78">
        <v>7.0000000000000007E-2</v>
      </c>
    </row>
    <row r="35" spans="2:15">
      <c r="B35" t="s">
        <v>796</v>
      </c>
      <c r="C35" t="s">
        <v>797</v>
      </c>
      <c r="D35" t="s">
        <v>129</v>
      </c>
      <c r="E35" t="s">
        <v>798</v>
      </c>
      <c r="F35" t="s">
        <v>745</v>
      </c>
      <c r="G35" t="s">
        <v>199</v>
      </c>
      <c r="H35" t="s">
        <v>200</v>
      </c>
      <c r="I35" t="s">
        <v>116</v>
      </c>
      <c r="J35" s="78">
        <v>485123.27</v>
      </c>
      <c r="K35" s="78">
        <v>334.11000000000007</v>
      </c>
      <c r="L35" s="78">
        <v>6554.3744562419897</v>
      </c>
      <c r="M35" s="78">
        <v>0</v>
      </c>
      <c r="N35" s="78">
        <v>5.25</v>
      </c>
      <c r="O35" s="78">
        <v>0.16</v>
      </c>
    </row>
    <row r="36" spans="2:15">
      <c r="B36" s="79" t="s">
        <v>799</v>
      </c>
      <c r="C36" s="16"/>
      <c r="D36" s="16"/>
      <c r="E36" s="16"/>
      <c r="J36" s="80">
        <v>1730965.39</v>
      </c>
      <c r="L36" s="80">
        <v>124751.53250603263</v>
      </c>
      <c r="N36" s="80">
        <v>100</v>
      </c>
      <c r="O36" s="80">
        <v>2.97</v>
      </c>
    </row>
    <row r="37" spans="2:15">
      <c r="B37" t="s">
        <v>295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800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801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802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803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295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2017-03-16T10:22:42Z</dcterms:modified>
</cp:coreProperties>
</file>