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25" windowWidth="19440" windowHeight="1246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11" i="27" l="1"/>
  <c r="C127" i="27"/>
  <c r="C46" i="27"/>
  <c r="F190" i="17"/>
  <c r="F11" i="17"/>
  <c r="F189" i="17"/>
  <c r="O104" i="22"/>
  <c r="K11" i="22"/>
  <c r="K133" i="22"/>
  <c r="K112" i="22"/>
  <c r="M104" i="22" l="1"/>
</calcChain>
</file>

<file path=xl/sharedStrings.xml><?xml version="1.0" encoding="utf-8"?>
<sst xmlns="http://schemas.openxmlformats.org/spreadsheetml/2006/main" count="6691" uniqueCount="2320">
  <si>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</si>
  <si>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</si>
  <si>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</si>
  <si>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</si>
  <si>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</si>
  <si>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</si>
  <si>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</si>
  <si>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</si>
  <si>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</si>
  <si>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</si>
  <si>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</si>
  <si>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</si>
  <si>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</si>
  <si>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</si>
  <si>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</si>
  <si>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</si>
  <si>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</si>
  <si>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</si>
  <si>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</si>
  <si>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</si>
  <si>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</si>
  <si>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</si>
  <si>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</si>
  <si>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</si>
  <si>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</si>
  <si>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</si>
  <si>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</si>
  <si>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</si>
  <si>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</si>
  <si>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</si>
  <si>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</si>
  <si>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</si>
  <si>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</si>
  <si>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</si>
  <si>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</si>
  <si>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</si>
  <si>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</si>
  <si>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</si>
  <si>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</si>
  <si>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</si>
  <si>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</si>
  <si>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</si>
  <si>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</si>
  <si>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</si>
  <si>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</si>
  <si>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</si>
  <si>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</si>
  <si>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</si>
  <si>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</si>
  <si>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</si>
  <si>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</si>
  <si>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</si>
  <si>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</si>
  <si>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</si>
  <si>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</si>
  <si>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</si>
  <si>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</si>
  <si>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</si>
  <si>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</si>
  <si>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</si>
  <si>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</si>
  <si>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</si>
  <si>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</si>
  <si>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</si>
  <si>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</si>
  <si>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</si>
  <si>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</si>
  <si>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</si>
  <si>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</si>
  <si>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</si>
  <si>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</si>
  <si>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</si>
  <si>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</si>
  <si>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</si>
  <si>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</si>
  <si>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</si>
  <si>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</si>
  <si>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</si>
  <si>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</si>
  <si>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</si>
  <si>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</si>
  <si>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</si>
  <si>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</si>
  <si>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</si>
  <si>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</si>
  <si>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</si>
  <si>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</si>
  <si>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</si>
  <si>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</si>
  <si>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</si>
  <si>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</si>
  <si>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</si>
  <si>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</si>
  <si>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</si>
  <si>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</si>
  <si>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</si>
  <si>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</si>
  <si>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</si>
  <si>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</si>
  <si>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</si>
  <si>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</si>
  <si>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</si>
  <si>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</si>
  <si>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</si>
  <si>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</si>
  <si>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</si>
  <si>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</si>
  <si>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</si>
  <si>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</si>
  <si>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</si>
  <si>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</si>
  <si>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</si>
  <si>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</si>
  <si>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</si>
  <si>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</si>
  <si>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</si>
  <si>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</si>
  <si>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</si>
  <si>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</si>
  <si>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</si>
  <si>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</si>
  <si>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</si>
  <si>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</si>
  <si>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</si>
  <si>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</si>
  <si>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</si>
  <si>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</si>
  <si>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</si>
  <si>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</si>
  <si>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</si>
  <si>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</si>
  <si>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</si>
  <si>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</si>
  <si>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</si>
  <si>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</si>
  <si>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</si>
  <si>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</si>
  <si>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</si>
  <si>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</si>
  <si>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</si>
  <si>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</si>
  <si>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</si>
  <si>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</si>
  <si>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</si>
  <si>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</si>
  <si>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</si>
  <si>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</si>
  <si>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</si>
  <si>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</si>
  <si>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</si>
  <si>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</si>
  <si>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</si>
  <si>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</si>
  <si>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</si>
  <si>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</si>
  <si>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</si>
  <si>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</si>
  <si>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</si>
  <si>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</si>
  <si>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</si>
  <si>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</si>
  <si>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</si>
  <si>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</si>
  <si>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</si>
  <si>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</si>
  <si>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</si>
  <si>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</si>
  <si>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</si>
  <si>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</si>
  <si>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</si>
  <si>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</si>
  <si>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</si>
  <si>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</si>
  <si>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</si>
  <si>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</si>
  <si>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</si>
  <si>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</si>
  <si>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</si>
  <si>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</si>
  <si>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</si>
  <si>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</si>
  <si>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</si>
  <si>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</si>
  <si>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</si>
  <si>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</si>
  <si>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</si>
  <si>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</si>
  <si>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</si>
  <si>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</si>
  <si>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</si>
  <si>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</si>
  <si>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קג"מ פנסיה</t>
  </si>
  <si>
    <t>279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</si>
  <si>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</si>
  <si>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</si>
  <si>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</si>
  <si>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</si>
  <si>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</si>
  <si>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</si>
  <si>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</si>
  <si>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</si>
  <si>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</si>
  <si>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</si>
  <si>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</si>
  <si>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</si>
  <si>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</si>
  <si>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</si>
  <si>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</si>
  <si>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</si>
  <si>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</si>
  <si>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</si>
  <si>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</si>
  <si>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</si>
  <si>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</si>
  <si>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</si>
  <si>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</si>
  <si>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</si>
  <si>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</si>
  <si>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</si>
  <si>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</si>
  <si>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</si>
  <si>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</si>
  <si>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</si>
  <si>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</si>
  <si>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</si>
  <si>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אמריקאי- בנק הפועלים</t>
  </si>
  <si>
    <t>1000280- 12- בנק הפועלים</t>
  </si>
  <si>
    <t>דולר אמריקאי- בנק לאומי</t>
  </si>
  <si>
    <t>1000280- 10- בנק לאומי</t>
  </si>
  <si>
    <t>דולר אמריקאי- בנק מזרחי</t>
  </si>
  <si>
    <t>1000280- 20- בנק מזרחי</t>
  </si>
  <si>
    <t>דולר אמריקאי-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</si>
  <si>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</si>
  <si>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</si>
  <si>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</si>
  <si>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</si>
  <si>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</si>
  <si>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</si>
  <si>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</si>
  <si>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</si>
  <si>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</si>
  <si>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</si>
  <si>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</si>
  <si>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</si>
  <si>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</si>
  <si>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</si>
  <si>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</si>
  <si>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</si>
  <si>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</si>
  <si>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</si>
  <si>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</si>
  <si>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</si>
  <si>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</si>
  <si>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</si>
  <si>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</si>
  <si>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01.01.17  0.06%  בינלאומי- פועלים סהר</t>
  </si>
  <si>
    <t>815882352- 33- פועלים סהר</t>
  </si>
  <si>
    <t>AA+</t>
  </si>
  <si>
    <t>פקמ  03.01.17  0.06%  בינלאומי- פועלים סהר</t>
  </si>
  <si>
    <t>815893409- 33- פועלים סהר</t>
  </si>
  <si>
    <t>פקמ  05.01.17  0.06%  בינלאומי- פועלים סהר</t>
  </si>
  <si>
    <t>815901160- 33- פועלים סהר</t>
  </si>
  <si>
    <t>פקמ  01.01.17  0.08%  דיסקונט- פועלים סהר</t>
  </si>
  <si>
    <t>815882014- 33- פועלים סהר</t>
  </si>
  <si>
    <t>פקמ  02.01.17  0.09%  דיסקונט- פועלים סהר</t>
  </si>
  <si>
    <t>815890769- 33- פועלים סהר</t>
  </si>
  <si>
    <t>פקמ  03.01.17  0.09%  דיסקונט- פועלים סהר</t>
  </si>
  <si>
    <t>815893169- 33- פועלים סהר</t>
  </si>
  <si>
    <t>פקמ  04.01.17  0.09%  דיסקונט- פועלים סהר</t>
  </si>
  <si>
    <t>815897046- 33- פועלים סהר</t>
  </si>
  <si>
    <t>פקמ  05.01.17  0.09%  דיסקונט- פועלים סהר</t>
  </si>
  <si>
    <t>815900824- 33- פועלים סהר</t>
  </si>
  <si>
    <t>יהלום הוצאות בן סרוק - בנק הפועלים</t>
  </si>
  <si>
    <t>74005704- 12- בנק הפועלים</t>
  </si>
  <si>
    <t>AAA</t>
  </si>
  <si>
    <t>פקמ  01.01.17  0.075%  פועלים- פועלים סהר</t>
  </si>
  <si>
    <t>815882196- 33- פועלים סהר</t>
  </si>
  <si>
    <t>פקמ  02.01.17  0.075%  פועלים- פועלים סהר</t>
  </si>
  <si>
    <t>815890843- 33- פועלים סהר</t>
  </si>
  <si>
    <t>פקמ  03.01.17  0.075%  פועלים- פועלים סהר</t>
  </si>
  <si>
    <t>815893243- 33- פועלים סהר</t>
  </si>
  <si>
    <t>פקמ  04.01.17  0.075%  פועלים- פועלים סהר</t>
  </si>
  <si>
    <t>815897129- 33- פועלים סהר</t>
  </si>
  <si>
    <t>פקמ  05.01.17  0.075%  פועלים- פועלים סהר</t>
  </si>
  <si>
    <t>815900907- 33- פועלים סהר</t>
  </si>
  <si>
    <t>פקמ  01.01.17  0.065%  לאומי- פועלים סהר</t>
  </si>
  <si>
    <t>815882279- 33- פועלים סהר</t>
  </si>
  <si>
    <t>פקמ  02.01.17  0.065%  לאומי- פועלים סהר</t>
  </si>
  <si>
    <t>815890926- 33- פועלים סהר</t>
  </si>
  <si>
    <t>פקמ  03.01.17  0.065%  לאומי- פועלים סהר</t>
  </si>
  <si>
    <t>815893326- 33- פועלים סהר</t>
  </si>
  <si>
    <t>פקמ  04.01.17  0.065%  לאומי- פועלים סהר</t>
  </si>
  <si>
    <t>815897202- 33- פועלים סהר</t>
  </si>
  <si>
    <t>פקמ  05.01.17  0.065%  לאומי- פועלים סהר</t>
  </si>
  <si>
    <t>815901087- 33-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</si>
  <si>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</si>
  <si>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</si>
  <si>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</si>
  <si>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</si>
  <si>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</si>
  <si>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</si>
  <si>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</si>
  <si>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</si>
  <si>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</si>
  <si>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</si>
  <si>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</si>
  <si>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</si>
  <si>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</si>
  <si>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</si>
  <si>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</si>
  <si>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</si>
  <si>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</si>
  <si>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</si>
  <si>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</si>
  <si>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</si>
  <si>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</si>
  <si>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</si>
  <si>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</si>
  <si>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17/07/06</t>
  </si>
  <si>
    <t>ממשלתי צמוד 0545- ממשלת ישראל</t>
  </si>
  <si>
    <t>1134865</t>
  </si>
  <si>
    <t>09/07/15</t>
  </si>
  <si>
    <t>סה"כ גליל</t>
  </si>
  <si>
    <t>סה"כ צמודות למדד</t>
  </si>
  <si>
    <t>לא צמודות</t>
  </si>
  <si>
    <t>מלווה קצר מועד</t>
  </si>
  <si>
    <t>מקמ 0617- ממשלת ישראל</t>
  </si>
  <si>
    <t>8170615</t>
  </si>
  <si>
    <t>08/06/16</t>
  </si>
  <si>
    <t>מקמ 0817- ממשלת ישראל</t>
  </si>
  <si>
    <t>8170813</t>
  </si>
  <si>
    <t>26/12/16</t>
  </si>
  <si>
    <t>מקמ 0917- ממשלת ישראל</t>
  </si>
  <si>
    <t>8170912</t>
  </si>
  <si>
    <t>07/09/16</t>
  </si>
  <si>
    <t>מקמ 1127- ממשלת ישראל</t>
  </si>
  <si>
    <t>8171126</t>
  </si>
  <si>
    <t>22/12/16</t>
  </si>
  <si>
    <t>מקמ 1217- ממשלת ישראל</t>
  </si>
  <si>
    <t>8171217</t>
  </si>
  <si>
    <t>07/12/16</t>
  </si>
  <si>
    <t>סה"כ מלווה קצר מועד</t>
  </si>
  <si>
    <t>שחר</t>
  </si>
  <si>
    <t>ממשלתי שקלי 0118- ממשלת ישראל</t>
  </si>
  <si>
    <t>1126218</t>
  </si>
  <si>
    <t>23/12/16</t>
  </si>
  <si>
    <t>ממשלתי שקלי 0219- ממשלת ישראל</t>
  </si>
  <si>
    <t>1110907</t>
  </si>
  <si>
    <t>11/06/08</t>
  </si>
  <si>
    <t>ממשלתי שקלי 1018- ממשלת ישראל</t>
  </si>
  <si>
    <t>1136548</t>
  </si>
  <si>
    <t>27/12/16</t>
  </si>
  <si>
    <t>ממשלתי שקלי 142- ממשלת ישראל</t>
  </si>
  <si>
    <t>1125400</t>
  </si>
  <si>
    <t>23/02/12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</si>
  <si>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</si>
  <si>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</si>
  <si>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</si>
  <si>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</si>
  <si>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</si>
  <si>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</si>
  <si>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</si>
  <si>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4% 30.06.22- ממשלת ישראל</t>
  </si>
  <si>
    <t>US46513AGA25</t>
  </si>
  <si>
    <t>A+</t>
  </si>
  <si>
    <t>S P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</si>
  <si>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</si>
  <si>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</si>
  <si>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</si>
  <si>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</si>
  <si>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</si>
  <si>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</si>
  <si>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</si>
  <si>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</si>
  <si>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</si>
  <si>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</si>
  <si>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01/06/11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</si>
  <si>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</si>
  <si>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</si>
  <si>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</si>
  <si>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</si>
  <si>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</si>
  <si>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</si>
  <si>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</si>
  <si>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</si>
  <si>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</si>
  <si>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</si>
  <si>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</si>
  <si>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</si>
  <si>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</si>
  <si>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</si>
  <si>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</si>
  <si>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21/08/15</t>
  </si>
  <si>
    <t>לאומי כ.התחייבות סדרה ח- לאומי</t>
  </si>
  <si>
    <t>6040232</t>
  </si>
  <si>
    <t>604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</si>
  <si>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</si>
  <si>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</si>
  <si>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</si>
  <si>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</si>
  <si>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</si>
  <si>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</si>
  <si>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</si>
  <si>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ט- בנק הפועלים</t>
  </si>
  <si>
    <t>1940386</t>
  </si>
  <si>
    <t>662</t>
  </si>
  <si>
    <t>28/12/05</t>
  </si>
  <si>
    <t>בינלאומי כתב התחיבות ה- בינלאומי</t>
  </si>
  <si>
    <t>1105576</t>
  </si>
  <si>
    <t>593</t>
  </si>
  <si>
    <t>AA</t>
  </si>
  <si>
    <t>10/06/07</t>
  </si>
  <si>
    <t>דסקונט כ.התחייבות ח- בנק דיסקונט</t>
  </si>
  <si>
    <t>7480072</t>
  </si>
  <si>
    <t>691</t>
  </si>
  <si>
    <t>16/09/08</t>
  </si>
  <si>
    <t>בינלאומי כתב התחיבות ו- בינלאומי</t>
  </si>
  <si>
    <t>1110279</t>
  </si>
  <si>
    <t>Aa3</t>
  </si>
  <si>
    <t>26/10/15</t>
  </si>
  <si>
    <t>חשמל 25- חברת החשמל</t>
  </si>
  <si>
    <t>6000160</t>
  </si>
  <si>
    <t>600</t>
  </si>
  <si>
    <t>AA-</t>
  </si>
  <si>
    <t>17/12/15</t>
  </si>
  <si>
    <t>חשמל אגח 27- חברת החשמל</t>
  </si>
  <si>
    <t>6000210</t>
  </si>
  <si>
    <t>24/06/15</t>
  </si>
  <si>
    <t>כ.ביטוח ט ה.משני- כלל חברה לביטוח</t>
  </si>
  <si>
    <t>1136050</t>
  </si>
  <si>
    <t>224</t>
  </si>
  <si>
    <t>ביטוח</t>
  </si>
  <si>
    <t>29/07/15</t>
  </si>
  <si>
    <t>איגוד כ.התחייבות ב- אגוד</t>
  </si>
  <si>
    <t>1101005</t>
  </si>
  <si>
    <t>722</t>
  </si>
  <si>
    <t>A1</t>
  </si>
  <si>
    <t>30/12/07</t>
  </si>
  <si>
    <t>דיסקונט הון ראשוני מורכב 1- בנק דיסקונט</t>
  </si>
  <si>
    <t>6910095</t>
  </si>
  <si>
    <t>A</t>
  </si>
  <si>
    <t>17/06/07</t>
  </si>
  <si>
    <t>לאומי הון משני תחתון יג- לאומי</t>
  </si>
  <si>
    <t>6040281</t>
  </si>
  <si>
    <t>16/09/10</t>
  </si>
  <si>
    <t>הראל הנפקות י"א כ.התחייבות- הראל מימון והנפקות</t>
  </si>
  <si>
    <t>1136316</t>
  </si>
  <si>
    <t>8433</t>
  </si>
  <si>
    <t>03/09/15</t>
  </si>
  <si>
    <t>הראל שטר הון נדחה יג 2029 3.95%- הראל חברה לביטוח</t>
  </si>
  <si>
    <t>1138171</t>
  </si>
  <si>
    <t>1175</t>
  </si>
  <si>
    <t>28/07/16</t>
  </si>
  <si>
    <t>גזית גלוב ה- גזית גלוב</t>
  </si>
  <si>
    <t>1260421</t>
  </si>
  <si>
    <t>126</t>
  </si>
  <si>
    <t>נדל"ן ובינוי</t>
  </si>
  <si>
    <t>25/08/15</t>
  </si>
  <si>
    <t>גזית גלוב ו- גזית גלוב</t>
  </si>
  <si>
    <t>1260405</t>
  </si>
  <si>
    <t>דלק קב. טו- קבוצת דלק</t>
  </si>
  <si>
    <t>1115070</t>
  </si>
  <si>
    <t>1095</t>
  </si>
  <si>
    <t>BBB+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</si>
  <si>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</si>
  <si>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</si>
  <si>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</si>
  <si>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</si>
  <si>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</si>
  <si>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</si>
  <si>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HSBC5 5/8 08/15/35- HSBC Bank</t>
  </si>
  <si>
    <t>US4042Q1AB39</t>
  </si>
  <si>
    <t>8199</t>
  </si>
  <si>
    <t>14/02/12</t>
  </si>
  <si>
    <t>EDF 6.5% 01/19- EDF ENERGY</t>
  </si>
  <si>
    <t>USF2893TAB29</t>
  </si>
  <si>
    <t>8406</t>
  </si>
  <si>
    <t>A-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</si>
  <si>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</si>
  <si>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</si>
  <si>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</si>
  <si>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</si>
  <si>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</si>
  <si>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</si>
  <si>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CEZCO 4.875 04/25- CEZCO</t>
  </si>
  <si>
    <t>XS0502286908</t>
  </si>
  <si>
    <t>8429</t>
  </si>
  <si>
    <t>Baa1</t>
  </si>
  <si>
    <t>Moodys</t>
  </si>
  <si>
    <t>T 3.4 05/15/25</t>
  </si>
  <si>
    <t>US00206RCN08</t>
  </si>
  <si>
    <t>FWB</t>
  </si>
  <si>
    <t>8418</t>
  </si>
  <si>
    <t>07/11/16</t>
  </si>
  <si>
    <t>RABOBANK TIER 1 CAPITAL</t>
  </si>
  <si>
    <t>XS0431744282 CORP</t>
  </si>
  <si>
    <t>8235</t>
  </si>
  <si>
    <t>BBB-</t>
  </si>
  <si>
    <t>תל אביב 35</t>
  </si>
  <si>
    <t>בינלאומי  5- בינלאומי</t>
  </si>
  <si>
    <t>593038</t>
  </si>
  <si>
    <t>דיסקונט א- בנק דיסקונט</t>
  </si>
  <si>
    <t>691212</t>
  </si>
  <si>
    <t>פועלים- בנק הפועלים</t>
  </si>
  <si>
    <t>662577</t>
  </si>
  <si>
    <t>מזרחי טפחות- בנק מזרחי טפחות</t>
  </si>
  <si>
    <t>695437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</si>
  <si>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</si>
  <si>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</si>
  <si>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</si>
  <si>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</si>
  <si>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</si>
  <si>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</si>
  <si>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</si>
  <si>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</si>
  <si>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</si>
  <si>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</si>
  <si>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</si>
  <si>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</si>
  <si>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</si>
  <si>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</si>
  <si>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</si>
  <si>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</si>
  <si>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</si>
  <si>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8120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</si>
  <si>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</si>
  <si>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</si>
  <si>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</si>
  <si>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</si>
  <si>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</si>
  <si>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</si>
  <si>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</si>
  <si>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</si>
  <si>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</si>
  <si>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</si>
  <si>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</si>
  <si>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</si>
  <si>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</si>
  <si>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</si>
  <si>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</si>
  <si>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</si>
  <si>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</si>
  <si>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</si>
  <si>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</si>
  <si>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</si>
  <si>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פריגו- PERRIGO</t>
  </si>
  <si>
    <t>1130699</t>
  </si>
  <si>
    <t>1233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</si>
  <si>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</si>
  <si>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</si>
  <si>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</si>
  <si>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</si>
  <si>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</si>
  <si>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</si>
  <si>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</si>
  <si>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</si>
  <si>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</si>
  <si>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</si>
  <si>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</si>
  <si>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</si>
  <si>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</si>
  <si>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</si>
  <si>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</si>
  <si>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</si>
  <si>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</si>
  <si>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</si>
  <si>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</si>
  <si>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</si>
  <si>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</si>
  <si>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</si>
  <si>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</si>
  <si>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35</t>
  </si>
  <si>
    <t>תל אביב 90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</si>
  <si>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</si>
  <si>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</si>
  <si>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</si>
  <si>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</si>
  <si>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</si>
  <si>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</si>
  <si>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</si>
  <si>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</si>
  <si>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</si>
  <si>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</si>
  <si>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</si>
  <si>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</si>
  <si>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</si>
  <si>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</si>
  <si>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</si>
  <si>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</si>
  <si>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</si>
  <si>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</si>
  <si>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</si>
  <si>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</si>
  <si>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</si>
  <si>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</si>
  <si>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</si>
  <si>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</si>
  <si>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</si>
  <si>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</si>
  <si>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</si>
  <si>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</si>
  <si>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</si>
  <si>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</si>
  <si>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</si>
  <si>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</si>
  <si>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</si>
  <si>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</si>
  <si>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</si>
  <si>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</si>
  <si>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</si>
  <si>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</si>
  <si>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</si>
  <si>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</si>
  <si>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759</t>
  </si>
  <si>
    <t>נורסטאר החזקות אינק- נורסטאר החזקות אינכ</t>
  </si>
  <si>
    <t>723007</t>
  </si>
  <si>
    <t>723</t>
  </si>
  <si>
    <t>שיכון ובינוי- שיכון ובינוי</t>
  </si>
  <si>
    <t>1081942</t>
  </si>
  <si>
    <t>1068</t>
  </si>
  <si>
    <t>דלק רכב- דלק רכב</t>
  </si>
  <si>
    <t>829010</t>
  </si>
  <si>
    <t>829</t>
  </si>
  <si>
    <t>פרטנר- פרטנר</t>
  </si>
  <si>
    <t>1083484</t>
  </si>
  <si>
    <t>2095</t>
  </si>
  <si>
    <t>סה"כ תל אביב 90</t>
  </si>
  <si>
    <t>מניות היתר</t>
  </si>
  <si>
    <t>אשטרום קבוצה- קבוצת אשטרום</t>
  </si>
  <si>
    <t>1132315</t>
  </si>
  <si>
    <t>1618</t>
  </si>
  <si>
    <t>סה"כ מניות היתר</t>
  </si>
  <si>
    <t>call 001 אופציות</t>
  </si>
  <si>
    <t>סה"כ call 001 אופציות</t>
  </si>
  <si>
    <t>Opko Health Inc- אופקו</t>
  </si>
  <si>
    <t>US68375N1037</t>
  </si>
  <si>
    <t>NYSE</t>
  </si>
  <si>
    <t>CGEN US- קומפיוגן</t>
  </si>
  <si>
    <t>IL0010852080</t>
  </si>
  <si>
    <t>NASDAQ</t>
  </si>
  <si>
    <t>Teva US- טבע</t>
  </si>
  <si>
    <t>US8816242098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</si>
  <si>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</si>
  <si>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</si>
  <si>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</si>
  <si>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</si>
  <si>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</si>
  <si>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</si>
  <si>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שמחקות מדדי מניות בישראל</t>
  </si>
  <si>
    <t>הראל סל ת"א 35- הראל סל בעמ</t>
  </si>
  <si>
    <t>1113703</t>
  </si>
  <si>
    <t>8317</t>
  </si>
  <si>
    <t>תעודות סל</t>
  </si>
  <si>
    <t>הראל סל ת"א 90- הראל סל בעמ</t>
  </si>
  <si>
    <t>1113745</t>
  </si>
  <si>
    <t>הראל סל תל אביב 125- הראל סל בעמ</t>
  </si>
  <si>
    <t>1113232</t>
  </si>
  <si>
    <t>פסגות סל  ת"א 90- פסגות (מדדים/תאלי) תעודות סל -בע"מ</t>
  </si>
  <si>
    <t>1113307</t>
  </si>
  <si>
    <t>1167</t>
  </si>
  <si>
    <t>פסגות סל תא  125 סד-1- פסגות (מדדים/תאלי) תעודות סל -בע"מ</t>
  </si>
  <si>
    <t>1096593</t>
  </si>
  <si>
    <t>פסגות סל תא  90 סד-2- פסגות (מדדים/תאלי) תעודות סל -בע"מ</t>
  </si>
  <si>
    <t>1096486</t>
  </si>
  <si>
    <t>פסגות סל תא 125 סד-2- פסגות (מדדים/תאלי) תעודות סל -בע"מ</t>
  </si>
  <si>
    <t>1125327</t>
  </si>
  <si>
    <t>פסגות סל תא 35 סד-2- פסגות (מדדים/תאלי) תעודות סל -בע"מ</t>
  </si>
  <si>
    <t>1125319</t>
  </si>
  <si>
    <t>קסם סמ 31 תא90- קסם תעודות סל ומוצרי מדדים בע"מ</t>
  </si>
  <si>
    <t>1117241</t>
  </si>
  <si>
    <t>1170</t>
  </si>
  <si>
    <t>קסם סמ 9  ת"א 35- קסם תעודות סל ומוצרי מדדים בע"מ</t>
  </si>
  <si>
    <t>1116979</t>
  </si>
  <si>
    <t>תכלית ת"א 90- תכלית גלובל בע"מ</t>
  </si>
  <si>
    <t>1105386</t>
  </si>
  <si>
    <t>1261</t>
  </si>
  <si>
    <t>תכלית תא 35- תכלית תעודות סל בע"מ</t>
  </si>
  <si>
    <t>1091826</t>
  </si>
  <si>
    <t>8337</t>
  </si>
  <si>
    <t>תכלית תל אביב 125-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</si>
  <si>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</si>
  <si>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</si>
  <si>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</si>
  <si>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</si>
  <si>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</si>
  <si>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</si>
  <si>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</si>
  <si>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</si>
  <si>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</si>
  <si>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</si>
  <si>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</si>
  <si>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</si>
  <si>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</si>
  <si>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</si>
  <si>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</si>
  <si>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</si>
  <si>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</si>
  <si>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</si>
  <si>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</si>
  <si>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</si>
  <si>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</si>
  <si>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</si>
  <si>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</si>
  <si>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</si>
  <si>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CCAU LN MSCI Canada- Blackrock</t>
  </si>
  <si>
    <t>IE00B52SF786</t>
  </si>
  <si>
    <t>8464</t>
  </si>
  <si>
    <t>IWM Russel 2000- Blackrock</t>
  </si>
  <si>
    <t>US4642876555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</si>
  <si>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</si>
  <si>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</si>
  <si>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</si>
  <si>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</si>
  <si>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</si>
  <si>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</si>
  <si>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</si>
  <si>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</si>
  <si>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</si>
  <si>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</si>
  <si>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</si>
  <si>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</si>
  <si>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</si>
  <si>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</si>
  <si>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</si>
  <si>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US46434G8226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</si>
  <si>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</si>
  <si>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</si>
  <si>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</si>
  <si>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</si>
  <si>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</si>
  <si>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</si>
  <si>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</si>
  <si>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</si>
  <si>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</si>
  <si>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</si>
  <si>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</si>
  <si>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</si>
  <si>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</si>
  <si>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</si>
  <si>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</si>
  <si>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</si>
  <si>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spy - spdr- State Street</t>
  </si>
  <si>
    <t>US78462F1030</t>
  </si>
  <si>
    <t>XLY Consumer Disc- State Street</t>
  </si>
  <si>
    <t>US81369Y4070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</si>
  <si>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</si>
  <si>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</si>
  <si>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</si>
  <si>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</si>
  <si>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</si>
  <si>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</si>
  <si>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LQDE LN- ISHARES</t>
  </si>
  <si>
    <t>IE0032895942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</si>
  <si>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</si>
  <si>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</si>
  <si>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</si>
  <si>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</si>
  <si>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</si>
  <si>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</si>
  <si>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</si>
  <si>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</si>
  <si>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</si>
  <si>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Allianz Europe Growth RCMEWTE LX- Allianz</t>
  </si>
  <si>
    <t>LU0256883504</t>
  </si>
  <si>
    <t>9084</t>
  </si>
  <si>
    <t>Blackrock EM Index- Blackrock</t>
  </si>
  <si>
    <t>IE00B3D07G23</t>
  </si>
  <si>
    <t>ISE</t>
  </si>
  <si>
    <t>DB PLATINUM CROCI SECTOR-I2C- DEUTSCHE BANK</t>
  </si>
  <si>
    <t>LU0419225080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</si>
  <si>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</si>
  <si>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</si>
  <si>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</si>
  <si>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</si>
  <si>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</si>
  <si>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</si>
  <si>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JO Hambro Asia- HAMBRO CAPITAL</t>
  </si>
  <si>
    <t>IE00B435PM67</t>
  </si>
  <si>
    <t>8387</t>
  </si>
  <si>
    <t>Nicholas US Fund- Nicholas</t>
  </si>
  <si>
    <t>IE00BYZTVX92</t>
  </si>
  <si>
    <t>9131</t>
  </si>
  <si>
    <t>Oppenheimer Emerging Markets- Oppenheimer Emerging Markets</t>
  </si>
  <si>
    <t>IE00BYMPFD87</t>
  </si>
  <si>
    <t>9012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</si>
  <si>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</si>
  <si>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</si>
  <si>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</si>
  <si>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</si>
  <si>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</si>
  <si>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</si>
  <si>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</si>
  <si>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</si>
  <si>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</si>
  <si>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</si>
  <si>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</si>
  <si>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</si>
  <si>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</si>
  <si>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</si>
  <si>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</si>
  <si>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</si>
  <si>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</si>
  <si>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</si>
  <si>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</si>
  <si>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</si>
  <si>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</si>
  <si>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</si>
  <si>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</si>
  <si>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</si>
  <si>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</si>
  <si>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</si>
  <si>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</si>
  <si>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</si>
  <si>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</si>
  <si>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</si>
  <si>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</si>
  <si>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</si>
  <si>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</si>
  <si>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</si>
  <si>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</si>
  <si>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</si>
  <si>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</si>
  <si>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</si>
  <si>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</si>
  <si>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</si>
  <si>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</si>
  <si>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</si>
  <si>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</si>
  <si>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</si>
  <si>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</si>
  <si>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</si>
  <si>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</si>
  <si>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</si>
  <si>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</si>
  <si>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</si>
  <si>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</si>
  <si>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</si>
  <si>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</si>
  <si>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</si>
  <si>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</si>
  <si>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</si>
  <si>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</si>
  <si>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</si>
  <si>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8794 02.09.27 4.8%- ממשלת ישראל</t>
  </si>
  <si>
    <t>8287948</t>
  </si>
  <si>
    <t>02/09/12</t>
  </si>
  <si>
    <t>ערד 8795 02.10.27 4.8%- ממשלת ישראל</t>
  </si>
  <si>
    <t>8287955</t>
  </si>
  <si>
    <t>02/10/12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</si>
  <si>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</si>
  <si>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</si>
  <si>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</si>
  <si>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</si>
  <si>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</si>
  <si>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</si>
  <si>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</si>
  <si>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</si>
  <si>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</si>
  <si>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</si>
  <si>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</si>
  <si>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</si>
  <si>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</si>
  <si>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</si>
  <si>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</si>
  <si>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</si>
  <si>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</si>
  <si>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</si>
  <si>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</si>
  <si>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</si>
  <si>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</si>
  <si>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</si>
  <si>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</si>
  <si>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</si>
  <si>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</si>
  <si>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</si>
  <si>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</si>
  <si>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</si>
  <si>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</si>
  <si>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</si>
  <si>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</si>
  <si>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</si>
  <si>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</si>
  <si>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</si>
  <si>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</si>
  <si>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</si>
  <si>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</si>
  <si>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</si>
  <si>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</si>
  <si>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</si>
  <si>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</si>
  <si>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</si>
  <si>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</si>
  <si>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</si>
  <si>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</si>
  <si>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</si>
  <si>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</si>
  <si>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</si>
  <si>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</si>
  <si>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</si>
  <si>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</si>
  <si>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</si>
  <si>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</si>
  <si>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</si>
  <si>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</si>
  <si>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</si>
  <si>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</si>
  <si>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</si>
  <si>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</si>
  <si>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</si>
  <si>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</si>
  <si>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</si>
  <si>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</si>
  <si>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</si>
  <si>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</si>
  <si>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</si>
  <si>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</si>
  <si>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</si>
  <si>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</si>
  <si>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</si>
  <si>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</si>
  <si>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</si>
  <si>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</si>
  <si>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</si>
  <si>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</si>
  <si>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</si>
  <si>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</si>
  <si>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</si>
  <si>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</si>
  <si>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</si>
  <si>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</si>
  <si>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</si>
  <si>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</si>
  <si>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</si>
  <si>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</si>
  <si>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</si>
  <si>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</si>
  <si>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</si>
  <si>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</si>
  <si>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</si>
  <si>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ערד 8838 01.5.31 4.8%- ממשלת ישראל</t>
  </si>
  <si>
    <t>8288383</t>
  </si>
  <si>
    <t>01/05/16</t>
  </si>
  <si>
    <t>ערד 8839 01.06.31 4.8%- ממשלת ישראל</t>
  </si>
  <si>
    <t>8288391</t>
  </si>
  <si>
    <t>01/06/16</t>
  </si>
  <si>
    <t>ערד 8840 01.07.31 4.8%- ממשלת ישראל</t>
  </si>
  <si>
    <t>8288409</t>
  </si>
  <si>
    <t>01/07/16</t>
  </si>
  <si>
    <t>ערד 8841 01.08.31 4.8%- ממשלת ישראל</t>
  </si>
  <si>
    <t>8288417</t>
  </si>
  <si>
    <t>01/08/16</t>
  </si>
  <si>
    <t>ערד 8842 1.9.31 4.8%- ממשלת ישראל</t>
  </si>
  <si>
    <t>8288425</t>
  </si>
  <si>
    <t>01/09/16</t>
  </si>
  <si>
    <t>ערד 8844 02.11.31 4.8%- ממשלת ישראל</t>
  </si>
  <si>
    <t>8288441</t>
  </si>
  <si>
    <t>01/11/16</t>
  </si>
  <si>
    <t>ערד 8845 01.12.31 4.8%- ממשלת ישראל</t>
  </si>
  <si>
    <t>8288458</t>
  </si>
  <si>
    <t>01/12/16</t>
  </si>
  <si>
    <t>סה"כ ערד</t>
  </si>
  <si>
    <t>מירון</t>
  </si>
  <si>
    <t>מירון 8292- ממשלת ישראל</t>
  </si>
  <si>
    <t>8182925</t>
  </si>
  <si>
    <t>31/12/04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</si>
  <si>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</si>
  <si>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</si>
  <si>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</si>
  <si>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</si>
  <si>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</si>
  <si>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</si>
  <si>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</si>
  <si>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</si>
  <si>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</si>
  <si>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</si>
  <si>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</si>
  <si>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</si>
  <si>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</si>
  <si>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</si>
  <si>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</si>
  <si>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</si>
  <si>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</si>
  <si>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</si>
  <si>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</si>
  <si>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</si>
  <si>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</si>
  <si>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</si>
  <si>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</si>
  <si>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</si>
  <si>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</si>
  <si>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</si>
  <si>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</si>
  <si>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</si>
  <si>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</si>
  <si>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</si>
  <si>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</si>
  <si>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</si>
  <si>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</si>
  <si>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</si>
  <si>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</si>
  <si>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</si>
  <si>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</si>
  <si>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</si>
  <si>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</si>
  <si>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</si>
  <si>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</si>
  <si>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</si>
  <si>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</si>
  <si>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</si>
  <si>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</si>
  <si>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</si>
  <si>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</si>
  <si>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</si>
  <si>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</si>
  <si>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</si>
  <si>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</si>
  <si>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</si>
  <si>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</si>
  <si>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</si>
  <si>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</si>
  <si>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</si>
  <si>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</si>
  <si>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</si>
  <si>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</si>
  <si>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</si>
  <si>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</si>
  <si>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</si>
  <si>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</si>
  <si>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</si>
  <si>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</si>
  <si>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</si>
  <si>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</si>
  <si>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</si>
  <si>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</si>
  <si>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</si>
  <si>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</si>
  <si>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</si>
  <si>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</si>
  <si>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</si>
  <si>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</si>
  <si>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</si>
  <si>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</si>
  <si>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</si>
  <si>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</si>
  <si>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</si>
  <si>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</si>
  <si>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</si>
  <si>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</si>
  <si>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</si>
  <si>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</si>
  <si>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</si>
  <si>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</si>
  <si>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</si>
  <si>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</si>
  <si>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</si>
  <si>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</si>
  <si>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</si>
  <si>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</si>
  <si>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</si>
  <si>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</si>
  <si>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</si>
  <si>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</si>
  <si>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</si>
  <si>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</si>
  <si>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</si>
  <si>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</si>
  <si>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</si>
  <si>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</si>
  <si>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</si>
  <si>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</si>
  <si>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</si>
  <si>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</si>
  <si>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</si>
  <si>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</si>
  <si>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</si>
  <si>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</si>
  <si>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</si>
  <si>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</si>
  <si>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</si>
  <si>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</si>
  <si>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</si>
  <si>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</si>
  <si>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</si>
  <si>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</si>
  <si>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</si>
  <si>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</si>
  <si>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</si>
  <si>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</si>
  <si>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</si>
  <si>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</si>
  <si>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</si>
  <si>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</si>
  <si>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</si>
  <si>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</si>
  <si>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</si>
  <si>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</si>
  <si>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</si>
  <si>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</si>
  <si>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</si>
  <si>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</si>
  <si>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</si>
  <si>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</si>
  <si>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</si>
  <si>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</si>
  <si>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</si>
  <si>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</si>
  <si>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</si>
  <si>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8364- ממשלת ישראל</t>
  </si>
  <si>
    <t>8183642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</si>
  <si>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</si>
  <si>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</si>
  <si>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</si>
  <si>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</si>
  <si>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</si>
  <si>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</si>
  <si>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</si>
  <si>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</si>
  <si>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סה"כ מירון</t>
  </si>
  <si>
    <t>פיקדונות חשכ"ל</t>
  </si>
  <si>
    <t>סה"כ פיקדונות חשכ"ל</t>
  </si>
  <si>
    <t>קגמ ס.מ.ישיר 30.09.16- ממשלת ישראל</t>
  </si>
  <si>
    <t>7893522</t>
  </si>
  <si>
    <t>30/11/16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</si>
  <si>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</si>
  <si>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</si>
  <si>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</si>
  <si>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</si>
  <si>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</si>
  <si>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</si>
  <si>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</si>
  <si>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</si>
  <si>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</si>
  <si>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</si>
  <si>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 גז לבית סדרה א- סופרגז לבית בע"מ</t>
  </si>
  <si>
    <t>1106822</t>
  </si>
  <si>
    <t>8243</t>
  </si>
  <si>
    <t>Aa1</t>
  </si>
  <si>
    <t>19/08/07</t>
  </si>
  <si>
    <t>די בי אס ב 11/19 5.35%- די בי אס - יס</t>
  </si>
  <si>
    <t>1121490</t>
  </si>
  <si>
    <t>8446</t>
  </si>
  <si>
    <t>10/11/10</t>
  </si>
  <si>
    <t>דיסקונט כ"ה 09/22 3.8%- בנק דיסקונט</t>
  </si>
  <si>
    <t>6390041</t>
  </si>
  <si>
    <t>12/02/12</t>
  </si>
  <si>
    <t>דיסקונט כ.התחיבות 2017- בנק דיסקונט</t>
  </si>
  <si>
    <t>6391346</t>
  </si>
  <si>
    <t>11/06/07</t>
  </si>
  <si>
    <t>הראל בטוח כ.התחייבות 1- הראל חברה לביטוח</t>
  </si>
  <si>
    <t>1089655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</si>
  <si>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</si>
  <si>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</si>
  <si>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</si>
  <si>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</si>
  <si>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</si>
  <si>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</si>
  <si>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31/05/10</t>
  </si>
  <si>
    <t>מר.דסקונט כ.ה.נדחה 4.1% 07/2- בנק מרכנתיל דיסקונט</t>
  </si>
  <si>
    <t>7290497</t>
  </si>
  <si>
    <t>8017</t>
  </si>
  <si>
    <t>22/02/11</t>
  </si>
  <si>
    <t>מרכנתיל דסקונט כ.ה. 09/22 3.8%- בנק מרכנתיל דיסקונט</t>
  </si>
  <si>
    <t>7299522</t>
  </si>
  <si>
    <t>25/01/12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</si>
  <si>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</si>
  <si>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</si>
  <si>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</si>
  <si>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</si>
  <si>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</si>
  <si>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</si>
  <si>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</si>
  <si>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VID מאוחד- וי.אי.די. התפלת מי אשקלון</t>
  </si>
  <si>
    <t>1097997</t>
  </si>
  <si>
    <t>1148</t>
  </si>
  <si>
    <t>06/07/06</t>
  </si>
  <si>
    <t>אבנת השכרות א- אבנת השכרות</t>
  </si>
  <si>
    <t>1094820</t>
  </si>
  <si>
    <t>1283</t>
  </si>
  <si>
    <t>27/10/05</t>
  </si>
  <si>
    <t>אוצר החייל כ.התח 03/26 3.95%- אוצר החייל</t>
  </si>
  <si>
    <t>6014211</t>
  </si>
  <si>
    <t>8015</t>
  </si>
  <si>
    <t>23/03/11</t>
  </si>
  <si>
    <t>חשמל 2022- חברת החשמל</t>
  </si>
  <si>
    <t>6000129</t>
  </si>
  <si>
    <t>18/01/11</t>
  </si>
  <si>
    <t>חשמל צמוד 2020 6.85%- חברת החשמל</t>
  </si>
  <si>
    <t>6000111</t>
  </si>
  <si>
    <t>12/02/09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</si>
  <si>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</si>
  <si>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</si>
  <si>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</si>
  <si>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</si>
  <si>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</si>
  <si>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</si>
  <si>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</si>
  <si>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</si>
  <si>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</si>
  <si>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</si>
  <si>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</si>
  <si>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</si>
  <si>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דרך ארץ מזנין 2- דרך ארץ</t>
  </si>
  <si>
    <t>6270</t>
  </si>
  <si>
    <t>8019</t>
  </si>
  <si>
    <t>A2</t>
  </si>
  <si>
    <t>16/03/11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</si>
  <si>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</si>
  <si>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</si>
  <si>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</si>
  <si>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</si>
  <si>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</si>
  <si>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</si>
  <si>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</si>
  <si>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</si>
  <si>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</si>
  <si>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</si>
  <si>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</si>
  <si>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</si>
  <si>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</si>
  <si>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</si>
  <si>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</si>
  <si>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</si>
  <si>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</si>
  <si>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</si>
  <si>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</si>
  <si>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</si>
  <si>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</si>
  <si>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</si>
  <si>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</si>
  <si>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phoenix  08/15/19- PHOENIX - credit suisse</t>
  </si>
  <si>
    <t>XS0813493391</t>
  </si>
  <si>
    <t>9010</t>
  </si>
  <si>
    <t>A3</t>
  </si>
  <si>
    <t>07/08/12</t>
  </si>
  <si>
    <t>CITIGROUP FUNDING 4.6% 08/18- CITIGROUP INC</t>
  </si>
  <si>
    <t>XS0381706190</t>
  </si>
  <si>
    <t>07/08/08</t>
  </si>
  <si>
    <t>RABOBANK TIER 1 CAPITAL- RABOBANK</t>
  </si>
  <si>
    <t>XS0376667266</t>
  </si>
  <si>
    <t>14/07/08</t>
  </si>
  <si>
    <t>BARC CLN 6.45 6/22/2020- BARCLAYS</t>
  </si>
  <si>
    <t>XS0511401761</t>
  </si>
  <si>
    <t>8223</t>
  </si>
  <si>
    <t>25/05/10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</si>
  <si>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</si>
  <si>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</si>
  <si>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</si>
  <si>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</si>
  <si>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</si>
  <si>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</si>
  <si>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</si>
  <si>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</si>
  <si>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</si>
  <si>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</si>
  <si>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PIMCO LUX TR USD- PIMCO</t>
  </si>
  <si>
    <t>LU0683769987</t>
  </si>
  <si>
    <t>29/09/11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</si>
  <si>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</si>
  <si>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</si>
  <si>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</si>
  <si>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</si>
  <si>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</si>
  <si>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</si>
  <si>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</si>
  <si>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סה"כ אג"ח קונצרני של חברות זרות</t>
  </si>
  <si>
    <t>6254</t>
  </si>
  <si>
    <t>8447</t>
  </si>
  <si>
    <t>6387</t>
  </si>
  <si>
    <t>חברת עובדים מר א- חברת העובדים</t>
  </si>
  <si>
    <t>790063</t>
  </si>
  <si>
    <t>8354</t>
  </si>
  <si>
    <t>חברת עובדים מר ב- חברת העובדים</t>
  </si>
  <si>
    <t>790139</t>
  </si>
  <si>
    <t>חברת עובדים מר ג- חברת העובדים</t>
  </si>
  <si>
    <t>790147</t>
  </si>
  <si>
    <t>חברת עובדים מר ד- חברת העובדים</t>
  </si>
  <si>
    <t>790154</t>
  </si>
  <si>
    <t>79053</t>
  </si>
  <si>
    <t>8263</t>
  </si>
  <si>
    <t>משען-חב.רגיל- מרכז משען בעמ</t>
  </si>
  <si>
    <t>2360</t>
  </si>
  <si>
    <t>8049</t>
  </si>
  <si>
    <t>סנה- סנה</t>
  </si>
  <si>
    <t>697011</t>
  </si>
  <si>
    <t>8359</t>
  </si>
  <si>
    <t>ק.השק מר א'- ק השקעות מר</t>
  </si>
  <si>
    <t>729715</t>
  </si>
  <si>
    <t>8365</t>
  </si>
  <si>
    <t>קרן השק מר ד- ק השקעות מר</t>
  </si>
  <si>
    <t>729764</t>
  </si>
  <si>
    <t>45765</t>
  </si>
  <si>
    <t>9154</t>
  </si>
  <si>
    <t>קרן השקעות עובדים ג- קרן השקעות עובדים</t>
  </si>
  <si>
    <t>729772</t>
  </si>
  <si>
    <t>8368</t>
  </si>
  <si>
    <t>ק.השק -בכ'ב- קרן השקעות</t>
  </si>
  <si>
    <t>729996</t>
  </si>
  <si>
    <t>8043</t>
  </si>
  <si>
    <t>חבס- חבס-ח.צ השקעות-1960 בע"מ</t>
  </si>
  <si>
    <t>415018</t>
  </si>
  <si>
    <t>8407</t>
  </si>
  <si>
    <t>צים מ"ר 0.03 ש"ח ל.סחיר- צים</t>
  </si>
  <si>
    <t>6511950</t>
  </si>
  <si>
    <t>60413325</t>
  </si>
  <si>
    <t>9106</t>
  </si>
  <si>
    <t>Real Estate</t>
  </si>
  <si>
    <t>60380565</t>
  </si>
  <si>
    <t>60380573</t>
  </si>
  <si>
    <t>SL150E42 Loans to LPs MOBIL- SL 150 E42 St. Realty</t>
  </si>
  <si>
    <t>60390358</t>
  </si>
  <si>
    <t>9119</t>
  </si>
  <si>
    <t>SL150E42 MOBIL - HON - SL 150 E42 St. Realty</t>
  </si>
  <si>
    <t>60390366</t>
  </si>
  <si>
    <t>SL150E42 MOBILE - Accrued int- SL 150 E42 St. Realty</t>
  </si>
  <si>
    <t>60413291</t>
  </si>
  <si>
    <t>7894566</t>
  </si>
  <si>
    <t>9132</t>
  </si>
  <si>
    <t>7894565</t>
  </si>
  <si>
    <t>7894569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</si>
  <si>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</si>
  <si>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</si>
  <si>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</si>
  <si>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</si>
  <si>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</si>
  <si>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</si>
  <si>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</si>
  <si>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</si>
  <si>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</si>
  <si>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</si>
  <si>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Medica III- Medica</t>
  </si>
  <si>
    <t>9840874</t>
  </si>
  <si>
    <t>14/03/07</t>
  </si>
  <si>
    <t>Plenus II- Plenus (Viola Credit)</t>
  </si>
  <si>
    <t>9840914</t>
  </si>
  <si>
    <t>20/01/05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</si>
  <si>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</si>
  <si>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</si>
  <si>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</si>
  <si>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</si>
  <si>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</si>
  <si>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</si>
  <si>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III- Vertex</t>
  </si>
  <si>
    <t>9840855</t>
  </si>
  <si>
    <t>21/12/05</t>
  </si>
  <si>
    <t>Vintage II- Vintage</t>
  </si>
  <si>
    <t>9840860</t>
  </si>
  <si>
    <t>23/12/05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</si>
  <si>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</si>
  <si>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</si>
  <si>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</si>
  <si>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</si>
  <si>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</si>
  <si>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</si>
  <si>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</si>
  <si>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</si>
  <si>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</si>
  <si>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IX Amitim- Vintage</t>
  </si>
  <si>
    <t>60405917</t>
  </si>
  <si>
    <t>18/05/16</t>
  </si>
  <si>
    <t>Vintage VII Amitim- Vintage</t>
  </si>
  <si>
    <t>60370269</t>
  </si>
  <si>
    <t>14/10/14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</si>
  <si>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</si>
  <si>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</si>
  <si>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</si>
  <si>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</si>
  <si>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</si>
  <si>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</si>
  <si>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AMI I - APAX  ISRAEL- Apax</t>
  </si>
  <si>
    <t>60375078</t>
  </si>
  <si>
    <t>FIMI Opportunity II- FIMI</t>
  </si>
  <si>
    <t>9840776</t>
  </si>
  <si>
    <t>06/04/06</t>
  </si>
  <si>
    <t>Fimi Opportunity IV- FIMI</t>
  </si>
  <si>
    <t>9840908</t>
  </si>
  <si>
    <t>11/01/08</t>
  </si>
  <si>
    <t>FIMI Opportunity VI- FIMI</t>
  </si>
  <si>
    <t>60400892</t>
  </si>
  <si>
    <t>22/07/16</t>
  </si>
  <si>
    <t>Fimi V- FIMI</t>
  </si>
  <si>
    <t>60305448</t>
  </si>
  <si>
    <t>27/08/12</t>
  </si>
  <si>
    <t>Fortissimo I- Fortissimo</t>
  </si>
  <si>
    <t>9840900</t>
  </si>
  <si>
    <t>03/05/04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</si>
  <si>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</si>
  <si>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</si>
  <si>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</si>
  <si>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</si>
  <si>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</si>
  <si>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</si>
  <si>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</si>
  <si>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</si>
  <si>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</si>
  <si>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</si>
  <si>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</si>
  <si>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</si>
  <si>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(1875)- Markstone</t>
  </si>
  <si>
    <t>9840870</t>
  </si>
  <si>
    <t>22/10/07</t>
  </si>
  <si>
    <t>Sky II- Sky</t>
  </si>
  <si>
    <t>9840689</t>
  </si>
  <si>
    <t>13/07/10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</si>
  <si>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</si>
  <si>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</si>
  <si>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</si>
  <si>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</si>
  <si>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</si>
  <si>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</si>
  <si>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Bereshit - Manof Fund- Bereshit</t>
  </si>
  <si>
    <t>25965</t>
  </si>
  <si>
    <t>13/05/09</t>
  </si>
  <si>
    <t>Klirmark I- Klirmark</t>
  </si>
  <si>
    <t>26054</t>
  </si>
  <si>
    <t>24/06/09</t>
  </si>
  <si>
    <t>Klirmark II- Klirmark</t>
  </si>
  <si>
    <t>36731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</si>
  <si>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</si>
  <si>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</si>
  <si>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</si>
  <si>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</si>
  <si>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</si>
  <si>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</si>
  <si>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</si>
  <si>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</si>
  <si>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</si>
  <si>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</si>
  <si>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</si>
  <si>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</si>
  <si>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Blackstone RE VII- Blackstone</t>
  </si>
  <si>
    <t>60298742</t>
  </si>
  <si>
    <t>05/11/12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</si>
  <si>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</si>
  <si>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</si>
  <si>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</si>
  <si>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</si>
  <si>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</si>
  <si>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</si>
  <si>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</si>
  <si>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Astrog VI, FCPI</t>
  </si>
  <si>
    <t>41000864</t>
  </si>
  <si>
    <t>31/12/16</t>
  </si>
  <si>
    <t>CapVis Equity IV</t>
  </si>
  <si>
    <t>41000828</t>
  </si>
  <si>
    <t>30/06/14</t>
  </si>
  <si>
    <t>Carlyle Europe Partners III, L.P. (3</t>
  </si>
  <si>
    <t>40000549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</si>
  <si>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</si>
  <si>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</si>
  <si>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</si>
  <si>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</si>
  <si>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</si>
  <si>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</si>
  <si>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FONCIA</t>
  </si>
  <si>
    <t>41000867</t>
  </si>
  <si>
    <t>Fourth Cinven Fund, L.P. (3</t>
  </si>
  <si>
    <t>40000580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</si>
  <si>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</si>
  <si>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</si>
  <si>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</si>
  <si>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</si>
  <si>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</si>
  <si>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</si>
  <si>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</si>
  <si>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</si>
  <si>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</si>
  <si>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</si>
  <si>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</si>
  <si>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</si>
  <si>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</si>
  <si>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istituto centrale delle banche popolari italiane 5</t>
  </si>
  <si>
    <t>41000880</t>
  </si>
  <si>
    <t>Livingbridge Enterprise 2 LP</t>
  </si>
  <si>
    <t>41000861</t>
  </si>
  <si>
    <t>31/03/16</t>
  </si>
  <si>
    <t>PAI Europe IV (2</t>
  </si>
  <si>
    <t>40000663</t>
  </si>
  <si>
    <t>Partners Group Direct Investments 2009, L.P.(6</t>
  </si>
  <si>
    <t>40000481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</si>
  <si>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</si>
  <si>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</si>
  <si>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</si>
  <si>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</si>
  <si>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</si>
  <si>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</si>
  <si>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</si>
  <si>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</si>
  <si>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</si>
  <si>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</si>
  <si>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</si>
  <si>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</si>
  <si>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</si>
  <si>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</si>
  <si>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</si>
  <si>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</si>
  <si>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</si>
  <si>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</si>
  <si>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Gate</t>
  </si>
  <si>
    <t>41000865</t>
  </si>
  <si>
    <t>30/09/16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</si>
  <si>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</si>
  <si>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</si>
  <si>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</si>
  <si>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</si>
  <si>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</si>
  <si>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</si>
  <si>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</si>
  <si>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</si>
  <si>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</si>
  <si>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Nevada</t>
  </si>
  <si>
    <t>41000866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</si>
  <si>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</si>
  <si>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</si>
  <si>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</si>
  <si>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</si>
  <si>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</si>
  <si>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</si>
  <si>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</si>
  <si>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</si>
  <si>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</si>
  <si>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</si>
  <si>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</si>
  <si>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</si>
  <si>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PROJECT GOLDEN BEAR</t>
  </si>
  <si>
    <t>41000868</t>
  </si>
  <si>
    <t>Third Cinven Fund (No.4), L.P. (2</t>
  </si>
  <si>
    <t>40000762</t>
  </si>
  <si>
    <t>TOUS</t>
  </si>
  <si>
    <t>41000862</t>
  </si>
  <si>
    <t>Trilantic Capital Partners IV (Europe) L.P. (1</t>
  </si>
  <si>
    <t>40000770</t>
  </si>
  <si>
    <t>Vermaat</t>
  </si>
  <si>
    <t>41000863</t>
  </si>
  <si>
    <t>Warburg Pincus Private Equity X, L.P. (3</t>
  </si>
  <si>
    <t>40000796</t>
  </si>
  <si>
    <t>40000861</t>
  </si>
  <si>
    <t>מאזני Amitim Fund II</t>
  </si>
  <si>
    <t>40000879</t>
  </si>
  <si>
    <t>Advent International VIII- Advent International</t>
  </si>
  <si>
    <t>60401171</t>
  </si>
  <si>
    <t>26/09/16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</si>
  <si>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</si>
  <si>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</si>
  <si>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</si>
  <si>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</si>
  <si>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</si>
  <si>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</si>
  <si>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</si>
  <si>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</si>
  <si>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</si>
  <si>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</si>
  <si>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</si>
  <si>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</si>
  <si>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VI- American Securities</t>
  </si>
  <si>
    <t>60287034</t>
  </si>
  <si>
    <t>18/11/11</t>
  </si>
  <si>
    <t>American Securities VII- American Securities</t>
  </si>
  <si>
    <t>60378569</t>
  </si>
  <si>
    <t>19/01/16</t>
  </si>
  <si>
    <t>Anacap Credit Opportunities III- AnaCap Financial Partners</t>
  </si>
  <si>
    <t>60410230</t>
  </si>
  <si>
    <t>13/07/16</t>
  </si>
  <si>
    <t>Apax Europe VII - B- Apax</t>
  </si>
  <si>
    <t>9840622</t>
  </si>
  <si>
    <t>13/08/07</t>
  </si>
  <si>
    <t>Apollo VIII- Apollo</t>
  </si>
  <si>
    <t>60344975</t>
  </si>
  <si>
    <t>11/12/13</t>
  </si>
  <si>
    <t>Baring Vostok V- Baring Vostok</t>
  </si>
  <si>
    <t>60302569</t>
  </si>
  <si>
    <t>23/08/12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</si>
  <si>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</si>
  <si>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</si>
  <si>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</si>
  <si>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</si>
  <si>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</si>
  <si>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</si>
  <si>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Energy II- Blackstone</t>
  </si>
  <si>
    <t>60371895</t>
  </si>
  <si>
    <t>20/05/16</t>
  </si>
  <si>
    <t>Blackstone VI- Blackstone</t>
  </si>
  <si>
    <t>60265089</t>
  </si>
  <si>
    <t>26/01/11</t>
  </si>
  <si>
    <t>Blackstone VII- Blackstone</t>
  </si>
  <si>
    <t>60388675</t>
  </si>
  <si>
    <t>26/10/16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</si>
  <si>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</si>
  <si>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</si>
  <si>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</si>
  <si>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</si>
  <si>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</si>
  <si>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</si>
  <si>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</si>
  <si>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</si>
  <si>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</si>
  <si>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</si>
  <si>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</si>
  <si>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</si>
  <si>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</si>
  <si>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</si>
  <si>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</si>
  <si>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</si>
  <si>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</si>
  <si>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Crystal- Crystal</t>
  </si>
  <si>
    <t>9840671</t>
  </si>
  <si>
    <t>15/05/06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</si>
  <si>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</si>
  <si>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</si>
  <si>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</si>
  <si>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</si>
  <si>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</si>
  <si>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</si>
  <si>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</si>
  <si>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</si>
  <si>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</si>
  <si>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</si>
  <si>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</si>
  <si>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</si>
  <si>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</si>
  <si>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</si>
  <si>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</si>
  <si>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Gamut Investment Fund I- Gamut Capital Management</t>
  </si>
  <si>
    <t>60400215</t>
  </si>
  <si>
    <t>Gavea Investment V- Gavea</t>
  </si>
  <si>
    <t>60357506</t>
  </si>
  <si>
    <t>06/11/14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</si>
  <si>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</si>
  <si>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</si>
  <si>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</si>
  <si>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</si>
  <si>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</si>
  <si>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</si>
  <si>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</si>
  <si>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</si>
  <si>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</si>
  <si>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</si>
  <si>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</si>
  <si>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</si>
  <si>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</si>
  <si>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</si>
  <si>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</si>
  <si>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</si>
  <si>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</si>
  <si>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</si>
  <si>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</si>
  <si>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</si>
  <si>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</si>
  <si>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H2-A- Hamilton Lane</t>
  </si>
  <si>
    <t>60337078</t>
  </si>
  <si>
    <t>27/09/13</t>
  </si>
  <si>
    <t>HL International Feeder H2-B- Hamilton Lane</t>
  </si>
  <si>
    <t>60413218</t>
  </si>
  <si>
    <t>31/08/16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</si>
  <si>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</si>
  <si>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</si>
  <si>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</si>
  <si>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</si>
  <si>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</si>
  <si>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</si>
  <si>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HV - HIPEP V- Harbourvest</t>
  </si>
  <si>
    <t>9840649</t>
  </si>
  <si>
    <t>21/11/06</t>
  </si>
  <si>
    <t>HV VIII Buyout- Harbourvest</t>
  </si>
  <si>
    <t>9840681</t>
  </si>
  <si>
    <t>19/12/06</t>
  </si>
  <si>
    <t>HV VIII Mezzanine- Harbourvest</t>
  </si>
  <si>
    <t>9840683</t>
  </si>
  <si>
    <t>HV VIII Venture- Harbourvest</t>
  </si>
  <si>
    <t>9840682</t>
  </si>
  <si>
    <t>Harvest Partners VII- Harvest Partners</t>
  </si>
  <si>
    <t>60398856</t>
  </si>
  <si>
    <t>28/09/16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</si>
  <si>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</si>
  <si>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</si>
  <si>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</si>
  <si>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</si>
  <si>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</si>
  <si>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</si>
  <si>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</si>
  <si>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</si>
  <si>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</si>
  <si>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</si>
  <si>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</si>
  <si>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</si>
  <si>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</si>
  <si>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</si>
  <si>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</si>
  <si>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VII- Kohlberg</t>
  </si>
  <si>
    <t>9988726</t>
  </si>
  <si>
    <t>27/06/12</t>
  </si>
  <si>
    <t>Kohlberg IV Secondary- Kohlberg</t>
  </si>
  <si>
    <t>60300936</t>
  </si>
  <si>
    <t>15/05/12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</si>
  <si>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</si>
  <si>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</si>
  <si>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</si>
  <si>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</si>
  <si>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</si>
  <si>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</si>
  <si>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</si>
  <si>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</si>
  <si>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Levine Leichtman IV- Levine Leichtman</t>
  </si>
  <si>
    <t>9840548</t>
  </si>
  <si>
    <t>26/05/09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</si>
  <si>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</si>
  <si>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</si>
  <si>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</si>
  <si>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</si>
  <si>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</si>
  <si>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</si>
  <si>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</si>
  <si>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</si>
  <si>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</si>
  <si>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</si>
  <si>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</si>
  <si>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</si>
  <si>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OHA Strategic Credit Fund II- OHA</t>
  </si>
  <si>
    <t>9840606</t>
  </si>
  <si>
    <t>26/08/09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</si>
  <si>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</si>
  <si>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</si>
  <si>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</si>
  <si>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</si>
  <si>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</si>
  <si>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</si>
  <si>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</si>
  <si>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</si>
  <si>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</si>
  <si>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Roark IV- Roark Capital Partners</t>
  </si>
  <si>
    <t>60370475</t>
  </si>
  <si>
    <t>Saw Mill Capital Partners II- Saw Mill Capital Partners</t>
  </si>
  <si>
    <t>60397841</t>
  </si>
  <si>
    <t>18/04/16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</si>
  <si>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</si>
  <si>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</si>
  <si>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</si>
  <si>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</si>
  <si>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</si>
  <si>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</si>
  <si>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</si>
  <si>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</si>
  <si>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</si>
  <si>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</si>
  <si>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</si>
  <si>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</si>
  <si>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</si>
  <si>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</si>
  <si>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</si>
  <si>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</si>
  <si>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</si>
  <si>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</si>
  <si>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</si>
  <si>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</si>
  <si>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</si>
  <si>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</si>
  <si>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</si>
  <si>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</si>
  <si>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</si>
  <si>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</si>
  <si>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</si>
  <si>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</si>
  <si>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</si>
  <si>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</si>
  <si>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</si>
  <si>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</si>
  <si>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</si>
  <si>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 POALIM 10.08.17 3.7675 $/NIS- בנק הפועלים</t>
  </si>
  <si>
    <t>76006150</t>
  </si>
  <si>
    <t>09/11/16</t>
  </si>
  <si>
    <t>76006158</t>
  </si>
  <si>
    <t>FW  POALIM 10.08.17 3.8235 $/NIS- בנק הפועלים</t>
  </si>
  <si>
    <t>76006166</t>
  </si>
  <si>
    <t>14/11/16</t>
  </si>
  <si>
    <t>FW  POALIM 28.6.17 4.1148 Euro/NIS- בנק הפועלים</t>
  </si>
  <si>
    <t>76006174</t>
  </si>
  <si>
    <t>24/11/16</t>
  </si>
  <si>
    <t>FW Poalim 06.04.2017 3.7478 USD/NIS- בנק הפועלים</t>
  </si>
  <si>
    <t>76005998</t>
  </si>
  <si>
    <t>06/09/16</t>
  </si>
  <si>
    <t>FW Poalim 11.1.17 3.7962 $/NIS- בנק הפועלים</t>
  </si>
  <si>
    <t>76005902</t>
  </si>
  <si>
    <t>10/08/16</t>
  </si>
  <si>
    <t>FW Poalim 28.04.2017 3.7323 USD/NIS- בנק הפועלים</t>
  </si>
  <si>
    <t>76006012</t>
  </si>
  <si>
    <t>27/09/16</t>
  </si>
  <si>
    <t>FW poalim 29/03/2017 3.7577 $/NIS- בנק הפועלים</t>
  </si>
  <si>
    <t>76005950</t>
  </si>
  <si>
    <t>29/08/16</t>
  </si>
  <si>
    <t>76005958</t>
  </si>
  <si>
    <t>FW Poalim Mabat lanegev 27.2.17 3.8336 USD/NIS- בנק הפועלים</t>
  </si>
  <si>
    <t>76006222</t>
  </si>
  <si>
    <t>29/11/16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</si>
  <si>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</si>
  <si>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</si>
  <si>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</si>
  <si>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</si>
  <si>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</si>
  <si>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</si>
  <si>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</si>
  <si>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</si>
  <si>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</si>
  <si>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PHONIX 2019 L+4.075%/6.675%- בנק הפועלים</t>
  </si>
  <si>
    <t>31005401</t>
  </si>
  <si>
    <t>HAPI PHONIX 2019 L+4.075%/6.675%$- בנק הפועלים</t>
  </si>
  <si>
    <t>31005402</t>
  </si>
  <si>
    <t>FW MIZI 31/1/17 3.81 $/NIS- בנק מזרחי טפחות</t>
  </si>
  <si>
    <t>76005830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</si>
  <si>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</si>
  <si>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</si>
  <si>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</si>
  <si>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</si>
  <si>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</si>
  <si>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</si>
  <si>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</si>
  <si>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</si>
  <si>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</si>
  <si>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</si>
  <si>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</si>
  <si>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</si>
  <si>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</si>
  <si>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</si>
  <si>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RABO 6/19 11%/11.43%- בנק מזרחי טפחות</t>
  </si>
  <si>
    <t>31000701</t>
  </si>
  <si>
    <t>MIZI RABO 6/19 11%/11.43%$- בנק מזרחי טפחות</t>
  </si>
  <si>
    <t>31000702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</si>
  <si>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</si>
  <si>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</si>
  <si>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</si>
  <si>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</si>
  <si>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</si>
  <si>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</si>
  <si>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</si>
  <si>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</si>
  <si>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</si>
  <si>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</si>
  <si>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</si>
  <si>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</si>
  <si>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</si>
  <si>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</si>
  <si>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</si>
  <si>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</si>
  <si>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</si>
  <si>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</si>
  <si>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</si>
  <si>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</si>
  <si>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</si>
  <si>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</si>
  <si>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</si>
  <si>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</si>
  <si>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</si>
  <si>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</si>
  <si>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</si>
  <si>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08.35 5.625%/6.9650%- לאומי</t>
  </si>
  <si>
    <t>31006201</t>
  </si>
  <si>
    <t>BLL HSBC 08.35 5.625%/6.9650%$- לאומי</t>
  </si>
  <si>
    <t>31006202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</si>
  <si>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</si>
  <si>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</si>
  <si>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</si>
  <si>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</si>
  <si>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</si>
  <si>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</si>
  <si>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</si>
  <si>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</si>
  <si>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</si>
  <si>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</si>
  <si>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</si>
  <si>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</si>
  <si>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</si>
  <si>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</si>
  <si>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</si>
  <si>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</si>
  <si>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Leumi 07.11.17 3.7646 $/NIS- לאומי</t>
  </si>
  <si>
    <t>76006142</t>
  </si>
  <si>
    <t>FW Leumi 19.12.2017 3.785 $/NIS- לאומי</t>
  </si>
  <si>
    <t>76006270</t>
  </si>
  <si>
    <t>15/12/16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</si>
  <si>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</si>
  <si>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</si>
  <si>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</si>
  <si>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</si>
  <si>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</si>
  <si>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</si>
  <si>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בנק דיסקונט</t>
  </si>
  <si>
    <t>31008900</t>
  </si>
  <si>
    <t>04/03/14</t>
  </si>
  <si>
    <t>DIS 27.4.20 CPI 2.18%- בנק דיסקונט</t>
  </si>
  <si>
    <t>31007300</t>
  </si>
  <si>
    <t>25/04/13</t>
  </si>
  <si>
    <t>Leumi 25.03.19 CPI 2.09%- לאומי</t>
  </si>
  <si>
    <t>31009300</t>
  </si>
  <si>
    <t>25/03/14</t>
  </si>
  <si>
    <t>SWAP DB NDDUUS 10.8.2017- DEUTSCHE BANK</t>
  </si>
  <si>
    <t>31011111</t>
  </si>
  <si>
    <t>SWAP DB NDDUUS16.3.2017- DEUTSCHE BANK</t>
  </si>
  <si>
    <t>31011108</t>
  </si>
  <si>
    <t>16/03/16</t>
  </si>
  <si>
    <t>SWAP DB NDDUWI 22/06/17- DEUTSCHE BANK</t>
  </si>
  <si>
    <t>31011110</t>
  </si>
  <si>
    <t>20/06/16</t>
  </si>
  <si>
    <t>SWAP GS NDDUUS 9.5.2017- GOLDMAN SACHS INTL</t>
  </si>
  <si>
    <t>31011109</t>
  </si>
  <si>
    <t>09/05/16</t>
  </si>
  <si>
    <t>SWAP GS NDDUWI 26.9.2017- GOLDMAN SACHS INTL</t>
  </si>
  <si>
    <t>31011114</t>
  </si>
  <si>
    <t>SWAP JPM NDDUWI 11.8.2017- JP MORGAN SECURITIES PLC</t>
  </si>
  <si>
    <t>31011112</t>
  </si>
  <si>
    <t>11/08/16</t>
  </si>
  <si>
    <t>SWAP JPM SPTR500N 14.12.2017- JP MORGAN SECURITIES PLC</t>
  </si>
  <si>
    <t>31011115</t>
  </si>
  <si>
    <t>14/12/16</t>
  </si>
  <si>
    <t>SWAP JPM SPTR500N 29.8.2017- JP MORGAN SECURITIES PLC</t>
  </si>
  <si>
    <t>31011113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</si>
  <si>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</si>
  <si>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</si>
  <si>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</si>
  <si>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</si>
  <si>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</si>
  <si>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</si>
  <si>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</si>
  <si>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</si>
  <si>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</si>
  <si>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</si>
  <si>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</si>
  <si>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</si>
  <si>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</si>
  <si>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</si>
  <si>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ISR 03.20 4.625%/6%- BARCLAYS</t>
  </si>
  <si>
    <t>31002701</t>
  </si>
  <si>
    <t>31002702</t>
  </si>
  <si>
    <t>ברקליס CSA דולר- BARCLAYS</t>
  </si>
  <si>
    <t>1000526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</si>
  <si>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</si>
  <si>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</si>
  <si>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</si>
  <si>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</si>
  <si>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</si>
  <si>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</si>
  <si>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</si>
  <si>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</si>
  <si>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ING CLN 7.145%/L+3.8% 01/22- DEUTSCHE BANK</t>
  </si>
  <si>
    <t>31004501</t>
  </si>
  <si>
    <t>DB ING CLN 7.145%/L+3.8% 01/22$- DEUTSCHE BANK</t>
  </si>
  <si>
    <t>31004502</t>
  </si>
  <si>
    <t>FW  DB 28.02.17 3.8635 USD/NIS- DEUTSCHE BANK</t>
  </si>
  <si>
    <t>76005742</t>
  </si>
  <si>
    <t>27/06/16</t>
  </si>
  <si>
    <t>76005758</t>
  </si>
  <si>
    <t>FW DB 01/02/2017 3.8065 $/NIS- DEUTSCHE BANK</t>
  </si>
  <si>
    <t>76005838</t>
  </si>
  <si>
    <t>FW DB 26.5.17 3.8235 $/NIS- DEUTSCHE BANK</t>
  </si>
  <si>
    <t>76006044</t>
  </si>
  <si>
    <t>25/10/16</t>
  </si>
  <si>
    <t>76006060</t>
  </si>
  <si>
    <t>76006076</t>
  </si>
  <si>
    <t>FW DB 27/02/2017 4.9622 GBP/NIS- DEUTSCHE BANK</t>
  </si>
  <si>
    <t>76005926</t>
  </si>
  <si>
    <t>23/08/16</t>
  </si>
  <si>
    <t>דוייטשה CSA דולר- DEUTSCHE BANK</t>
  </si>
  <si>
    <t>1000527</t>
  </si>
  <si>
    <t>20/01/06</t>
  </si>
  <si>
    <t>גולדמן CSA דולר- GOLDMAN SACHS INTL</t>
  </si>
  <si>
    <t>1000528</t>
  </si>
  <si>
    <t>15/01/14</t>
  </si>
  <si>
    <t>JPM CSA דולר- JP MORGAN SECURITIES PLC</t>
  </si>
  <si>
    <t>1000530</t>
  </si>
  <si>
    <t>JPM I.E 12.27  7.75%/8.525%$- JP MORGAN SECURITIES PLC</t>
  </si>
  <si>
    <t>31008201</t>
  </si>
  <si>
    <t>31008202</t>
  </si>
  <si>
    <t>לאומי CSA דולר- לאומי</t>
  </si>
  <si>
    <t>1000533</t>
  </si>
  <si>
    <t>06/01/16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</si>
  <si>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</si>
  <si>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</si>
  <si>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</si>
  <si>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</si>
  <si>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</si>
  <si>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</si>
  <si>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</si>
  <si>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</si>
  <si>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</si>
  <si>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</si>
  <si>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</si>
  <si>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</si>
  <si>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</si>
  <si>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</si>
  <si>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</si>
  <si>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</si>
  <si>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</si>
  <si>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</si>
  <si>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</si>
  <si>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</si>
  <si>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</si>
  <si>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</si>
  <si>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</si>
  <si>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</si>
  <si>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</si>
  <si>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</si>
  <si>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</si>
  <si>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</si>
  <si>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</si>
  <si>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</si>
  <si>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</si>
  <si>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</si>
  <si>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</si>
  <si>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</si>
  <si>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</si>
  <si>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</si>
  <si>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</si>
  <si>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</si>
  <si>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</si>
  <si>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</si>
  <si>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</si>
  <si>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</si>
  <si>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</si>
  <si>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ל"ג</t>
  </si>
  <si>
    <t>כן</t>
  </si>
  <si>
    <t>8070013</t>
  </si>
  <si>
    <t>Aa2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</si>
  <si>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</si>
  <si>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</si>
  <si>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</si>
  <si>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</si>
  <si>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</si>
  <si>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</si>
  <si>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</si>
  <si>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</si>
  <si>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</si>
  <si>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</si>
  <si>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</si>
  <si>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</si>
  <si>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</si>
  <si>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</si>
  <si>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</si>
  <si>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</si>
  <si>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</si>
  <si>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</si>
  <si>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גורם ב</t>
  </si>
  <si>
    <t>33407</t>
  </si>
  <si>
    <t>33571</t>
  </si>
  <si>
    <t>גורם ל"ב</t>
  </si>
  <si>
    <t>6189</t>
  </si>
  <si>
    <t>גורם מ'</t>
  </si>
  <si>
    <t>32581</t>
  </si>
  <si>
    <t>32763</t>
  </si>
  <si>
    <t>32946</t>
  </si>
  <si>
    <t>33373</t>
  </si>
  <si>
    <t>33498</t>
  </si>
  <si>
    <t>33506</t>
  </si>
  <si>
    <t>39040</t>
  </si>
  <si>
    <t>39354</t>
  </si>
  <si>
    <t>גורם מ"ב</t>
  </si>
  <si>
    <t>34918</t>
  </si>
  <si>
    <t>36640</t>
  </si>
  <si>
    <t>גורם מ"ג</t>
  </si>
  <si>
    <t>34900</t>
  </si>
  <si>
    <t>36608</t>
  </si>
  <si>
    <t>גורם מ"ד</t>
  </si>
  <si>
    <t>34777</t>
  </si>
  <si>
    <t>36632</t>
  </si>
  <si>
    <t>גורם מ"ה</t>
  </si>
  <si>
    <t>36616</t>
  </si>
  <si>
    <t>44115</t>
  </si>
  <si>
    <t>גורם מ"ו</t>
  </si>
  <si>
    <t>36624</t>
  </si>
  <si>
    <t>44123</t>
  </si>
  <si>
    <t>גורם כ"ה</t>
  </si>
  <si>
    <t>לא</t>
  </si>
  <si>
    <t>24802</t>
  </si>
  <si>
    <t>גורם ל"ה</t>
  </si>
  <si>
    <t>24554</t>
  </si>
  <si>
    <t>24794</t>
  </si>
  <si>
    <t>24828</t>
  </si>
  <si>
    <t>24851</t>
  </si>
  <si>
    <t>24869</t>
  </si>
  <si>
    <t>28134</t>
  </si>
  <si>
    <t>28415</t>
  </si>
  <si>
    <t>28449</t>
  </si>
  <si>
    <t>28464</t>
  </si>
  <si>
    <t>28498</t>
  </si>
  <si>
    <t>33084</t>
  </si>
  <si>
    <t>33241</t>
  </si>
  <si>
    <t>33266</t>
  </si>
  <si>
    <t>33290</t>
  </si>
  <si>
    <t>33357</t>
  </si>
  <si>
    <t>34488</t>
  </si>
  <si>
    <t>34835</t>
  </si>
  <si>
    <t>34850</t>
  </si>
  <si>
    <t>44131</t>
  </si>
  <si>
    <t>44164</t>
  </si>
  <si>
    <t>54015</t>
  </si>
  <si>
    <t>54023</t>
  </si>
  <si>
    <t>54031</t>
  </si>
  <si>
    <t>54049</t>
  </si>
  <si>
    <t>54056</t>
  </si>
  <si>
    <t>54064</t>
  </si>
  <si>
    <t>54072</t>
  </si>
  <si>
    <t>54080</t>
  </si>
  <si>
    <t>54098</t>
  </si>
  <si>
    <t>54106</t>
  </si>
  <si>
    <t>54114</t>
  </si>
  <si>
    <t>54122</t>
  </si>
  <si>
    <t>54130</t>
  </si>
  <si>
    <t>גורם ו</t>
  </si>
  <si>
    <t>24703</t>
  </si>
  <si>
    <t>76216</t>
  </si>
  <si>
    <t>גורם ז</t>
  </si>
  <si>
    <t>24711</t>
  </si>
  <si>
    <t>גורם ח</t>
  </si>
  <si>
    <t>24661</t>
  </si>
  <si>
    <t>27631</t>
  </si>
  <si>
    <t>גורם כ"ד</t>
  </si>
  <si>
    <t>33878</t>
  </si>
  <si>
    <t>גורם ל"ט</t>
  </si>
  <si>
    <t>32540</t>
  </si>
  <si>
    <t>גורם ל"א</t>
  </si>
  <si>
    <t>37580</t>
  </si>
  <si>
    <t>גורם ה</t>
  </si>
  <si>
    <t>28365</t>
  </si>
  <si>
    <t>גורם כ'</t>
  </si>
  <si>
    <t>8144</t>
  </si>
  <si>
    <t>BBB</t>
  </si>
  <si>
    <t>8151</t>
  </si>
  <si>
    <t>8169</t>
  </si>
  <si>
    <t>גורם נ"ג</t>
  </si>
  <si>
    <t>37556</t>
  </si>
  <si>
    <t>60414067</t>
  </si>
  <si>
    <t>הדרי גינת הלואה צמות</t>
  </si>
  <si>
    <t>4003002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</si>
  <si>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</si>
  <si>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</si>
  <si>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</si>
  <si>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</si>
  <si>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</si>
  <si>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</si>
  <si>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</si>
  <si>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</si>
  <si>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</si>
  <si>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</si>
  <si>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</si>
  <si>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</si>
  <si>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כ"ו</t>
  </si>
  <si>
    <t>33662</t>
  </si>
  <si>
    <t>גורם כ"ח</t>
  </si>
  <si>
    <t>25841</t>
  </si>
  <si>
    <t>6112106</t>
  </si>
  <si>
    <t>גורם י</t>
  </si>
  <si>
    <t>32631</t>
  </si>
  <si>
    <t>סה"כ לא מובטחות</t>
  </si>
  <si>
    <t>מובטחות במשכנתא או תיקי משכנתאות</t>
  </si>
  <si>
    <t>סה"כ מובטחות במשכנתא או תיקי משכנתאות</t>
  </si>
  <si>
    <t>פועלים פק 6.2%- בנק הפועלים</t>
  </si>
  <si>
    <t>6477491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</si>
  <si>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</si>
  <si>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</si>
  <si>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</si>
  <si>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</si>
  <si>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נקוב במט"ח</t>
  </si>
  <si>
    <t>בלל דולר 5.4264% 2019- לאומי</t>
  </si>
  <si>
    <t>76001528</t>
  </si>
  <si>
    <t>מזרחי פקדון דולר L +0.77% 09/05/17- בנק מזרחי טפחות</t>
  </si>
  <si>
    <t>76005590</t>
  </si>
  <si>
    <t>פיקדון $ פועלים 10.8.2017 L+0.63%- בנק הפועלים</t>
  </si>
  <si>
    <t>76005886</t>
  </si>
  <si>
    <t>פיקדון $ פועלים 11.8.2017 L+0.63%- בנק הפועלים</t>
  </si>
  <si>
    <t>76005878</t>
  </si>
  <si>
    <t>פיקדון בבנק מזרחי 20.3.2017 L+0.73%- בנק מזרחי טפחות</t>
  </si>
  <si>
    <t>76005456</t>
  </si>
  <si>
    <t>פיקדון דולרי בבנק הפועלים 11.12.2017 L+0.55%- בנק הפועלים</t>
  </si>
  <si>
    <t>76006238</t>
  </si>
  <si>
    <t>פיקדון דולרי בבנק הפועלים 26.09.2017 L+0.51%- בנק הפועלים</t>
  </si>
  <si>
    <t>76006006</t>
  </si>
  <si>
    <t>פיקדון דולרי בבנק הפועלים 29.8.2017 L+0.63%- בנק הפועלים</t>
  </si>
  <si>
    <t>76005942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</si>
  <si>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</si>
  <si>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</si>
  <si>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</si>
  <si>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</si>
  <si>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10.8.17 יעוד מניות חו"ל- בנק מזרחי טפחות</t>
  </si>
  <si>
    <t>76005870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</si>
  <si>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</si>
  <si>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</si>
  <si>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</si>
  <si>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</si>
  <si>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</si>
  <si>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</si>
  <si>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</si>
  <si>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</si>
  <si>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</si>
  <si>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הראל שטר הון נדחה יג 2029 3.95%(ריבית לקבל)</t>
  </si>
  <si>
    <t>הראל הנפקות י"א כ.התחייבות(ריבית לקבל)</t>
  </si>
  <si>
    <t>דיסקונט הון ראשוני מורכב 1(ריבית לקבל)</t>
  </si>
  <si>
    <t>פז נפט(דיבידנד לקבל)</t>
  </si>
  <si>
    <t>כיל(דיבידנד לקבל)</t>
  </si>
  <si>
    <t>גזית גלוב ה(ריבית לקבל)</t>
  </si>
  <si>
    <t>נורסטאר החזקות אינק(דיבידנד לקבל)</t>
  </si>
  <si>
    <t>דלק רכב(דיבידנד לקבל)</t>
  </si>
  <si>
    <t>*A ת.ש.י דרכים מר - IIF</t>
  </si>
  <si>
    <t>*A1 ת.ש.י דרכים מר - IIF</t>
  </si>
  <si>
    <t>הדרי גינת מניות- כללי*</t>
  </si>
  <si>
    <t>קג"מ כרמל ניהול השקעות בע"מ- קג"מ כרמל ניהול השקעות בע"מ*</t>
  </si>
  <si>
    <t>*GAIA COPERFILD - Accrued int- gaia coperfild ivc houston</t>
  </si>
  <si>
    <t>*GAIA COPERFILD HON- gaia coperfild ivc houston</t>
  </si>
  <si>
    <t>*GAIA COPERFILD LOAN- gaia coperfild ivc houston</t>
  </si>
  <si>
    <t>*Amitim Kagam U.S. Real Estate Investments Hon 2015- קג"מ כרמל ניהול השקעות בע"מ</t>
  </si>
  <si>
    <t>*Amitim Kagam U.S. Real Estate Investments Hov LP- קג"מ כרמל ניהול השקעות בע"מ</t>
  </si>
  <si>
    <t>*KagamTexas LP- קג"מ כרמל ניהול השקעות בע"מ</t>
  </si>
  <si>
    <t>מאזני Amitim Fund I נטו</t>
  </si>
  <si>
    <t>Vertex III</t>
  </si>
  <si>
    <t>Medica 3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</si>
  <si>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</si>
  <si>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</si>
  <si>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</si>
  <si>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</si>
  <si>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</si>
  <si>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</si>
  <si>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</si>
  <si>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</si>
  <si>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</si>
  <si>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</si>
  <si>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Vintage IX Amitim</t>
  </si>
  <si>
    <t>Fimi Opportunity IV</t>
  </si>
  <si>
    <t>Fortissimo II</t>
  </si>
  <si>
    <t>Fortissimo I</t>
  </si>
  <si>
    <t>Markstone Isr  (1875)</t>
  </si>
  <si>
    <t>FIMI Opportunity II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</si>
  <si>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</si>
  <si>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</si>
  <si>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</si>
  <si>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</si>
  <si>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</si>
  <si>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</si>
  <si>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</si>
  <si>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</si>
  <si>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</si>
  <si>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</si>
  <si>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</si>
  <si>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</si>
  <si>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</si>
  <si>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Bereshit – Manof Fund</t>
  </si>
  <si>
    <t>Crystal</t>
  </si>
  <si>
    <t>גמר השקעה</t>
  </si>
  <si>
    <t>HV - HIPEP 5</t>
  </si>
  <si>
    <t>HV Venture 8</t>
  </si>
  <si>
    <t>HV Mezzanine 8</t>
  </si>
  <si>
    <t>HV Buyout 8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</si>
  <si>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</si>
  <si>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</si>
  <si>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</si>
  <si>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</si>
  <si>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</si>
  <si>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</si>
  <si>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</si>
  <si>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</si>
  <si>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</si>
  <si>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</si>
  <si>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</si>
  <si>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</si>
  <si>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</si>
  <si>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</si>
  <si>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</si>
  <si>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</si>
  <si>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</si>
  <si>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</si>
  <si>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</si>
  <si>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</si>
  <si>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</si>
  <si>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</si>
  <si>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Kohlberg IV Secondary</t>
  </si>
  <si>
    <t>Kohlberg V Secondary</t>
  </si>
  <si>
    <t>Kohlberg VI Secondary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</si>
  <si>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</si>
  <si>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</si>
  <si>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</si>
  <si>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</si>
  <si>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</si>
  <si>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</si>
  <si>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</si>
  <si>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</si>
  <si>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</si>
  <si>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</si>
  <si>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</si>
  <si>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</si>
  <si>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</si>
  <si>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</si>
  <si>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</si>
  <si>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</si>
  <si>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</si>
  <si>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</si>
  <si>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</si>
  <si>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</si>
  <si>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</si>
  <si>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</si>
  <si>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</si>
  <si>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</si>
  <si>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</si>
  <si>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</si>
  <si>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</si>
  <si>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</si>
  <si>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</si>
  <si>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</si>
  <si>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</si>
  <si>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</si>
  <si>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</si>
  <si>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</si>
  <si>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</si>
  <si>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</si>
  <si>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</si>
  <si>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</si>
  <si>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</si>
  <si>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</si>
  <si>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</si>
  <si>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</si>
  <si>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</si>
  <si>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Anacap Credit Opportunities III</t>
  </si>
  <si>
    <t>KPCB DGF III</t>
  </si>
  <si>
    <t>HL International Feeder H2-B</t>
  </si>
  <si>
    <t>Kohlberg VIII</t>
  </si>
  <si>
    <t>Blackstone RE VII</t>
  </si>
  <si>
    <t xml:space="preserve">גורם נג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</si>
</sst>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  <numFmt numFmtId="167" formatCode="#,##0.00_ ;\-#,##0.00\ 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1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Fill="1"/>
    <xf numFmtId="166" fontId="8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19" fillId="0" borderId="3" xfId="7" applyFont="1" applyFill="1" applyBorder="1" applyAlignment="1">
      <alignment horizontal="right"/>
    </xf>
    <xf numFmtId="17" fontId="19" fillId="0" borderId="3" xfId="7" applyNumberFormat="1" applyFont="1" applyFill="1" applyBorder="1"/>
    <xf numFmtId="0" fontId="19" fillId="0" borderId="30" xfId="7" applyFont="1" applyFill="1" applyBorder="1" applyAlignment="1">
      <alignment horizontal="right"/>
    </xf>
    <xf numFmtId="0" fontId="19" fillId="0" borderId="0" xfId="7" applyFont="1" applyFill="1" applyBorder="1" applyAlignment="1">
      <alignment horizontal="right"/>
    </xf>
    <xf numFmtId="0" fontId="19" fillId="0" borderId="25" xfId="7" applyFont="1" applyFill="1" applyBorder="1" applyAlignment="1">
      <alignment horizontal="right"/>
    </xf>
    <xf numFmtId="0" fontId="19" fillId="0" borderId="31" xfId="7" applyFont="1" applyFill="1" applyBorder="1" applyAlignment="1">
      <alignment horizontal="right"/>
    </xf>
    <xf numFmtId="17" fontId="19" fillId="0" borderId="32" xfId="7" applyNumberFormat="1" applyFont="1" applyFill="1" applyBorder="1"/>
    <xf numFmtId="43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167" fontId="0" fillId="0" borderId="0" xfId="0" applyNumberFormat="1" applyBorder="1"/>
    <xf numFmtId="0" fontId="19" fillId="0" borderId="33" xfId="7" applyFont="1" applyFill="1" applyBorder="1" applyAlignment="1">
      <alignment horizontal="right"/>
    </xf>
    <xf numFmtId="0" fontId="21" fillId="0" borderId="3" xfId="7" applyFont="1" applyFill="1" applyBorder="1" applyAlignment="1">
      <alignment horizontal="right"/>
    </xf>
    <xf numFmtId="0" fontId="19" fillId="0" borderId="2" xfId="7" applyFont="1" applyFill="1" applyBorder="1" applyAlignment="1">
      <alignment horizontal="right"/>
    </xf>
    <xf numFmtId="0" fontId="0" fillId="0" borderId="0" xfId="0" applyFill="1" applyBorder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A65" sqref="A6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2606530.336902543</v>
      </c>
      <c r="D11" s="77">
        <v>3.79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2241396.4537900407</v>
      </c>
      <c r="D13" s="78">
        <v>3.26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420196.19630760723</v>
      </c>
      <c r="D15" s="78">
        <v>0.61</v>
      </c>
    </row>
    <row r="16" spans="1:36">
      <c r="A16" s="10" t="s">
        <v>13</v>
      </c>
      <c r="B16" s="73" t="s">
        <v>19</v>
      </c>
      <c r="C16" s="78">
        <v>1499759.1456138201</v>
      </c>
      <c r="D16" s="78">
        <v>2.1800000000000002</v>
      </c>
    </row>
    <row r="17" spans="1:4">
      <c r="A17" s="10" t="s">
        <v>13</v>
      </c>
      <c r="B17" s="73" t="s">
        <v>20</v>
      </c>
      <c r="C17" s="78">
        <v>4195969.1935107252</v>
      </c>
      <c r="D17" s="78">
        <v>6.1</v>
      </c>
    </row>
    <row r="18" spans="1:4">
      <c r="A18" s="10" t="s">
        <v>13</v>
      </c>
      <c r="B18" s="73" t="s">
        <v>21</v>
      </c>
      <c r="C18" s="78">
        <v>1962905.283932657</v>
      </c>
      <c r="D18" s="78">
        <v>2.85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49198814.385852747</v>
      </c>
      <c r="D24" s="78">
        <v>71.53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1260987.9661066374</v>
      </c>
      <c r="D26" s="78">
        <v>1.83</v>
      </c>
    </row>
    <row r="27" spans="1:4">
      <c r="A27" s="10" t="s">
        <v>13</v>
      </c>
      <c r="B27" s="73" t="s">
        <v>29</v>
      </c>
      <c r="C27" s="78">
        <v>127495.7830420384</v>
      </c>
      <c r="D27" s="78">
        <v>0.19</v>
      </c>
    </row>
    <row r="28" spans="1:4">
      <c r="A28" s="10" t="s">
        <v>13</v>
      </c>
      <c r="B28" s="73" t="s">
        <v>30</v>
      </c>
      <c r="C28" s="78">
        <v>1029641.2692912437</v>
      </c>
      <c r="D28" s="78">
        <v>1.5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14834.302579389576</v>
      </c>
      <c r="D31" s="78">
        <v>0.02</v>
      </c>
    </row>
    <row r="32" spans="1:4">
      <c r="A32" s="10" t="s">
        <v>13</v>
      </c>
      <c r="B32" s="73" t="s">
        <v>34</v>
      </c>
      <c r="C32" s="78">
        <v>141165.109075766</v>
      </c>
      <c r="D32" s="78">
        <v>0.21</v>
      </c>
    </row>
    <row r="33" spans="1:4">
      <c r="A33" s="10" t="s">
        <v>13</v>
      </c>
      <c r="B33" s="72" t="s">
        <v>35</v>
      </c>
      <c r="C33" s="78">
        <v>731306.05953577533</v>
      </c>
      <c r="D33" s="78">
        <v>1.06</v>
      </c>
    </row>
    <row r="34" spans="1:4">
      <c r="A34" s="10" t="s">
        <v>13</v>
      </c>
      <c r="B34" s="72" t="s">
        <v>36</v>
      </c>
      <c r="C34" s="78">
        <v>1617493.870035354</v>
      </c>
      <c r="D34" s="78">
        <v>2.35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1728768.7133800001</v>
      </c>
      <c r="D37" s="78">
        <v>2.5099999999999998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68777264.068956345</v>
      </c>
      <c r="D42" s="78">
        <v>100</v>
      </c>
    </row>
    <row r="43" spans="1:4">
      <c r="A43" s="10" t="s">
        <v>13</v>
      </c>
      <c r="B43" s="76" t="s">
        <v>45</v>
      </c>
      <c r="C43" s="78">
        <v>620282.81731397845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  <row r="48" spans="1:4">
      <c r="C48" t="s">
        <v>116</v>
      </c>
      <c r="D48">
        <v>4.0438000000000001</v>
      </c>
    </row>
    <row r="49" spans="3:4">
      <c r="C49" t="s">
        <v>119</v>
      </c>
      <c r="D49">
        <v>4.7252000000000001</v>
      </c>
    </row>
    <row r="50" spans="3:4">
      <c r="C50" t="s">
        <v>193</v>
      </c>
      <c r="D50">
        <v>3.286E-2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818</v>
      </c>
      <c r="C13" s="16"/>
      <c r="D13" s="16"/>
      <c r="E13" s="16"/>
    </row>
    <row r="14" spans="2:61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819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820</v>
      </c>
      <c r="C16" s="16"/>
      <c r="D16" s="16"/>
      <c r="E16" s="16"/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821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822</v>
      </c>
      <c r="C19" s="16"/>
      <c r="D19" s="16"/>
      <c r="E19" s="16"/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823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465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302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303</v>
      </c>
      <c r="C26" s="16"/>
      <c r="D26" s="16"/>
      <c r="E26" s="16"/>
    </row>
    <row r="27" spans="2:12">
      <c r="B27" s="79" t="s">
        <v>818</v>
      </c>
      <c r="C27" s="16"/>
      <c r="D27" s="16"/>
      <c r="E27" s="16"/>
    </row>
    <row r="28" spans="2:12">
      <c r="B28" t="s">
        <v>196</v>
      </c>
      <c r="C28" t="s">
        <v>196</v>
      </c>
      <c r="D28" s="16"/>
      <c r="E28" t="s">
        <v>196</v>
      </c>
      <c r="F28" t="s">
        <v>196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819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822</v>
      </c>
      <c r="C30" s="16"/>
      <c r="D30" s="16"/>
      <c r="E30" s="16"/>
    </row>
    <row r="31" spans="2:12">
      <c r="B31" t="s">
        <v>196</v>
      </c>
      <c r="C31" t="s">
        <v>196</v>
      </c>
      <c r="D31" s="16"/>
      <c r="E31" t="s">
        <v>196</v>
      </c>
      <c r="F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823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824</v>
      </c>
      <c r="C33" s="16"/>
      <c r="D33" s="16"/>
      <c r="E33" s="16"/>
    </row>
    <row r="34" spans="2:12">
      <c r="B34" t="s">
        <v>196</v>
      </c>
      <c r="C34" t="s">
        <v>196</v>
      </c>
      <c r="D34" s="16"/>
      <c r="E34" t="s">
        <v>196</v>
      </c>
      <c r="F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825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196</v>
      </c>
      <c r="C37" t="s">
        <v>196</v>
      </c>
      <c r="D37" s="16"/>
      <c r="E37" t="s">
        <v>196</v>
      </c>
      <c r="F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465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308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309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302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303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196</v>
      </c>
      <c r="C16" t="s">
        <v>196</v>
      </c>
      <c r="D16" s="19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308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309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826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827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828</v>
      </c>
    </row>
    <row r="17" spans="2:17">
      <c r="B17" t="s">
        <v>196</v>
      </c>
      <c r="C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829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830</v>
      </c>
    </row>
    <row r="20" spans="2:17">
      <c r="B20" s="79" t="s">
        <v>831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832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833</v>
      </c>
    </row>
    <row r="24" spans="2:17">
      <c r="B24" t="s">
        <v>196</v>
      </c>
      <c r="C24" t="s">
        <v>196</v>
      </c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834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835</v>
      </c>
    </row>
    <row r="27" spans="2:17">
      <c r="B27" t="s">
        <v>196</v>
      </c>
      <c r="C27" t="s">
        <v>196</v>
      </c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836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837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838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839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302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303</v>
      </c>
    </row>
    <row r="35" spans="2:17">
      <c r="B35" s="79" t="s">
        <v>826</v>
      </c>
    </row>
    <row r="36" spans="2:17">
      <c r="B36" t="s">
        <v>196</v>
      </c>
      <c r="C36" t="s">
        <v>196</v>
      </c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827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828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829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830</v>
      </c>
    </row>
    <row r="42" spans="2:17">
      <c r="B42" s="79" t="s">
        <v>831</v>
      </c>
    </row>
    <row r="43" spans="2:17">
      <c r="B43" t="s">
        <v>196</v>
      </c>
      <c r="C43" t="s">
        <v>196</v>
      </c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832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833</v>
      </c>
    </row>
    <row r="46" spans="2:17">
      <c r="B46" t="s">
        <v>196</v>
      </c>
      <c r="C46" t="s">
        <v>196</v>
      </c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834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835</v>
      </c>
    </row>
    <row r="49" spans="2:17">
      <c r="B49" t="s">
        <v>196</v>
      </c>
      <c r="C49" t="s">
        <v>196</v>
      </c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836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837</v>
      </c>
    </row>
    <row r="52" spans="2:17">
      <c r="B52" t="s">
        <v>196</v>
      </c>
      <c r="C52" t="s">
        <v>196</v>
      </c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838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839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308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309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1"/>
  <sheetViews>
    <sheetView rightToLeft="1" workbookViewId="0">
      <selection activeCell="F58" sqref="F58:F13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14.15</v>
      </c>
      <c r="H11" s="7"/>
      <c r="I11" s="7"/>
      <c r="J11" s="77">
        <v>1.05</v>
      </c>
      <c r="K11" s="77">
        <v>45604464741.480003</v>
      </c>
      <c r="L11" s="7"/>
      <c r="M11" s="77">
        <v>49198814.385852747</v>
      </c>
      <c r="N11" s="7"/>
      <c r="O11" s="77">
        <v>100</v>
      </c>
      <c r="P11" s="77">
        <v>71.53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840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841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842</v>
      </c>
    </row>
    <row r="17" spans="2:16">
      <c r="B17" t="s">
        <v>843</v>
      </c>
      <c r="C17" t="s">
        <v>844</v>
      </c>
      <c r="D17" t="s">
        <v>314</v>
      </c>
      <c r="E17" t="s">
        <v>155</v>
      </c>
      <c r="F17" t="s">
        <v>845</v>
      </c>
      <c r="G17" s="78">
        <v>8.7899999999999991</v>
      </c>
      <c r="H17" t="s">
        <v>108</v>
      </c>
      <c r="I17" s="78">
        <v>4.8</v>
      </c>
      <c r="J17" s="78">
        <v>0.69</v>
      </c>
      <c r="K17" s="78">
        <v>649384000</v>
      </c>
      <c r="L17" s="78">
        <v>145.18228769673198</v>
      </c>
      <c r="M17" s="78">
        <v>942790.547136546</v>
      </c>
      <c r="N17" s="78">
        <v>0</v>
      </c>
      <c r="O17" s="78">
        <v>1.92</v>
      </c>
      <c r="P17" s="78">
        <v>1.37</v>
      </c>
    </row>
    <row r="18" spans="2:16">
      <c r="B18" t="s">
        <v>846</v>
      </c>
      <c r="C18" t="s">
        <v>847</v>
      </c>
      <c r="D18" t="s">
        <v>314</v>
      </c>
      <c r="E18" t="s">
        <v>155</v>
      </c>
      <c r="F18" t="s">
        <v>848</v>
      </c>
      <c r="G18" s="78">
        <v>8.8800000000000008</v>
      </c>
      <c r="H18" t="s">
        <v>108</v>
      </c>
      <c r="I18" s="78">
        <v>4.8</v>
      </c>
      <c r="J18" s="78">
        <v>0.69</v>
      </c>
      <c r="K18" s="78">
        <v>83995000</v>
      </c>
      <c r="L18" s="78">
        <v>143.73011673259717</v>
      </c>
      <c r="M18" s="78">
        <v>120726.11154954501</v>
      </c>
      <c r="N18" s="78">
        <v>0</v>
      </c>
      <c r="O18" s="78">
        <v>0.25</v>
      </c>
      <c r="P18" s="78">
        <v>0.18</v>
      </c>
    </row>
    <row r="19" spans="2:16">
      <c r="B19" t="s">
        <v>849</v>
      </c>
      <c r="C19" t="s">
        <v>850</v>
      </c>
      <c r="D19" t="s">
        <v>314</v>
      </c>
      <c r="E19" t="s">
        <v>155</v>
      </c>
      <c r="F19" t="s">
        <v>851</v>
      </c>
      <c r="G19" s="78">
        <v>8.9600000000000009</v>
      </c>
      <c r="H19" t="s">
        <v>108</v>
      </c>
      <c r="I19" s="78">
        <v>4.8</v>
      </c>
      <c r="J19" s="78">
        <v>0.69</v>
      </c>
      <c r="K19" s="78">
        <v>115103000</v>
      </c>
      <c r="L19" s="78">
        <v>143.63684705074326</v>
      </c>
      <c r="M19" s="78">
        <v>165330.320060817</v>
      </c>
      <c r="N19" s="78">
        <v>0</v>
      </c>
      <c r="O19" s="78">
        <v>0.34</v>
      </c>
      <c r="P19" s="78">
        <v>0.24</v>
      </c>
    </row>
    <row r="20" spans="2:16">
      <c r="B20" t="s">
        <v>852</v>
      </c>
      <c r="C20" t="s">
        <v>853</v>
      </c>
      <c r="D20" t="s">
        <v>314</v>
      </c>
      <c r="E20" t="s">
        <v>155</v>
      </c>
      <c r="F20" t="s">
        <v>854</v>
      </c>
      <c r="G20" s="78">
        <v>9.0399999999999991</v>
      </c>
      <c r="H20" t="s">
        <v>108</v>
      </c>
      <c r="I20" s="78">
        <v>4.8</v>
      </c>
      <c r="J20" s="78">
        <v>0.71</v>
      </c>
      <c r="K20" s="78">
        <v>311169000</v>
      </c>
      <c r="L20" s="78">
        <v>143.49921202458086</v>
      </c>
      <c r="M20" s="78">
        <v>446525.06306476798</v>
      </c>
      <c r="N20" s="78">
        <v>0</v>
      </c>
      <c r="O20" s="78">
        <v>0.91</v>
      </c>
      <c r="P20" s="78">
        <v>0.65</v>
      </c>
    </row>
    <row r="21" spans="2:16">
      <c r="B21" t="s">
        <v>855</v>
      </c>
      <c r="C21" t="s">
        <v>856</v>
      </c>
      <c r="D21" t="s">
        <v>314</v>
      </c>
      <c r="E21" t="s">
        <v>155</v>
      </c>
      <c r="F21" t="s">
        <v>857</v>
      </c>
      <c r="G21" s="78">
        <v>8.9700000000000006</v>
      </c>
      <c r="H21" t="s">
        <v>108</v>
      </c>
      <c r="I21" s="78">
        <v>4.8</v>
      </c>
      <c r="J21" s="78">
        <v>0.71</v>
      </c>
      <c r="K21" s="78">
        <v>138799000</v>
      </c>
      <c r="L21" s="78">
        <v>146.53111893761627</v>
      </c>
      <c r="M21" s="78">
        <v>203383.727774222</v>
      </c>
      <c r="N21" s="78">
        <v>0</v>
      </c>
      <c r="O21" s="78">
        <v>0.41</v>
      </c>
      <c r="P21" s="78">
        <v>0.3</v>
      </c>
    </row>
    <row r="22" spans="2:16">
      <c r="B22" t="s">
        <v>858</v>
      </c>
      <c r="C22" t="s">
        <v>859</v>
      </c>
      <c r="D22" t="s">
        <v>314</v>
      </c>
      <c r="E22" t="s">
        <v>155</v>
      </c>
      <c r="F22" t="s">
        <v>860</v>
      </c>
      <c r="G22" s="78">
        <v>9.06</v>
      </c>
      <c r="H22" t="s">
        <v>108</v>
      </c>
      <c r="I22" s="78">
        <v>4.8</v>
      </c>
      <c r="J22" s="78">
        <v>0.71</v>
      </c>
      <c r="K22" s="78">
        <v>336104000</v>
      </c>
      <c r="L22" s="78">
        <v>146.164933607916</v>
      </c>
      <c r="M22" s="78">
        <v>491266.18845354998</v>
      </c>
      <c r="N22" s="78">
        <v>0</v>
      </c>
      <c r="O22" s="78">
        <v>1</v>
      </c>
      <c r="P22" s="78">
        <v>0.71</v>
      </c>
    </row>
    <row r="23" spans="2:16">
      <c r="B23" t="s">
        <v>861</v>
      </c>
      <c r="C23" t="s">
        <v>862</v>
      </c>
      <c r="D23" t="s">
        <v>314</v>
      </c>
      <c r="E23" t="s">
        <v>155</v>
      </c>
      <c r="F23" t="s">
        <v>863</v>
      </c>
      <c r="G23" s="78">
        <v>9.14</v>
      </c>
      <c r="H23" t="s">
        <v>108</v>
      </c>
      <c r="I23" s="78">
        <v>4.8</v>
      </c>
      <c r="J23" s="78">
        <v>0.72</v>
      </c>
      <c r="K23" s="78">
        <v>113347000</v>
      </c>
      <c r="L23" s="78">
        <v>146.11246725772628</v>
      </c>
      <c r="M23" s="78">
        <v>165614.09826261501</v>
      </c>
      <c r="N23" s="78">
        <v>0</v>
      </c>
      <c r="O23" s="78">
        <v>0.34</v>
      </c>
      <c r="P23" s="78">
        <v>0.24</v>
      </c>
    </row>
    <row r="24" spans="2:16">
      <c r="B24" t="s">
        <v>864</v>
      </c>
      <c r="C24" t="s">
        <v>865</v>
      </c>
      <c r="D24" t="s">
        <v>314</v>
      </c>
      <c r="E24" t="s">
        <v>155</v>
      </c>
      <c r="F24" t="s">
        <v>866</v>
      </c>
      <c r="G24" s="78">
        <v>9.2200000000000006</v>
      </c>
      <c r="H24" t="s">
        <v>108</v>
      </c>
      <c r="I24" s="78">
        <v>4.8</v>
      </c>
      <c r="J24" s="78">
        <v>0.72</v>
      </c>
      <c r="K24" s="78">
        <v>39958000</v>
      </c>
      <c r="L24" s="78">
        <v>146.03189790945493</v>
      </c>
      <c r="M24" s="78">
        <v>58351.425766660002</v>
      </c>
      <c r="N24" s="78">
        <v>0</v>
      </c>
      <c r="O24" s="78">
        <v>0.12</v>
      </c>
      <c r="P24" s="78">
        <v>0.08</v>
      </c>
    </row>
    <row r="25" spans="2:16">
      <c r="B25" t="s">
        <v>867</v>
      </c>
      <c r="C25" t="s">
        <v>868</v>
      </c>
      <c r="D25" t="s">
        <v>314</v>
      </c>
      <c r="E25" t="s">
        <v>155</v>
      </c>
      <c r="F25" t="s">
        <v>869</v>
      </c>
      <c r="G25" s="78">
        <v>9.3000000000000007</v>
      </c>
      <c r="H25" t="s">
        <v>108</v>
      </c>
      <c r="I25" s="78">
        <v>4.8</v>
      </c>
      <c r="J25" s="78">
        <v>0.72</v>
      </c>
      <c r="K25" s="78">
        <v>108043000</v>
      </c>
      <c r="L25" s="78">
        <v>145.66672605341392</v>
      </c>
      <c r="M25" s="78">
        <v>157382.70082989</v>
      </c>
      <c r="N25" s="78">
        <v>0</v>
      </c>
      <c r="O25" s="78">
        <v>0.32</v>
      </c>
      <c r="P25" s="78">
        <v>0.23</v>
      </c>
    </row>
    <row r="26" spans="2:16">
      <c r="B26" t="s">
        <v>870</v>
      </c>
      <c r="C26" t="s">
        <v>871</v>
      </c>
      <c r="D26" t="s">
        <v>314</v>
      </c>
      <c r="E26" t="s">
        <v>155</v>
      </c>
      <c r="F26" t="s">
        <v>872</v>
      </c>
      <c r="G26" s="78">
        <v>9.39</v>
      </c>
      <c r="H26" t="s">
        <v>108</v>
      </c>
      <c r="I26" s="78">
        <v>4.8</v>
      </c>
      <c r="J26" s="78">
        <v>0.74</v>
      </c>
      <c r="K26" s="78">
        <v>54689000</v>
      </c>
      <c r="L26" s="78">
        <v>144.80484223175594</v>
      </c>
      <c r="M26" s="78">
        <v>79192.320168125007</v>
      </c>
      <c r="N26" s="78">
        <v>0</v>
      </c>
      <c r="O26" s="78">
        <v>0.16</v>
      </c>
      <c r="P26" s="78">
        <v>0.12</v>
      </c>
    </row>
    <row r="27" spans="2:16">
      <c r="B27" t="s">
        <v>873</v>
      </c>
      <c r="C27" t="s">
        <v>874</v>
      </c>
      <c r="D27" t="s">
        <v>314</v>
      </c>
      <c r="E27" t="s">
        <v>155</v>
      </c>
      <c r="F27" t="s">
        <v>875</v>
      </c>
      <c r="G27" s="78">
        <v>9.32</v>
      </c>
      <c r="H27" t="s">
        <v>108</v>
      </c>
      <c r="I27" s="78">
        <v>4.8</v>
      </c>
      <c r="J27" s="78">
        <v>0.74</v>
      </c>
      <c r="K27" s="78">
        <v>92701000</v>
      </c>
      <c r="L27" s="78">
        <v>147.14046831534179</v>
      </c>
      <c r="M27" s="78">
        <v>136400.68553300499</v>
      </c>
      <c r="N27" s="78">
        <v>0</v>
      </c>
      <c r="O27" s="78">
        <v>0.28000000000000003</v>
      </c>
      <c r="P27" s="78">
        <v>0.2</v>
      </c>
    </row>
    <row r="28" spans="2:16">
      <c r="B28" t="s">
        <v>876</v>
      </c>
      <c r="C28" t="s">
        <v>877</v>
      </c>
      <c r="D28" t="s">
        <v>314</v>
      </c>
      <c r="E28" t="s">
        <v>155</v>
      </c>
      <c r="F28" t="s">
        <v>878</v>
      </c>
      <c r="G28" s="78">
        <v>9.48</v>
      </c>
      <c r="H28" t="s">
        <v>108</v>
      </c>
      <c r="I28" s="78">
        <v>4.8</v>
      </c>
      <c r="J28" s="78">
        <v>0.75</v>
      </c>
      <c r="K28" s="78">
        <v>48416000</v>
      </c>
      <c r="L28" s="78">
        <v>146.72975170358208</v>
      </c>
      <c r="M28" s="78">
        <v>71040.676584806293</v>
      </c>
      <c r="N28" s="78">
        <v>0</v>
      </c>
      <c r="O28" s="78">
        <v>0.14000000000000001</v>
      </c>
      <c r="P28" s="78">
        <v>0.1</v>
      </c>
    </row>
    <row r="29" spans="2:16">
      <c r="B29" t="s">
        <v>879</v>
      </c>
      <c r="C29" t="s">
        <v>880</v>
      </c>
      <c r="D29" t="s">
        <v>314</v>
      </c>
      <c r="E29" t="s">
        <v>155</v>
      </c>
      <c r="F29" t="s">
        <v>881</v>
      </c>
      <c r="G29" s="78">
        <v>9.65</v>
      </c>
      <c r="H29" t="s">
        <v>108</v>
      </c>
      <c r="I29" s="78">
        <v>4.8</v>
      </c>
      <c r="J29" s="78">
        <v>0.75</v>
      </c>
      <c r="K29" s="78">
        <v>220558000</v>
      </c>
      <c r="L29" s="78">
        <v>146.56817655723802</v>
      </c>
      <c r="M29" s="78">
        <v>323267.83885111299</v>
      </c>
      <c r="N29" s="78">
        <v>0</v>
      </c>
      <c r="O29" s="78">
        <v>0.66</v>
      </c>
      <c r="P29" s="78">
        <v>0.47</v>
      </c>
    </row>
    <row r="30" spans="2:16">
      <c r="B30" t="s">
        <v>882</v>
      </c>
      <c r="C30" t="s">
        <v>883</v>
      </c>
      <c r="D30" t="s">
        <v>314</v>
      </c>
      <c r="E30" t="s">
        <v>155</v>
      </c>
      <c r="F30" t="s">
        <v>884</v>
      </c>
      <c r="G30" s="78">
        <v>9.73</v>
      </c>
      <c r="H30" t="s">
        <v>108</v>
      </c>
      <c r="I30" s="78">
        <v>4.8</v>
      </c>
      <c r="J30" s="78">
        <v>0.77</v>
      </c>
      <c r="K30" s="78">
        <v>117769000</v>
      </c>
      <c r="L30" s="78">
        <v>146.24722460996188</v>
      </c>
      <c r="M30" s="78">
        <v>172233.893950906</v>
      </c>
      <c r="N30" s="78">
        <v>0</v>
      </c>
      <c r="O30" s="78">
        <v>0.35</v>
      </c>
      <c r="P30" s="78">
        <v>0.25</v>
      </c>
    </row>
    <row r="31" spans="2:16">
      <c r="B31" t="s">
        <v>885</v>
      </c>
      <c r="C31" t="s">
        <v>886</v>
      </c>
      <c r="D31" t="s">
        <v>314</v>
      </c>
      <c r="E31" t="s">
        <v>155</v>
      </c>
      <c r="F31" t="s">
        <v>887</v>
      </c>
      <c r="G31" s="78">
        <v>9.65</v>
      </c>
      <c r="H31" t="s">
        <v>108</v>
      </c>
      <c r="I31" s="78">
        <v>4.8</v>
      </c>
      <c r="J31" s="78">
        <v>0.77</v>
      </c>
      <c r="K31" s="78">
        <v>354424000</v>
      </c>
      <c r="L31" s="78">
        <v>148.56495204998788</v>
      </c>
      <c r="M31" s="78">
        <v>526549.84565364895</v>
      </c>
      <c r="N31" s="78">
        <v>0</v>
      </c>
      <c r="O31" s="78">
        <v>1.07</v>
      </c>
      <c r="P31" s="78">
        <v>0.77</v>
      </c>
    </row>
    <row r="32" spans="2:16">
      <c r="B32" t="s">
        <v>888</v>
      </c>
      <c r="C32" t="s">
        <v>889</v>
      </c>
      <c r="D32" t="s">
        <v>314</v>
      </c>
      <c r="E32" t="s">
        <v>155</v>
      </c>
      <c r="F32" t="s">
        <v>890</v>
      </c>
      <c r="G32" s="78">
        <v>9.74</v>
      </c>
      <c r="H32" t="s">
        <v>108</v>
      </c>
      <c r="I32" s="78">
        <v>4.8</v>
      </c>
      <c r="J32" s="78">
        <v>0.77</v>
      </c>
      <c r="K32" s="78">
        <v>220680000</v>
      </c>
      <c r="L32" s="78">
        <v>148.47682798346023</v>
      </c>
      <c r="M32" s="78">
        <v>327658.6639939</v>
      </c>
      <c r="N32" s="78">
        <v>0</v>
      </c>
      <c r="O32" s="78">
        <v>0.67</v>
      </c>
      <c r="P32" s="78">
        <v>0.48</v>
      </c>
    </row>
    <row r="33" spans="2:16">
      <c r="B33" t="s">
        <v>891</v>
      </c>
      <c r="C33" t="s">
        <v>892</v>
      </c>
      <c r="D33" t="s">
        <v>314</v>
      </c>
      <c r="E33" t="s">
        <v>155</v>
      </c>
      <c r="F33" t="s">
        <v>893</v>
      </c>
      <c r="G33" s="78">
        <v>9.82</v>
      </c>
      <c r="H33" t="s">
        <v>108</v>
      </c>
      <c r="I33" s="78">
        <v>4.8</v>
      </c>
      <c r="J33" s="78">
        <v>0.78</v>
      </c>
      <c r="K33" s="78">
        <v>10301000</v>
      </c>
      <c r="L33" s="78">
        <v>148.15573722798078</v>
      </c>
      <c r="M33" s="78">
        <v>15261.522491854301</v>
      </c>
      <c r="N33" s="78">
        <v>0</v>
      </c>
      <c r="O33" s="78">
        <v>0.03</v>
      </c>
      <c r="P33" s="78">
        <v>0.02</v>
      </c>
    </row>
    <row r="34" spans="2:16">
      <c r="B34" t="s">
        <v>894</v>
      </c>
      <c r="C34" t="s">
        <v>895</v>
      </c>
      <c r="D34" t="s">
        <v>314</v>
      </c>
      <c r="E34" t="s">
        <v>155</v>
      </c>
      <c r="F34" t="s">
        <v>896</v>
      </c>
      <c r="G34" s="78">
        <v>9.9</v>
      </c>
      <c r="H34" t="s">
        <v>108</v>
      </c>
      <c r="I34" s="78">
        <v>4.8</v>
      </c>
      <c r="J34" s="78">
        <v>0.78</v>
      </c>
      <c r="K34" s="78">
        <v>181181000</v>
      </c>
      <c r="L34" s="78">
        <v>148.05952475641706</v>
      </c>
      <c r="M34" s="78">
        <v>268255.72754892398</v>
      </c>
      <c r="N34" s="78">
        <v>0</v>
      </c>
      <c r="O34" s="78">
        <v>0.55000000000000004</v>
      </c>
      <c r="P34" s="78">
        <v>0.39</v>
      </c>
    </row>
    <row r="35" spans="2:16">
      <c r="B35" t="s">
        <v>897</v>
      </c>
      <c r="C35" t="s">
        <v>898</v>
      </c>
      <c r="D35" t="s">
        <v>314</v>
      </c>
      <c r="E35" t="s">
        <v>155</v>
      </c>
      <c r="F35" t="s">
        <v>899</v>
      </c>
      <c r="G35" s="78">
        <v>9.99</v>
      </c>
      <c r="H35" t="s">
        <v>108</v>
      </c>
      <c r="I35" s="78">
        <v>4.8</v>
      </c>
      <c r="J35" s="78">
        <v>0.8</v>
      </c>
      <c r="K35" s="78">
        <v>157267000</v>
      </c>
      <c r="L35" s="78">
        <v>149.97318384322904</v>
      </c>
      <c r="M35" s="78">
        <v>235858.32703473099</v>
      </c>
      <c r="N35" s="78">
        <v>0</v>
      </c>
      <c r="O35" s="78">
        <v>0.48</v>
      </c>
      <c r="P35" s="78">
        <v>0.34</v>
      </c>
    </row>
    <row r="36" spans="2:16">
      <c r="B36" t="s">
        <v>900</v>
      </c>
      <c r="C36" t="s">
        <v>901</v>
      </c>
      <c r="D36" t="s">
        <v>314</v>
      </c>
      <c r="E36" t="s">
        <v>155</v>
      </c>
      <c r="F36" t="s">
        <v>902</v>
      </c>
      <c r="G36" s="78">
        <v>10.07</v>
      </c>
      <c r="H36" t="s">
        <v>108</v>
      </c>
      <c r="I36" s="78">
        <v>4.8</v>
      </c>
      <c r="J36" s="78">
        <v>0.79</v>
      </c>
      <c r="K36" s="78">
        <v>110999000</v>
      </c>
      <c r="L36" s="78">
        <v>149.88494392621735</v>
      </c>
      <c r="M36" s="78">
        <v>166370.78890866201</v>
      </c>
      <c r="N36" s="78">
        <v>0</v>
      </c>
      <c r="O36" s="78">
        <v>0.34</v>
      </c>
      <c r="P36" s="78">
        <v>0.24</v>
      </c>
    </row>
    <row r="37" spans="2:16">
      <c r="B37" t="s">
        <v>903</v>
      </c>
      <c r="C37" t="s">
        <v>904</v>
      </c>
      <c r="D37" t="s">
        <v>314</v>
      </c>
      <c r="E37" t="s">
        <v>155</v>
      </c>
      <c r="F37" t="s">
        <v>905</v>
      </c>
      <c r="G37" s="78">
        <v>10.24</v>
      </c>
      <c r="H37" t="s">
        <v>108</v>
      </c>
      <c r="I37" s="78">
        <v>4.8</v>
      </c>
      <c r="J37" s="78">
        <v>0.81</v>
      </c>
      <c r="K37" s="78">
        <v>245568000</v>
      </c>
      <c r="L37" s="78">
        <v>149.45718809858695</v>
      </c>
      <c r="M37" s="78">
        <v>367019.02766993799</v>
      </c>
      <c r="N37" s="78">
        <v>0</v>
      </c>
      <c r="O37" s="78">
        <v>0.75</v>
      </c>
      <c r="P37" s="78">
        <v>0.53</v>
      </c>
    </row>
    <row r="38" spans="2:16">
      <c r="B38" t="s">
        <v>906</v>
      </c>
      <c r="C38" t="s">
        <v>907</v>
      </c>
      <c r="D38" t="s">
        <v>314</v>
      </c>
      <c r="E38" t="s">
        <v>155</v>
      </c>
      <c r="F38" t="s">
        <v>908</v>
      </c>
      <c r="G38" s="78">
        <v>10.32</v>
      </c>
      <c r="H38" t="s">
        <v>108</v>
      </c>
      <c r="I38" s="78">
        <v>4.8</v>
      </c>
      <c r="J38" s="78">
        <v>0.81</v>
      </c>
      <c r="K38" s="78">
        <v>82479000</v>
      </c>
      <c r="L38" s="78">
        <v>149.36890388247431</v>
      </c>
      <c r="M38" s="78">
        <v>123197.97823322599</v>
      </c>
      <c r="N38" s="78">
        <v>0</v>
      </c>
      <c r="O38" s="78">
        <v>0.25</v>
      </c>
      <c r="P38" s="78">
        <v>0.18</v>
      </c>
    </row>
    <row r="39" spans="2:16">
      <c r="B39" t="s">
        <v>909</v>
      </c>
      <c r="C39" t="s">
        <v>910</v>
      </c>
      <c r="D39" t="s">
        <v>314</v>
      </c>
      <c r="E39" t="s">
        <v>155</v>
      </c>
      <c r="F39" t="s">
        <v>911</v>
      </c>
      <c r="G39" s="78">
        <v>10.4</v>
      </c>
      <c r="H39" t="s">
        <v>108</v>
      </c>
      <c r="I39" s="78">
        <v>4.8</v>
      </c>
      <c r="J39" s="78">
        <v>0.82</v>
      </c>
      <c r="K39" s="78">
        <v>131536000</v>
      </c>
      <c r="L39" s="78">
        <v>149.04156457865602</v>
      </c>
      <c r="M39" s="78">
        <v>196043.31238418099</v>
      </c>
      <c r="N39" s="78">
        <v>0</v>
      </c>
      <c r="O39" s="78">
        <v>0.4</v>
      </c>
      <c r="P39" s="78">
        <v>0.28999999999999998</v>
      </c>
    </row>
    <row r="40" spans="2:16">
      <c r="B40" t="s">
        <v>912</v>
      </c>
      <c r="C40" t="s">
        <v>913</v>
      </c>
      <c r="D40" t="s">
        <v>314</v>
      </c>
      <c r="E40" t="s">
        <v>155</v>
      </c>
      <c r="F40" t="s">
        <v>914</v>
      </c>
      <c r="G40" s="78">
        <v>10.32</v>
      </c>
      <c r="H40" t="s">
        <v>108</v>
      </c>
      <c r="I40" s="78">
        <v>4.8</v>
      </c>
      <c r="J40" s="78">
        <v>0.82</v>
      </c>
      <c r="K40" s="78">
        <v>193234000</v>
      </c>
      <c r="L40" s="78">
        <v>151.34243042610979</v>
      </c>
      <c r="M40" s="78">
        <v>292445.03200958902</v>
      </c>
      <c r="N40" s="78">
        <v>0</v>
      </c>
      <c r="O40" s="78">
        <v>0.59</v>
      </c>
      <c r="P40" s="78">
        <v>0.43</v>
      </c>
    </row>
    <row r="41" spans="2:16">
      <c r="B41" t="s">
        <v>915</v>
      </c>
      <c r="C41" t="s">
        <v>916</v>
      </c>
      <c r="D41" t="s">
        <v>314</v>
      </c>
      <c r="E41" t="s">
        <v>155</v>
      </c>
      <c r="F41" t="s">
        <v>917</v>
      </c>
      <c r="G41" s="78">
        <v>10.4</v>
      </c>
      <c r="H41" t="s">
        <v>108</v>
      </c>
      <c r="I41" s="78">
        <v>4.8</v>
      </c>
      <c r="J41" s="78">
        <v>0.82</v>
      </c>
      <c r="K41" s="78">
        <v>259927000</v>
      </c>
      <c r="L41" s="78">
        <v>151.25071293118606</v>
      </c>
      <c r="M41" s="78">
        <v>393141.44060064398</v>
      </c>
      <c r="N41" s="78">
        <v>0</v>
      </c>
      <c r="O41" s="78">
        <v>0.8</v>
      </c>
      <c r="P41" s="78">
        <v>0.56999999999999995</v>
      </c>
    </row>
    <row r="42" spans="2:16">
      <c r="B42" t="s">
        <v>918</v>
      </c>
      <c r="C42" t="s">
        <v>919</v>
      </c>
      <c r="D42" t="s">
        <v>314</v>
      </c>
      <c r="E42" t="s">
        <v>155</v>
      </c>
      <c r="F42" t="s">
        <v>920</v>
      </c>
      <c r="G42" s="78">
        <v>10.48</v>
      </c>
      <c r="H42" t="s">
        <v>108</v>
      </c>
      <c r="I42" s="78">
        <v>4.8</v>
      </c>
      <c r="J42" s="78">
        <v>0.84</v>
      </c>
      <c r="K42" s="78">
        <v>111106000</v>
      </c>
      <c r="L42" s="78">
        <v>150.91030408297033</v>
      </c>
      <c r="M42" s="78">
        <v>167670.402454425</v>
      </c>
      <c r="N42" s="78">
        <v>0</v>
      </c>
      <c r="O42" s="78">
        <v>0.34</v>
      </c>
      <c r="P42" s="78">
        <v>0.24</v>
      </c>
    </row>
    <row r="43" spans="2:16">
      <c r="B43" t="s">
        <v>921</v>
      </c>
      <c r="C43" t="s">
        <v>922</v>
      </c>
      <c r="D43" t="s">
        <v>314</v>
      </c>
      <c r="E43" t="s">
        <v>155</v>
      </c>
      <c r="F43" t="s">
        <v>923</v>
      </c>
      <c r="G43" s="78">
        <v>10.56</v>
      </c>
      <c r="H43" t="s">
        <v>108</v>
      </c>
      <c r="I43" s="78">
        <v>4.8</v>
      </c>
      <c r="J43" s="78">
        <v>0.84</v>
      </c>
      <c r="K43" s="78">
        <v>274892000</v>
      </c>
      <c r="L43" s="78">
        <v>151.41750282356779</v>
      </c>
      <c r="M43" s="78">
        <v>416234.601861762</v>
      </c>
      <c r="N43" s="78">
        <v>0</v>
      </c>
      <c r="O43" s="78">
        <v>0.85</v>
      </c>
      <c r="P43" s="78">
        <v>0.61</v>
      </c>
    </row>
    <row r="44" spans="2:16">
      <c r="B44" t="s">
        <v>924</v>
      </c>
      <c r="C44" t="s">
        <v>925</v>
      </c>
      <c r="D44" t="s">
        <v>314</v>
      </c>
      <c r="E44" t="s">
        <v>155</v>
      </c>
      <c r="F44" t="s">
        <v>926</v>
      </c>
      <c r="G44" s="78">
        <v>10.65</v>
      </c>
      <c r="H44" t="s">
        <v>108</v>
      </c>
      <c r="I44" s="78">
        <v>4.8</v>
      </c>
      <c r="J44" s="78">
        <v>0.84</v>
      </c>
      <c r="K44" s="78">
        <v>36824000</v>
      </c>
      <c r="L44" s="78">
        <v>150.8801424528009</v>
      </c>
      <c r="M44" s="78">
        <v>55560.103656819403</v>
      </c>
      <c r="N44" s="78">
        <v>0</v>
      </c>
      <c r="O44" s="78">
        <v>0.11</v>
      </c>
      <c r="P44" s="78">
        <v>0.08</v>
      </c>
    </row>
    <row r="45" spans="2:16">
      <c r="B45" t="s">
        <v>927</v>
      </c>
      <c r="C45" t="s">
        <v>928</v>
      </c>
      <c r="D45" t="s">
        <v>314</v>
      </c>
      <c r="E45" t="s">
        <v>155</v>
      </c>
      <c r="F45" t="s">
        <v>929</v>
      </c>
      <c r="G45" s="78">
        <v>10.73</v>
      </c>
      <c r="H45" t="s">
        <v>108</v>
      </c>
      <c r="I45" s="78">
        <v>4.8</v>
      </c>
      <c r="J45" s="78">
        <v>0.85</v>
      </c>
      <c r="K45" s="78">
        <v>1497000</v>
      </c>
      <c r="L45" s="78">
        <v>150.3862167764469</v>
      </c>
      <c r="M45" s="78">
        <v>2251.28166514341</v>
      </c>
      <c r="N45" s="78">
        <v>0</v>
      </c>
      <c r="O45" s="78">
        <v>0</v>
      </c>
      <c r="P45" s="78">
        <v>0</v>
      </c>
    </row>
    <row r="46" spans="2:16">
      <c r="B46" t="s">
        <v>930</v>
      </c>
      <c r="C46" t="s">
        <v>931</v>
      </c>
      <c r="D46" t="s">
        <v>314</v>
      </c>
      <c r="E46" t="s">
        <v>155</v>
      </c>
      <c r="F46" t="s">
        <v>932</v>
      </c>
      <c r="G46" s="78">
        <v>10.64</v>
      </c>
      <c r="H46" t="s">
        <v>108</v>
      </c>
      <c r="I46" s="78">
        <v>4.8</v>
      </c>
      <c r="J46" s="78">
        <v>0.85</v>
      </c>
      <c r="K46" s="78">
        <v>221430000</v>
      </c>
      <c r="L46" s="78">
        <v>152.68608638187101</v>
      </c>
      <c r="M46" s="78">
        <v>338092.80107537698</v>
      </c>
      <c r="N46" s="78">
        <v>0</v>
      </c>
      <c r="O46" s="78">
        <v>0.69</v>
      </c>
      <c r="P46" s="78">
        <v>0.49</v>
      </c>
    </row>
    <row r="47" spans="2:16">
      <c r="B47" t="s">
        <v>933</v>
      </c>
      <c r="C47" t="s">
        <v>934</v>
      </c>
      <c r="D47" t="s">
        <v>314</v>
      </c>
      <c r="E47" t="s">
        <v>155</v>
      </c>
      <c r="F47" t="s">
        <v>935</v>
      </c>
      <c r="G47" s="78">
        <v>10.96</v>
      </c>
      <c r="H47" t="s">
        <v>108</v>
      </c>
      <c r="I47" s="78">
        <v>4.8</v>
      </c>
      <c r="J47" s="78">
        <v>0.88</v>
      </c>
      <c r="K47" s="78">
        <v>34226000</v>
      </c>
      <c r="L47" s="78">
        <v>153.99072058803804</v>
      </c>
      <c r="M47" s="78">
        <v>52704.864028461903</v>
      </c>
      <c r="N47" s="78">
        <v>0</v>
      </c>
      <c r="O47" s="78">
        <v>0.11</v>
      </c>
      <c r="P47" s="78">
        <v>0.08</v>
      </c>
    </row>
    <row r="48" spans="2:16">
      <c r="B48" t="s">
        <v>936</v>
      </c>
      <c r="C48" t="s">
        <v>937</v>
      </c>
      <c r="D48" t="s">
        <v>314</v>
      </c>
      <c r="E48" t="s">
        <v>155</v>
      </c>
      <c r="F48" t="s">
        <v>938</v>
      </c>
      <c r="G48" s="78">
        <v>11.05</v>
      </c>
      <c r="H48" t="s">
        <v>108</v>
      </c>
      <c r="I48" s="78">
        <v>4.8</v>
      </c>
      <c r="J48" s="78">
        <v>0.88</v>
      </c>
      <c r="K48" s="78">
        <v>64590000</v>
      </c>
      <c r="L48" s="78">
        <v>153.90175938509691</v>
      </c>
      <c r="M48" s="78">
        <v>99405.146386834094</v>
      </c>
      <c r="N48" s="78">
        <v>0</v>
      </c>
      <c r="O48" s="78">
        <v>0.2</v>
      </c>
      <c r="P48" s="78">
        <v>0.14000000000000001</v>
      </c>
    </row>
    <row r="49" spans="2:16">
      <c r="B49" t="s">
        <v>939</v>
      </c>
      <c r="C49" t="s">
        <v>940</v>
      </c>
      <c r="D49" t="s">
        <v>314</v>
      </c>
      <c r="E49" t="s">
        <v>155</v>
      </c>
      <c r="F49" t="s">
        <v>941</v>
      </c>
      <c r="G49" s="78">
        <v>11.29</v>
      </c>
      <c r="H49" t="s">
        <v>108</v>
      </c>
      <c r="I49" s="78">
        <v>4.8</v>
      </c>
      <c r="J49" s="78">
        <v>0.89</v>
      </c>
      <c r="K49" s="78">
        <v>30586000</v>
      </c>
      <c r="L49" s="78">
        <v>154.58782671551887</v>
      </c>
      <c r="M49" s="78">
        <v>47282.232679208602</v>
      </c>
      <c r="N49" s="78">
        <v>0</v>
      </c>
      <c r="O49" s="78">
        <v>0.1</v>
      </c>
      <c r="P49" s="78">
        <v>7.0000000000000007E-2</v>
      </c>
    </row>
    <row r="50" spans="2:16">
      <c r="B50" t="s">
        <v>942</v>
      </c>
      <c r="C50" t="s">
        <v>943</v>
      </c>
      <c r="D50" t="s">
        <v>314</v>
      </c>
      <c r="E50" t="s">
        <v>155</v>
      </c>
      <c r="F50" t="s">
        <v>944</v>
      </c>
      <c r="G50" s="78">
        <v>11.37</v>
      </c>
      <c r="H50" t="s">
        <v>108</v>
      </c>
      <c r="I50" s="78">
        <v>4.8</v>
      </c>
      <c r="J50" s="78">
        <v>0.9</v>
      </c>
      <c r="K50" s="78">
        <v>35741000</v>
      </c>
      <c r="L50" s="78">
        <v>153.58887066993202</v>
      </c>
      <c r="M50" s="78">
        <v>54894.198266140404</v>
      </c>
      <c r="N50" s="78">
        <v>0</v>
      </c>
      <c r="O50" s="78">
        <v>0.11</v>
      </c>
      <c r="P50" s="78">
        <v>0.08</v>
      </c>
    </row>
    <row r="51" spans="2:16">
      <c r="B51" t="s">
        <v>945</v>
      </c>
      <c r="C51" t="s">
        <v>946</v>
      </c>
      <c r="D51" t="s">
        <v>314</v>
      </c>
      <c r="E51" t="s">
        <v>155</v>
      </c>
      <c r="F51" t="s">
        <v>947</v>
      </c>
      <c r="G51" s="78">
        <v>11.28</v>
      </c>
      <c r="H51" t="s">
        <v>108</v>
      </c>
      <c r="I51" s="78">
        <v>4.8</v>
      </c>
      <c r="J51" s="78">
        <v>0.9</v>
      </c>
      <c r="K51" s="78">
        <v>80639000</v>
      </c>
      <c r="L51" s="78">
        <v>155.42756990760179</v>
      </c>
      <c r="M51" s="78">
        <v>125335.23809779101</v>
      </c>
      <c r="N51" s="78">
        <v>0</v>
      </c>
      <c r="O51" s="78">
        <v>0.25</v>
      </c>
      <c r="P51" s="78">
        <v>0.18</v>
      </c>
    </row>
    <row r="52" spans="2:16">
      <c r="B52" t="s">
        <v>948</v>
      </c>
      <c r="C52" t="s">
        <v>949</v>
      </c>
      <c r="D52" t="s">
        <v>314</v>
      </c>
      <c r="E52" t="s">
        <v>155</v>
      </c>
      <c r="F52" t="s">
        <v>950</v>
      </c>
      <c r="G52" s="78">
        <v>11.37</v>
      </c>
      <c r="H52" t="s">
        <v>108</v>
      </c>
      <c r="I52" s="78">
        <v>4.8</v>
      </c>
      <c r="J52" s="78">
        <v>0.9</v>
      </c>
      <c r="K52" s="78">
        <v>7884000</v>
      </c>
      <c r="L52" s="78">
        <v>155.16892957658675</v>
      </c>
      <c r="M52" s="78">
        <v>12233.518407818099</v>
      </c>
      <c r="N52" s="78">
        <v>0</v>
      </c>
      <c r="O52" s="78">
        <v>0.02</v>
      </c>
      <c r="P52" s="78">
        <v>0.02</v>
      </c>
    </row>
    <row r="53" spans="2:16">
      <c r="B53" t="s">
        <v>951</v>
      </c>
      <c r="C53" t="s">
        <v>952</v>
      </c>
      <c r="D53" t="s">
        <v>314</v>
      </c>
      <c r="E53" t="s">
        <v>155</v>
      </c>
      <c r="F53" t="s">
        <v>953</v>
      </c>
      <c r="G53" s="78">
        <v>11.45</v>
      </c>
      <c r="H53" t="s">
        <v>108</v>
      </c>
      <c r="I53" s="78">
        <v>4.8</v>
      </c>
      <c r="J53" s="78">
        <v>0.92</v>
      </c>
      <c r="K53" s="78">
        <v>130647000</v>
      </c>
      <c r="L53" s="78">
        <v>154.79360024370479</v>
      </c>
      <c r="M53" s="78">
        <v>202233.19491039301</v>
      </c>
      <c r="N53" s="78">
        <v>0</v>
      </c>
      <c r="O53" s="78">
        <v>0.41</v>
      </c>
      <c r="P53" s="78">
        <v>0.28999999999999998</v>
      </c>
    </row>
    <row r="54" spans="2:16">
      <c r="B54" t="s">
        <v>954</v>
      </c>
      <c r="C54" t="s">
        <v>955</v>
      </c>
      <c r="D54" t="s">
        <v>314</v>
      </c>
      <c r="E54" t="s">
        <v>155</v>
      </c>
      <c r="F54" t="s">
        <v>956</v>
      </c>
      <c r="G54" s="78">
        <v>11.62</v>
      </c>
      <c r="H54" t="s">
        <v>108</v>
      </c>
      <c r="I54" s="78">
        <v>4.8</v>
      </c>
      <c r="J54" s="78">
        <v>0.92</v>
      </c>
      <c r="K54" s="78">
        <v>5881000</v>
      </c>
      <c r="L54" s="78">
        <v>154.60010371664495</v>
      </c>
      <c r="M54" s="78">
        <v>9092.0320995758902</v>
      </c>
      <c r="N54" s="78">
        <v>0</v>
      </c>
      <c r="O54" s="78">
        <v>0.02</v>
      </c>
      <c r="P54" s="78">
        <v>0.01</v>
      </c>
    </row>
    <row r="55" spans="2:16">
      <c r="B55" t="s">
        <v>957</v>
      </c>
      <c r="C55" t="s">
        <v>958</v>
      </c>
      <c r="D55" t="s">
        <v>314</v>
      </c>
      <c r="E55" t="s">
        <v>155</v>
      </c>
      <c r="F55" t="s">
        <v>959</v>
      </c>
      <c r="G55" s="78">
        <v>11.69</v>
      </c>
      <c r="H55" t="s">
        <v>108</v>
      </c>
      <c r="I55" s="78">
        <v>4.8</v>
      </c>
      <c r="J55" s="78">
        <v>0.93</v>
      </c>
      <c r="K55" s="78">
        <v>14076000</v>
      </c>
      <c r="L55" s="78">
        <v>154.21405893118074</v>
      </c>
      <c r="M55" s="78">
        <v>21707.170935153001</v>
      </c>
      <c r="N55" s="78">
        <v>0</v>
      </c>
      <c r="O55" s="78">
        <v>0.04</v>
      </c>
      <c r="P55" s="78">
        <v>0.03</v>
      </c>
    </row>
    <row r="56" spans="2:16">
      <c r="B56" s="79" t="s">
        <v>960</v>
      </c>
      <c r="G56" s="80">
        <v>9.8000000000000007</v>
      </c>
      <c r="J56" s="80">
        <v>0.77</v>
      </c>
      <c r="K56" s="80">
        <v>5427650000</v>
      </c>
      <c r="M56" s="80">
        <v>8050004.0510407696</v>
      </c>
      <c r="O56" s="80">
        <v>16.36</v>
      </c>
      <c r="P56" s="80">
        <v>11.7</v>
      </c>
    </row>
    <row r="57" spans="2:16">
      <c r="B57" s="79" t="s">
        <v>961</v>
      </c>
    </row>
    <row r="58" spans="2:16">
      <c r="B58" t="s">
        <v>962</v>
      </c>
      <c r="C58" t="s">
        <v>963</v>
      </c>
      <c r="D58" t="s">
        <v>314</v>
      </c>
      <c r="E58" t="s">
        <v>155</v>
      </c>
      <c r="F58" s="99">
        <v>35431</v>
      </c>
      <c r="G58" s="78">
        <v>0</v>
      </c>
      <c r="H58" t="s">
        <v>108</v>
      </c>
      <c r="I58" s="78">
        <v>5.5</v>
      </c>
      <c r="J58" s="78">
        <v>0.85</v>
      </c>
      <c r="K58" s="78">
        <v>8050000</v>
      </c>
      <c r="L58" s="78">
        <v>159.68192995804969</v>
      </c>
      <c r="M58" s="78">
        <v>12854.395361622999</v>
      </c>
      <c r="N58" s="78">
        <v>0</v>
      </c>
      <c r="O58" s="78">
        <v>0.03</v>
      </c>
      <c r="P58" s="78">
        <v>0.02</v>
      </c>
    </row>
    <row r="59" spans="2:16">
      <c r="B59" t="s">
        <v>965</v>
      </c>
      <c r="C59" t="s">
        <v>966</v>
      </c>
      <c r="D59" t="s">
        <v>314</v>
      </c>
      <c r="E59" t="s">
        <v>155</v>
      </c>
      <c r="F59" s="99">
        <v>35463</v>
      </c>
      <c r="G59" s="78">
        <v>0.09</v>
      </c>
      <c r="H59" t="s">
        <v>108</v>
      </c>
      <c r="I59" s="78">
        <v>5.5</v>
      </c>
      <c r="J59" s="78">
        <v>0.85</v>
      </c>
      <c r="K59" s="78">
        <v>4400000</v>
      </c>
      <c r="L59" s="78">
        <v>158.33649556411001</v>
      </c>
      <c r="M59" s="78">
        <v>6966.8058048208404</v>
      </c>
      <c r="N59" s="78">
        <v>0</v>
      </c>
      <c r="O59" s="78">
        <v>0.01</v>
      </c>
      <c r="P59" s="78">
        <v>0.01</v>
      </c>
    </row>
    <row r="60" spans="2:16">
      <c r="B60" t="s">
        <v>967</v>
      </c>
      <c r="C60" t="s">
        <v>968</v>
      </c>
      <c r="D60" t="s">
        <v>314</v>
      </c>
      <c r="E60" t="s">
        <v>155</v>
      </c>
      <c r="F60" s="99">
        <v>35491</v>
      </c>
      <c r="G60" s="78">
        <v>0.17</v>
      </c>
      <c r="H60" t="s">
        <v>108</v>
      </c>
      <c r="I60" s="78">
        <v>5.5</v>
      </c>
      <c r="J60" s="78">
        <v>0.85</v>
      </c>
      <c r="K60" s="78">
        <v>2800000</v>
      </c>
      <c r="L60" s="78">
        <v>157.57265847930501</v>
      </c>
      <c r="M60" s="78">
        <v>4412.0344374205397</v>
      </c>
      <c r="N60" s="78">
        <v>0</v>
      </c>
      <c r="O60" s="78">
        <v>0.01</v>
      </c>
      <c r="P60" s="78">
        <v>0.01</v>
      </c>
    </row>
    <row r="61" spans="2:16">
      <c r="B61" t="s">
        <v>969</v>
      </c>
      <c r="C61" t="s">
        <v>970</v>
      </c>
      <c r="D61" t="s">
        <v>314</v>
      </c>
      <c r="E61" t="s">
        <v>155</v>
      </c>
      <c r="F61" s="99">
        <v>35521</v>
      </c>
      <c r="G61" s="78">
        <v>0.25</v>
      </c>
      <c r="H61" t="s">
        <v>108</v>
      </c>
      <c r="I61" s="78">
        <v>5.5</v>
      </c>
      <c r="J61" s="78">
        <v>0.85</v>
      </c>
      <c r="K61" s="78">
        <v>2100000</v>
      </c>
      <c r="L61" s="78">
        <v>155.62163041312618</v>
      </c>
      <c r="M61" s="78">
        <v>3268.0542386756501</v>
      </c>
      <c r="N61" s="78">
        <v>0</v>
      </c>
      <c r="O61" s="78">
        <v>0.01</v>
      </c>
      <c r="P61" s="78">
        <v>0</v>
      </c>
    </row>
    <row r="62" spans="2:16">
      <c r="B62" t="s">
        <v>971</v>
      </c>
      <c r="C62" t="s">
        <v>972</v>
      </c>
      <c r="D62" t="s">
        <v>314</v>
      </c>
      <c r="E62" t="s">
        <v>155</v>
      </c>
      <c r="F62" s="99">
        <v>35551</v>
      </c>
      <c r="G62" s="78">
        <v>0.33</v>
      </c>
      <c r="H62" t="s">
        <v>108</v>
      </c>
      <c r="I62" s="78">
        <v>5.5</v>
      </c>
      <c r="J62" s="78">
        <v>0.85</v>
      </c>
      <c r="K62" s="78">
        <v>4900000</v>
      </c>
      <c r="L62" s="78">
        <v>154.02990987561307</v>
      </c>
      <c r="M62" s="78">
        <v>7547.4655839050401</v>
      </c>
      <c r="N62" s="78">
        <v>0</v>
      </c>
      <c r="O62" s="78">
        <v>0.02</v>
      </c>
      <c r="P62" s="78">
        <v>0.01</v>
      </c>
    </row>
    <row r="63" spans="2:16">
      <c r="B63" t="s">
        <v>973</v>
      </c>
      <c r="C63" t="s">
        <v>974</v>
      </c>
      <c r="D63" t="s">
        <v>314</v>
      </c>
      <c r="E63" t="s">
        <v>155</v>
      </c>
      <c r="F63" s="99">
        <v>35582</v>
      </c>
      <c r="G63" s="78">
        <v>0.42</v>
      </c>
      <c r="H63" t="s">
        <v>108</v>
      </c>
      <c r="I63" s="78">
        <v>5.5</v>
      </c>
      <c r="J63" s="78">
        <v>0.74</v>
      </c>
      <c r="K63" s="78">
        <v>11730000</v>
      </c>
      <c r="L63" s="78">
        <v>152.84481277911084</v>
      </c>
      <c r="M63" s="78">
        <v>17928.696538989701</v>
      </c>
      <c r="N63" s="78">
        <v>0</v>
      </c>
      <c r="O63" s="78">
        <v>0.04</v>
      </c>
      <c r="P63" s="78">
        <v>0.03</v>
      </c>
    </row>
    <row r="64" spans="2:16">
      <c r="B64" t="s">
        <v>975</v>
      </c>
      <c r="C64" t="s">
        <v>976</v>
      </c>
      <c r="D64" t="s">
        <v>314</v>
      </c>
      <c r="E64" t="s">
        <v>155</v>
      </c>
      <c r="F64" s="99">
        <v>35612</v>
      </c>
      <c r="G64" s="78">
        <v>0.49</v>
      </c>
      <c r="H64" t="s">
        <v>108</v>
      </c>
      <c r="I64" s="78">
        <v>5.5</v>
      </c>
      <c r="J64" s="78">
        <v>0.74</v>
      </c>
      <c r="K64" s="78">
        <v>3875000</v>
      </c>
      <c r="L64" s="78">
        <v>156.11643765430503</v>
      </c>
      <c r="M64" s="78">
        <v>6049.5119591043203</v>
      </c>
      <c r="N64" s="78">
        <v>0</v>
      </c>
      <c r="O64" s="78">
        <v>0.01</v>
      </c>
      <c r="P64" s="78">
        <v>0.01</v>
      </c>
    </row>
    <row r="65" spans="2:16">
      <c r="B65" t="s">
        <v>977</v>
      </c>
      <c r="C65" t="s">
        <v>978</v>
      </c>
      <c r="D65" t="s">
        <v>314</v>
      </c>
      <c r="E65" t="s">
        <v>155</v>
      </c>
      <c r="F65" s="99">
        <v>35643</v>
      </c>
      <c r="G65" s="78">
        <v>0.56999999999999995</v>
      </c>
      <c r="H65" t="s">
        <v>108</v>
      </c>
      <c r="I65" s="78">
        <v>5.5</v>
      </c>
      <c r="J65" s="78">
        <v>0.74</v>
      </c>
      <c r="K65" s="78">
        <v>7110000</v>
      </c>
      <c r="L65" s="78">
        <v>154.35620411166244</v>
      </c>
      <c r="M65" s="78">
        <v>10974.7261123392</v>
      </c>
      <c r="N65" s="78">
        <v>0</v>
      </c>
      <c r="O65" s="78">
        <v>0.02</v>
      </c>
      <c r="P65" s="78">
        <v>0.02</v>
      </c>
    </row>
    <row r="66" spans="2:16">
      <c r="B66" t="s">
        <v>979</v>
      </c>
      <c r="C66" t="s">
        <v>980</v>
      </c>
      <c r="D66" t="s">
        <v>314</v>
      </c>
      <c r="E66" t="s">
        <v>155</v>
      </c>
      <c r="F66" s="99">
        <v>35674</v>
      </c>
      <c r="G66" s="78">
        <v>0.66</v>
      </c>
      <c r="H66" t="s">
        <v>108</v>
      </c>
      <c r="I66" s="78">
        <v>5.5</v>
      </c>
      <c r="J66" s="78">
        <v>0.62</v>
      </c>
      <c r="K66" s="78">
        <v>7600000</v>
      </c>
      <c r="L66" s="78">
        <v>152.85841402328552</v>
      </c>
      <c r="M66" s="78">
        <v>11617.2394657697</v>
      </c>
      <c r="N66" s="78">
        <v>0</v>
      </c>
      <c r="O66" s="78">
        <v>0.02</v>
      </c>
      <c r="P66" s="78">
        <v>0.02</v>
      </c>
    </row>
    <row r="67" spans="2:16">
      <c r="B67" t="s">
        <v>981</v>
      </c>
      <c r="C67" t="s">
        <v>982</v>
      </c>
      <c r="D67" t="s">
        <v>314</v>
      </c>
      <c r="E67" t="s">
        <v>155</v>
      </c>
      <c r="F67" s="99">
        <v>35704</v>
      </c>
      <c r="G67" s="78">
        <v>0.74</v>
      </c>
      <c r="H67" t="s">
        <v>108</v>
      </c>
      <c r="I67" s="78">
        <v>5.5</v>
      </c>
      <c r="J67" s="78">
        <v>0.62</v>
      </c>
      <c r="K67" s="78">
        <v>3800000</v>
      </c>
      <c r="L67" s="78">
        <v>152.17862003501685</v>
      </c>
      <c r="M67" s="78">
        <v>5782.7875613306396</v>
      </c>
      <c r="N67" s="78">
        <v>0</v>
      </c>
      <c r="O67" s="78">
        <v>0.01</v>
      </c>
      <c r="P67" s="78">
        <v>0.01</v>
      </c>
    </row>
    <row r="68" spans="2:16">
      <c r="B68" t="s">
        <v>983</v>
      </c>
      <c r="C68" t="s">
        <v>984</v>
      </c>
      <c r="D68" t="s">
        <v>314</v>
      </c>
      <c r="E68" t="s">
        <v>155</v>
      </c>
      <c r="F68" s="99">
        <v>35736</v>
      </c>
      <c r="G68" s="78">
        <v>0.83</v>
      </c>
      <c r="H68" t="s">
        <v>108</v>
      </c>
      <c r="I68" s="78">
        <v>5.5</v>
      </c>
      <c r="J68" s="78">
        <v>0.62</v>
      </c>
      <c r="K68" s="78">
        <v>8650000</v>
      </c>
      <c r="L68" s="78">
        <v>152.19601869093296</v>
      </c>
      <c r="M68" s="78">
        <v>13164.955616765699</v>
      </c>
      <c r="N68" s="78">
        <v>0</v>
      </c>
      <c r="O68" s="78">
        <v>0.03</v>
      </c>
      <c r="P68" s="78">
        <v>0.02</v>
      </c>
    </row>
    <row r="69" spans="2:16">
      <c r="B69" t="s">
        <v>985</v>
      </c>
      <c r="C69" t="s">
        <v>986</v>
      </c>
      <c r="D69" t="s">
        <v>314</v>
      </c>
      <c r="E69" t="s">
        <v>155</v>
      </c>
      <c r="F69" s="99">
        <v>35765</v>
      </c>
      <c r="G69" s="78">
        <v>0.9</v>
      </c>
      <c r="H69" t="s">
        <v>108</v>
      </c>
      <c r="I69" s="78">
        <v>5.5</v>
      </c>
      <c r="J69" s="78">
        <v>0.48</v>
      </c>
      <c r="K69" s="78">
        <v>11335000</v>
      </c>
      <c r="L69" s="78">
        <v>150.53160885449404</v>
      </c>
      <c r="M69" s="78">
        <v>17062.757863656901</v>
      </c>
      <c r="N69" s="78">
        <v>0</v>
      </c>
      <c r="O69" s="78">
        <v>0.03</v>
      </c>
      <c r="P69" s="78">
        <v>0.02</v>
      </c>
    </row>
    <row r="70" spans="2:16">
      <c r="B70" t="s">
        <v>987</v>
      </c>
      <c r="C70" t="s">
        <v>988</v>
      </c>
      <c r="D70" t="s">
        <v>314</v>
      </c>
      <c r="E70" t="s">
        <v>155</v>
      </c>
      <c r="F70" s="99">
        <v>35796</v>
      </c>
      <c r="G70" s="78">
        <v>0.49</v>
      </c>
      <c r="H70" t="s">
        <v>108</v>
      </c>
      <c r="I70" s="78">
        <v>5.5</v>
      </c>
      <c r="J70" s="78">
        <v>0.48</v>
      </c>
      <c r="K70" s="78">
        <v>3368000</v>
      </c>
      <c r="L70" s="78">
        <v>151.21781015717193</v>
      </c>
      <c r="M70" s="78">
        <v>5093.01584609355</v>
      </c>
      <c r="N70" s="78">
        <v>0</v>
      </c>
      <c r="O70" s="78">
        <v>0.01</v>
      </c>
      <c r="P70" s="78">
        <v>0.01</v>
      </c>
    </row>
    <row r="71" spans="2:16">
      <c r="B71" t="s">
        <v>989</v>
      </c>
      <c r="C71" t="s">
        <v>990</v>
      </c>
      <c r="D71" t="s">
        <v>314</v>
      </c>
      <c r="E71" t="s">
        <v>155</v>
      </c>
      <c r="F71" s="99">
        <v>35827</v>
      </c>
      <c r="G71" s="78">
        <v>0.57999999999999996</v>
      </c>
      <c r="H71" t="s">
        <v>108</v>
      </c>
      <c r="I71" s="78">
        <v>5.5</v>
      </c>
      <c r="J71" s="78">
        <v>0.51</v>
      </c>
      <c r="K71" s="78">
        <v>10000000</v>
      </c>
      <c r="L71" s="78">
        <v>151.625889665405</v>
      </c>
      <c r="M71" s="78">
        <v>15162.588966540499</v>
      </c>
      <c r="N71" s="78">
        <v>0</v>
      </c>
      <c r="O71" s="78">
        <v>0.03</v>
      </c>
      <c r="P71" s="78">
        <v>0.02</v>
      </c>
    </row>
    <row r="72" spans="2:16">
      <c r="B72" t="s">
        <v>991</v>
      </c>
      <c r="C72" t="s">
        <v>992</v>
      </c>
      <c r="D72" t="s">
        <v>314</v>
      </c>
      <c r="E72" t="s">
        <v>155</v>
      </c>
      <c r="F72" s="99">
        <v>35855</v>
      </c>
      <c r="G72" s="78">
        <v>0.66</v>
      </c>
      <c r="H72" t="s">
        <v>108</v>
      </c>
      <c r="I72" s="78">
        <v>5.5</v>
      </c>
      <c r="J72" s="78">
        <v>0.41</v>
      </c>
      <c r="K72" s="78">
        <v>18780000</v>
      </c>
      <c r="L72" s="78">
        <v>151.17394463823908</v>
      </c>
      <c r="M72" s="78">
        <v>28390.466803061299</v>
      </c>
      <c r="N72" s="78">
        <v>0</v>
      </c>
      <c r="O72" s="78">
        <v>0.06</v>
      </c>
      <c r="P72" s="78">
        <v>0.04</v>
      </c>
    </row>
    <row r="73" spans="2:16">
      <c r="B73" t="s">
        <v>993</v>
      </c>
      <c r="C73" t="s">
        <v>994</v>
      </c>
      <c r="D73" t="s">
        <v>314</v>
      </c>
      <c r="E73" t="s">
        <v>155</v>
      </c>
      <c r="F73" s="99">
        <v>35886</v>
      </c>
      <c r="G73" s="78">
        <v>0.74</v>
      </c>
      <c r="H73" t="s">
        <v>108</v>
      </c>
      <c r="I73" s="78">
        <v>5.5</v>
      </c>
      <c r="J73" s="78">
        <v>0.43</v>
      </c>
      <c r="K73" s="78">
        <v>8300000</v>
      </c>
      <c r="L73" s="78">
        <v>151.19573044630363</v>
      </c>
      <c r="M73" s="78">
        <v>12549.245627043199</v>
      </c>
      <c r="N73" s="78">
        <v>0</v>
      </c>
      <c r="O73" s="78">
        <v>0.03</v>
      </c>
      <c r="P73" s="78">
        <v>0.02</v>
      </c>
    </row>
    <row r="74" spans="2:16">
      <c r="B74" t="s">
        <v>995</v>
      </c>
      <c r="C74" t="s">
        <v>996</v>
      </c>
      <c r="D74" t="s">
        <v>314</v>
      </c>
      <c r="E74" t="s">
        <v>155</v>
      </c>
      <c r="F74" s="99">
        <v>35918</v>
      </c>
      <c r="G74" s="78">
        <v>0.83</v>
      </c>
      <c r="H74" t="s">
        <v>108</v>
      </c>
      <c r="I74" s="78">
        <v>5.5</v>
      </c>
      <c r="J74" s="78">
        <v>0.45</v>
      </c>
      <c r="K74" s="78">
        <v>11400000</v>
      </c>
      <c r="L74" s="78">
        <v>151.4124717530149</v>
      </c>
      <c r="M74" s="78">
        <v>17261.021779843701</v>
      </c>
      <c r="N74" s="78">
        <v>0</v>
      </c>
      <c r="O74" s="78">
        <v>0.04</v>
      </c>
      <c r="P74" s="78">
        <v>0.03</v>
      </c>
    </row>
    <row r="75" spans="2:16">
      <c r="B75" t="s">
        <v>997</v>
      </c>
      <c r="C75" t="s">
        <v>998</v>
      </c>
      <c r="D75" t="s">
        <v>314</v>
      </c>
      <c r="E75" t="s">
        <v>155</v>
      </c>
      <c r="F75" s="99">
        <v>35947</v>
      </c>
      <c r="G75" s="78">
        <v>0.91</v>
      </c>
      <c r="H75" t="s">
        <v>108</v>
      </c>
      <c r="I75" s="78">
        <v>5.5</v>
      </c>
      <c r="J75" s="78">
        <v>0.33</v>
      </c>
      <c r="K75" s="78">
        <v>5800000</v>
      </c>
      <c r="L75" s="78">
        <v>149.46522281201001</v>
      </c>
      <c r="M75" s="78">
        <v>8668.9829230965806</v>
      </c>
      <c r="N75" s="78">
        <v>0</v>
      </c>
      <c r="O75" s="78">
        <v>0.02</v>
      </c>
      <c r="P75" s="78">
        <v>0.01</v>
      </c>
    </row>
    <row r="76" spans="2:16">
      <c r="B76" t="s">
        <v>999</v>
      </c>
      <c r="C76" t="s">
        <v>1000</v>
      </c>
      <c r="D76" t="s">
        <v>314</v>
      </c>
      <c r="E76" t="s">
        <v>155</v>
      </c>
      <c r="F76" s="99">
        <v>35977</v>
      </c>
      <c r="G76" s="78">
        <v>0.97</v>
      </c>
      <c r="H76" t="s">
        <v>108</v>
      </c>
      <c r="I76" s="78">
        <v>5.5</v>
      </c>
      <c r="J76" s="78">
        <v>0.35</v>
      </c>
      <c r="K76" s="78">
        <v>2000000</v>
      </c>
      <c r="L76" s="78">
        <v>152.72437621283399</v>
      </c>
      <c r="M76" s="78">
        <v>3054.48752425668</v>
      </c>
      <c r="N76" s="78">
        <v>0</v>
      </c>
      <c r="O76" s="78">
        <v>0.01</v>
      </c>
      <c r="P76" s="78">
        <v>0</v>
      </c>
    </row>
    <row r="77" spans="2:16">
      <c r="B77" t="s">
        <v>1001</v>
      </c>
      <c r="C77" t="s">
        <v>1002</v>
      </c>
      <c r="D77" t="s">
        <v>314</v>
      </c>
      <c r="E77" t="s">
        <v>155</v>
      </c>
      <c r="F77" s="99">
        <v>36010</v>
      </c>
      <c r="G77" s="78">
        <v>1.06</v>
      </c>
      <c r="H77" t="s">
        <v>108</v>
      </c>
      <c r="I77" s="78">
        <v>5.5</v>
      </c>
      <c r="J77" s="78">
        <v>0.36</v>
      </c>
      <c r="K77" s="78">
        <v>2000000</v>
      </c>
      <c r="L77" s="78">
        <v>152.07204899051601</v>
      </c>
      <c r="M77" s="78">
        <v>3041.4409798103202</v>
      </c>
      <c r="N77" s="78">
        <v>0</v>
      </c>
      <c r="O77" s="78">
        <v>0.01</v>
      </c>
      <c r="P77" s="78">
        <v>0</v>
      </c>
    </row>
    <row r="78" spans="2:16">
      <c r="B78" t="s">
        <v>1003</v>
      </c>
      <c r="C78" t="s">
        <v>1004</v>
      </c>
      <c r="D78" t="s">
        <v>314</v>
      </c>
      <c r="E78" t="s">
        <v>155</v>
      </c>
      <c r="F78" s="99">
        <v>36039</v>
      </c>
      <c r="G78" s="78">
        <v>1.1399999999999999</v>
      </c>
      <c r="H78" t="s">
        <v>108</v>
      </c>
      <c r="I78" s="78">
        <v>5.5</v>
      </c>
      <c r="J78" s="78">
        <v>0.25</v>
      </c>
      <c r="K78" s="78">
        <v>10000000</v>
      </c>
      <c r="L78" s="78">
        <v>152.40345558974099</v>
      </c>
      <c r="M78" s="78">
        <v>15240.345558974101</v>
      </c>
      <c r="N78" s="78">
        <v>0</v>
      </c>
      <c r="O78" s="78">
        <v>0.03</v>
      </c>
      <c r="P78" s="78">
        <v>0.02</v>
      </c>
    </row>
    <row r="79" spans="2:16">
      <c r="B79" t="s">
        <v>1005</v>
      </c>
      <c r="C79" t="s">
        <v>1006</v>
      </c>
      <c r="D79" t="s">
        <v>314</v>
      </c>
      <c r="E79" t="s">
        <v>155</v>
      </c>
      <c r="F79" s="99">
        <v>36069</v>
      </c>
      <c r="G79" s="78">
        <v>1.22</v>
      </c>
      <c r="H79" t="s">
        <v>108</v>
      </c>
      <c r="I79" s="78">
        <v>5.5</v>
      </c>
      <c r="J79" s="78">
        <v>0.26</v>
      </c>
      <c r="K79" s="78">
        <v>30000000</v>
      </c>
      <c r="L79" s="78">
        <v>151.580956327575</v>
      </c>
      <c r="M79" s="78">
        <v>45474.286898272498</v>
      </c>
      <c r="N79" s="78">
        <v>0</v>
      </c>
      <c r="O79" s="78">
        <v>0.09</v>
      </c>
      <c r="P79" s="78">
        <v>7.0000000000000007E-2</v>
      </c>
    </row>
    <row r="80" spans="2:16">
      <c r="B80" t="s">
        <v>1007</v>
      </c>
      <c r="C80" t="s">
        <v>1008</v>
      </c>
      <c r="D80" t="s">
        <v>314</v>
      </c>
      <c r="E80" t="s">
        <v>155</v>
      </c>
      <c r="F80" s="99">
        <v>36100</v>
      </c>
      <c r="G80" s="78">
        <v>1.3</v>
      </c>
      <c r="H80" t="s">
        <v>108</v>
      </c>
      <c r="I80" s="78">
        <v>5.5</v>
      </c>
      <c r="J80" s="78">
        <v>0.27</v>
      </c>
      <c r="K80" s="78">
        <v>30200000</v>
      </c>
      <c r="L80" s="78">
        <v>149.44049850556789</v>
      </c>
      <c r="M80" s="78">
        <v>45131.030548681498</v>
      </c>
      <c r="N80" s="78">
        <v>0</v>
      </c>
      <c r="O80" s="78">
        <v>0.09</v>
      </c>
      <c r="P80" s="78">
        <v>7.0000000000000007E-2</v>
      </c>
    </row>
    <row r="81" spans="2:16">
      <c r="B81" t="s">
        <v>1009</v>
      </c>
      <c r="C81" t="s">
        <v>1010</v>
      </c>
      <c r="D81" t="s">
        <v>314</v>
      </c>
      <c r="E81" t="s">
        <v>155</v>
      </c>
      <c r="F81" s="99">
        <v>36130</v>
      </c>
      <c r="G81" s="78">
        <v>1.39</v>
      </c>
      <c r="H81" t="s">
        <v>108</v>
      </c>
      <c r="I81" s="78">
        <v>5.5</v>
      </c>
      <c r="J81" s="78">
        <v>0.18</v>
      </c>
      <c r="K81" s="78">
        <v>27400000</v>
      </c>
      <c r="L81" s="78">
        <v>145.22319506728101</v>
      </c>
      <c r="M81" s="78">
        <v>39791.155448434998</v>
      </c>
      <c r="N81" s="78">
        <v>0</v>
      </c>
      <c r="O81" s="78">
        <v>0.08</v>
      </c>
      <c r="P81" s="78">
        <v>0.06</v>
      </c>
    </row>
    <row r="82" spans="2:16">
      <c r="B82" t="s">
        <v>1011</v>
      </c>
      <c r="C82" t="s">
        <v>1012</v>
      </c>
      <c r="D82" t="s">
        <v>314</v>
      </c>
      <c r="E82" t="s">
        <v>155</v>
      </c>
      <c r="F82" s="99">
        <v>36161</v>
      </c>
      <c r="G82" s="78">
        <v>1.05</v>
      </c>
      <c r="H82" t="s">
        <v>108</v>
      </c>
      <c r="I82" s="78">
        <v>5.5</v>
      </c>
      <c r="J82" s="78">
        <v>0.18</v>
      </c>
      <c r="K82" s="78">
        <v>8400000</v>
      </c>
      <c r="L82" s="78">
        <v>143.98589537141785</v>
      </c>
      <c r="M82" s="78">
        <v>12094.8152111991</v>
      </c>
      <c r="N82" s="78">
        <v>0</v>
      </c>
      <c r="O82" s="78">
        <v>0.02</v>
      </c>
      <c r="P82" s="78">
        <v>0.02</v>
      </c>
    </row>
    <row r="83" spans="2:16">
      <c r="B83" t="s">
        <v>1013</v>
      </c>
      <c r="C83" t="s">
        <v>1014</v>
      </c>
      <c r="D83" t="s">
        <v>314</v>
      </c>
      <c r="E83" t="s">
        <v>155</v>
      </c>
      <c r="F83" s="99">
        <v>36192</v>
      </c>
      <c r="G83" s="78">
        <v>1.1299999999999999</v>
      </c>
      <c r="H83" t="s">
        <v>108</v>
      </c>
      <c r="I83" s="78">
        <v>5.5</v>
      </c>
      <c r="J83" s="78">
        <v>0.2</v>
      </c>
      <c r="K83" s="78">
        <v>8400000</v>
      </c>
      <c r="L83" s="78">
        <v>143.84654190613097</v>
      </c>
      <c r="M83" s="78">
        <v>12083.109520115</v>
      </c>
      <c r="N83" s="78">
        <v>0</v>
      </c>
      <c r="O83" s="78">
        <v>0.02</v>
      </c>
      <c r="P83" s="78">
        <v>0.02</v>
      </c>
    </row>
    <row r="84" spans="2:16">
      <c r="B84" t="s">
        <v>1015</v>
      </c>
      <c r="C84" t="s">
        <v>1016</v>
      </c>
      <c r="D84" t="s">
        <v>314</v>
      </c>
      <c r="E84" t="s">
        <v>155</v>
      </c>
      <c r="F84" s="99">
        <v>36220</v>
      </c>
      <c r="G84" s="78">
        <v>1.21</v>
      </c>
      <c r="H84" t="s">
        <v>108</v>
      </c>
      <c r="I84" s="78">
        <v>5.5</v>
      </c>
      <c r="J84" s="78">
        <v>0.13</v>
      </c>
      <c r="K84" s="78">
        <v>7000000</v>
      </c>
      <c r="L84" s="78">
        <v>144.60700758464142</v>
      </c>
      <c r="M84" s="78">
        <v>10122.490530924901</v>
      </c>
      <c r="N84" s="78">
        <v>0</v>
      </c>
      <c r="O84" s="78">
        <v>0.02</v>
      </c>
      <c r="P84" s="78">
        <v>0.01</v>
      </c>
    </row>
    <row r="85" spans="2:16">
      <c r="B85" t="s">
        <v>1017</v>
      </c>
      <c r="C85" t="s">
        <v>1018</v>
      </c>
      <c r="D85" t="s">
        <v>314</v>
      </c>
      <c r="E85" t="s">
        <v>155</v>
      </c>
      <c r="F85" s="99">
        <v>36252</v>
      </c>
      <c r="G85" s="78">
        <v>1.3</v>
      </c>
      <c r="H85" t="s">
        <v>108</v>
      </c>
      <c r="I85" s="78">
        <v>5.5</v>
      </c>
      <c r="J85" s="78">
        <v>0.15</v>
      </c>
      <c r="K85" s="78">
        <v>8400000</v>
      </c>
      <c r="L85" s="78">
        <v>145.67411025343452</v>
      </c>
      <c r="M85" s="78">
        <v>12236.6252612885</v>
      </c>
      <c r="N85" s="78">
        <v>0</v>
      </c>
      <c r="O85" s="78">
        <v>0.02</v>
      </c>
      <c r="P85" s="78">
        <v>0.02</v>
      </c>
    </row>
    <row r="86" spans="2:16">
      <c r="B86" t="s">
        <v>1019</v>
      </c>
      <c r="C86" t="s">
        <v>1020</v>
      </c>
      <c r="D86" t="s">
        <v>314</v>
      </c>
      <c r="E86" t="s">
        <v>155</v>
      </c>
      <c r="F86" s="99">
        <v>36282</v>
      </c>
      <c r="G86" s="78">
        <v>1.38</v>
      </c>
      <c r="H86" t="s">
        <v>108</v>
      </c>
      <c r="I86" s="78">
        <v>5.5</v>
      </c>
      <c r="J86" s="78">
        <v>0.16</v>
      </c>
      <c r="K86" s="78">
        <v>16800000</v>
      </c>
      <c r="L86" s="78">
        <v>145.91147786251727</v>
      </c>
      <c r="M86" s="78">
        <v>24513.1282809029</v>
      </c>
      <c r="N86" s="78">
        <v>0</v>
      </c>
      <c r="O86" s="78">
        <v>0.05</v>
      </c>
      <c r="P86" s="78">
        <v>0.04</v>
      </c>
    </row>
    <row r="87" spans="2:16">
      <c r="B87" t="s">
        <v>1021</v>
      </c>
      <c r="C87" t="s">
        <v>1022</v>
      </c>
      <c r="D87" t="s">
        <v>314</v>
      </c>
      <c r="E87" t="s">
        <v>155</v>
      </c>
      <c r="F87" s="99">
        <v>36312</v>
      </c>
      <c r="G87" s="78">
        <v>1.46</v>
      </c>
      <c r="H87" t="s">
        <v>108</v>
      </c>
      <c r="I87" s="78">
        <v>5.5</v>
      </c>
      <c r="J87" s="78">
        <v>0.1</v>
      </c>
      <c r="K87" s="78">
        <v>28000000</v>
      </c>
      <c r="L87" s="78">
        <v>145.60012239982214</v>
      </c>
      <c r="M87" s="78">
        <v>40768.0342719502</v>
      </c>
      <c r="N87" s="78">
        <v>0</v>
      </c>
      <c r="O87" s="78">
        <v>0.08</v>
      </c>
      <c r="P87" s="78">
        <v>0.06</v>
      </c>
    </row>
    <row r="88" spans="2:16">
      <c r="B88" t="s">
        <v>1023</v>
      </c>
      <c r="C88" t="s">
        <v>1024</v>
      </c>
      <c r="D88" t="s">
        <v>314</v>
      </c>
      <c r="E88" t="s">
        <v>155</v>
      </c>
      <c r="F88" s="99">
        <v>36342</v>
      </c>
      <c r="G88" s="78">
        <v>1.5</v>
      </c>
      <c r="H88" t="s">
        <v>108</v>
      </c>
      <c r="I88" s="78">
        <v>5.5</v>
      </c>
      <c r="J88" s="78">
        <v>0.11</v>
      </c>
      <c r="K88" s="78">
        <v>14000000</v>
      </c>
      <c r="L88" s="78">
        <v>148.54421656204929</v>
      </c>
      <c r="M88" s="78">
        <v>20796.190318686899</v>
      </c>
      <c r="N88" s="78">
        <v>0</v>
      </c>
      <c r="O88" s="78">
        <v>0.04</v>
      </c>
      <c r="P88" s="78">
        <v>0.03</v>
      </c>
    </row>
    <row r="89" spans="2:16">
      <c r="B89" t="s">
        <v>1025</v>
      </c>
      <c r="C89" t="s">
        <v>1026</v>
      </c>
      <c r="D89" t="s">
        <v>314</v>
      </c>
      <c r="E89" t="s">
        <v>155</v>
      </c>
      <c r="F89" s="99">
        <v>36373</v>
      </c>
      <c r="G89" s="78">
        <v>1.59</v>
      </c>
      <c r="H89" t="s">
        <v>108</v>
      </c>
      <c r="I89" s="78">
        <v>5.5</v>
      </c>
      <c r="J89" s="78">
        <v>0.12</v>
      </c>
      <c r="K89" s="78">
        <v>16520000</v>
      </c>
      <c r="L89" s="78">
        <v>148.08293762636805</v>
      </c>
      <c r="M89" s="78">
        <v>24463.301295876001</v>
      </c>
      <c r="N89" s="78">
        <v>0</v>
      </c>
      <c r="O89" s="78">
        <v>0.05</v>
      </c>
      <c r="P89" s="78">
        <v>0.04</v>
      </c>
    </row>
    <row r="90" spans="2:16">
      <c r="B90" t="s">
        <v>1027</v>
      </c>
      <c r="C90" t="s">
        <v>1028</v>
      </c>
      <c r="D90" t="s">
        <v>314</v>
      </c>
      <c r="E90" t="s">
        <v>155</v>
      </c>
      <c r="F90" s="99">
        <v>36404</v>
      </c>
      <c r="G90" s="78">
        <v>1.67</v>
      </c>
      <c r="H90" t="s">
        <v>108</v>
      </c>
      <c r="I90" s="78">
        <v>5.5</v>
      </c>
      <c r="J90" s="78">
        <v>7.0000000000000007E-2</v>
      </c>
      <c r="K90" s="78">
        <v>28000000</v>
      </c>
      <c r="L90" s="78">
        <v>147.77177042314108</v>
      </c>
      <c r="M90" s="78">
        <v>41376.095718479497</v>
      </c>
      <c r="N90" s="78">
        <v>0</v>
      </c>
      <c r="O90" s="78">
        <v>0.08</v>
      </c>
      <c r="P90" s="78">
        <v>0.06</v>
      </c>
    </row>
    <row r="91" spans="2:16">
      <c r="B91" t="s">
        <v>1029</v>
      </c>
      <c r="C91" t="s">
        <v>1030</v>
      </c>
      <c r="D91" t="s">
        <v>314</v>
      </c>
      <c r="E91" t="s">
        <v>155</v>
      </c>
      <c r="F91" s="99">
        <v>36434</v>
      </c>
      <c r="G91" s="78">
        <v>1.76</v>
      </c>
      <c r="H91" t="s">
        <v>108</v>
      </c>
      <c r="I91" s="78">
        <v>5.5</v>
      </c>
      <c r="J91" s="78">
        <v>0.08</v>
      </c>
      <c r="K91" s="78">
        <v>28000000</v>
      </c>
      <c r="L91" s="78">
        <v>147.04687825650606</v>
      </c>
      <c r="M91" s="78">
        <v>41173.125911821699</v>
      </c>
      <c r="N91" s="78">
        <v>0</v>
      </c>
      <c r="O91" s="78">
        <v>0.08</v>
      </c>
      <c r="P91" s="78">
        <v>0.06</v>
      </c>
    </row>
    <row r="92" spans="2:16">
      <c r="B92" t="s">
        <v>1031</v>
      </c>
      <c r="C92" t="s">
        <v>1032</v>
      </c>
      <c r="D92" t="s">
        <v>314</v>
      </c>
      <c r="E92" t="s">
        <v>155</v>
      </c>
      <c r="F92" s="99">
        <v>36465</v>
      </c>
      <c r="G92" s="78">
        <v>1.84</v>
      </c>
      <c r="H92" t="s">
        <v>108</v>
      </c>
      <c r="I92" s="78">
        <v>5.5</v>
      </c>
      <c r="J92" s="78">
        <v>0.08</v>
      </c>
      <c r="K92" s="78">
        <v>28000000</v>
      </c>
      <c r="L92" s="78">
        <v>146.32820304719499</v>
      </c>
      <c r="M92" s="78">
        <v>40971.896853214603</v>
      </c>
      <c r="N92" s="78">
        <v>0</v>
      </c>
      <c r="O92" s="78">
        <v>0.08</v>
      </c>
      <c r="P92" s="78">
        <v>0.06</v>
      </c>
    </row>
    <row r="93" spans="2:16">
      <c r="B93" t="s">
        <v>1033</v>
      </c>
      <c r="C93" t="s">
        <v>1034</v>
      </c>
      <c r="D93" t="s">
        <v>314</v>
      </c>
      <c r="E93" t="s">
        <v>155</v>
      </c>
      <c r="F93" s="99">
        <v>36495</v>
      </c>
      <c r="G93" s="78">
        <v>1.92</v>
      </c>
      <c r="H93" t="s">
        <v>108</v>
      </c>
      <c r="I93" s="78">
        <v>5.5</v>
      </c>
      <c r="J93" s="78">
        <v>0.04</v>
      </c>
      <c r="K93" s="78">
        <v>22260000</v>
      </c>
      <c r="L93" s="78">
        <v>145.47789558550178</v>
      </c>
      <c r="M93" s="78">
        <v>32383.379557332701</v>
      </c>
      <c r="N93" s="78">
        <v>0</v>
      </c>
      <c r="O93" s="78">
        <v>7.0000000000000007E-2</v>
      </c>
      <c r="P93" s="78">
        <v>0.05</v>
      </c>
    </row>
    <row r="94" spans="2:16">
      <c r="B94" t="s">
        <v>1035</v>
      </c>
      <c r="C94" t="s">
        <v>1036</v>
      </c>
      <c r="D94" t="s">
        <v>314</v>
      </c>
      <c r="E94" t="s">
        <v>155</v>
      </c>
      <c r="F94" s="99">
        <v>36528</v>
      </c>
      <c r="G94" s="78">
        <v>1.57</v>
      </c>
      <c r="H94" t="s">
        <v>108</v>
      </c>
      <c r="I94" s="78">
        <v>5.5</v>
      </c>
      <c r="J94" s="78">
        <v>0.04</v>
      </c>
      <c r="K94" s="78">
        <v>21600000</v>
      </c>
      <c r="L94" s="78">
        <v>146.04497542707406</v>
      </c>
      <c r="M94" s="78">
        <v>31545.714692247999</v>
      </c>
      <c r="N94" s="78">
        <v>0</v>
      </c>
      <c r="O94" s="78">
        <v>0.06</v>
      </c>
      <c r="P94" s="78">
        <v>0.05</v>
      </c>
    </row>
    <row r="95" spans="2:16">
      <c r="B95" t="s">
        <v>1037</v>
      </c>
      <c r="C95" t="s">
        <v>1038</v>
      </c>
      <c r="D95" t="s">
        <v>314</v>
      </c>
      <c r="E95" t="s">
        <v>155</v>
      </c>
      <c r="F95" s="99">
        <v>36557</v>
      </c>
      <c r="G95" s="78">
        <v>1.64</v>
      </c>
      <c r="H95" t="s">
        <v>108</v>
      </c>
      <c r="I95" s="78">
        <v>5.5</v>
      </c>
      <c r="J95" s="78">
        <v>0.06</v>
      </c>
      <c r="K95" s="78">
        <v>5760000</v>
      </c>
      <c r="L95" s="78">
        <v>146.01059678935104</v>
      </c>
      <c r="M95" s="78">
        <v>8410.2103750666192</v>
      </c>
      <c r="N95" s="78">
        <v>0</v>
      </c>
      <c r="O95" s="78">
        <v>0.02</v>
      </c>
      <c r="P95" s="78">
        <v>0.01</v>
      </c>
    </row>
    <row r="96" spans="2:16">
      <c r="B96" t="s">
        <v>1039</v>
      </c>
      <c r="C96" t="s">
        <v>1040</v>
      </c>
      <c r="D96" t="s">
        <v>314</v>
      </c>
      <c r="E96" t="s">
        <v>155</v>
      </c>
      <c r="F96" s="99">
        <v>36586</v>
      </c>
      <c r="G96" s="78">
        <v>1.72</v>
      </c>
      <c r="H96" t="s">
        <v>108</v>
      </c>
      <c r="I96" s="78">
        <v>5.5</v>
      </c>
      <c r="J96" s="78">
        <v>0.03</v>
      </c>
      <c r="K96" s="78">
        <v>3600000</v>
      </c>
      <c r="L96" s="78">
        <v>146.75517776300111</v>
      </c>
      <c r="M96" s="78">
        <v>5283.1863994680398</v>
      </c>
      <c r="N96" s="78">
        <v>0</v>
      </c>
      <c r="O96" s="78">
        <v>0.01</v>
      </c>
      <c r="P96" s="78">
        <v>0.01</v>
      </c>
    </row>
    <row r="97" spans="2:16">
      <c r="B97" t="s">
        <v>1041</v>
      </c>
      <c r="C97" t="s">
        <v>1042</v>
      </c>
      <c r="D97" t="s">
        <v>314</v>
      </c>
      <c r="E97" t="s">
        <v>155</v>
      </c>
      <c r="F97" s="99">
        <v>36618</v>
      </c>
      <c r="G97" s="78">
        <v>1.81</v>
      </c>
      <c r="H97" t="s">
        <v>108</v>
      </c>
      <c r="I97" s="78">
        <v>5.5</v>
      </c>
      <c r="J97" s="78">
        <v>0.04</v>
      </c>
      <c r="K97" s="78">
        <v>3600000</v>
      </c>
      <c r="L97" s="78">
        <v>147.41766284439501</v>
      </c>
      <c r="M97" s="78">
        <v>5307.0358623982202</v>
      </c>
      <c r="N97" s="78">
        <v>0</v>
      </c>
      <c r="O97" s="78">
        <v>0.01</v>
      </c>
      <c r="P97" s="78">
        <v>0.01</v>
      </c>
    </row>
    <row r="98" spans="2:16">
      <c r="B98" t="s">
        <v>1043</v>
      </c>
      <c r="C98" t="s">
        <v>1044</v>
      </c>
      <c r="D98" t="s">
        <v>314</v>
      </c>
      <c r="E98" t="s">
        <v>155</v>
      </c>
      <c r="F98" s="99">
        <v>36647</v>
      </c>
      <c r="G98" s="78">
        <v>1.89</v>
      </c>
      <c r="H98" t="s">
        <v>108</v>
      </c>
      <c r="I98" s="78">
        <v>5.5</v>
      </c>
      <c r="J98" s="78">
        <v>0.05</v>
      </c>
      <c r="K98" s="78">
        <v>36000000</v>
      </c>
      <c r="L98" s="78">
        <v>147.80814276298889</v>
      </c>
      <c r="M98" s="78">
        <v>53210.931394676001</v>
      </c>
      <c r="N98" s="78">
        <v>0</v>
      </c>
      <c r="O98" s="78">
        <v>0.11</v>
      </c>
      <c r="P98" s="78">
        <v>0.08</v>
      </c>
    </row>
    <row r="99" spans="2:16">
      <c r="B99" t="s">
        <v>1045</v>
      </c>
      <c r="C99" t="s">
        <v>1046</v>
      </c>
      <c r="D99" t="s">
        <v>314</v>
      </c>
      <c r="E99" t="s">
        <v>155</v>
      </c>
      <c r="F99" s="99">
        <v>36678</v>
      </c>
      <c r="G99" s="78">
        <v>1.97</v>
      </c>
      <c r="H99" t="s">
        <v>108</v>
      </c>
      <c r="I99" s="78">
        <v>5.5</v>
      </c>
      <c r="J99" s="78">
        <v>0.03</v>
      </c>
      <c r="K99" s="78">
        <v>36000000</v>
      </c>
      <c r="L99" s="78">
        <v>147.16438740784196</v>
      </c>
      <c r="M99" s="78">
        <v>52979.179466823101</v>
      </c>
      <c r="N99" s="78">
        <v>0</v>
      </c>
      <c r="O99" s="78">
        <v>0.11</v>
      </c>
      <c r="P99" s="78">
        <v>0.08</v>
      </c>
    </row>
    <row r="100" spans="2:16">
      <c r="B100" t="s">
        <v>1047</v>
      </c>
      <c r="C100" t="s">
        <v>1048</v>
      </c>
      <c r="D100" t="s">
        <v>314</v>
      </c>
      <c r="E100" t="s">
        <v>155</v>
      </c>
      <c r="F100" s="99">
        <v>36709</v>
      </c>
      <c r="G100" s="78">
        <v>2.0099999999999998</v>
      </c>
      <c r="H100" t="s">
        <v>108</v>
      </c>
      <c r="I100" s="78">
        <v>5.5</v>
      </c>
      <c r="J100" s="78">
        <v>0.04</v>
      </c>
      <c r="K100" s="78">
        <v>27000000</v>
      </c>
      <c r="L100" s="78">
        <v>149.49682402658186</v>
      </c>
      <c r="M100" s="78">
        <v>40364.142487177101</v>
      </c>
      <c r="N100" s="78">
        <v>0</v>
      </c>
      <c r="O100" s="78">
        <v>0.08</v>
      </c>
      <c r="P100" s="78">
        <v>0.06</v>
      </c>
    </row>
    <row r="101" spans="2:16">
      <c r="B101" t="s">
        <v>1049</v>
      </c>
      <c r="C101" t="s">
        <v>1050</v>
      </c>
      <c r="D101" t="s">
        <v>314</v>
      </c>
      <c r="E101" t="s">
        <v>155</v>
      </c>
      <c r="F101" s="99">
        <v>36739</v>
      </c>
      <c r="G101" s="78">
        <v>2.09</v>
      </c>
      <c r="H101" t="s">
        <v>108</v>
      </c>
      <c r="I101" s="78">
        <v>5.5</v>
      </c>
      <c r="J101" s="78">
        <v>0.04</v>
      </c>
      <c r="K101" s="78">
        <v>17640000</v>
      </c>
      <c r="L101" s="78">
        <v>149.05240413183276</v>
      </c>
      <c r="M101" s="78">
        <v>26292.844088855301</v>
      </c>
      <c r="N101" s="78">
        <v>0</v>
      </c>
      <c r="O101" s="78">
        <v>0.05</v>
      </c>
      <c r="P101" s="78">
        <v>0.04</v>
      </c>
    </row>
    <row r="102" spans="2:16">
      <c r="B102" t="s">
        <v>1051</v>
      </c>
      <c r="C102" t="s">
        <v>1052</v>
      </c>
      <c r="D102" t="s">
        <v>314</v>
      </c>
      <c r="E102" t="s">
        <v>155</v>
      </c>
      <c r="F102" s="99">
        <v>36770</v>
      </c>
      <c r="G102" s="78">
        <v>2.1800000000000002</v>
      </c>
      <c r="H102" t="s">
        <v>108</v>
      </c>
      <c r="I102" s="78">
        <v>5.5</v>
      </c>
      <c r="J102" s="78">
        <v>0.03</v>
      </c>
      <c r="K102" s="78">
        <v>7200000</v>
      </c>
      <c r="L102" s="78">
        <v>148.6808932598625</v>
      </c>
      <c r="M102" s="78">
        <v>10705.024314710099</v>
      </c>
      <c r="N102" s="78">
        <v>0</v>
      </c>
      <c r="O102" s="78">
        <v>0.02</v>
      </c>
      <c r="P102" s="78">
        <v>0.02</v>
      </c>
    </row>
    <row r="103" spans="2:16">
      <c r="B103" t="s">
        <v>1053</v>
      </c>
      <c r="C103" t="s">
        <v>1054</v>
      </c>
      <c r="D103" t="s">
        <v>314</v>
      </c>
      <c r="E103" t="s">
        <v>155</v>
      </c>
      <c r="F103" s="99">
        <v>36801</v>
      </c>
      <c r="G103" s="78">
        <v>2.2599999999999998</v>
      </c>
      <c r="H103" t="s">
        <v>108</v>
      </c>
      <c r="I103" s="78">
        <v>5.5</v>
      </c>
      <c r="J103" s="78">
        <v>0.03</v>
      </c>
      <c r="K103" s="78">
        <v>7200000</v>
      </c>
      <c r="L103" s="78">
        <v>149.49710783232362</v>
      </c>
      <c r="M103" s="78">
        <v>10763.7917639273</v>
      </c>
      <c r="N103" s="78">
        <v>0</v>
      </c>
      <c r="O103" s="78">
        <v>0.02</v>
      </c>
      <c r="P103" s="78">
        <v>0.02</v>
      </c>
    </row>
    <row r="104" spans="2:16">
      <c r="B104" t="s">
        <v>1055</v>
      </c>
      <c r="C104" t="s">
        <v>1056</v>
      </c>
      <c r="D104" t="s">
        <v>314</v>
      </c>
      <c r="E104" t="s">
        <v>155</v>
      </c>
      <c r="F104" s="99">
        <v>36831</v>
      </c>
      <c r="G104" s="78">
        <v>2.34</v>
      </c>
      <c r="H104" t="s">
        <v>108</v>
      </c>
      <c r="I104" s="78">
        <v>5.5</v>
      </c>
      <c r="J104" s="78">
        <v>0.04</v>
      </c>
      <c r="K104" s="78">
        <v>36000000</v>
      </c>
      <c r="L104" s="78">
        <v>150.32341821906388</v>
      </c>
      <c r="M104" s="78">
        <v>54116.430558863001</v>
      </c>
      <c r="N104" s="78">
        <v>0</v>
      </c>
      <c r="O104" s="78">
        <v>0.11</v>
      </c>
      <c r="P104" s="78">
        <v>0.08</v>
      </c>
    </row>
    <row r="105" spans="2:16">
      <c r="B105" t="s">
        <v>1057</v>
      </c>
      <c r="C105" t="s">
        <v>1058</v>
      </c>
      <c r="D105" t="s">
        <v>314</v>
      </c>
      <c r="E105" t="s">
        <v>155</v>
      </c>
      <c r="F105" s="99">
        <v>36861</v>
      </c>
      <c r="G105" s="78">
        <v>2.4300000000000002</v>
      </c>
      <c r="H105" t="s">
        <v>108</v>
      </c>
      <c r="I105" s="78">
        <v>5.5</v>
      </c>
      <c r="J105" s="78">
        <v>0.03</v>
      </c>
      <c r="K105" s="78">
        <v>36000000</v>
      </c>
      <c r="L105" s="78">
        <v>149.51345823173193</v>
      </c>
      <c r="M105" s="78">
        <v>53824.8449634235</v>
      </c>
      <c r="N105" s="78">
        <v>0</v>
      </c>
      <c r="O105" s="78">
        <v>0.11</v>
      </c>
      <c r="P105" s="78">
        <v>0.08</v>
      </c>
    </row>
    <row r="106" spans="2:16">
      <c r="B106" t="s">
        <v>1059</v>
      </c>
      <c r="C106" t="s">
        <v>1060</v>
      </c>
      <c r="D106" t="s">
        <v>314</v>
      </c>
      <c r="E106" t="s">
        <v>155</v>
      </c>
      <c r="F106" s="99">
        <v>36892</v>
      </c>
      <c r="G106" s="78">
        <v>2.0499999999999998</v>
      </c>
      <c r="H106" t="s">
        <v>108</v>
      </c>
      <c r="I106" s="78">
        <v>5.5</v>
      </c>
      <c r="J106" s="78">
        <v>0.03</v>
      </c>
      <c r="K106" s="78">
        <v>26400000</v>
      </c>
      <c r="L106" s="78">
        <v>149.70027831575493</v>
      </c>
      <c r="M106" s="78">
        <v>39520.873475359302</v>
      </c>
      <c r="N106" s="78">
        <v>0</v>
      </c>
      <c r="O106" s="78">
        <v>0.08</v>
      </c>
      <c r="P106" s="78">
        <v>0.06</v>
      </c>
    </row>
    <row r="107" spans="2:16">
      <c r="B107" t="s">
        <v>1061</v>
      </c>
      <c r="C107" t="s">
        <v>1062</v>
      </c>
      <c r="D107" t="s">
        <v>314</v>
      </c>
      <c r="E107" t="s">
        <v>155</v>
      </c>
      <c r="F107" s="99">
        <v>36923</v>
      </c>
      <c r="G107" s="78">
        <v>2.14</v>
      </c>
      <c r="H107" t="s">
        <v>108</v>
      </c>
      <c r="I107" s="78">
        <v>5.5</v>
      </c>
      <c r="J107" s="78">
        <v>0.04</v>
      </c>
      <c r="K107" s="78">
        <v>39600000</v>
      </c>
      <c r="L107" s="78">
        <v>149.80946609163004</v>
      </c>
      <c r="M107" s="78">
        <v>59324.548572285501</v>
      </c>
      <c r="N107" s="78">
        <v>0</v>
      </c>
      <c r="O107" s="78">
        <v>0.12</v>
      </c>
      <c r="P107" s="78">
        <v>0.09</v>
      </c>
    </row>
    <row r="108" spans="2:16">
      <c r="B108" t="s">
        <v>1063</v>
      </c>
      <c r="C108" t="s">
        <v>1064</v>
      </c>
      <c r="D108" t="s">
        <v>314</v>
      </c>
      <c r="E108" t="s">
        <v>155</v>
      </c>
      <c r="F108" s="99">
        <v>36951</v>
      </c>
      <c r="G108" s="78">
        <v>2.21</v>
      </c>
      <c r="H108" t="s">
        <v>108</v>
      </c>
      <c r="I108" s="78">
        <v>5.5</v>
      </c>
      <c r="J108" s="78">
        <v>0.04</v>
      </c>
      <c r="K108" s="78">
        <v>35200000</v>
      </c>
      <c r="L108" s="78">
        <v>150.69200486729915</v>
      </c>
      <c r="M108" s="78">
        <v>53043.5857132893</v>
      </c>
      <c r="N108" s="78">
        <v>0</v>
      </c>
      <c r="O108" s="78">
        <v>0.11</v>
      </c>
      <c r="P108" s="78">
        <v>0.08</v>
      </c>
    </row>
    <row r="109" spans="2:16">
      <c r="B109" t="s">
        <v>1065</v>
      </c>
      <c r="C109" t="s">
        <v>1066</v>
      </c>
      <c r="D109" t="s">
        <v>314</v>
      </c>
      <c r="E109" t="s">
        <v>155</v>
      </c>
      <c r="F109" s="99">
        <v>36982</v>
      </c>
      <c r="G109" s="78">
        <v>2.2999999999999998</v>
      </c>
      <c r="H109" t="s">
        <v>108</v>
      </c>
      <c r="I109" s="78">
        <v>5.5</v>
      </c>
      <c r="J109" s="78">
        <v>0.04</v>
      </c>
      <c r="K109" s="78">
        <v>44000000</v>
      </c>
      <c r="L109" s="78">
        <v>150.81575552644</v>
      </c>
      <c r="M109" s="78">
        <v>66358.932431633599</v>
      </c>
      <c r="N109" s="78">
        <v>0</v>
      </c>
      <c r="O109" s="78">
        <v>0.13</v>
      </c>
      <c r="P109" s="78">
        <v>0.1</v>
      </c>
    </row>
    <row r="110" spans="2:16">
      <c r="B110" t="s">
        <v>1067</v>
      </c>
      <c r="C110" t="s">
        <v>1068</v>
      </c>
      <c r="D110" t="s">
        <v>314</v>
      </c>
      <c r="E110" t="s">
        <v>155</v>
      </c>
      <c r="F110" s="99">
        <v>37012</v>
      </c>
      <c r="G110" s="78">
        <v>2.38</v>
      </c>
      <c r="H110" t="s">
        <v>108</v>
      </c>
      <c r="I110" s="78">
        <v>5.5</v>
      </c>
      <c r="J110" s="78">
        <v>0.05</v>
      </c>
      <c r="K110" s="78">
        <v>44000000</v>
      </c>
      <c r="L110" s="78">
        <v>150.48637450259795</v>
      </c>
      <c r="M110" s="78">
        <v>66214.0047811431</v>
      </c>
      <c r="N110" s="78">
        <v>0</v>
      </c>
      <c r="O110" s="78">
        <v>0.13</v>
      </c>
      <c r="P110" s="78">
        <v>0.1</v>
      </c>
    </row>
    <row r="111" spans="2:16">
      <c r="B111" t="s">
        <v>1069</v>
      </c>
      <c r="C111" t="s">
        <v>1070</v>
      </c>
      <c r="D111" t="s">
        <v>314</v>
      </c>
      <c r="E111" t="s">
        <v>155</v>
      </c>
      <c r="F111" s="99">
        <v>37043</v>
      </c>
      <c r="G111" s="78">
        <v>2.4700000000000002</v>
      </c>
      <c r="H111" t="s">
        <v>108</v>
      </c>
      <c r="I111" s="78">
        <v>5.5</v>
      </c>
      <c r="J111" s="78">
        <v>0.05</v>
      </c>
      <c r="K111" s="78">
        <v>44000000</v>
      </c>
      <c r="L111" s="78">
        <v>149.13041895878408</v>
      </c>
      <c r="M111" s="78">
        <v>65617.384341865007</v>
      </c>
      <c r="N111" s="78">
        <v>0</v>
      </c>
      <c r="O111" s="78">
        <v>0.13</v>
      </c>
      <c r="P111" s="78">
        <v>0.1</v>
      </c>
    </row>
    <row r="112" spans="2:16">
      <c r="B112" t="s">
        <v>1071</v>
      </c>
      <c r="C112" t="s">
        <v>1072</v>
      </c>
      <c r="D112" t="s">
        <v>314</v>
      </c>
      <c r="E112" t="s">
        <v>155</v>
      </c>
      <c r="F112" s="99">
        <v>37073</v>
      </c>
      <c r="G112" s="78">
        <v>2.4900000000000002</v>
      </c>
      <c r="H112" t="s">
        <v>108</v>
      </c>
      <c r="I112" s="78">
        <v>5.5</v>
      </c>
      <c r="J112" s="78">
        <v>0.05</v>
      </c>
      <c r="K112" s="78">
        <v>33000000</v>
      </c>
      <c r="L112" s="78">
        <v>152.09026689971213</v>
      </c>
      <c r="M112" s="78">
        <v>50189.788076905003</v>
      </c>
      <c r="N112" s="78">
        <v>0</v>
      </c>
      <c r="O112" s="78">
        <v>0.1</v>
      </c>
      <c r="P112" s="78">
        <v>7.0000000000000007E-2</v>
      </c>
    </row>
    <row r="113" spans="2:16">
      <c r="B113" t="s">
        <v>1073</v>
      </c>
      <c r="C113" t="s">
        <v>1074</v>
      </c>
      <c r="D113" t="s">
        <v>314</v>
      </c>
      <c r="E113" t="s">
        <v>155</v>
      </c>
      <c r="F113" s="99">
        <v>37104</v>
      </c>
      <c r="G113" s="78">
        <v>2.57</v>
      </c>
      <c r="H113" t="s">
        <v>108</v>
      </c>
      <c r="I113" s="78">
        <v>5.5</v>
      </c>
      <c r="J113" s="78">
        <v>0.06</v>
      </c>
      <c r="K113" s="78">
        <v>44000000</v>
      </c>
      <c r="L113" s="78">
        <v>151.61523160533591</v>
      </c>
      <c r="M113" s="78">
        <v>66710.701906347793</v>
      </c>
      <c r="N113" s="78">
        <v>0</v>
      </c>
      <c r="O113" s="78">
        <v>0.14000000000000001</v>
      </c>
      <c r="P113" s="78">
        <v>0.1</v>
      </c>
    </row>
    <row r="114" spans="2:16">
      <c r="B114" t="s">
        <v>1075</v>
      </c>
      <c r="C114" t="s">
        <v>1076</v>
      </c>
      <c r="D114" t="s">
        <v>314</v>
      </c>
      <c r="E114" t="s">
        <v>155</v>
      </c>
      <c r="F114" s="99">
        <v>37136</v>
      </c>
      <c r="G114" s="78">
        <v>2.66</v>
      </c>
      <c r="H114" t="s">
        <v>108</v>
      </c>
      <c r="I114" s="78">
        <v>5.5</v>
      </c>
      <c r="J114" s="78">
        <v>0.06</v>
      </c>
      <c r="K114" s="78">
        <v>66000000</v>
      </c>
      <c r="L114" s="78">
        <v>150.99477135937107</v>
      </c>
      <c r="M114" s="78">
        <v>99656.549097184907</v>
      </c>
      <c r="N114" s="78">
        <v>0</v>
      </c>
      <c r="O114" s="78">
        <v>0.2</v>
      </c>
      <c r="P114" s="78">
        <v>0.14000000000000001</v>
      </c>
    </row>
    <row r="115" spans="2:16">
      <c r="B115" t="s">
        <v>1077</v>
      </c>
      <c r="C115" t="s">
        <v>1078</v>
      </c>
      <c r="D115" t="s">
        <v>314</v>
      </c>
      <c r="E115" t="s">
        <v>155</v>
      </c>
      <c r="F115" s="99">
        <v>37165</v>
      </c>
      <c r="G115" s="78">
        <v>2.74</v>
      </c>
      <c r="H115" t="s">
        <v>108</v>
      </c>
      <c r="I115" s="78">
        <v>5.5</v>
      </c>
      <c r="J115" s="78">
        <v>7.0000000000000007E-2</v>
      </c>
      <c r="K115" s="78">
        <v>22000000</v>
      </c>
      <c r="L115" s="78">
        <v>150.5317036450891</v>
      </c>
      <c r="M115" s="78">
        <v>33116.974801919598</v>
      </c>
      <c r="N115" s="78">
        <v>0</v>
      </c>
      <c r="O115" s="78">
        <v>7.0000000000000007E-2</v>
      </c>
      <c r="P115" s="78">
        <v>0.05</v>
      </c>
    </row>
    <row r="116" spans="2:16">
      <c r="B116" t="s">
        <v>1079</v>
      </c>
      <c r="C116" t="s">
        <v>1080</v>
      </c>
      <c r="D116" t="s">
        <v>314</v>
      </c>
      <c r="E116" t="s">
        <v>155</v>
      </c>
      <c r="F116" s="99">
        <v>37196</v>
      </c>
      <c r="G116" s="78">
        <v>2.82</v>
      </c>
      <c r="H116" t="s">
        <v>108</v>
      </c>
      <c r="I116" s="78">
        <v>5.5</v>
      </c>
      <c r="J116" s="78">
        <v>7.0000000000000007E-2</v>
      </c>
      <c r="K116" s="78">
        <v>44000000</v>
      </c>
      <c r="L116" s="78">
        <v>150.21712450124204</v>
      </c>
      <c r="M116" s="78">
        <v>66095.534780546499</v>
      </c>
      <c r="N116" s="78">
        <v>0</v>
      </c>
      <c r="O116" s="78">
        <v>0.13</v>
      </c>
      <c r="P116" s="78">
        <v>0.1</v>
      </c>
    </row>
    <row r="117" spans="2:16">
      <c r="B117" t="s">
        <v>1081</v>
      </c>
      <c r="C117" t="s">
        <v>1082</v>
      </c>
      <c r="D117" t="s">
        <v>314</v>
      </c>
      <c r="E117" t="s">
        <v>155</v>
      </c>
      <c r="F117" s="99">
        <v>37227</v>
      </c>
      <c r="G117" s="78">
        <v>2.91</v>
      </c>
      <c r="H117" t="s">
        <v>108</v>
      </c>
      <c r="I117" s="78">
        <v>5.5</v>
      </c>
      <c r="J117" s="78">
        <v>0.08</v>
      </c>
      <c r="K117" s="78">
        <v>44000000</v>
      </c>
      <c r="L117" s="78">
        <v>150.03214778957408</v>
      </c>
      <c r="M117" s="78">
        <v>66014.145027412596</v>
      </c>
      <c r="N117" s="78">
        <v>0</v>
      </c>
      <c r="O117" s="78">
        <v>0.13</v>
      </c>
      <c r="P117" s="78">
        <v>0.1</v>
      </c>
    </row>
    <row r="118" spans="2:16">
      <c r="B118" t="s">
        <v>1083</v>
      </c>
      <c r="C118" t="s">
        <v>1084</v>
      </c>
      <c r="D118" t="s">
        <v>314</v>
      </c>
      <c r="E118" t="s">
        <v>155</v>
      </c>
      <c r="F118" s="99">
        <v>37257</v>
      </c>
      <c r="G118" s="78">
        <v>2.5299999999999998</v>
      </c>
      <c r="H118" t="s">
        <v>108</v>
      </c>
      <c r="I118" s="78">
        <v>5.5</v>
      </c>
      <c r="J118" s="78">
        <v>0.08</v>
      </c>
      <c r="K118" s="78">
        <v>52000000</v>
      </c>
      <c r="L118" s="78">
        <v>151.07830954931191</v>
      </c>
      <c r="M118" s="78">
        <v>78560.720965642206</v>
      </c>
      <c r="N118" s="78">
        <v>0</v>
      </c>
      <c r="O118" s="78">
        <v>0.16</v>
      </c>
      <c r="P118" s="78">
        <v>0.11</v>
      </c>
    </row>
    <row r="119" spans="2:16">
      <c r="B119" t="s">
        <v>1085</v>
      </c>
      <c r="C119" t="s">
        <v>1086</v>
      </c>
      <c r="D119" t="s">
        <v>314</v>
      </c>
      <c r="E119" t="s">
        <v>155</v>
      </c>
      <c r="F119" s="99">
        <v>37288</v>
      </c>
      <c r="G119" s="78">
        <v>2.61</v>
      </c>
      <c r="H119" t="s">
        <v>108</v>
      </c>
      <c r="I119" s="78">
        <v>5.5</v>
      </c>
      <c r="J119" s="78">
        <v>0.08</v>
      </c>
      <c r="K119" s="78">
        <v>40040000</v>
      </c>
      <c r="L119" s="78">
        <v>151.19617637964711</v>
      </c>
      <c r="M119" s="78">
        <v>60538.949022410699</v>
      </c>
      <c r="N119" s="78">
        <v>0</v>
      </c>
      <c r="O119" s="78">
        <v>0.12</v>
      </c>
      <c r="P119" s="78">
        <v>0.09</v>
      </c>
    </row>
    <row r="120" spans="2:16">
      <c r="B120" t="s">
        <v>1087</v>
      </c>
      <c r="C120" t="s">
        <v>1088</v>
      </c>
      <c r="D120" t="s">
        <v>314</v>
      </c>
      <c r="E120" t="s">
        <v>155</v>
      </c>
      <c r="F120" s="99">
        <v>37316</v>
      </c>
      <c r="G120" s="78">
        <v>2.69</v>
      </c>
      <c r="H120" t="s">
        <v>108</v>
      </c>
      <c r="I120" s="78">
        <v>5.5</v>
      </c>
      <c r="J120" s="78">
        <v>0.09</v>
      </c>
      <c r="K120" s="78">
        <v>20800000</v>
      </c>
      <c r="L120" s="78">
        <v>149.51772148803894</v>
      </c>
      <c r="M120" s="78">
        <v>31099.686069512099</v>
      </c>
      <c r="N120" s="78">
        <v>0</v>
      </c>
      <c r="O120" s="78">
        <v>0.06</v>
      </c>
      <c r="P120" s="78">
        <v>0.05</v>
      </c>
    </row>
    <row r="121" spans="2:16">
      <c r="B121" t="s">
        <v>1089</v>
      </c>
      <c r="C121" t="s">
        <v>1090</v>
      </c>
      <c r="D121" t="s">
        <v>314</v>
      </c>
      <c r="E121" t="s">
        <v>155</v>
      </c>
      <c r="F121" s="99">
        <v>37347</v>
      </c>
      <c r="G121" s="78">
        <v>2.78</v>
      </c>
      <c r="H121" t="s">
        <v>108</v>
      </c>
      <c r="I121" s="78">
        <v>5.5</v>
      </c>
      <c r="J121" s="78">
        <v>0.1</v>
      </c>
      <c r="K121" s="78">
        <v>20540000</v>
      </c>
      <c r="L121" s="78">
        <v>148.33412306735687</v>
      </c>
      <c r="M121" s="78">
        <v>30467.828878035099</v>
      </c>
      <c r="N121" s="78">
        <v>0</v>
      </c>
      <c r="O121" s="78">
        <v>0.06</v>
      </c>
      <c r="P121" s="78">
        <v>0.04</v>
      </c>
    </row>
    <row r="122" spans="2:16">
      <c r="B122" t="s">
        <v>1091</v>
      </c>
      <c r="C122" t="s">
        <v>1092</v>
      </c>
      <c r="D122" t="s">
        <v>314</v>
      </c>
      <c r="E122" t="s">
        <v>155</v>
      </c>
      <c r="F122" s="99">
        <v>37377</v>
      </c>
      <c r="G122" s="78">
        <v>2.86</v>
      </c>
      <c r="H122" t="s">
        <v>108</v>
      </c>
      <c r="I122" s="78">
        <v>5.5</v>
      </c>
      <c r="J122" s="78">
        <v>0.1</v>
      </c>
      <c r="K122" s="78">
        <v>28080000</v>
      </c>
      <c r="L122" s="78">
        <v>147.5940172660851</v>
      </c>
      <c r="M122" s="78">
        <v>41444.400048316696</v>
      </c>
      <c r="N122" s="78">
        <v>0</v>
      </c>
      <c r="O122" s="78">
        <v>0.08</v>
      </c>
      <c r="P122" s="78">
        <v>0.06</v>
      </c>
    </row>
    <row r="123" spans="2:16">
      <c r="B123" t="s">
        <v>1093</v>
      </c>
      <c r="C123" t="s">
        <v>1094</v>
      </c>
      <c r="D123" t="s">
        <v>314</v>
      </c>
      <c r="E123" t="s">
        <v>155</v>
      </c>
      <c r="F123" s="99">
        <v>37409</v>
      </c>
      <c r="G123" s="78">
        <v>2.95</v>
      </c>
      <c r="H123" t="s">
        <v>108</v>
      </c>
      <c r="I123" s="78">
        <v>5.5</v>
      </c>
      <c r="J123" s="78">
        <v>0.11</v>
      </c>
      <c r="K123" s="78">
        <v>60840000</v>
      </c>
      <c r="L123" s="78">
        <v>145.29442657563396</v>
      </c>
      <c r="M123" s="78">
        <v>88397.129128615707</v>
      </c>
      <c r="N123" s="78">
        <v>0</v>
      </c>
      <c r="O123" s="78">
        <v>0.18</v>
      </c>
      <c r="P123" s="78">
        <v>0.13</v>
      </c>
    </row>
    <row r="124" spans="2:16">
      <c r="B124" t="s">
        <v>1095</v>
      </c>
      <c r="C124" t="s">
        <v>1096</v>
      </c>
      <c r="D124" t="s">
        <v>314</v>
      </c>
      <c r="E124" t="s">
        <v>155</v>
      </c>
      <c r="F124" s="99">
        <v>37438</v>
      </c>
      <c r="G124" s="78">
        <v>2.96</v>
      </c>
      <c r="H124" t="s">
        <v>108</v>
      </c>
      <c r="I124" s="78">
        <v>5.5</v>
      </c>
      <c r="J124" s="78">
        <v>0.12</v>
      </c>
      <c r="K124" s="78">
        <v>7800000</v>
      </c>
      <c r="L124" s="78">
        <v>147.29365103177435</v>
      </c>
      <c r="M124" s="78">
        <v>11488.9047804784</v>
      </c>
      <c r="N124" s="78">
        <v>0</v>
      </c>
      <c r="O124" s="78">
        <v>0.02</v>
      </c>
      <c r="P124" s="78">
        <v>0.02</v>
      </c>
    </row>
    <row r="125" spans="2:16">
      <c r="B125" t="s">
        <v>1097</v>
      </c>
      <c r="C125" t="s">
        <v>1098</v>
      </c>
      <c r="D125" t="s">
        <v>314</v>
      </c>
      <c r="E125" t="s">
        <v>155</v>
      </c>
      <c r="F125" s="99">
        <v>37469</v>
      </c>
      <c r="G125" s="78">
        <v>3.04</v>
      </c>
      <c r="H125" t="s">
        <v>108</v>
      </c>
      <c r="I125" s="78">
        <v>5.5</v>
      </c>
      <c r="J125" s="78">
        <v>0.12</v>
      </c>
      <c r="K125" s="78">
        <v>26000000</v>
      </c>
      <c r="L125" s="78">
        <v>145.35865876984693</v>
      </c>
      <c r="M125" s="78">
        <v>37793.251280160199</v>
      </c>
      <c r="N125" s="78">
        <v>0</v>
      </c>
      <c r="O125" s="78">
        <v>0.08</v>
      </c>
      <c r="P125" s="78">
        <v>0.05</v>
      </c>
    </row>
    <row r="126" spans="2:16">
      <c r="B126" t="s">
        <v>1099</v>
      </c>
      <c r="C126" t="s">
        <v>1100</v>
      </c>
      <c r="D126" t="s">
        <v>314</v>
      </c>
      <c r="E126" t="s">
        <v>155</v>
      </c>
      <c r="F126" s="99">
        <v>37500</v>
      </c>
      <c r="G126" s="78">
        <v>3.12</v>
      </c>
      <c r="H126" t="s">
        <v>108</v>
      </c>
      <c r="I126" s="78">
        <v>5.5</v>
      </c>
      <c r="J126" s="78">
        <v>0.13</v>
      </c>
      <c r="K126" s="78">
        <v>18720000</v>
      </c>
      <c r="L126" s="78">
        <v>144.35170799017897</v>
      </c>
      <c r="M126" s="78">
        <v>27022.639735761499</v>
      </c>
      <c r="N126" s="78">
        <v>0</v>
      </c>
      <c r="O126" s="78">
        <v>0.05</v>
      </c>
      <c r="P126" s="78">
        <v>0.04</v>
      </c>
    </row>
    <row r="127" spans="2:16">
      <c r="B127" t="s">
        <v>1101</v>
      </c>
      <c r="C127" t="s">
        <v>1102</v>
      </c>
      <c r="D127" t="s">
        <v>314</v>
      </c>
      <c r="E127" t="s">
        <v>155</v>
      </c>
      <c r="F127" s="99">
        <v>37530</v>
      </c>
      <c r="G127" s="78">
        <v>3.21</v>
      </c>
      <c r="H127" t="s">
        <v>108</v>
      </c>
      <c r="I127" s="78">
        <v>5.5</v>
      </c>
      <c r="J127" s="78">
        <v>0.13</v>
      </c>
      <c r="K127" s="78">
        <v>26000000</v>
      </c>
      <c r="L127" s="78">
        <v>144.86283241356693</v>
      </c>
      <c r="M127" s="78">
        <v>37664.3364275274</v>
      </c>
      <c r="N127" s="78">
        <v>0</v>
      </c>
      <c r="O127" s="78">
        <v>0.08</v>
      </c>
      <c r="P127" s="78">
        <v>0.05</v>
      </c>
    </row>
    <row r="128" spans="2:16">
      <c r="B128" t="s">
        <v>1103</v>
      </c>
      <c r="C128" t="s">
        <v>1104</v>
      </c>
      <c r="D128" t="s">
        <v>314</v>
      </c>
      <c r="E128" t="s">
        <v>155</v>
      </c>
      <c r="F128" s="99">
        <v>37561</v>
      </c>
      <c r="G128" s="78">
        <v>3.29</v>
      </c>
      <c r="H128" t="s">
        <v>108</v>
      </c>
      <c r="I128" s="78">
        <v>5.5</v>
      </c>
      <c r="J128" s="78">
        <v>0.13</v>
      </c>
      <c r="K128" s="78">
        <v>52000000</v>
      </c>
      <c r="L128" s="78">
        <v>144.30729560062096</v>
      </c>
      <c r="M128" s="78">
        <v>75039.793712322906</v>
      </c>
      <c r="N128" s="78">
        <v>0</v>
      </c>
      <c r="O128" s="78">
        <v>0.15</v>
      </c>
      <c r="P128" s="78">
        <v>0.11</v>
      </c>
    </row>
    <row r="129" spans="2:16">
      <c r="B129" t="s">
        <v>1105</v>
      </c>
      <c r="C129" t="s">
        <v>1106</v>
      </c>
      <c r="D129" t="s">
        <v>314</v>
      </c>
      <c r="E129" t="s">
        <v>155</v>
      </c>
      <c r="F129" s="99">
        <v>37591</v>
      </c>
      <c r="G129" s="78">
        <v>3.37</v>
      </c>
      <c r="H129" t="s">
        <v>108</v>
      </c>
      <c r="I129" s="78">
        <v>5.5</v>
      </c>
      <c r="J129" s="78">
        <v>0.15</v>
      </c>
      <c r="K129" s="78">
        <v>52000000</v>
      </c>
      <c r="L129" s="78">
        <v>143.30363462968904</v>
      </c>
      <c r="M129" s="78">
        <v>74517.890007438298</v>
      </c>
      <c r="N129" s="78">
        <v>0</v>
      </c>
      <c r="O129" s="78">
        <v>0.15</v>
      </c>
      <c r="P129" s="78">
        <v>0.11</v>
      </c>
    </row>
    <row r="130" spans="2:16">
      <c r="B130" t="s">
        <v>1107</v>
      </c>
      <c r="C130" t="s">
        <v>1108</v>
      </c>
      <c r="D130" t="s">
        <v>314</v>
      </c>
      <c r="E130" t="s">
        <v>155</v>
      </c>
      <c r="F130" s="99">
        <v>37622</v>
      </c>
      <c r="G130" s="78">
        <v>2.99</v>
      </c>
      <c r="H130" t="s">
        <v>108</v>
      </c>
      <c r="I130" s="78">
        <v>5.5</v>
      </c>
      <c r="J130" s="78">
        <v>0.15</v>
      </c>
      <c r="K130" s="78">
        <v>87000000</v>
      </c>
      <c r="L130" s="78">
        <v>144.65557242715747</v>
      </c>
      <c r="M130" s="78">
        <v>125850.34801162699</v>
      </c>
      <c r="N130" s="78">
        <v>0</v>
      </c>
      <c r="O130" s="78">
        <v>0.26</v>
      </c>
      <c r="P130" s="78">
        <v>0.18</v>
      </c>
    </row>
    <row r="131" spans="2:16">
      <c r="B131" t="s">
        <v>1109</v>
      </c>
      <c r="C131" t="s">
        <v>1110</v>
      </c>
      <c r="D131" t="s">
        <v>314</v>
      </c>
      <c r="E131" t="s">
        <v>155</v>
      </c>
      <c r="F131" s="99">
        <v>37654</v>
      </c>
      <c r="G131" s="78">
        <v>3.08</v>
      </c>
      <c r="H131" t="s">
        <v>108</v>
      </c>
      <c r="I131" s="78">
        <v>5.5</v>
      </c>
      <c r="J131" s="78">
        <v>0.15</v>
      </c>
      <c r="K131" s="78">
        <v>18000000</v>
      </c>
      <c r="L131" s="78">
        <v>145.02412572211722</v>
      </c>
      <c r="M131" s="78">
        <v>26104.3426299811</v>
      </c>
      <c r="N131" s="78">
        <v>0</v>
      </c>
      <c r="O131" s="78">
        <v>0.05</v>
      </c>
      <c r="P131" s="78">
        <v>0.04</v>
      </c>
    </row>
    <row r="132" spans="2:16">
      <c r="B132" t="s">
        <v>1111</v>
      </c>
      <c r="C132" t="s">
        <v>1112</v>
      </c>
      <c r="D132" t="s">
        <v>314</v>
      </c>
      <c r="E132" t="s">
        <v>155</v>
      </c>
      <c r="F132" s="99">
        <v>37682</v>
      </c>
      <c r="G132" s="78">
        <v>3.16</v>
      </c>
      <c r="H132" t="s">
        <v>108</v>
      </c>
      <c r="I132" s="78">
        <v>5.5</v>
      </c>
      <c r="J132" s="78">
        <v>0.17</v>
      </c>
      <c r="K132" s="78">
        <v>5400000</v>
      </c>
      <c r="L132" s="78">
        <v>144.66226109108592</v>
      </c>
      <c r="M132" s="78">
        <v>7811.7620989186398</v>
      </c>
      <c r="N132" s="78">
        <v>0</v>
      </c>
      <c r="O132" s="78">
        <v>0.02</v>
      </c>
      <c r="P132" s="78">
        <v>0.01</v>
      </c>
    </row>
    <row r="133" spans="2:16">
      <c r="B133" t="s">
        <v>1113</v>
      </c>
      <c r="C133" t="s">
        <v>1114</v>
      </c>
      <c r="D133" t="s">
        <v>314</v>
      </c>
      <c r="E133" t="s">
        <v>155</v>
      </c>
      <c r="F133" s="99">
        <v>37712</v>
      </c>
      <c r="G133" s="78">
        <v>3.24</v>
      </c>
      <c r="H133" t="s">
        <v>108</v>
      </c>
      <c r="I133" s="78">
        <v>5.5</v>
      </c>
      <c r="J133" s="78">
        <v>0.17</v>
      </c>
      <c r="K133" s="78">
        <v>6000000</v>
      </c>
      <c r="L133" s="78">
        <v>144.06565197320299</v>
      </c>
      <c r="M133" s="78">
        <v>8643.9391183921798</v>
      </c>
      <c r="N133" s="78">
        <v>0</v>
      </c>
      <c r="O133" s="78">
        <v>0.02</v>
      </c>
      <c r="P133" s="78">
        <v>0.01</v>
      </c>
    </row>
    <row r="134" spans="2:16">
      <c r="B134" t="s">
        <v>1115</v>
      </c>
      <c r="C134" t="s">
        <v>1116</v>
      </c>
      <c r="D134" t="s">
        <v>314</v>
      </c>
      <c r="E134" t="s">
        <v>155</v>
      </c>
      <c r="F134" s="99">
        <v>37773</v>
      </c>
      <c r="G134" s="78">
        <v>3.41</v>
      </c>
      <c r="H134" t="s">
        <v>108</v>
      </c>
      <c r="I134" s="78">
        <v>5.5</v>
      </c>
      <c r="J134" s="78">
        <v>0.19</v>
      </c>
      <c r="K134" s="78">
        <v>69000000</v>
      </c>
      <c r="L134" s="78">
        <v>143.94152234088202</v>
      </c>
      <c r="M134" s="78">
        <v>99319.650415208598</v>
      </c>
      <c r="N134" s="78">
        <v>0</v>
      </c>
      <c r="O134" s="78">
        <v>0.2</v>
      </c>
      <c r="P134" s="78">
        <v>0.14000000000000001</v>
      </c>
    </row>
    <row r="135" spans="2:16">
      <c r="B135" s="79" t="s">
        <v>1117</v>
      </c>
      <c r="G135" s="80">
        <v>2.2799999999999998</v>
      </c>
      <c r="J135" s="80">
        <v>0.13</v>
      </c>
      <c r="K135" s="80">
        <v>1763398000</v>
      </c>
      <c r="M135" s="80">
        <v>2615901.6238841792</v>
      </c>
      <c r="O135" s="80">
        <v>5.32</v>
      </c>
      <c r="P135" s="80">
        <v>3.8</v>
      </c>
    </row>
    <row r="136" spans="2:16">
      <c r="B136" s="79" t="s">
        <v>1118</v>
      </c>
    </row>
    <row r="137" spans="2:16">
      <c r="B137" t="s">
        <v>196</v>
      </c>
      <c r="C137" t="s">
        <v>196</v>
      </c>
      <c r="D137" t="s">
        <v>196</v>
      </c>
      <c r="G137" s="78">
        <v>0</v>
      </c>
      <c r="H137" t="s">
        <v>196</v>
      </c>
      <c r="I137" s="78">
        <v>0</v>
      </c>
      <c r="J137" s="78">
        <v>0</v>
      </c>
      <c r="K137" s="78">
        <v>0</v>
      </c>
      <c r="L137" s="78">
        <v>0</v>
      </c>
      <c r="M137" s="78">
        <v>0</v>
      </c>
      <c r="N137" s="78">
        <v>0</v>
      </c>
      <c r="O137" s="78">
        <v>0</v>
      </c>
      <c r="P137" s="78">
        <v>0</v>
      </c>
    </row>
    <row r="138" spans="2:16">
      <c r="B138" s="79" t="s">
        <v>1119</v>
      </c>
      <c r="G138" s="80">
        <v>0</v>
      </c>
      <c r="J138" s="80">
        <v>0</v>
      </c>
      <c r="K138" s="80">
        <v>0</v>
      </c>
      <c r="M138" s="80">
        <v>0</v>
      </c>
      <c r="O138" s="80">
        <v>0</v>
      </c>
      <c r="P138" s="80">
        <v>0</v>
      </c>
    </row>
    <row r="139" spans="2:16">
      <c r="B139" s="79" t="s">
        <v>129</v>
      </c>
    </row>
    <row r="140" spans="2:16">
      <c r="B140" t="s">
        <v>1120</v>
      </c>
      <c r="C140" t="s">
        <v>1121</v>
      </c>
      <c r="D140" t="s">
        <v>314</v>
      </c>
      <c r="E140" t="s">
        <v>155</v>
      </c>
      <c r="F140" t="s">
        <v>1122</v>
      </c>
      <c r="G140" s="78">
        <v>15.87</v>
      </c>
      <c r="H140" t="s">
        <v>108</v>
      </c>
      <c r="I140" s="78">
        <v>0</v>
      </c>
      <c r="J140" s="78">
        <v>1.1599999999999999</v>
      </c>
      <c r="K140" s="78">
        <v>38413416741.480003</v>
      </c>
      <c r="L140" s="78">
        <v>100.31106831827009</v>
      </c>
      <c r="M140" s="78">
        <v>38532908.710927799</v>
      </c>
      <c r="N140" s="78">
        <v>0</v>
      </c>
      <c r="O140" s="78">
        <v>78.319999999999993</v>
      </c>
      <c r="P140" s="78">
        <v>56.03</v>
      </c>
    </row>
    <row r="141" spans="2:16">
      <c r="B141" s="79" t="s">
        <v>465</v>
      </c>
      <c r="G141" s="80">
        <v>15.87</v>
      </c>
      <c r="J141" s="80">
        <v>1.1599999999999999</v>
      </c>
      <c r="K141" s="80">
        <v>38413416741.480003</v>
      </c>
      <c r="M141" s="80">
        <v>38532908.710927799</v>
      </c>
      <c r="O141" s="80">
        <v>78.319999999999993</v>
      </c>
      <c r="P141" s="80">
        <v>56.03</v>
      </c>
    </row>
    <row r="142" spans="2:16">
      <c r="B142" s="79" t="s">
        <v>302</v>
      </c>
      <c r="G142" s="80">
        <v>14.15</v>
      </c>
      <c r="J142" s="80">
        <v>1.05</v>
      </c>
      <c r="K142" s="80">
        <v>45604464741.480003</v>
      </c>
      <c r="M142" s="80">
        <v>49198814.385852747</v>
      </c>
      <c r="O142" s="80">
        <v>100</v>
      </c>
      <c r="P142" s="80">
        <v>71.53</v>
      </c>
    </row>
    <row r="143" spans="2:16">
      <c r="B143" s="79" t="s">
        <v>303</v>
      </c>
    </row>
    <row r="144" spans="2:16">
      <c r="B144" s="79" t="s">
        <v>361</v>
      </c>
    </row>
    <row r="145" spans="2:16">
      <c r="B145" t="s">
        <v>196</v>
      </c>
      <c r="C145" t="s">
        <v>196</v>
      </c>
      <c r="D145" t="s">
        <v>196</v>
      </c>
      <c r="G145" s="78">
        <v>0</v>
      </c>
      <c r="H145" t="s">
        <v>196</v>
      </c>
      <c r="I145" s="78">
        <v>0</v>
      </c>
      <c r="J145" s="78">
        <v>0</v>
      </c>
      <c r="K145" s="78">
        <v>0</v>
      </c>
      <c r="L145" s="78">
        <v>0</v>
      </c>
      <c r="M145" s="78">
        <v>0</v>
      </c>
      <c r="N145" s="78">
        <v>0</v>
      </c>
      <c r="O145" s="78">
        <v>0</v>
      </c>
      <c r="P145" s="78">
        <v>0</v>
      </c>
    </row>
    <row r="146" spans="2:16">
      <c r="B146" s="79" t="s">
        <v>377</v>
      </c>
      <c r="G146" s="80">
        <v>0</v>
      </c>
      <c r="J146" s="80">
        <v>0</v>
      </c>
      <c r="K146" s="80">
        <v>0</v>
      </c>
      <c r="M146" s="80">
        <v>0</v>
      </c>
      <c r="O146" s="80">
        <v>0</v>
      </c>
      <c r="P146" s="80">
        <v>0</v>
      </c>
    </row>
    <row r="147" spans="2:16">
      <c r="B147" s="79" t="s">
        <v>1123</v>
      </c>
    </row>
    <row r="148" spans="2:16">
      <c r="B148" t="s">
        <v>196</v>
      </c>
      <c r="C148" t="s">
        <v>196</v>
      </c>
      <c r="D148" t="s">
        <v>196</v>
      </c>
      <c r="G148" s="78">
        <v>0</v>
      </c>
      <c r="H148" t="s">
        <v>196</v>
      </c>
      <c r="I148" s="78">
        <v>0</v>
      </c>
      <c r="J148" s="78">
        <v>0</v>
      </c>
      <c r="K148" s="78">
        <v>0</v>
      </c>
      <c r="L148" s="78">
        <v>0</v>
      </c>
      <c r="M148" s="78">
        <v>0</v>
      </c>
      <c r="N148" s="78">
        <v>0</v>
      </c>
      <c r="O148" s="78">
        <v>0</v>
      </c>
      <c r="P148" s="78">
        <v>0</v>
      </c>
    </row>
    <row r="149" spans="2:16">
      <c r="B149" s="79" t="s">
        <v>1124</v>
      </c>
      <c r="G149" s="80">
        <v>0</v>
      </c>
      <c r="J149" s="80">
        <v>0</v>
      </c>
      <c r="K149" s="80">
        <v>0</v>
      </c>
      <c r="M149" s="80">
        <v>0</v>
      </c>
      <c r="O149" s="80">
        <v>0</v>
      </c>
      <c r="P149" s="80">
        <v>0</v>
      </c>
    </row>
    <row r="150" spans="2:16">
      <c r="B150" s="79" t="s">
        <v>308</v>
      </c>
      <c r="G150" s="80">
        <v>0</v>
      </c>
      <c r="J150" s="80">
        <v>0</v>
      </c>
      <c r="K150" s="80">
        <v>0</v>
      </c>
      <c r="M150" s="80">
        <v>0</v>
      </c>
      <c r="O150" s="80">
        <v>0</v>
      </c>
      <c r="P150" s="80">
        <v>0</v>
      </c>
    </row>
    <row r="151" spans="2:16">
      <c r="B151" t="s">
        <v>309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7 F135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1125</v>
      </c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1126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1127</v>
      </c>
      <c r="D16" s="16"/>
      <c r="E16" s="16"/>
      <c r="F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1128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382</v>
      </c>
      <c r="D19" s="16"/>
      <c r="E19" s="16"/>
      <c r="F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383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465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302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303</v>
      </c>
      <c r="D26" s="16"/>
      <c r="E26" s="16"/>
      <c r="F26" s="16"/>
    </row>
    <row r="27" spans="2:19">
      <c r="B27" s="79" t="s">
        <v>1129</v>
      </c>
      <c r="D27" s="16"/>
      <c r="E27" s="16"/>
      <c r="F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1130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1131</v>
      </c>
      <c r="D30" s="16"/>
      <c r="E30" s="16"/>
      <c r="F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1132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308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309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M63" sqref="M6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5.08</v>
      </c>
      <c r="K11" s="7"/>
      <c r="L11" s="7"/>
      <c r="M11" s="77">
        <v>2.4</v>
      </c>
      <c r="N11" s="77">
        <v>594412115.26999998</v>
      </c>
      <c r="O11" s="7"/>
      <c r="P11" s="77">
        <v>1260987.9661066374</v>
      </c>
      <c r="Q11" s="7"/>
      <c r="R11" s="77">
        <v>100</v>
      </c>
      <c r="S11" s="77">
        <v>1.83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1125</v>
      </c>
      <c r="C13" s="16"/>
      <c r="D13" s="16"/>
      <c r="E13" s="16"/>
    </row>
    <row r="14" spans="2:81">
      <c r="B14" t="s">
        <v>1133</v>
      </c>
      <c r="C14" t="s">
        <v>1134</v>
      </c>
      <c r="D14" s="16"/>
      <c r="E14" t="s">
        <v>1135</v>
      </c>
      <c r="F14" t="s">
        <v>133</v>
      </c>
      <c r="G14" t="s">
        <v>1136</v>
      </c>
      <c r="H14" t="s">
        <v>156</v>
      </c>
      <c r="I14" t="s">
        <v>1137</v>
      </c>
      <c r="J14" s="78">
        <v>4.0999999999999996</v>
      </c>
      <c r="K14" t="s">
        <v>108</v>
      </c>
      <c r="L14" s="78">
        <v>4.9000000000000004</v>
      </c>
      <c r="M14" s="78">
        <v>1.19</v>
      </c>
      <c r="N14" s="78">
        <v>6597138.6500000004</v>
      </c>
      <c r="O14" s="78">
        <v>139.54</v>
      </c>
      <c r="P14" s="78">
        <v>9205.6472722100007</v>
      </c>
      <c r="Q14" s="78">
        <v>1.1000000000000001</v>
      </c>
      <c r="R14" s="78">
        <v>0.73</v>
      </c>
      <c r="S14" s="78">
        <v>0.01</v>
      </c>
    </row>
    <row r="15" spans="2:81">
      <c r="B15" t="s">
        <v>1138</v>
      </c>
      <c r="C15" t="s">
        <v>1139</v>
      </c>
      <c r="D15" s="16"/>
      <c r="E15" t="s">
        <v>1140</v>
      </c>
      <c r="F15" t="s">
        <v>133</v>
      </c>
      <c r="G15" t="s">
        <v>410</v>
      </c>
      <c r="H15" t="s">
        <v>155</v>
      </c>
      <c r="I15" t="s">
        <v>1141</v>
      </c>
      <c r="J15" s="78">
        <v>1.81</v>
      </c>
      <c r="K15" t="s">
        <v>108</v>
      </c>
      <c r="L15" s="78">
        <v>5.35</v>
      </c>
      <c r="M15" s="78">
        <v>1.42</v>
      </c>
      <c r="N15" s="78">
        <v>13992001.109999999</v>
      </c>
      <c r="O15" s="78">
        <v>113.47</v>
      </c>
      <c r="P15" s="78">
        <v>15876.723659517</v>
      </c>
      <c r="Q15" s="78">
        <v>0</v>
      </c>
      <c r="R15" s="78">
        <v>1.26</v>
      </c>
      <c r="S15" s="78">
        <v>0.02</v>
      </c>
    </row>
    <row r="16" spans="2:81">
      <c r="B16" t="s">
        <v>1142</v>
      </c>
      <c r="C16" t="s">
        <v>1143</v>
      </c>
      <c r="D16" s="16"/>
      <c r="E16" t="s">
        <v>414</v>
      </c>
      <c r="F16" t="s">
        <v>391</v>
      </c>
      <c r="G16" t="s">
        <v>410</v>
      </c>
      <c r="H16" t="s">
        <v>155</v>
      </c>
      <c r="I16" t="s">
        <v>1144</v>
      </c>
      <c r="J16" s="78">
        <v>5.27</v>
      </c>
      <c r="K16" t="s">
        <v>108</v>
      </c>
      <c r="L16" s="78">
        <v>3.8</v>
      </c>
      <c r="M16" s="78">
        <v>1.0900000000000001</v>
      </c>
      <c r="N16" s="78">
        <v>21000000</v>
      </c>
      <c r="O16" s="78">
        <v>118.34</v>
      </c>
      <c r="P16" s="78">
        <v>24851.4</v>
      </c>
      <c r="Q16" s="78">
        <v>0</v>
      </c>
      <c r="R16" s="78">
        <v>1.97</v>
      </c>
      <c r="S16" s="78">
        <v>0.04</v>
      </c>
    </row>
    <row r="17" spans="2:19">
      <c r="B17" t="s">
        <v>1145</v>
      </c>
      <c r="C17" t="s">
        <v>1146</v>
      </c>
      <c r="D17" s="16"/>
      <c r="E17" t="s">
        <v>414</v>
      </c>
      <c r="F17" t="s">
        <v>391</v>
      </c>
      <c r="G17" t="s">
        <v>410</v>
      </c>
      <c r="H17" t="s">
        <v>155</v>
      </c>
      <c r="I17" t="s">
        <v>1147</v>
      </c>
      <c r="J17" s="78">
        <v>7.0000000000000007E-2</v>
      </c>
      <c r="K17" t="s">
        <v>108</v>
      </c>
      <c r="L17" s="78">
        <v>4.9000000000000004</v>
      </c>
      <c r="M17" s="78">
        <v>1.45</v>
      </c>
      <c r="N17" s="78">
        <v>441176.6</v>
      </c>
      <c r="O17" s="78">
        <v>161.58000000000001</v>
      </c>
      <c r="P17" s="78">
        <v>712.85315028000002</v>
      </c>
      <c r="Q17" s="78">
        <v>0</v>
      </c>
      <c r="R17" s="78">
        <v>0.06</v>
      </c>
      <c r="S17" s="78">
        <v>0</v>
      </c>
    </row>
    <row r="18" spans="2:19">
      <c r="B18" t="s">
        <v>1148</v>
      </c>
      <c r="C18" t="s">
        <v>1149</v>
      </c>
      <c r="D18" s="16"/>
      <c r="E18" t="s">
        <v>451</v>
      </c>
      <c r="F18" t="s">
        <v>431</v>
      </c>
      <c r="G18" t="s">
        <v>410</v>
      </c>
      <c r="H18" t="s">
        <v>155</v>
      </c>
      <c r="I18" t="s">
        <v>964</v>
      </c>
      <c r="J18" s="78">
        <v>1.21</v>
      </c>
      <c r="K18" t="s">
        <v>108</v>
      </c>
      <c r="L18" s="78">
        <v>5.55</v>
      </c>
      <c r="M18" s="78">
        <v>0.98</v>
      </c>
      <c r="N18" s="78">
        <v>3000000.42</v>
      </c>
      <c r="O18" s="78">
        <v>135.96</v>
      </c>
      <c r="P18" s="78">
        <v>4078.8005710319999</v>
      </c>
      <c r="Q18" s="78">
        <v>1.5</v>
      </c>
      <c r="R18" s="78">
        <v>0.32</v>
      </c>
      <c r="S18" s="78">
        <v>0.01</v>
      </c>
    </row>
    <row r="19" spans="2:19">
      <c r="B19" t="s">
        <v>1150</v>
      </c>
      <c r="C19" t="s">
        <v>1151</v>
      </c>
      <c r="D19" s="16"/>
      <c r="E19" t="s">
        <v>1152</v>
      </c>
      <c r="F19" t="s">
        <v>129</v>
      </c>
      <c r="G19" t="s">
        <v>410</v>
      </c>
      <c r="H19" t="s">
        <v>157</v>
      </c>
      <c r="I19" t="s">
        <v>1153</v>
      </c>
      <c r="J19" s="78">
        <v>12</v>
      </c>
      <c r="K19" t="s">
        <v>108</v>
      </c>
      <c r="L19" s="78">
        <v>4.0999999999999996</v>
      </c>
      <c r="M19" s="78">
        <v>2.5499999999999998</v>
      </c>
      <c r="N19" s="78">
        <v>49454547</v>
      </c>
      <c r="O19" s="78">
        <v>123.91</v>
      </c>
      <c r="P19" s="78">
        <v>61279.129187699997</v>
      </c>
      <c r="Q19" s="78">
        <v>0</v>
      </c>
      <c r="R19" s="78">
        <v>4.8600000000000003</v>
      </c>
      <c r="S19" s="78">
        <v>0.09</v>
      </c>
    </row>
    <row r="20" spans="2:19">
      <c r="B20" t="s">
        <v>1154</v>
      </c>
      <c r="C20" t="s">
        <v>1155</v>
      </c>
      <c r="D20" s="16"/>
      <c r="E20" t="s">
        <v>1152</v>
      </c>
      <c r="F20" t="s">
        <v>129</v>
      </c>
      <c r="G20" t="s">
        <v>410</v>
      </c>
      <c r="H20" t="s">
        <v>157</v>
      </c>
      <c r="I20" t="s">
        <v>1156</v>
      </c>
      <c r="J20" s="78">
        <v>9.73</v>
      </c>
      <c r="K20" t="s">
        <v>108</v>
      </c>
      <c r="L20" s="78">
        <v>4.9000000000000004</v>
      </c>
      <c r="M20" s="78">
        <v>2.13</v>
      </c>
      <c r="N20" s="78">
        <v>29200000</v>
      </c>
      <c r="O20" s="78">
        <v>153.52000000000001</v>
      </c>
      <c r="P20" s="78">
        <v>44827.839999999997</v>
      </c>
      <c r="Q20" s="78">
        <v>1.92</v>
      </c>
      <c r="R20" s="78">
        <v>3.55</v>
      </c>
      <c r="S20" s="78">
        <v>7.0000000000000007E-2</v>
      </c>
    </row>
    <row r="21" spans="2:19">
      <c r="B21" t="s">
        <v>1157</v>
      </c>
      <c r="C21" t="s">
        <v>1158</v>
      </c>
      <c r="D21" s="16"/>
      <c r="E21" t="s">
        <v>1159</v>
      </c>
      <c r="F21" t="s">
        <v>391</v>
      </c>
      <c r="G21" t="s">
        <v>410</v>
      </c>
      <c r="H21" t="s">
        <v>155</v>
      </c>
      <c r="I21" t="s">
        <v>1160</v>
      </c>
      <c r="J21" s="78">
        <v>6.57</v>
      </c>
      <c r="K21" t="s">
        <v>108</v>
      </c>
      <c r="L21" s="78">
        <v>4.0999999999999996</v>
      </c>
      <c r="M21" s="78">
        <v>1.38</v>
      </c>
      <c r="N21" s="78">
        <v>20000000</v>
      </c>
      <c r="O21" s="78">
        <v>127.97</v>
      </c>
      <c r="P21" s="78">
        <v>25594</v>
      </c>
      <c r="Q21" s="78">
        <v>0</v>
      </c>
      <c r="R21" s="78">
        <v>2.0299999999999998</v>
      </c>
      <c r="S21" s="78">
        <v>0.04</v>
      </c>
    </row>
    <row r="22" spans="2:19">
      <c r="B22" t="s">
        <v>1161</v>
      </c>
      <c r="C22" t="s">
        <v>1162</v>
      </c>
      <c r="D22" s="16"/>
      <c r="E22" t="s">
        <v>1159</v>
      </c>
      <c r="F22" t="s">
        <v>391</v>
      </c>
      <c r="G22" t="s">
        <v>410</v>
      </c>
      <c r="H22" t="s">
        <v>155</v>
      </c>
      <c r="I22" t="s">
        <v>1163</v>
      </c>
      <c r="J22" s="78">
        <v>5.27</v>
      </c>
      <c r="K22" t="s">
        <v>108</v>
      </c>
      <c r="L22" s="78">
        <v>3.8</v>
      </c>
      <c r="M22" s="78">
        <v>1.0900000000000001</v>
      </c>
      <c r="N22" s="78">
        <v>17000000</v>
      </c>
      <c r="O22" s="78">
        <v>118.32</v>
      </c>
      <c r="P22" s="78">
        <v>20114.400000000001</v>
      </c>
      <c r="Q22" s="78">
        <v>0</v>
      </c>
      <c r="R22" s="78">
        <v>1.6</v>
      </c>
      <c r="S22" s="78">
        <v>0.03</v>
      </c>
    </row>
    <row r="23" spans="2:19">
      <c r="B23" t="s">
        <v>1164</v>
      </c>
      <c r="C23" t="s">
        <v>1165</v>
      </c>
      <c r="D23" s="16"/>
      <c r="E23" t="s">
        <v>1166</v>
      </c>
      <c r="F23" t="s">
        <v>129</v>
      </c>
      <c r="G23" t="s">
        <v>410</v>
      </c>
      <c r="H23" t="s">
        <v>155</v>
      </c>
      <c r="I23" t="s">
        <v>1167</v>
      </c>
      <c r="J23" s="78">
        <v>5.34</v>
      </c>
      <c r="K23" t="s">
        <v>108</v>
      </c>
      <c r="L23" s="78">
        <v>5.6</v>
      </c>
      <c r="M23" s="78">
        <v>1.33</v>
      </c>
      <c r="N23" s="78">
        <v>6653209.25</v>
      </c>
      <c r="O23" s="78">
        <v>148.36000000000001</v>
      </c>
      <c r="P23" s="78">
        <v>9870.7012433</v>
      </c>
      <c r="Q23" s="78">
        <v>0.95</v>
      </c>
      <c r="R23" s="78">
        <v>0.78</v>
      </c>
      <c r="S23" s="78">
        <v>0.01</v>
      </c>
    </row>
    <row r="24" spans="2:19">
      <c r="B24" t="s">
        <v>1168</v>
      </c>
      <c r="C24" t="s">
        <v>1169</v>
      </c>
      <c r="D24" s="16"/>
      <c r="E24" t="s">
        <v>1166</v>
      </c>
      <c r="F24" t="s">
        <v>129</v>
      </c>
      <c r="G24" t="s">
        <v>410</v>
      </c>
      <c r="H24" t="s">
        <v>155</v>
      </c>
      <c r="I24" t="s">
        <v>1170</v>
      </c>
      <c r="J24" s="78">
        <v>8.5500000000000007</v>
      </c>
      <c r="K24" t="s">
        <v>108</v>
      </c>
      <c r="L24" s="78">
        <v>4.8</v>
      </c>
      <c r="M24" s="78">
        <v>1.73</v>
      </c>
      <c r="N24" s="78">
        <v>17923627.52</v>
      </c>
      <c r="O24" s="78">
        <v>131.12</v>
      </c>
      <c r="P24" s="78">
        <v>23501.460404223999</v>
      </c>
      <c r="Q24" s="78">
        <v>0</v>
      </c>
      <c r="R24" s="78">
        <v>1.86</v>
      </c>
      <c r="S24" s="78">
        <v>0.03</v>
      </c>
    </row>
    <row r="25" spans="2:19">
      <c r="B25" t="s">
        <v>1171</v>
      </c>
      <c r="C25" t="s">
        <v>1172</v>
      </c>
      <c r="D25" s="16"/>
      <c r="E25" t="s">
        <v>1173</v>
      </c>
      <c r="F25" t="s">
        <v>129</v>
      </c>
      <c r="G25" t="s">
        <v>423</v>
      </c>
      <c r="H25" t="s">
        <v>155</v>
      </c>
      <c r="I25" t="s">
        <v>1174</v>
      </c>
      <c r="J25" s="78">
        <v>4.01</v>
      </c>
      <c r="K25" t="s">
        <v>108</v>
      </c>
      <c r="L25" s="78">
        <v>7.75</v>
      </c>
      <c r="M25" s="78">
        <v>1.21</v>
      </c>
      <c r="N25" s="78">
        <v>8655543.5099999998</v>
      </c>
      <c r="O25" s="78">
        <v>158.38</v>
      </c>
      <c r="P25" s="78">
        <v>13708.649811138001</v>
      </c>
      <c r="Q25" s="78">
        <v>0</v>
      </c>
      <c r="R25" s="78">
        <v>1.0900000000000001</v>
      </c>
      <c r="S25" s="78">
        <v>0.02</v>
      </c>
    </row>
    <row r="26" spans="2:19">
      <c r="B26" t="s">
        <v>1175</v>
      </c>
      <c r="C26" t="s">
        <v>1176</v>
      </c>
      <c r="D26" s="16"/>
      <c r="E26" t="s">
        <v>1177</v>
      </c>
      <c r="F26" t="s">
        <v>456</v>
      </c>
      <c r="G26" t="s">
        <v>423</v>
      </c>
      <c r="H26" t="s">
        <v>155</v>
      </c>
      <c r="I26" t="s">
        <v>1178</v>
      </c>
      <c r="J26" s="78">
        <v>2.96</v>
      </c>
      <c r="K26" t="s">
        <v>108</v>
      </c>
      <c r="L26" s="78">
        <v>5.3</v>
      </c>
      <c r="M26" s="78">
        <v>0.97</v>
      </c>
      <c r="N26" s="78">
        <v>3642444.1</v>
      </c>
      <c r="O26" s="78">
        <v>137.31</v>
      </c>
      <c r="P26" s="78">
        <v>5001.4399937099997</v>
      </c>
      <c r="Q26" s="78">
        <v>0</v>
      </c>
      <c r="R26" s="78">
        <v>0.4</v>
      </c>
      <c r="S26" s="78">
        <v>0.01</v>
      </c>
    </row>
    <row r="27" spans="2:19">
      <c r="B27" t="s">
        <v>1179</v>
      </c>
      <c r="C27" t="s">
        <v>1180</v>
      </c>
      <c r="D27" s="16"/>
      <c r="E27" t="s">
        <v>1181</v>
      </c>
      <c r="F27" t="s">
        <v>391</v>
      </c>
      <c r="G27" t="s">
        <v>418</v>
      </c>
      <c r="H27" t="s">
        <v>156</v>
      </c>
      <c r="I27" t="s">
        <v>1182</v>
      </c>
      <c r="J27" s="78">
        <v>4.3600000000000003</v>
      </c>
      <c r="K27" t="s">
        <v>108</v>
      </c>
      <c r="L27" s="78">
        <v>3.95</v>
      </c>
      <c r="M27" s="78">
        <v>1.25</v>
      </c>
      <c r="N27" s="78">
        <v>10000000</v>
      </c>
      <c r="O27" s="78">
        <v>119.56</v>
      </c>
      <c r="P27" s="78">
        <v>11956</v>
      </c>
      <c r="Q27" s="78">
        <v>0</v>
      </c>
      <c r="R27" s="78">
        <v>0.95</v>
      </c>
      <c r="S27" s="78">
        <v>0.02</v>
      </c>
    </row>
    <row r="28" spans="2:19">
      <c r="B28" t="s">
        <v>1183</v>
      </c>
      <c r="C28" t="s">
        <v>1184</v>
      </c>
      <c r="D28" s="16"/>
      <c r="E28" t="s">
        <v>422</v>
      </c>
      <c r="F28" t="s">
        <v>133</v>
      </c>
      <c r="G28" t="s">
        <v>423</v>
      </c>
      <c r="H28" t="s">
        <v>157</v>
      </c>
      <c r="I28" t="s">
        <v>1185</v>
      </c>
      <c r="J28" s="78">
        <v>4.1900000000000004</v>
      </c>
      <c r="K28" t="s">
        <v>108</v>
      </c>
      <c r="L28" s="78">
        <v>6</v>
      </c>
      <c r="M28" s="78">
        <v>2.84</v>
      </c>
      <c r="N28" s="78">
        <v>53893000</v>
      </c>
      <c r="O28" s="78">
        <v>121.84</v>
      </c>
      <c r="P28" s="78">
        <v>65663.231199999995</v>
      </c>
      <c r="Q28" s="78">
        <v>0</v>
      </c>
      <c r="R28" s="78">
        <v>5.21</v>
      </c>
      <c r="S28" s="78">
        <v>0.1</v>
      </c>
    </row>
    <row r="29" spans="2:19">
      <c r="B29" t="s">
        <v>1186</v>
      </c>
      <c r="C29" t="s">
        <v>1187</v>
      </c>
      <c r="D29" s="16"/>
      <c r="E29" t="s">
        <v>422</v>
      </c>
      <c r="F29" t="s">
        <v>133</v>
      </c>
      <c r="G29" t="s">
        <v>423</v>
      </c>
      <c r="H29" t="s">
        <v>157</v>
      </c>
      <c r="I29" t="s">
        <v>1188</v>
      </c>
      <c r="J29" s="78">
        <v>2.82</v>
      </c>
      <c r="K29" t="s">
        <v>108</v>
      </c>
      <c r="L29" s="78">
        <v>6.85</v>
      </c>
      <c r="M29" s="78">
        <v>0.87</v>
      </c>
      <c r="N29" s="78">
        <v>19000000</v>
      </c>
      <c r="O29" s="78">
        <v>134.57</v>
      </c>
      <c r="P29" s="78">
        <v>25568.3</v>
      </c>
      <c r="Q29" s="78">
        <v>3.76</v>
      </c>
      <c r="R29" s="78">
        <v>2.0299999999999998</v>
      </c>
      <c r="S29" s="78">
        <v>0.04</v>
      </c>
    </row>
    <row r="30" spans="2:19">
      <c r="B30" t="s">
        <v>1189</v>
      </c>
      <c r="C30" t="s">
        <v>1190</v>
      </c>
      <c r="D30" s="16"/>
      <c r="E30" t="s">
        <v>395</v>
      </c>
      <c r="F30" t="s">
        <v>391</v>
      </c>
      <c r="G30" t="s">
        <v>364</v>
      </c>
      <c r="H30" t="s">
        <v>155</v>
      </c>
      <c r="I30" t="s">
        <v>1191</v>
      </c>
      <c r="J30" s="78">
        <v>2.11</v>
      </c>
      <c r="K30" t="s">
        <v>108</v>
      </c>
      <c r="L30" s="78">
        <v>6.2</v>
      </c>
      <c r="M30" s="78">
        <v>1.08</v>
      </c>
      <c r="N30" s="78">
        <v>50000000</v>
      </c>
      <c r="O30" s="78">
        <v>129.78</v>
      </c>
      <c r="P30" s="78">
        <v>64890</v>
      </c>
      <c r="Q30" s="78">
        <v>0</v>
      </c>
      <c r="R30" s="78">
        <v>5.15</v>
      </c>
      <c r="S30" s="78">
        <v>0.09</v>
      </c>
    </row>
    <row r="31" spans="2:19">
      <c r="B31" t="s">
        <v>1192</v>
      </c>
      <c r="C31" t="s">
        <v>1193</v>
      </c>
      <c r="D31" s="16"/>
      <c r="E31" t="s">
        <v>1194</v>
      </c>
      <c r="F31" t="s">
        <v>431</v>
      </c>
      <c r="G31" t="s">
        <v>436</v>
      </c>
      <c r="H31" t="s">
        <v>156</v>
      </c>
      <c r="I31" t="s">
        <v>1195</v>
      </c>
      <c r="J31" s="78">
        <v>4.4000000000000004</v>
      </c>
      <c r="K31" t="s">
        <v>108</v>
      </c>
      <c r="L31" s="78">
        <v>4.6500000000000004</v>
      </c>
      <c r="M31" s="78">
        <v>0.96</v>
      </c>
      <c r="N31" s="78">
        <v>21000000</v>
      </c>
      <c r="O31" s="78">
        <v>120.36</v>
      </c>
      <c r="P31" s="78">
        <v>25275.599999999999</v>
      </c>
      <c r="Q31" s="78">
        <v>0</v>
      </c>
      <c r="R31" s="78">
        <v>2</v>
      </c>
      <c r="S31" s="78">
        <v>0.04</v>
      </c>
    </row>
    <row r="32" spans="2:19">
      <c r="B32" t="s">
        <v>1196</v>
      </c>
      <c r="C32" t="s">
        <v>1197</v>
      </c>
      <c r="D32" s="16"/>
      <c r="E32" t="s">
        <v>405</v>
      </c>
      <c r="F32" t="s">
        <v>391</v>
      </c>
      <c r="G32" t="s">
        <v>364</v>
      </c>
      <c r="H32" t="s">
        <v>155</v>
      </c>
      <c r="I32" t="s">
        <v>1198</v>
      </c>
      <c r="J32" s="78">
        <v>5.07</v>
      </c>
      <c r="K32" t="s">
        <v>108</v>
      </c>
      <c r="L32" s="78">
        <v>5.75</v>
      </c>
      <c r="M32" s="78">
        <v>1.1100000000000001</v>
      </c>
      <c r="N32" s="78">
        <v>29500000</v>
      </c>
      <c r="O32" s="78">
        <v>148.37</v>
      </c>
      <c r="P32" s="78">
        <v>43769.15</v>
      </c>
      <c r="Q32" s="78">
        <v>2.27</v>
      </c>
      <c r="R32" s="78">
        <v>3.47</v>
      </c>
      <c r="S32" s="78">
        <v>0.06</v>
      </c>
    </row>
    <row r="33" spans="2:19">
      <c r="B33" t="s">
        <v>1199</v>
      </c>
      <c r="C33" t="s">
        <v>1200</v>
      </c>
      <c r="D33" s="16"/>
      <c r="E33" t="s">
        <v>405</v>
      </c>
      <c r="F33" t="s">
        <v>391</v>
      </c>
      <c r="G33" t="s">
        <v>364</v>
      </c>
      <c r="H33" t="s">
        <v>155</v>
      </c>
      <c r="I33" t="s">
        <v>964</v>
      </c>
      <c r="J33" s="78">
        <v>1.97</v>
      </c>
      <c r="K33" t="s">
        <v>108</v>
      </c>
      <c r="L33" s="78">
        <v>5.75</v>
      </c>
      <c r="M33" s="78">
        <v>1.28</v>
      </c>
      <c r="N33" s="78">
        <v>10000000</v>
      </c>
      <c r="O33" s="78">
        <v>136.1</v>
      </c>
      <c r="P33" s="78">
        <v>13610</v>
      </c>
      <c r="Q33" s="78">
        <v>0</v>
      </c>
      <c r="R33" s="78">
        <v>1.08</v>
      </c>
      <c r="S33" s="78">
        <v>0.02</v>
      </c>
    </row>
    <row r="34" spans="2:19">
      <c r="B34" t="s">
        <v>1201</v>
      </c>
      <c r="C34" t="s">
        <v>1202</v>
      </c>
      <c r="D34" s="16"/>
      <c r="E34" t="s">
        <v>1203</v>
      </c>
      <c r="F34" t="s">
        <v>129</v>
      </c>
      <c r="G34" t="s">
        <v>1204</v>
      </c>
      <c r="H34" t="s">
        <v>156</v>
      </c>
      <c r="I34" t="s">
        <v>1205</v>
      </c>
      <c r="J34" s="78">
        <v>5.29</v>
      </c>
      <c r="K34" t="s">
        <v>108</v>
      </c>
      <c r="L34" s="78">
        <v>7.15</v>
      </c>
      <c r="M34" s="78">
        <v>1.61</v>
      </c>
      <c r="N34" s="78">
        <v>27008770.66</v>
      </c>
      <c r="O34" s="78">
        <v>141.19999999999999</v>
      </c>
      <c r="P34" s="78">
        <v>38136.384171919999</v>
      </c>
      <c r="Q34" s="78">
        <v>0</v>
      </c>
      <c r="R34" s="78">
        <v>3.02</v>
      </c>
      <c r="S34" s="78">
        <v>0.06</v>
      </c>
    </row>
    <row r="35" spans="2:19">
      <c r="B35" t="s">
        <v>1206</v>
      </c>
      <c r="C35" t="s">
        <v>1207</v>
      </c>
      <c r="D35" s="16"/>
      <c r="E35" t="s">
        <v>1208</v>
      </c>
      <c r="F35" t="s">
        <v>133</v>
      </c>
      <c r="G35" t="s">
        <v>196</v>
      </c>
      <c r="H35" t="s">
        <v>197</v>
      </c>
      <c r="I35" t="s">
        <v>1209</v>
      </c>
      <c r="J35" s="78">
        <v>0</v>
      </c>
      <c r="K35" t="s">
        <v>108</v>
      </c>
      <c r="L35" s="78">
        <v>9.9</v>
      </c>
      <c r="M35" s="78">
        <v>0</v>
      </c>
      <c r="N35" s="78">
        <v>1436122.07</v>
      </c>
      <c r="O35" s="78">
        <v>9.9999999999999995E-7</v>
      </c>
      <c r="P35" s="78">
        <v>1.43612207E-5</v>
      </c>
      <c r="Q35" s="78">
        <v>1.03</v>
      </c>
      <c r="R35" s="78">
        <v>0</v>
      </c>
      <c r="S35" s="78">
        <v>0</v>
      </c>
    </row>
    <row r="36" spans="2:19">
      <c r="B36" t="s">
        <v>1210</v>
      </c>
      <c r="C36" t="s">
        <v>1211</v>
      </c>
      <c r="D36" s="16"/>
      <c r="E36" t="s">
        <v>1208</v>
      </c>
      <c r="F36" t="s">
        <v>133</v>
      </c>
      <c r="G36" t="s">
        <v>196</v>
      </c>
      <c r="H36" t="s">
        <v>197</v>
      </c>
      <c r="I36" t="s">
        <v>1212</v>
      </c>
      <c r="J36" s="78">
        <v>0</v>
      </c>
      <c r="K36" t="s">
        <v>108</v>
      </c>
      <c r="L36" s="78">
        <v>9.9</v>
      </c>
      <c r="M36" s="78">
        <v>0</v>
      </c>
      <c r="N36" s="78">
        <v>287224.40999999997</v>
      </c>
      <c r="O36" s="78">
        <v>9.9999999999999995E-7</v>
      </c>
      <c r="P36" s="78">
        <v>2.8722441000000001E-6</v>
      </c>
      <c r="Q36" s="78">
        <v>0</v>
      </c>
      <c r="R36" s="78">
        <v>0</v>
      </c>
      <c r="S36" s="78">
        <v>0</v>
      </c>
    </row>
    <row r="37" spans="2:19">
      <c r="B37" s="79" t="s">
        <v>1126</v>
      </c>
      <c r="C37" s="16"/>
      <c r="D37" s="16"/>
      <c r="E37" s="16"/>
      <c r="J37" s="80">
        <v>5.61</v>
      </c>
      <c r="M37" s="80">
        <v>1.63</v>
      </c>
      <c r="N37" s="80">
        <v>419684805.30000001</v>
      </c>
      <c r="P37" s="80">
        <v>547491.71068226441</v>
      </c>
      <c r="R37" s="80">
        <v>43.42</v>
      </c>
      <c r="S37" s="80">
        <v>0.8</v>
      </c>
    </row>
    <row r="38" spans="2:19">
      <c r="B38" s="79" t="s">
        <v>1127</v>
      </c>
      <c r="C38" s="16"/>
      <c r="D38" s="16"/>
      <c r="E38" s="16"/>
    </row>
    <row r="39" spans="2:19">
      <c r="B39" t="s">
        <v>196</v>
      </c>
      <c r="C39" t="s">
        <v>196</v>
      </c>
      <c r="D39" s="16"/>
      <c r="E39" s="16"/>
      <c r="F39" t="s">
        <v>196</v>
      </c>
      <c r="G39" t="s">
        <v>196</v>
      </c>
      <c r="J39" s="78">
        <v>0</v>
      </c>
      <c r="K39" t="s">
        <v>196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</row>
    <row r="40" spans="2:19">
      <c r="B40" s="79" t="s">
        <v>1128</v>
      </c>
      <c r="C40" s="16"/>
      <c r="D40" s="16"/>
      <c r="E40" s="16"/>
      <c r="J40" s="80">
        <v>0</v>
      </c>
      <c r="M40" s="80">
        <v>0</v>
      </c>
      <c r="N40" s="80">
        <v>0</v>
      </c>
      <c r="P40" s="80">
        <v>0</v>
      </c>
      <c r="R40" s="80">
        <v>0</v>
      </c>
      <c r="S40" s="80">
        <v>0</v>
      </c>
    </row>
    <row r="41" spans="2:19">
      <c r="B41" s="79" t="s">
        <v>382</v>
      </c>
      <c r="C41" s="16"/>
      <c r="D41" s="16"/>
      <c r="E41" s="16"/>
    </row>
    <row r="42" spans="2:19">
      <c r="B42" t="s">
        <v>1213</v>
      </c>
      <c r="C42" t="s">
        <v>1214</v>
      </c>
      <c r="D42" s="16"/>
      <c r="E42" t="s">
        <v>1215</v>
      </c>
      <c r="F42" t="s">
        <v>133</v>
      </c>
      <c r="G42" t="s">
        <v>196</v>
      </c>
      <c r="H42" t="s">
        <v>197</v>
      </c>
      <c r="I42" t="s">
        <v>1216</v>
      </c>
      <c r="J42" s="78">
        <v>5.83</v>
      </c>
      <c r="K42" t="s">
        <v>112</v>
      </c>
      <c r="L42" s="78">
        <v>3</v>
      </c>
      <c r="M42" s="78">
        <v>6.32</v>
      </c>
      <c r="N42" s="78">
        <v>2519349.9700000002</v>
      </c>
      <c r="O42" s="78">
        <v>83.16</v>
      </c>
      <c r="P42" s="78">
        <v>8055.6265677749398</v>
      </c>
      <c r="Q42" s="78">
        <v>0.67</v>
      </c>
      <c r="R42" s="78">
        <v>0.64</v>
      </c>
      <c r="S42" s="78">
        <v>0.01</v>
      </c>
    </row>
    <row r="43" spans="2:19">
      <c r="B43" t="s">
        <v>1217</v>
      </c>
      <c r="C43" t="s">
        <v>1218</v>
      </c>
      <c r="D43" s="16"/>
      <c r="E43" t="s">
        <v>1215</v>
      </c>
      <c r="F43" t="s">
        <v>133</v>
      </c>
      <c r="G43" t="s">
        <v>196</v>
      </c>
      <c r="H43" t="s">
        <v>197</v>
      </c>
      <c r="I43" t="s">
        <v>1216</v>
      </c>
      <c r="J43" s="78">
        <v>2.75</v>
      </c>
      <c r="K43" t="s">
        <v>112</v>
      </c>
      <c r="L43" s="78">
        <v>3.99</v>
      </c>
      <c r="M43" s="78">
        <v>3.17</v>
      </c>
      <c r="N43" s="78">
        <v>700295.12</v>
      </c>
      <c r="O43" s="78">
        <v>102.39</v>
      </c>
      <c r="P43" s="78">
        <v>2756.9887065999601</v>
      </c>
      <c r="Q43" s="78">
        <v>1.43</v>
      </c>
      <c r="R43" s="78">
        <v>0.22</v>
      </c>
      <c r="S43" s="78">
        <v>0</v>
      </c>
    </row>
    <row r="44" spans="2:19">
      <c r="B44" s="79" t="s">
        <v>383</v>
      </c>
      <c r="C44" s="16"/>
      <c r="D44" s="16"/>
      <c r="E44" s="16"/>
      <c r="J44" s="80">
        <v>5.04</v>
      </c>
      <c r="M44" s="80">
        <v>5.52</v>
      </c>
      <c r="N44" s="80">
        <v>3219645.09</v>
      </c>
      <c r="P44" s="80">
        <v>10812.615274374901</v>
      </c>
      <c r="R44" s="80">
        <v>0.86</v>
      </c>
      <c r="S44" s="80">
        <v>0.02</v>
      </c>
    </row>
    <row r="45" spans="2:19">
      <c r="B45" s="79" t="s">
        <v>129</v>
      </c>
      <c r="C45" s="16"/>
      <c r="D45" s="16"/>
      <c r="E45" s="16"/>
    </row>
    <row r="46" spans="2:19">
      <c r="B46" t="s">
        <v>196</v>
      </c>
      <c r="C46" t="s">
        <v>196</v>
      </c>
      <c r="D46" s="16"/>
      <c r="E46" s="16"/>
      <c r="F46" t="s">
        <v>196</v>
      </c>
      <c r="G46" t="s">
        <v>196</v>
      </c>
      <c r="J46" s="78">
        <v>0</v>
      </c>
      <c r="K46" t="s">
        <v>196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</row>
    <row r="47" spans="2:19">
      <c r="B47" s="79" t="s">
        <v>465</v>
      </c>
      <c r="C47" s="16"/>
      <c r="D47" s="16"/>
      <c r="E47" s="16"/>
      <c r="J47" s="80">
        <v>0</v>
      </c>
      <c r="M47" s="80">
        <v>0</v>
      </c>
      <c r="N47" s="80">
        <v>0</v>
      </c>
      <c r="P47" s="80">
        <v>0</v>
      </c>
      <c r="R47" s="80">
        <v>0</v>
      </c>
      <c r="S47" s="80">
        <v>0</v>
      </c>
    </row>
    <row r="48" spans="2:19">
      <c r="B48" s="79" t="s">
        <v>302</v>
      </c>
      <c r="C48" s="16"/>
      <c r="D48" s="16"/>
      <c r="E48" s="16"/>
      <c r="J48" s="80">
        <v>5.59</v>
      </c>
      <c r="M48" s="80">
        <v>1.71</v>
      </c>
      <c r="N48" s="80">
        <v>422904450.38999999</v>
      </c>
      <c r="P48" s="80">
        <v>558304.32595663937</v>
      </c>
      <c r="R48" s="80">
        <v>44.28</v>
      </c>
      <c r="S48" s="80">
        <v>0.81</v>
      </c>
    </row>
    <row r="49" spans="2:19">
      <c r="B49" s="79" t="s">
        <v>303</v>
      </c>
      <c r="C49" s="16"/>
      <c r="D49" s="16"/>
      <c r="E49" s="16"/>
    </row>
    <row r="50" spans="2:19">
      <c r="B50" s="79" t="s">
        <v>1219</v>
      </c>
      <c r="C50" s="16"/>
      <c r="D50" s="16"/>
      <c r="E50" s="16"/>
    </row>
    <row r="51" spans="2:19">
      <c r="B51" t="s">
        <v>196</v>
      </c>
      <c r="C51" t="s">
        <v>196</v>
      </c>
      <c r="D51" s="16"/>
      <c r="E51" s="16"/>
      <c r="F51" t="s">
        <v>196</v>
      </c>
      <c r="G51" t="s">
        <v>196</v>
      </c>
      <c r="J51" s="78">
        <v>0</v>
      </c>
      <c r="K51" t="s">
        <v>196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</row>
    <row r="52" spans="2:19">
      <c r="B52" s="79" t="s">
        <v>1220</v>
      </c>
      <c r="C52" s="16"/>
      <c r="D52" s="16"/>
      <c r="E52" s="16"/>
      <c r="J52" s="80">
        <v>0</v>
      </c>
      <c r="M52" s="80">
        <v>0</v>
      </c>
      <c r="N52" s="80">
        <v>0</v>
      </c>
      <c r="P52" s="80">
        <v>0</v>
      </c>
      <c r="R52" s="80">
        <v>0</v>
      </c>
      <c r="S52" s="80">
        <v>0</v>
      </c>
    </row>
    <row r="53" spans="2:19">
      <c r="B53" s="79" t="s">
        <v>1221</v>
      </c>
      <c r="C53" s="16"/>
      <c r="D53" s="16"/>
      <c r="E53" s="16"/>
    </row>
    <row r="54" spans="2:19">
      <c r="B54" t="s">
        <v>1222</v>
      </c>
      <c r="C54" t="s">
        <v>1223</v>
      </c>
      <c r="D54" t="s">
        <v>468</v>
      </c>
      <c r="E54" t="s">
        <v>472</v>
      </c>
      <c r="F54" t="s">
        <v>391</v>
      </c>
      <c r="G54" t="s">
        <v>423</v>
      </c>
      <c r="H54" t="s">
        <v>365</v>
      </c>
      <c r="I54" t="s">
        <v>1224</v>
      </c>
      <c r="J54" s="78">
        <v>7.86</v>
      </c>
      <c r="K54" t="s">
        <v>108</v>
      </c>
      <c r="L54" s="78">
        <v>6.14</v>
      </c>
      <c r="M54" s="78">
        <v>3.44</v>
      </c>
      <c r="N54" s="78">
        <v>25300000</v>
      </c>
      <c r="O54" s="78">
        <v>127.673315</v>
      </c>
      <c r="P54" s="78">
        <v>32301.348695000001</v>
      </c>
      <c r="Q54" s="78">
        <v>0</v>
      </c>
      <c r="R54" s="78">
        <v>2.56</v>
      </c>
      <c r="S54" s="78">
        <v>0.05</v>
      </c>
    </row>
    <row r="55" spans="2:19">
      <c r="B55" t="s">
        <v>1225</v>
      </c>
      <c r="C55" t="s">
        <v>1226</v>
      </c>
      <c r="D55" t="s">
        <v>468</v>
      </c>
      <c r="E55" t="s">
        <v>1227</v>
      </c>
      <c r="F55" t="s">
        <v>759</v>
      </c>
      <c r="G55" t="s">
        <v>440</v>
      </c>
      <c r="H55" t="s">
        <v>365</v>
      </c>
      <c r="I55" t="s">
        <v>1228</v>
      </c>
      <c r="J55" s="78">
        <v>5.35</v>
      </c>
      <c r="K55" t="s">
        <v>112</v>
      </c>
      <c r="L55" s="78">
        <v>0</v>
      </c>
      <c r="M55" s="78">
        <v>2.96</v>
      </c>
      <c r="N55" s="78">
        <v>313962.40999999997</v>
      </c>
      <c r="O55" s="78">
        <v>12088.540000000014</v>
      </c>
      <c r="P55" s="78">
        <v>145931.097985995</v>
      </c>
      <c r="Q55" s="78">
        <v>0</v>
      </c>
      <c r="R55" s="78">
        <v>11.57</v>
      </c>
      <c r="S55" s="78">
        <v>0.21</v>
      </c>
    </row>
    <row r="56" spans="2:19">
      <c r="B56" t="s">
        <v>1229</v>
      </c>
      <c r="C56" t="s">
        <v>1230</v>
      </c>
      <c r="D56" t="s">
        <v>468</v>
      </c>
      <c r="E56" t="s">
        <v>1231</v>
      </c>
      <c r="F56" t="s">
        <v>391</v>
      </c>
      <c r="G56" t="s">
        <v>1232</v>
      </c>
      <c r="H56" t="s">
        <v>488</v>
      </c>
      <c r="I56" t="s">
        <v>1233</v>
      </c>
      <c r="J56" s="78">
        <v>2.4700000000000002</v>
      </c>
      <c r="K56" t="s">
        <v>112</v>
      </c>
      <c r="L56" s="78">
        <v>4.6900000000000004</v>
      </c>
      <c r="M56" s="78">
        <v>1.89</v>
      </c>
      <c r="N56" s="78">
        <v>10500000</v>
      </c>
      <c r="O56" s="78">
        <v>107.78</v>
      </c>
      <c r="P56" s="78">
        <v>43513.480499999998</v>
      </c>
      <c r="Q56" s="78">
        <v>0</v>
      </c>
      <c r="R56" s="78">
        <v>3.45</v>
      </c>
      <c r="S56" s="78">
        <v>0.06</v>
      </c>
    </row>
    <row r="57" spans="2:19">
      <c r="B57" t="s">
        <v>1234</v>
      </c>
      <c r="C57" t="s">
        <v>1235</v>
      </c>
      <c r="D57" t="s">
        <v>468</v>
      </c>
      <c r="E57" t="s">
        <v>483</v>
      </c>
      <c r="F57" t="s">
        <v>391</v>
      </c>
      <c r="G57" t="s">
        <v>487</v>
      </c>
      <c r="H57" t="s">
        <v>488</v>
      </c>
      <c r="I57" t="s">
        <v>1236</v>
      </c>
      <c r="J57" s="78">
        <v>1.55</v>
      </c>
      <c r="K57" t="s">
        <v>108</v>
      </c>
      <c r="L57" s="78">
        <v>4.5999999999999996</v>
      </c>
      <c r="M57" s="78">
        <v>2.42</v>
      </c>
      <c r="N57" s="78">
        <v>20000000</v>
      </c>
      <c r="O57" s="78">
        <v>118.7</v>
      </c>
      <c r="P57" s="78">
        <v>23740</v>
      </c>
      <c r="Q57" s="78">
        <v>0</v>
      </c>
      <c r="R57" s="78">
        <v>1.88</v>
      </c>
      <c r="S57" s="78">
        <v>0.03</v>
      </c>
    </row>
    <row r="58" spans="2:19">
      <c r="B58" t="s">
        <v>1237</v>
      </c>
      <c r="C58" t="s">
        <v>1238</v>
      </c>
      <c r="D58" t="s">
        <v>468</v>
      </c>
      <c r="E58" t="s">
        <v>496</v>
      </c>
      <c r="F58" t="s">
        <v>391</v>
      </c>
      <c r="G58" t="s">
        <v>497</v>
      </c>
      <c r="H58" t="s">
        <v>365</v>
      </c>
      <c r="I58" t="s">
        <v>1239</v>
      </c>
      <c r="J58" s="78">
        <v>1.5</v>
      </c>
      <c r="K58" t="s">
        <v>108</v>
      </c>
      <c r="L58" s="78">
        <v>4.1500000000000004</v>
      </c>
      <c r="M58" s="78">
        <v>1.72</v>
      </c>
      <c r="N58" s="78">
        <v>10000000</v>
      </c>
      <c r="O58" s="78">
        <v>119.21</v>
      </c>
      <c r="P58" s="78">
        <v>11921</v>
      </c>
      <c r="Q58" s="78">
        <v>0</v>
      </c>
      <c r="R58" s="78">
        <v>0.95</v>
      </c>
      <c r="S58" s="78">
        <v>0.02</v>
      </c>
    </row>
    <row r="59" spans="2:19">
      <c r="B59" t="s">
        <v>1240</v>
      </c>
      <c r="C59" t="s">
        <v>1241</v>
      </c>
      <c r="D59" t="s">
        <v>468</v>
      </c>
      <c r="E59" t="s">
        <v>1242</v>
      </c>
      <c r="F59" t="s">
        <v>391</v>
      </c>
      <c r="G59" t="s">
        <v>196</v>
      </c>
      <c r="H59" t="s">
        <v>197</v>
      </c>
      <c r="I59" t="s">
        <v>1243</v>
      </c>
      <c r="J59" s="78">
        <v>3.16</v>
      </c>
      <c r="K59" t="s">
        <v>108</v>
      </c>
      <c r="L59" s="78">
        <v>6.45</v>
      </c>
      <c r="M59" s="78">
        <v>1.82</v>
      </c>
      <c r="N59" s="78">
        <v>30000000</v>
      </c>
      <c r="O59" s="78">
        <v>118.85</v>
      </c>
      <c r="P59" s="78">
        <v>35655</v>
      </c>
      <c r="Q59" s="78">
        <v>15.79</v>
      </c>
      <c r="R59" s="78">
        <v>2.83</v>
      </c>
      <c r="S59" s="78">
        <v>0.05</v>
      </c>
    </row>
    <row r="60" spans="2:19">
      <c r="B60" t="s">
        <v>1244</v>
      </c>
      <c r="C60" t="s">
        <v>1245</v>
      </c>
      <c r="D60" t="s">
        <v>468</v>
      </c>
      <c r="E60" t="s">
        <v>1246</v>
      </c>
      <c r="F60" t="s">
        <v>391</v>
      </c>
      <c r="G60" t="s">
        <v>196</v>
      </c>
      <c r="H60" t="s">
        <v>197</v>
      </c>
      <c r="I60" t="s">
        <v>1247</v>
      </c>
      <c r="J60" s="78">
        <v>3.93</v>
      </c>
      <c r="K60" t="s">
        <v>112</v>
      </c>
      <c r="L60" s="78">
        <v>3.61</v>
      </c>
      <c r="M60" s="78">
        <v>2.39</v>
      </c>
      <c r="N60" s="78">
        <v>10000000</v>
      </c>
      <c r="O60" s="78">
        <v>107.164</v>
      </c>
      <c r="P60" s="78">
        <v>41204.557999999997</v>
      </c>
      <c r="Q60" s="78">
        <v>0</v>
      </c>
      <c r="R60" s="78">
        <v>3.27</v>
      </c>
      <c r="S60" s="78">
        <v>0.06</v>
      </c>
    </row>
    <row r="61" spans="2:19">
      <c r="B61" t="s">
        <v>1248</v>
      </c>
      <c r="C61" t="s">
        <v>1249</v>
      </c>
      <c r="D61" t="s">
        <v>468</v>
      </c>
      <c r="E61" t="s">
        <v>1246</v>
      </c>
      <c r="F61" t="s">
        <v>391</v>
      </c>
      <c r="G61" t="s">
        <v>196</v>
      </c>
      <c r="H61" t="s">
        <v>197</v>
      </c>
      <c r="I61" t="s">
        <v>1250</v>
      </c>
      <c r="J61" s="78">
        <v>4.4800000000000004</v>
      </c>
      <c r="K61" t="s">
        <v>112</v>
      </c>
      <c r="L61" s="78">
        <v>4.41</v>
      </c>
      <c r="M61" s="78">
        <v>2.5499999999999998</v>
      </c>
      <c r="N61" s="78">
        <v>17000000</v>
      </c>
      <c r="O61" s="78">
        <v>111.432</v>
      </c>
      <c r="P61" s="78">
        <v>72837.526800000007</v>
      </c>
      <c r="Q61" s="78">
        <v>34</v>
      </c>
      <c r="R61" s="78">
        <v>5.78</v>
      </c>
      <c r="S61" s="78">
        <v>0.11</v>
      </c>
    </row>
    <row r="62" spans="2:19">
      <c r="B62" t="s">
        <v>1251</v>
      </c>
      <c r="C62" t="s">
        <v>1252</v>
      </c>
      <c r="D62" t="s">
        <v>468</v>
      </c>
      <c r="E62" t="s">
        <v>1253</v>
      </c>
      <c r="F62" t="s">
        <v>391</v>
      </c>
      <c r="G62" t="s">
        <v>196</v>
      </c>
      <c r="H62" t="s">
        <v>197</v>
      </c>
      <c r="I62" t="s">
        <v>376</v>
      </c>
      <c r="J62" s="78">
        <v>4.1399999999999997</v>
      </c>
      <c r="K62" t="s">
        <v>112</v>
      </c>
      <c r="L62" s="78">
        <v>3.75</v>
      </c>
      <c r="M62" s="78">
        <v>3.29</v>
      </c>
      <c r="N62" s="78">
        <v>20375000</v>
      </c>
      <c r="O62" s="78">
        <v>102.39</v>
      </c>
      <c r="P62" s="78">
        <v>80214.245812499998</v>
      </c>
      <c r="Q62" s="78">
        <v>0</v>
      </c>
      <c r="R62" s="78">
        <v>6.36</v>
      </c>
      <c r="S62" s="78">
        <v>0.12</v>
      </c>
    </row>
    <row r="63" spans="2:19">
      <c r="B63" t="s">
        <v>1254</v>
      </c>
      <c r="C63" t="s">
        <v>1255</v>
      </c>
      <c r="D63" t="s">
        <v>468</v>
      </c>
      <c r="E63" t="s">
        <v>794</v>
      </c>
      <c r="F63" t="s">
        <v>759</v>
      </c>
      <c r="G63" t="s">
        <v>196</v>
      </c>
      <c r="H63" t="s">
        <v>197</v>
      </c>
      <c r="I63" t="s">
        <v>1256</v>
      </c>
      <c r="J63" s="78">
        <v>5.91</v>
      </c>
      <c r="K63" t="s">
        <v>112</v>
      </c>
      <c r="L63" s="78">
        <v>0</v>
      </c>
      <c r="M63" s="78">
        <v>3.76</v>
      </c>
      <c r="N63" s="78">
        <v>3268702.47</v>
      </c>
      <c r="O63" s="78">
        <v>1242</v>
      </c>
      <c r="P63" s="78">
        <v>156096.559584603</v>
      </c>
      <c r="Q63" s="78">
        <v>0</v>
      </c>
      <c r="R63" s="78">
        <v>12.38</v>
      </c>
      <c r="S63" s="78">
        <v>0.23</v>
      </c>
    </row>
    <row r="64" spans="2:19">
      <c r="B64" t="s">
        <v>1257</v>
      </c>
      <c r="C64" t="s">
        <v>1258</v>
      </c>
      <c r="D64" t="s">
        <v>468</v>
      </c>
      <c r="E64" t="s">
        <v>1259</v>
      </c>
      <c r="F64" t="s">
        <v>391</v>
      </c>
      <c r="G64" t="s">
        <v>196</v>
      </c>
      <c r="H64" t="s">
        <v>197</v>
      </c>
      <c r="I64" t="s">
        <v>1260</v>
      </c>
      <c r="J64" s="78">
        <v>1.53</v>
      </c>
      <c r="K64" t="s">
        <v>108</v>
      </c>
      <c r="L64" s="78">
        <v>4.25</v>
      </c>
      <c r="M64" s="78">
        <v>1.27</v>
      </c>
      <c r="N64" s="78">
        <v>14250000</v>
      </c>
      <c r="O64" s="78">
        <v>120.05</v>
      </c>
      <c r="P64" s="78">
        <v>17107.125</v>
      </c>
      <c r="Q64" s="78">
        <v>0</v>
      </c>
      <c r="R64" s="78">
        <v>1.36</v>
      </c>
      <c r="S64" s="78">
        <v>0.02</v>
      </c>
    </row>
    <row r="65" spans="2:19">
      <c r="B65" t="s">
        <v>1261</v>
      </c>
      <c r="C65" t="s">
        <v>1262</v>
      </c>
      <c r="D65" t="s">
        <v>468</v>
      </c>
      <c r="E65" t="s">
        <v>1259</v>
      </c>
      <c r="F65" t="s">
        <v>391</v>
      </c>
      <c r="G65" t="s">
        <v>196</v>
      </c>
      <c r="H65" t="s">
        <v>197</v>
      </c>
      <c r="I65" t="s">
        <v>1263</v>
      </c>
      <c r="J65" s="78">
        <v>4.92</v>
      </c>
      <c r="K65" t="s">
        <v>112</v>
      </c>
      <c r="L65" s="78">
        <v>3.91</v>
      </c>
      <c r="M65" s="78">
        <v>3.51</v>
      </c>
      <c r="N65" s="78">
        <v>10500000</v>
      </c>
      <c r="O65" s="78">
        <v>104.431724</v>
      </c>
      <c r="P65" s="78">
        <v>42161.697771899999</v>
      </c>
      <c r="Q65" s="78">
        <v>0</v>
      </c>
      <c r="R65" s="78">
        <v>3.34</v>
      </c>
      <c r="S65" s="78">
        <v>0.06</v>
      </c>
    </row>
    <row r="66" spans="2:19">
      <c r="B66" s="79" t="s">
        <v>1264</v>
      </c>
      <c r="C66" s="16"/>
      <c r="D66" s="16"/>
      <c r="E66" s="16"/>
      <c r="J66" s="80">
        <v>4.68</v>
      </c>
      <c r="M66" s="80">
        <v>2.95</v>
      </c>
      <c r="N66" s="80">
        <v>171507664.88</v>
      </c>
      <c r="P66" s="80">
        <v>702683.64014999801</v>
      </c>
      <c r="R66" s="80">
        <v>55.72</v>
      </c>
      <c r="S66" s="80">
        <v>1.02</v>
      </c>
    </row>
    <row r="67" spans="2:19">
      <c r="B67" s="79" t="s">
        <v>308</v>
      </c>
      <c r="C67" s="16"/>
      <c r="D67" s="16"/>
      <c r="E67" s="16"/>
      <c r="J67" s="80">
        <v>4.68</v>
      </c>
      <c r="M67" s="80">
        <v>2.95</v>
      </c>
      <c r="N67" s="80">
        <v>171507664.88</v>
      </c>
      <c r="P67" s="80">
        <v>702683.64014999801</v>
      </c>
      <c r="R67" s="80">
        <v>55.72</v>
      </c>
      <c r="S67" s="80">
        <v>1.02</v>
      </c>
    </row>
    <row r="68" spans="2:19">
      <c r="B68" t="s">
        <v>309</v>
      </c>
      <c r="C68" s="16"/>
      <c r="D68" s="16"/>
      <c r="E68" s="16"/>
    </row>
    <row r="69" spans="2:19">
      <c r="C69" s="16"/>
      <c r="D69" s="16"/>
      <c r="E69" s="16"/>
    </row>
    <row r="70" spans="2:19"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60783967.5</v>
      </c>
      <c r="I11" s="7"/>
      <c r="J11" s="77">
        <v>127495.7830420384</v>
      </c>
      <c r="K11" s="7"/>
      <c r="L11" s="77">
        <v>100</v>
      </c>
      <c r="M11" s="77">
        <v>0.19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2197</v>
      </c>
      <c r="C13" t="s">
        <v>1265</v>
      </c>
      <c r="D13" s="16"/>
      <c r="E13" t="s">
        <v>1266</v>
      </c>
      <c r="F13" t="s">
        <v>129</v>
      </c>
      <c r="G13" t="s">
        <v>108</v>
      </c>
      <c r="H13" s="78">
        <v>17504506</v>
      </c>
      <c r="I13" s="78">
        <v>202.7512080000001</v>
      </c>
      <c r="J13" s="78">
        <v>35490.5973694325</v>
      </c>
      <c r="K13" s="78">
        <v>0</v>
      </c>
      <c r="L13" s="78">
        <v>27.84</v>
      </c>
      <c r="M13" s="78">
        <v>0.05</v>
      </c>
    </row>
    <row r="14" spans="2:98">
      <c r="B14" t="s">
        <v>2198</v>
      </c>
      <c r="C14" t="s">
        <v>1267</v>
      </c>
      <c r="D14" s="16"/>
      <c r="E14" t="s">
        <v>1266</v>
      </c>
      <c r="F14" t="s">
        <v>129</v>
      </c>
      <c r="G14" t="s">
        <v>108</v>
      </c>
      <c r="H14" s="78">
        <v>18323604</v>
      </c>
      <c r="I14" s="78">
        <v>182.2533820000001</v>
      </c>
      <c r="J14" s="78">
        <v>33395.387994287303</v>
      </c>
      <c r="K14" s="78">
        <v>0</v>
      </c>
      <c r="L14" s="78">
        <v>26.19</v>
      </c>
      <c r="M14" s="78">
        <v>0.05</v>
      </c>
    </row>
    <row r="15" spans="2:98">
      <c r="B15" t="s">
        <v>1268</v>
      </c>
      <c r="C15" t="s">
        <v>1269</v>
      </c>
      <c r="D15" s="16"/>
      <c r="E15" t="s">
        <v>1270</v>
      </c>
      <c r="F15" t="s">
        <v>129</v>
      </c>
      <c r="G15" t="s">
        <v>108</v>
      </c>
      <c r="H15" s="78">
        <v>8.39</v>
      </c>
      <c r="I15" s="78">
        <v>0.01</v>
      </c>
      <c r="J15" s="78">
        <v>8.3900000000000004E-7</v>
      </c>
      <c r="K15" s="78">
        <v>0</v>
      </c>
      <c r="L15" s="78">
        <v>0</v>
      </c>
      <c r="M15" s="78">
        <v>0</v>
      </c>
    </row>
    <row r="16" spans="2:98">
      <c r="B16" t="s">
        <v>1271</v>
      </c>
      <c r="C16" t="s">
        <v>1272</v>
      </c>
      <c r="D16" s="16"/>
      <c r="E16" t="s">
        <v>1270</v>
      </c>
      <c r="F16" t="s">
        <v>129</v>
      </c>
      <c r="G16" t="s">
        <v>108</v>
      </c>
      <c r="H16" s="78">
        <v>31.75</v>
      </c>
      <c r="I16" s="78">
        <v>0.01</v>
      </c>
      <c r="J16" s="78">
        <v>3.1750000000000001E-6</v>
      </c>
      <c r="K16" s="78">
        <v>0</v>
      </c>
      <c r="L16" s="78">
        <v>0</v>
      </c>
      <c r="M16" s="78">
        <v>0</v>
      </c>
    </row>
    <row r="17" spans="2:13">
      <c r="B17" t="s">
        <v>1273</v>
      </c>
      <c r="C17" t="s">
        <v>1274</v>
      </c>
      <c r="D17" s="16"/>
      <c r="E17" t="s">
        <v>1270</v>
      </c>
      <c r="F17" t="s">
        <v>129</v>
      </c>
      <c r="G17" t="s">
        <v>108</v>
      </c>
      <c r="H17" s="78">
        <v>52.67</v>
      </c>
      <c r="I17" s="78">
        <v>0.01</v>
      </c>
      <c r="J17" s="78">
        <v>5.2669999999999997E-6</v>
      </c>
      <c r="K17" s="78">
        <v>0</v>
      </c>
      <c r="L17" s="78">
        <v>0</v>
      </c>
      <c r="M17" s="78">
        <v>0</v>
      </c>
    </row>
    <row r="18" spans="2:13">
      <c r="B18" t="s">
        <v>1275</v>
      </c>
      <c r="C18" t="s">
        <v>1276</v>
      </c>
      <c r="D18" s="16"/>
      <c r="E18" t="s">
        <v>1270</v>
      </c>
      <c r="F18" t="s">
        <v>129</v>
      </c>
      <c r="G18" t="s">
        <v>108</v>
      </c>
      <c r="H18" s="78">
        <v>4.6399999999999997</v>
      </c>
      <c r="I18" s="78">
        <v>0.01</v>
      </c>
      <c r="J18" s="78">
        <v>4.6400000000000003E-7</v>
      </c>
      <c r="K18" s="78">
        <v>0</v>
      </c>
      <c r="L18" s="78">
        <v>0</v>
      </c>
      <c r="M18" s="78">
        <v>0</v>
      </c>
    </row>
    <row r="19" spans="2:13">
      <c r="B19" t="s">
        <v>2199</v>
      </c>
      <c r="C19" t="s">
        <v>1277</v>
      </c>
      <c r="D19" s="16"/>
      <c r="E19" t="s">
        <v>1278</v>
      </c>
      <c r="F19" t="s">
        <v>129</v>
      </c>
      <c r="G19" t="s">
        <v>108</v>
      </c>
      <c r="H19" s="78">
        <v>56193</v>
      </c>
      <c r="I19" s="78">
        <v>17350.9156</v>
      </c>
      <c r="J19" s="78">
        <v>9750.0000031079999</v>
      </c>
      <c r="K19" s="78">
        <v>0</v>
      </c>
      <c r="L19" s="78">
        <v>7.65</v>
      </c>
      <c r="M19" s="78">
        <v>0.01</v>
      </c>
    </row>
    <row r="20" spans="2:13">
      <c r="B20" t="s">
        <v>1279</v>
      </c>
      <c r="C20" t="s">
        <v>1280</v>
      </c>
      <c r="D20" s="16"/>
      <c r="E20" t="s">
        <v>1281</v>
      </c>
      <c r="F20" t="s">
        <v>129</v>
      </c>
      <c r="G20" t="s">
        <v>108</v>
      </c>
      <c r="H20" s="78">
        <v>1</v>
      </c>
      <c r="I20" s="78">
        <v>0.01</v>
      </c>
      <c r="J20" s="78">
        <v>9.9999999999999995E-8</v>
      </c>
      <c r="K20" s="78">
        <v>0</v>
      </c>
      <c r="L20" s="78">
        <v>0</v>
      </c>
      <c r="M20" s="78">
        <v>0</v>
      </c>
    </row>
    <row r="21" spans="2:13">
      <c r="B21" t="s">
        <v>1282</v>
      </c>
      <c r="C21" t="s">
        <v>1283</v>
      </c>
      <c r="D21" s="16"/>
      <c r="E21" t="s">
        <v>1284</v>
      </c>
      <c r="F21" t="s">
        <v>129</v>
      </c>
      <c r="G21" t="s">
        <v>108</v>
      </c>
      <c r="H21" s="78">
        <v>24462</v>
      </c>
      <c r="I21" s="78">
        <v>0.01</v>
      </c>
      <c r="J21" s="78">
        <v>2.4461999999999999E-3</v>
      </c>
      <c r="K21" s="78">
        <v>0</v>
      </c>
      <c r="L21" s="78">
        <v>0</v>
      </c>
      <c r="M21" s="78">
        <v>0</v>
      </c>
    </row>
    <row r="22" spans="2:13">
      <c r="B22" t="s">
        <v>1285</v>
      </c>
      <c r="C22" t="s">
        <v>1286</v>
      </c>
      <c r="D22" s="16"/>
      <c r="E22" t="s">
        <v>1287</v>
      </c>
      <c r="F22" t="s">
        <v>129</v>
      </c>
      <c r="G22" t="s">
        <v>108</v>
      </c>
      <c r="H22" s="78">
        <v>10.23</v>
      </c>
      <c r="I22" s="78">
        <v>0.01</v>
      </c>
      <c r="J22" s="78">
        <v>1.023E-6</v>
      </c>
      <c r="K22" s="78">
        <v>0</v>
      </c>
      <c r="L22" s="78">
        <v>0</v>
      </c>
      <c r="M22" s="78">
        <v>0</v>
      </c>
    </row>
    <row r="23" spans="2:13">
      <c r="B23" t="s">
        <v>1288</v>
      </c>
      <c r="C23" t="s">
        <v>1289</v>
      </c>
      <c r="D23" s="16"/>
      <c r="E23" t="s">
        <v>1287</v>
      </c>
      <c r="F23" t="s">
        <v>129</v>
      </c>
      <c r="G23" t="s">
        <v>108</v>
      </c>
      <c r="H23" s="78">
        <v>20006.72</v>
      </c>
      <c r="I23" s="78">
        <v>9.9999999999999995E-7</v>
      </c>
      <c r="J23" s="78">
        <v>2.000672E-7</v>
      </c>
      <c r="K23" s="78">
        <v>0</v>
      </c>
      <c r="L23" s="78">
        <v>0</v>
      </c>
      <c r="M23" s="78">
        <v>0</v>
      </c>
    </row>
    <row r="24" spans="2:13">
      <c r="B24" t="s">
        <v>2200</v>
      </c>
      <c r="C24" t="s">
        <v>1290</v>
      </c>
      <c r="D24" s="16"/>
      <c r="E24" t="s">
        <v>1291</v>
      </c>
      <c r="F24" t="s">
        <v>129</v>
      </c>
      <c r="G24" t="s">
        <v>108</v>
      </c>
      <c r="H24" s="78">
        <v>100</v>
      </c>
      <c r="I24" s="78">
        <v>9.9999999999999995E-7</v>
      </c>
      <c r="J24" s="78">
        <v>1.0000000000000001E-9</v>
      </c>
      <c r="K24" s="78">
        <v>0</v>
      </c>
      <c r="L24" s="78">
        <v>0</v>
      </c>
      <c r="M24" s="78">
        <v>0</v>
      </c>
    </row>
    <row r="25" spans="2:13">
      <c r="B25" t="s">
        <v>1292</v>
      </c>
      <c r="C25" t="s">
        <v>1293</v>
      </c>
      <c r="D25" s="16"/>
      <c r="E25" t="s">
        <v>1294</v>
      </c>
      <c r="F25" t="s">
        <v>129</v>
      </c>
      <c r="G25" t="s">
        <v>108</v>
      </c>
      <c r="H25" s="78">
        <v>6.03</v>
      </c>
      <c r="I25" s="78">
        <v>0.01</v>
      </c>
      <c r="J25" s="78">
        <v>6.0299999999999999E-7</v>
      </c>
      <c r="K25" s="78">
        <v>0</v>
      </c>
      <c r="L25" s="78">
        <v>0</v>
      </c>
      <c r="M25" s="78">
        <v>0</v>
      </c>
    </row>
    <row r="26" spans="2:13">
      <c r="B26" t="s">
        <v>1295</v>
      </c>
      <c r="C26" t="s">
        <v>1296</v>
      </c>
      <c r="D26" s="16"/>
      <c r="E26" t="s">
        <v>1297</v>
      </c>
      <c r="F26" t="s">
        <v>118</v>
      </c>
      <c r="G26" t="s">
        <v>108</v>
      </c>
      <c r="H26" s="78">
        <v>955</v>
      </c>
      <c r="I26" s="78">
        <v>9.9999999999999995E-7</v>
      </c>
      <c r="J26" s="78">
        <v>9.5499999999999995E-9</v>
      </c>
      <c r="K26" s="78">
        <v>0</v>
      </c>
      <c r="L26" s="78">
        <v>0</v>
      </c>
      <c r="M26" s="78">
        <v>0</v>
      </c>
    </row>
    <row r="27" spans="2:13">
      <c r="B27" t="s">
        <v>1298</v>
      </c>
      <c r="C27" t="s">
        <v>1299</v>
      </c>
      <c r="D27" s="16"/>
      <c r="E27" t="s">
        <v>1300</v>
      </c>
      <c r="F27" t="s">
        <v>456</v>
      </c>
      <c r="G27" t="s">
        <v>108</v>
      </c>
      <c r="H27" s="78">
        <v>358053</v>
      </c>
      <c r="I27" s="78">
        <v>1.0000000000000001E-5</v>
      </c>
      <c r="J27" s="78">
        <v>3.5805300000000001E-5</v>
      </c>
      <c r="K27" s="78">
        <v>0.89</v>
      </c>
      <c r="L27" s="78">
        <v>0</v>
      </c>
      <c r="M27" s="78">
        <v>0</v>
      </c>
    </row>
    <row r="28" spans="2:13">
      <c r="B28" t="s">
        <v>1301</v>
      </c>
      <c r="C28" t="s">
        <v>1302</v>
      </c>
      <c r="D28" s="16"/>
      <c r="E28" t="s">
        <v>1215</v>
      </c>
      <c r="F28" t="s">
        <v>133</v>
      </c>
      <c r="G28" t="s">
        <v>112</v>
      </c>
      <c r="H28" s="78">
        <v>38628</v>
      </c>
      <c r="I28" s="78">
        <v>1290</v>
      </c>
      <c r="J28" s="78">
        <v>1915.968114</v>
      </c>
      <c r="K28" s="78">
        <v>0</v>
      </c>
      <c r="L28" s="78">
        <v>1.5</v>
      </c>
      <c r="M28" s="78">
        <v>0</v>
      </c>
    </row>
    <row r="29" spans="2:13">
      <c r="B29" s="79" t="s">
        <v>302</v>
      </c>
      <c r="C29" s="16"/>
      <c r="D29" s="16"/>
      <c r="E29" s="16"/>
      <c r="H29" s="80">
        <v>36326622.43</v>
      </c>
      <c r="J29" s="80">
        <v>80551.955974514713</v>
      </c>
      <c r="L29" s="80">
        <v>63.18</v>
      </c>
      <c r="M29" s="80">
        <v>0.12</v>
      </c>
    </row>
    <row r="30" spans="2:13">
      <c r="B30" s="79" t="s">
        <v>303</v>
      </c>
      <c r="C30" s="16"/>
      <c r="D30" s="16"/>
      <c r="E30" s="16"/>
    </row>
    <row r="31" spans="2:13">
      <c r="B31" s="79" t="s">
        <v>384</v>
      </c>
      <c r="C31" s="16"/>
      <c r="D31" s="16"/>
      <c r="E31" s="16"/>
    </row>
    <row r="32" spans="2:13">
      <c r="B32" t="s">
        <v>196</v>
      </c>
      <c r="C32" t="s">
        <v>196</v>
      </c>
      <c r="D32" s="16"/>
      <c r="E32" s="16"/>
      <c r="F32" t="s">
        <v>196</v>
      </c>
      <c r="G32" t="s">
        <v>196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385</v>
      </c>
      <c r="C33" s="16"/>
      <c r="D33" s="16"/>
      <c r="E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386</v>
      </c>
      <c r="C34" s="16"/>
      <c r="D34" s="16"/>
      <c r="E34" s="16"/>
    </row>
    <row r="35" spans="2:13">
      <c r="B35" t="s">
        <v>2201</v>
      </c>
      <c r="C35" t="s">
        <v>1303</v>
      </c>
      <c r="D35" t="s">
        <v>129</v>
      </c>
      <c r="E35" t="s">
        <v>1304</v>
      </c>
      <c r="F35" t="s">
        <v>1305</v>
      </c>
      <c r="G35" t="s">
        <v>112</v>
      </c>
      <c r="H35" s="78">
        <v>154121.60000000001</v>
      </c>
      <c r="I35" s="78">
        <v>100</v>
      </c>
      <c r="J35" s="78">
        <v>592.59755199999995</v>
      </c>
      <c r="K35" s="78">
        <v>0</v>
      </c>
      <c r="L35" s="78">
        <v>0.46</v>
      </c>
      <c r="M35" s="78">
        <v>0</v>
      </c>
    </row>
    <row r="36" spans="2:13">
      <c r="B36" t="s">
        <v>2202</v>
      </c>
      <c r="C36" t="s">
        <v>1306</v>
      </c>
      <c r="D36" t="s">
        <v>129</v>
      </c>
      <c r="E36" t="s">
        <v>1304</v>
      </c>
      <c r="F36" t="s">
        <v>1305</v>
      </c>
      <c r="G36" t="s">
        <v>112</v>
      </c>
      <c r="H36" s="78">
        <v>1034162.21</v>
      </c>
      <c r="I36" s="78">
        <v>111.59917359579403</v>
      </c>
      <c r="J36" s="78">
        <v>4437.5778656000002</v>
      </c>
      <c r="K36" s="78">
        <v>0</v>
      </c>
      <c r="L36" s="78">
        <v>3.48</v>
      </c>
      <c r="M36" s="78">
        <v>0.01</v>
      </c>
    </row>
    <row r="37" spans="2:13">
      <c r="B37" t="s">
        <v>2203</v>
      </c>
      <c r="C37" t="s">
        <v>1307</v>
      </c>
      <c r="D37" t="s">
        <v>129</v>
      </c>
      <c r="E37" t="s">
        <v>1304</v>
      </c>
      <c r="F37" t="s">
        <v>1305</v>
      </c>
      <c r="G37" t="s">
        <v>112</v>
      </c>
      <c r="H37" s="78">
        <v>2413045.17</v>
      </c>
      <c r="I37" s="78">
        <v>100</v>
      </c>
      <c r="J37" s="78">
        <v>9278.1586786499993</v>
      </c>
      <c r="K37" s="78">
        <v>0</v>
      </c>
      <c r="L37" s="78">
        <v>7.28</v>
      </c>
      <c r="M37" s="78">
        <v>0.01</v>
      </c>
    </row>
    <row r="38" spans="2:13">
      <c r="B38" t="s">
        <v>1308</v>
      </c>
      <c r="C38" t="s">
        <v>1309</v>
      </c>
      <c r="D38" t="s">
        <v>129</v>
      </c>
      <c r="E38" t="s">
        <v>1310</v>
      </c>
      <c r="F38" t="s">
        <v>1305</v>
      </c>
      <c r="G38" t="s">
        <v>112</v>
      </c>
      <c r="H38" s="78">
        <v>5950555.2300000004</v>
      </c>
      <c r="I38" s="78">
        <v>100</v>
      </c>
      <c r="J38" s="78">
        <v>22879.884859350001</v>
      </c>
      <c r="K38" s="78">
        <v>0</v>
      </c>
      <c r="L38" s="78">
        <v>17.95</v>
      </c>
      <c r="M38" s="78">
        <v>0.03</v>
      </c>
    </row>
    <row r="39" spans="2:13">
      <c r="B39" t="s">
        <v>1311</v>
      </c>
      <c r="C39" t="s">
        <v>1312</v>
      </c>
      <c r="D39" t="s">
        <v>129</v>
      </c>
      <c r="E39" t="s">
        <v>1310</v>
      </c>
      <c r="F39" t="s">
        <v>1305</v>
      </c>
      <c r="G39" t="s">
        <v>112</v>
      </c>
      <c r="H39" s="78">
        <v>1398277</v>
      </c>
      <c r="I39" s="78">
        <v>166.26964273307203</v>
      </c>
      <c r="J39" s="78">
        <v>8939.2796125654695</v>
      </c>
      <c r="K39" s="78">
        <v>0</v>
      </c>
      <c r="L39" s="78">
        <v>7.01</v>
      </c>
      <c r="M39" s="78">
        <v>0.01</v>
      </c>
    </row>
    <row r="40" spans="2:13">
      <c r="B40" t="s">
        <v>1313</v>
      </c>
      <c r="C40" t="s">
        <v>1314</v>
      </c>
      <c r="D40" t="s">
        <v>129</v>
      </c>
      <c r="E40" t="s">
        <v>1310</v>
      </c>
      <c r="F40" t="s">
        <v>1305</v>
      </c>
      <c r="G40" t="s">
        <v>112</v>
      </c>
      <c r="H40" s="78">
        <v>212309.06</v>
      </c>
      <c r="I40" s="78">
        <v>100</v>
      </c>
      <c r="J40" s="78">
        <v>816.32833570000003</v>
      </c>
      <c r="K40" s="78">
        <v>0</v>
      </c>
      <c r="L40" s="78">
        <v>0.64</v>
      </c>
      <c r="M40" s="78">
        <v>0</v>
      </c>
    </row>
    <row r="41" spans="2:13">
      <c r="B41" t="s">
        <v>2204</v>
      </c>
      <c r="C41" t="s">
        <v>1315</v>
      </c>
      <c r="D41" t="s">
        <v>129</v>
      </c>
      <c r="E41" t="s">
        <v>1316</v>
      </c>
      <c r="F41" t="s">
        <v>1305</v>
      </c>
      <c r="G41" t="s">
        <v>108</v>
      </c>
      <c r="H41" s="78">
        <v>2432439.21</v>
      </c>
      <c r="I41" s="78">
        <v>9.9999999999999995E-7</v>
      </c>
      <c r="J41" s="78">
        <v>2.43243921E-5</v>
      </c>
      <c r="K41" s="78">
        <v>0</v>
      </c>
      <c r="L41" s="78">
        <v>0</v>
      </c>
      <c r="M41" s="78">
        <v>0</v>
      </c>
    </row>
    <row r="42" spans="2:13">
      <c r="B42" t="s">
        <v>2205</v>
      </c>
      <c r="C42" t="s">
        <v>1317</v>
      </c>
      <c r="D42" t="s">
        <v>129</v>
      </c>
      <c r="E42" t="s">
        <v>1316</v>
      </c>
      <c r="F42" t="s">
        <v>1305</v>
      </c>
      <c r="G42" t="s">
        <v>108</v>
      </c>
      <c r="H42" s="78">
        <v>8363600.4000000004</v>
      </c>
      <c r="I42" s="78">
        <v>9.9999999999999995E-7</v>
      </c>
      <c r="J42" s="78">
        <v>8.3636003999999994E-5</v>
      </c>
      <c r="K42" s="78">
        <v>0</v>
      </c>
      <c r="L42" s="78">
        <v>0</v>
      </c>
      <c r="M42" s="78">
        <v>0</v>
      </c>
    </row>
    <row r="43" spans="2:13">
      <c r="B43" t="s">
        <v>2206</v>
      </c>
      <c r="C43" t="s">
        <v>1318</v>
      </c>
      <c r="D43" t="s">
        <v>129</v>
      </c>
      <c r="E43" t="s">
        <v>1316</v>
      </c>
      <c r="F43" t="s">
        <v>1305</v>
      </c>
      <c r="G43" t="s">
        <v>108</v>
      </c>
      <c r="H43" s="78">
        <v>2432439.21</v>
      </c>
      <c r="I43" s="78">
        <v>9.9999999999999995E-7</v>
      </c>
      <c r="J43" s="78">
        <v>2.43243921E-5</v>
      </c>
      <c r="K43" s="78">
        <v>0</v>
      </c>
      <c r="L43" s="78">
        <v>0</v>
      </c>
      <c r="M43" s="78">
        <v>0</v>
      </c>
    </row>
    <row r="44" spans="2:13">
      <c r="B44" t="s">
        <v>1319</v>
      </c>
      <c r="C44" t="s">
        <v>1320</v>
      </c>
      <c r="D44" t="s">
        <v>129</v>
      </c>
      <c r="E44" t="s">
        <v>1321</v>
      </c>
      <c r="F44" t="s">
        <v>456</v>
      </c>
      <c r="G44" t="s">
        <v>119</v>
      </c>
      <c r="H44" s="78">
        <v>66395.98</v>
      </c>
      <c r="I44" s="78">
        <v>1.0000000000000001E-5</v>
      </c>
      <c r="J44" s="78">
        <v>3.1373428469600003E-5</v>
      </c>
      <c r="K44" s="78">
        <v>0</v>
      </c>
      <c r="L44" s="78">
        <v>0</v>
      </c>
      <c r="M44" s="78">
        <v>0</v>
      </c>
    </row>
    <row r="45" spans="2:13">
      <c r="B45" s="79" t="s">
        <v>387</v>
      </c>
      <c r="C45" s="16"/>
      <c r="D45" s="16"/>
      <c r="E45" s="16"/>
      <c r="H45" s="80">
        <v>24457345.07</v>
      </c>
      <c r="J45" s="80">
        <v>46943.827067523685</v>
      </c>
      <c r="L45" s="80">
        <v>36.82</v>
      </c>
      <c r="M45" s="80">
        <v>7.0000000000000007E-2</v>
      </c>
    </row>
    <row r="46" spans="2:13">
      <c r="B46" s="79" t="s">
        <v>308</v>
      </c>
      <c r="C46" s="16"/>
      <c r="D46" s="16"/>
      <c r="E46" s="16"/>
      <c r="H46" s="80">
        <v>24457345.07</v>
      </c>
      <c r="J46" s="80">
        <v>46943.827067523685</v>
      </c>
      <c r="L46" s="80">
        <v>36.82</v>
      </c>
      <c r="M46" s="80">
        <v>7.0000000000000007E-2</v>
      </c>
    </row>
    <row r="47" spans="2:13">
      <c r="B47" t="s">
        <v>309</v>
      </c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2"/>
  <sheetViews>
    <sheetView rightToLeft="1" workbookViewId="0">
      <selection activeCell="B85" sqref="B85:B9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21" style="16" bestFit="1" customWidth="1"/>
    <col min="7" max="7" width="11.7109375" style="16" customWidth="1"/>
    <col min="8" max="8" width="14.7109375" style="16" customWidth="1"/>
    <col min="9" max="11" width="10.7109375" style="16" customWidth="1"/>
    <col min="12" max="12" width="11.1406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F55+F190</f>
        <v>373186486.66999996</v>
      </c>
      <c r="G11" s="7"/>
      <c r="H11" s="77">
        <v>1029641.2692912437</v>
      </c>
      <c r="I11" s="7"/>
      <c r="J11" s="77">
        <v>100</v>
      </c>
      <c r="K11" s="77">
        <v>1.5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1322</v>
      </c>
      <c r="C13" s="16"/>
    </row>
    <row r="14" spans="2:55">
      <c r="B14" t="s">
        <v>1323</v>
      </c>
      <c r="C14" t="s">
        <v>1324</v>
      </c>
      <c r="D14" t="s">
        <v>112</v>
      </c>
      <c r="E14" t="s">
        <v>1325</v>
      </c>
      <c r="F14" s="78">
        <v>313750</v>
      </c>
      <c r="G14" s="78">
        <v>104.5247</v>
      </c>
      <c r="H14" s="78">
        <v>1260.95331683125</v>
      </c>
      <c r="I14" s="78">
        <v>0</v>
      </c>
      <c r="J14" s="78">
        <v>0.12</v>
      </c>
      <c r="K14" s="78">
        <v>0</v>
      </c>
    </row>
    <row r="15" spans="2:55">
      <c r="B15" t="s">
        <v>1326</v>
      </c>
      <c r="C15" t="s">
        <v>1327</v>
      </c>
      <c r="D15" t="s">
        <v>112</v>
      </c>
      <c r="E15" t="s">
        <v>1328</v>
      </c>
      <c r="F15" s="78">
        <v>1000000</v>
      </c>
      <c r="G15" s="78">
        <v>180.64269999999999</v>
      </c>
      <c r="H15" s="78">
        <v>6945.7118149999997</v>
      </c>
      <c r="I15" s="78">
        <v>0</v>
      </c>
      <c r="J15" s="78">
        <v>0.67</v>
      </c>
      <c r="K15" s="78">
        <v>0.01</v>
      </c>
    </row>
    <row r="16" spans="2:55">
      <c r="B16" t="s">
        <v>1329</v>
      </c>
      <c r="C16" t="s">
        <v>1330</v>
      </c>
      <c r="D16" t="s">
        <v>112</v>
      </c>
      <c r="E16" t="s">
        <v>1331</v>
      </c>
      <c r="F16" s="78">
        <v>1000000</v>
      </c>
      <c r="G16" s="78">
        <v>39.1</v>
      </c>
      <c r="H16" s="78">
        <v>1503.395</v>
      </c>
      <c r="I16" s="78">
        <v>0</v>
      </c>
      <c r="J16" s="78">
        <v>0.15</v>
      </c>
      <c r="K16" s="78">
        <v>0</v>
      </c>
    </row>
    <row r="17" spans="2:11">
      <c r="B17" t="s">
        <v>1332</v>
      </c>
      <c r="C17" t="s">
        <v>1333</v>
      </c>
      <c r="D17" t="s">
        <v>112</v>
      </c>
      <c r="E17" t="s">
        <v>1334</v>
      </c>
      <c r="F17" s="78">
        <v>1625481</v>
      </c>
      <c r="G17" s="78">
        <v>64.903899999999922</v>
      </c>
      <c r="H17" s="78">
        <v>4056.4771638083498</v>
      </c>
      <c r="I17" s="78">
        <v>0</v>
      </c>
      <c r="J17" s="78">
        <v>0.39</v>
      </c>
      <c r="K17" s="78">
        <v>0.01</v>
      </c>
    </row>
    <row r="18" spans="2:11">
      <c r="B18" t="s">
        <v>1335</v>
      </c>
      <c r="C18" t="s">
        <v>1336</v>
      </c>
      <c r="D18" t="s">
        <v>112</v>
      </c>
      <c r="E18" t="s">
        <v>1337</v>
      </c>
      <c r="F18" s="78">
        <v>745138</v>
      </c>
      <c r="G18" s="78">
        <v>99.378500000000003</v>
      </c>
      <c r="H18" s="78">
        <v>2847.2492893838498</v>
      </c>
      <c r="I18" s="78">
        <v>0</v>
      </c>
      <c r="J18" s="78">
        <v>0.28000000000000003</v>
      </c>
      <c r="K18" s="78">
        <v>0</v>
      </c>
    </row>
    <row r="19" spans="2:11">
      <c r="B19" t="s">
        <v>1338</v>
      </c>
      <c r="C19" t="s">
        <v>1339</v>
      </c>
      <c r="D19" t="s">
        <v>112</v>
      </c>
      <c r="E19" t="s">
        <v>1340</v>
      </c>
      <c r="F19" s="78">
        <v>1000000</v>
      </c>
      <c r="G19" s="78">
        <v>61.528500000000001</v>
      </c>
      <c r="H19" s="78">
        <v>2365.7708250000001</v>
      </c>
      <c r="I19" s="78">
        <v>0</v>
      </c>
      <c r="J19" s="78">
        <v>0.23</v>
      </c>
      <c r="K19" s="78">
        <v>0</v>
      </c>
    </row>
    <row r="20" spans="2:11">
      <c r="B20" t="s">
        <v>1341</v>
      </c>
      <c r="C20" t="s">
        <v>1342</v>
      </c>
      <c r="D20" t="s">
        <v>112</v>
      </c>
      <c r="E20" t="s">
        <v>1343</v>
      </c>
      <c r="F20" s="78">
        <v>2000000</v>
      </c>
      <c r="G20" s="78">
        <v>35.7256</v>
      </c>
      <c r="H20" s="78">
        <v>2747.29864</v>
      </c>
      <c r="I20" s="78">
        <v>0</v>
      </c>
      <c r="J20" s="78">
        <v>0.27</v>
      </c>
      <c r="K20" s="78">
        <v>0</v>
      </c>
    </row>
    <row r="21" spans="2:11">
      <c r="B21" t="s">
        <v>1344</v>
      </c>
      <c r="C21" t="s">
        <v>1345</v>
      </c>
      <c r="D21" t="s">
        <v>112</v>
      </c>
      <c r="E21" t="s">
        <v>1346</v>
      </c>
      <c r="F21" s="78">
        <v>6999999</v>
      </c>
      <c r="G21" s="78">
        <v>111.7774999999999</v>
      </c>
      <c r="H21" s="78">
        <v>30084.909827155101</v>
      </c>
      <c r="I21" s="78">
        <v>0</v>
      </c>
      <c r="J21" s="78">
        <v>2.92</v>
      </c>
      <c r="K21" s="78">
        <v>0.04</v>
      </c>
    </row>
    <row r="22" spans="2:11">
      <c r="B22" t="s">
        <v>1347</v>
      </c>
      <c r="C22" t="s">
        <v>1348</v>
      </c>
      <c r="D22" t="s">
        <v>112</v>
      </c>
      <c r="E22" t="s">
        <v>1349</v>
      </c>
      <c r="F22" s="78">
        <v>850002</v>
      </c>
      <c r="G22" s="78">
        <v>56.9619</v>
      </c>
      <c r="H22" s="78">
        <v>1861.66167712011</v>
      </c>
      <c r="I22" s="78">
        <v>0</v>
      </c>
      <c r="J22" s="78">
        <v>0.18</v>
      </c>
      <c r="K22" s="78">
        <v>0</v>
      </c>
    </row>
    <row r="23" spans="2:11">
      <c r="B23" t="s">
        <v>1350</v>
      </c>
      <c r="C23" t="s">
        <v>1351</v>
      </c>
      <c r="D23" t="s">
        <v>112</v>
      </c>
      <c r="E23" t="s">
        <v>1352</v>
      </c>
      <c r="F23" s="78">
        <v>1478243</v>
      </c>
      <c r="G23" s="78">
        <v>105.37069999999991</v>
      </c>
      <c r="H23" s="78">
        <v>5989.1065626998397</v>
      </c>
      <c r="I23" s="78">
        <v>0</v>
      </c>
      <c r="J23" s="78">
        <v>0.57999999999999996</v>
      </c>
      <c r="K23" s="78">
        <v>0.01</v>
      </c>
    </row>
    <row r="24" spans="2:11">
      <c r="B24" t="s">
        <v>1353</v>
      </c>
      <c r="C24" t="s">
        <v>1354</v>
      </c>
      <c r="D24" t="s">
        <v>112</v>
      </c>
      <c r="E24" t="s">
        <v>1355</v>
      </c>
      <c r="F24" s="78">
        <v>1395000.52</v>
      </c>
      <c r="G24" s="78">
        <v>105.4843000000001</v>
      </c>
      <c r="H24" s="78">
        <v>5657.9426213780998</v>
      </c>
      <c r="I24" s="78">
        <v>0</v>
      </c>
      <c r="J24" s="78">
        <v>0.55000000000000004</v>
      </c>
      <c r="K24" s="78">
        <v>0.01</v>
      </c>
    </row>
    <row r="25" spans="2:11">
      <c r="B25" t="s">
        <v>1356</v>
      </c>
      <c r="C25" t="s">
        <v>1357</v>
      </c>
      <c r="D25" t="s">
        <v>112</v>
      </c>
      <c r="E25" t="s">
        <v>1358</v>
      </c>
      <c r="F25" s="78">
        <v>175000</v>
      </c>
      <c r="G25" s="78">
        <v>92.06</v>
      </c>
      <c r="H25" s="78">
        <v>619.44872499999997</v>
      </c>
      <c r="I25" s="78">
        <v>0</v>
      </c>
      <c r="J25" s="78">
        <v>0.06</v>
      </c>
      <c r="K25" s="78">
        <v>0</v>
      </c>
    </row>
    <row r="26" spans="2:11">
      <c r="B26" t="s">
        <v>1359</v>
      </c>
      <c r="C26" t="s">
        <v>1360</v>
      </c>
      <c r="D26" t="s">
        <v>112</v>
      </c>
      <c r="E26" t="s">
        <v>1361</v>
      </c>
      <c r="F26" s="78">
        <v>875000</v>
      </c>
      <c r="G26" s="78">
        <v>95.150099999999995</v>
      </c>
      <c r="H26" s="78">
        <v>3201.206176875</v>
      </c>
      <c r="I26" s="78">
        <v>0</v>
      </c>
      <c r="J26" s="78">
        <v>0.31</v>
      </c>
      <c r="K26" s="78">
        <v>0</v>
      </c>
    </row>
    <row r="27" spans="2:11">
      <c r="B27" s="79" t="s">
        <v>1362</v>
      </c>
      <c r="C27" s="16"/>
      <c r="F27" s="80">
        <v>19457613.52</v>
      </c>
      <c r="H27" s="80">
        <v>69141.131640251595</v>
      </c>
      <c r="J27" s="80">
        <v>6.72</v>
      </c>
      <c r="K27" s="80">
        <v>0.1</v>
      </c>
    </row>
    <row r="28" spans="2:11">
      <c r="B28" s="79" t="s">
        <v>1363</v>
      </c>
      <c r="C28" s="16"/>
    </row>
    <row r="29" spans="2:11">
      <c r="B29" t="s">
        <v>196</v>
      </c>
      <c r="C29" t="s">
        <v>196</v>
      </c>
      <c r="D29" t="s">
        <v>196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1364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1365</v>
      </c>
      <c r="C31" s="16"/>
    </row>
    <row r="32" spans="2:11">
      <c r="B32" t="s">
        <v>196</v>
      </c>
      <c r="C32" t="s">
        <v>196</v>
      </c>
      <c r="D32" t="s">
        <v>196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1366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1367</v>
      </c>
      <c r="C34" s="16"/>
    </row>
    <row r="35" spans="2:11">
      <c r="B35" t="s">
        <v>1368</v>
      </c>
      <c r="C35" t="s">
        <v>1369</v>
      </c>
      <c r="D35" t="s">
        <v>112</v>
      </c>
      <c r="E35" t="s">
        <v>424</v>
      </c>
      <c r="F35" s="78">
        <v>220784.24</v>
      </c>
      <c r="G35" s="78">
        <v>117.48210000000002</v>
      </c>
      <c r="H35" s="78">
        <v>997.32364243289896</v>
      </c>
      <c r="I35" s="78">
        <v>0</v>
      </c>
      <c r="J35" s="78">
        <v>0.1</v>
      </c>
      <c r="K35" s="78">
        <v>0</v>
      </c>
    </row>
    <row r="36" spans="2:11">
      <c r="B36" t="s">
        <v>1370</v>
      </c>
      <c r="C36" t="s">
        <v>1371</v>
      </c>
      <c r="D36" t="s">
        <v>112</v>
      </c>
      <c r="E36" t="s">
        <v>1372</v>
      </c>
      <c r="F36" s="78">
        <v>2660161</v>
      </c>
      <c r="G36" s="78">
        <v>40.572400000000002</v>
      </c>
      <c r="H36" s="78">
        <v>4149.8745162135801</v>
      </c>
      <c r="I36" s="78">
        <v>0</v>
      </c>
      <c r="J36" s="78">
        <v>0.4</v>
      </c>
      <c r="K36" s="78">
        <v>0.01</v>
      </c>
    </row>
    <row r="37" spans="2:11">
      <c r="B37" t="s">
        <v>1373</v>
      </c>
      <c r="C37" t="s">
        <v>1374</v>
      </c>
      <c r="D37" t="s">
        <v>112</v>
      </c>
      <c r="E37" t="s">
        <v>1375</v>
      </c>
      <c r="F37" s="78">
        <v>2479296</v>
      </c>
      <c r="G37" s="78">
        <v>87.130099999999999</v>
      </c>
      <c r="H37" s="78">
        <v>8306.0193083491195</v>
      </c>
      <c r="I37" s="78">
        <v>0</v>
      </c>
      <c r="J37" s="78">
        <v>0.81</v>
      </c>
      <c r="K37" s="78">
        <v>0.01</v>
      </c>
    </row>
    <row r="38" spans="2:11">
      <c r="B38" t="s">
        <v>1376</v>
      </c>
      <c r="C38" t="s">
        <v>1377</v>
      </c>
      <c r="D38" t="s">
        <v>112</v>
      </c>
      <c r="E38" t="s">
        <v>1378</v>
      </c>
      <c r="F38" s="78">
        <v>179546</v>
      </c>
      <c r="G38" s="78">
        <v>91.3</v>
      </c>
      <c r="H38" s="78">
        <v>630.29353980999997</v>
      </c>
      <c r="I38" s="78">
        <v>0</v>
      </c>
      <c r="J38" s="78">
        <v>0.06</v>
      </c>
      <c r="K38" s="78">
        <v>0</v>
      </c>
    </row>
    <row r="39" spans="2:11">
      <c r="B39" t="s">
        <v>1379</v>
      </c>
      <c r="C39" t="s">
        <v>1380</v>
      </c>
      <c r="D39" t="s">
        <v>112</v>
      </c>
      <c r="E39" t="s">
        <v>1381</v>
      </c>
      <c r="F39" s="78">
        <v>5842259</v>
      </c>
      <c r="G39" s="78">
        <v>130.30479999999983</v>
      </c>
      <c r="H39" s="78">
        <v>29271.000316385998</v>
      </c>
      <c r="I39" s="78">
        <v>0</v>
      </c>
      <c r="J39" s="78">
        <v>2.84</v>
      </c>
      <c r="K39" s="78">
        <v>0.04</v>
      </c>
    </row>
    <row r="40" spans="2:11">
      <c r="B40" t="s">
        <v>1382</v>
      </c>
      <c r="C40" t="s">
        <v>1383</v>
      </c>
      <c r="D40" t="s">
        <v>112</v>
      </c>
      <c r="E40" t="s">
        <v>1384</v>
      </c>
      <c r="F40" s="78">
        <v>2565000</v>
      </c>
      <c r="G40" s="78">
        <v>40.350900000000003</v>
      </c>
      <c r="H40" s="78">
        <v>3979.5772493250001</v>
      </c>
      <c r="I40" s="78">
        <v>0</v>
      </c>
      <c r="J40" s="78">
        <v>0.39</v>
      </c>
      <c r="K40" s="78">
        <v>0.01</v>
      </c>
    </row>
    <row r="41" spans="2:11">
      <c r="B41" t="s">
        <v>1385</v>
      </c>
      <c r="C41" t="s">
        <v>1386</v>
      </c>
      <c r="D41" t="s">
        <v>112</v>
      </c>
      <c r="E41" t="s">
        <v>1387</v>
      </c>
      <c r="F41" s="78">
        <v>940000</v>
      </c>
      <c r="G41" s="78">
        <v>202.11590000000001</v>
      </c>
      <c r="H41" s="78">
        <v>7305.0749736999996</v>
      </c>
      <c r="I41" s="78">
        <v>0</v>
      </c>
      <c r="J41" s="78">
        <v>0.71</v>
      </c>
      <c r="K41" s="78">
        <v>0.01</v>
      </c>
    </row>
    <row r="42" spans="2:11">
      <c r="B42" t="s">
        <v>1388</v>
      </c>
      <c r="C42" t="s">
        <v>1389</v>
      </c>
      <c r="D42" t="s">
        <v>112</v>
      </c>
      <c r="E42" t="s">
        <v>1390</v>
      </c>
      <c r="F42" s="78">
        <v>2640000</v>
      </c>
      <c r="G42" s="78">
        <v>93.490200000000002</v>
      </c>
      <c r="H42" s="78">
        <v>9490.0032216</v>
      </c>
      <c r="I42" s="78">
        <v>0</v>
      </c>
      <c r="J42" s="78">
        <v>0.92</v>
      </c>
      <c r="K42" s="78">
        <v>0.01</v>
      </c>
    </row>
    <row r="43" spans="2:11">
      <c r="B43" t="s">
        <v>1391</v>
      </c>
      <c r="C43" t="s">
        <v>1392</v>
      </c>
      <c r="D43" t="s">
        <v>112</v>
      </c>
      <c r="E43" t="s">
        <v>1393</v>
      </c>
      <c r="F43" s="78">
        <v>2805000</v>
      </c>
      <c r="G43" s="78">
        <v>76.372200000000007</v>
      </c>
      <c r="H43" s="78">
        <v>8236.9136074500002</v>
      </c>
      <c r="I43" s="78">
        <v>0</v>
      </c>
      <c r="J43" s="78">
        <v>0.8</v>
      </c>
      <c r="K43" s="78">
        <v>0.01</v>
      </c>
    </row>
    <row r="44" spans="2:11">
      <c r="B44" t="s">
        <v>1394</v>
      </c>
      <c r="C44" t="s">
        <v>1395</v>
      </c>
      <c r="D44" t="s">
        <v>112</v>
      </c>
      <c r="E44" t="s">
        <v>1396</v>
      </c>
      <c r="F44" s="78">
        <v>519792</v>
      </c>
      <c r="G44" s="78">
        <v>71.180000000000007</v>
      </c>
      <c r="H44" s="78">
        <v>1422.6036508320001</v>
      </c>
      <c r="I44" s="78">
        <v>0</v>
      </c>
      <c r="J44" s="78">
        <v>0.14000000000000001</v>
      </c>
      <c r="K44" s="78">
        <v>0</v>
      </c>
    </row>
    <row r="45" spans="2:11">
      <c r="B45" t="s">
        <v>1397</v>
      </c>
      <c r="C45" t="s">
        <v>1398</v>
      </c>
      <c r="D45" t="s">
        <v>112</v>
      </c>
      <c r="E45" t="s">
        <v>1399</v>
      </c>
      <c r="F45" s="78">
        <v>2681011</v>
      </c>
      <c r="G45" s="78">
        <v>1.0000000000000001E-5</v>
      </c>
      <c r="H45" s="78">
        <v>1.0308487294999999E-3</v>
      </c>
      <c r="I45" s="78">
        <v>0</v>
      </c>
      <c r="J45" s="78">
        <v>0</v>
      </c>
      <c r="K45" s="78">
        <v>0</v>
      </c>
    </row>
    <row r="46" spans="2:11">
      <c r="B46" t="s">
        <v>1400</v>
      </c>
      <c r="C46" t="s">
        <v>1401</v>
      </c>
      <c r="D46" t="s">
        <v>112</v>
      </c>
      <c r="E46" t="s">
        <v>1402</v>
      </c>
      <c r="F46" s="78">
        <v>1481289.18</v>
      </c>
      <c r="G46" s="78">
        <v>108.18</v>
      </c>
      <c r="H46" s="78">
        <v>6161.4534512827804</v>
      </c>
      <c r="I46" s="78">
        <v>0</v>
      </c>
      <c r="J46" s="78">
        <v>0.6</v>
      </c>
      <c r="K46" s="78">
        <v>0.01</v>
      </c>
    </row>
    <row r="47" spans="2:11">
      <c r="B47" t="s">
        <v>1403</v>
      </c>
      <c r="C47" t="s">
        <v>1404</v>
      </c>
      <c r="D47" t="s">
        <v>112</v>
      </c>
      <c r="E47" t="s">
        <v>1405</v>
      </c>
      <c r="F47" s="78">
        <v>776067</v>
      </c>
      <c r="G47" s="78">
        <v>109.69880000000001</v>
      </c>
      <c r="H47" s="78">
        <v>3273.3876359236201</v>
      </c>
      <c r="I47" s="78">
        <v>0</v>
      </c>
      <c r="J47" s="78">
        <v>0.32</v>
      </c>
      <c r="K47" s="78">
        <v>0</v>
      </c>
    </row>
    <row r="48" spans="2:11">
      <c r="B48" t="s">
        <v>1406</v>
      </c>
      <c r="C48" t="s">
        <v>1407</v>
      </c>
      <c r="D48" t="s">
        <v>112</v>
      </c>
      <c r="E48" t="s">
        <v>1408</v>
      </c>
      <c r="F48" s="78">
        <v>468874</v>
      </c>
      <c r="G48" s="78">
        <v>145.04640000000001</v>
      </c>
      <c r="H48" s="78">
        <v>2614.9262772259199</v>
      </c>
      <c r="I48" s="78">
        <v>0</v>
      </c>
      <c r="J48" s="78">
        <v>0.25</v>
      </c>
      <c r="K48" s="78">
        <v>0</v>
      </c>
    </row>
    <row r="49" spans="2:11">
      <c r="B49" t="s">
        <v>1409</v>
      </c>
      <c r="C49" t="s">
        <v>1410</v>
      </c>
      <c r="D49" t="s">
        <v>108</v>
      </c>
      <c r="E49" t="s">
        <v>1411</v>
      </c>
      <c r="F49" s="78">
        <v>48604134.299999997</v>
      </c>
      <c r="G49" s="78">
        <v>46.426600000000001</v>
      </c>
      <c r="H49" s="78">
        <v>22565.2470149238</v>
      </c>
      <c r="I49" s="78">
        <v>0</v>
      </c>
      <c r="J49" s="78">
        <v>2.19</v>
      </c>
      <c r="K49" s="78">
        <v>0.03</v>
      </c>
    </row>
    <row r="50" spans="2:11">
      <c r="B50" t="s">
        <v>1412</v>
      </c>
      <c r="C50" t="s">
        <v>1413</v>
      </c>
      <c r="D50" t="s">
        <v>108</v>
      </c>
      <c r="E50" t="s">
        <v>1414</v>
      </c>
      <c r="F50" s="78">
        <v>7221161</v>
      </c>
      <c r="G50" s="78">
        <v>0.32469999999999999</v>
      </c>
      <c r="H50" s="78">
        <v>23.447109767000001</v>
      </c>
      <c r="I50" s="78">
        <v>0</v>
      </c>
      <c r="J50" s="78">
        <v>0</v>
      </c>
      <c r="K50" s="78">
        <v>0</v>
      </c>
    </row>
    <row r="51" spans="2:11">
      <c r="B51" t="s">
        <v>1415</v>
      </c>
      <c r="C51" t="s">
        <v>1416</v>
      </c>
      <c r="D51" t="s">
        <v>108</v>
      </c>
      <c r="E51" t="s">
        <v>917</v>
      </c>
      <c r="F51" s="78">
        <v>1775784</v>
      </c>
      <c r="G51" s="78">
        <v>102.0034</v>
      </c>
      <c r="H51" s="78">
        <v>1811.3600566560001</v>
      </c>
      <c r="I51" s="78">
        <v>0</v>
      </c>
      <c r="J51" s="78">
        <v>0.18</v>
      </c>
      <c r="K51" s="78">
        <v>0</v>
      </c>
    </row>
    <row r="52" spans="2:11">
      <c r="B52" t="s">
        <v>1417</v>
      </c>
      <c r="C52" t="s">
        <v>1418</v>
      </c>
      <c r="D52" t="s">
        <v>108</v>
      </c>
      <c r="E52" t="s">
        <v>1419</v>
      </c>
      <c r="F52" s="78">
        <v>1050536</v>
      </c>
      <c r="G52" s="78">
        <v>71.335899999999995</v>
      </c>
      <c r="H52" s="78">
        <v>749.40931042399995</v>
      </c>
      <c r="I52" s="78">
        <v>0</v>
      </c>
      <c r="J52" s="78">
        <v>7.0000000000000007E-2</v>
      </c>
      <c r="K52" s="78">
        <v>0</v>
      </c>
    </row>
    <row r="53" spans="2:11">
      <c r="B53" t="s">
        <v>1420</v>
      </c>
      <c r="C53" t="s">
        <v>1421</v>
      </c>
      <c r="D53" t="s">
        <v>108</v>
      </c>
      <c r="E53" t="s">
        <v>1422</v>
      </c>
      <c r="F53" s="78">
        <v>10314082</v>
      </c>
      <c r="G53" s="78">
        <v>93.3</v>
      </c>
      <c r="H53" s="78">
        <v>9623.0385060000008</v>
      </c>
      <c r="I53" s="78">
        <v>0</v>
      </c>
      <c r="J53" s="78">
        <v>0.93</v>
      </c>
      <c r="K53" s="78">
        <v>0.01</v>
      </c>
    </row>
    <row r="54" spans="2:11">
      <c r="B54" s="79" t="s">
        <v>1423</v>
      </c>
      <c r="C54" s="16"/>
      <c r="F54" s="80">
        <v>95224776.719999999</v>
      </c>
      <c r="H54" s="80">
        <v>120610.95441915045</v>
      </c>
      <c r="J54" s="80">
        <v>11.71</v>
      </c>
      <c r="K54" s="80">
        <v>0.18</v>
      </c>
    </row>
    <row r="55" spans="2:11">
      <c r="B55" s="79" t="s">
        <v>302</v>
      </c>
      <c r="C55" s="16"/>
      <c r="F55" s="80">
        <v>114682390.23999999</v>
      </c>
      <c r="H55" s="80">
        <v>189752.08605940203</v>
      </c>
      <c r="J55" s="80">
        <v>18.43</v>
      </c>
      <c r="K55" s="80">
        <v>0.28000000000000003</v>
      </c>
    </row>
    <row r="56" spans="2:11">
      <c r="B56" s="79" t="s">
        <v>303</v>
      </c>
      <c r="C56" s="16"/>
    </row>
    <row r="57" spans="2:11">
      <c r="B57" s="79" t="s">
        <v>1424</v>
      </c>
      <c r="C57" s="16"/>
    </row>
    <row r="58" spans="2:11">
      <c r="B58" t="s">
        <v>196</v>
      </c>
      <c r="C58" t="s">
        <v>196</v>
      </c>
      <c r="D58" t="s">
        <v>196</v>
      </c>
      <c r="F58" s="78">
        <v>0</v>
      </c>
      <c r="G58" s="78">
        <v>0</v>
      </c>
      <c r="H58" s="78">
        <v>0</v>
      </c>
      <c r="I58" s="78">
        <v>0</v>
      </c>
      <c r="J58" s="78">
        <v>0</v>
      </c>
      <c r="K58" s="78">
        <v>0</v>
      </c>
    </row>
    <row r="59" spans="2:11">
      <c r="B59" s="79" t="s">
        <v>1425</v>
      </c>
      <c r="C59" s="16"/>
      <c r="F59" s="80">
        <v>0</v>
      </c>
      <c r="H59" s="80">
        <v>0</v>
      </c>
      <c r="J59" s="80">
        <v>0</v>
      </c>
      <c r="K59" s="80">
        <v>0</v>
      </c>
    </row>
    <row r="60" spans="2:11">
      <c r="B60" s="79" t="s">
        <v>1426</v>
      </c>
      <c r="C60" s="16"/>
    </row>
    <row r="61" spans="2:11">
      <c r="B61" t="s">
        <v>196</v>
      </c>
      <c r="C61" t="s">
        <v>196</v>
      </c>
      <c r="D61" t="s">
        <v>196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</row>
    <row r="62" spans="2:11">
      <c r="B62" s="79" t="s">
        <v>1427</v>
      </c>
      <c r="C62" s="16"/>
      <c r="F62" s="80">
        <v>0</v>
      </c>
      <c r="H62" s="80">
        <v>0</v>
      </c>
      <c r="J62" s="80">
        <v>0</v>
      </c>
      <c r="K62" s="80">
        <v>0</v>
      </c>
    </row>
    <row r="63" spans="2:11">
      <c r="B63" s="79" t="s">
        <v>1428</v>
      </c>
      <c r="C63" s="16"/>
    </row>
    <row r="64" spans="2:11">
      <c r="B64" t="s">
        <v>1429</v>
      </c>
      <c r="C64" t="s">
        <v>1430</v>
      </c>
      <c r="D64" t="s">
        <v>112</v>
      </c>
      <c r="E64" t="s">
        <v>1431</v>
      </c>
      <c r="F64" s="78">
        <v>4125426</v>
      </c>
      <c r="G64" s="78">
        <v>115.24299999999999</v>
      </c>
      <c r="H64" s="78">
        <v>18280.147714517101</v>
      </c>
      <c r="I64" s="78">
        <v>0</v>
      </c>
      <c r="J64" s="78">
        <v>1.78</v>
      </c>
      <c r="K64" s="78">
        <v>0.03</v>
      </c>
    </row>
    <row r="65" spans="2:11">
      <c r="B65" s="79" t="s">
        <v>1432</v>
      </c>
      <c r="C65" s="16"/>
      <c r="F65" s="80">
        <v>4125426</v>
      </c>
      <c r="H65" s="80">
        <v>18280.147714517101</v>
      </c>
      <c r="J65" s="80">
        <v>1.78</v>
      </c>
      <c r="K65" s="80">
        <v>0.03</v>
      </c>
    </row>
    <row r="66" spans="2:11">
      <c r="B66" s="79" t="s">
        <v>1433</v>
      </c>
      <c r="C66" s="16"/>
    </row>
    <row r="67" spans="2:11">
      <c r="B67" t="s">
        <v>1434</v>
      </c>
      <c r="C67" t="s">
        <v>1435</v>
      </c>
      <c r="D67" t="s">
        <v>116</v>
      </c>
      <c r="E67" t="s">
        <v>1436</v>
      </c>
      <c r="F67" s="78">
        <v>106004</v>
      </c>
      <c r="G67" s="78">
        <v>100</v>
      </c>
      <c r="H67" s="78">
        <v>428.65897519999999</v>
      </c>
      <c r="I67" s="78">
        <v>0</v>
      </c>
      <c r="J67" s="78">
        <v>0.04</v>
      </c>
      <c r="K67" s="78">
        <v>0</v>
      </c>
    </row>
    <row r="68" spans="2:11">
      <c r="B68" t="s">
        <v>1437</v>
      </c>
      <c r="C68" t="s">
        <v>1438</v>
      </c>
      <c r="D68" t="s">
        <v>116</v>
      </c>
      <c r="E68" t="s">
        <v>1436</v>
      </c>
      <c r="F68" s="78">
        <v>26755</v>
      </c>
      <c r="G68" s="78">
        <v>100</v>
      </c>
      <c r="H68" s="78">
        <v>108.191869</v>
      </c>
      <c r="I68" s="78">
        <v>0</v>
      </c>
      <c r="J68" s="78">
        <v>0.01</v>
      </c>
      <c r="K68" s="78">
        <v>0</v>
      </c>
    </row>
    <row r="69" spans="2:11">
      <c r="B69" t="s">
        <v>1439</v>
      </c>
      <c r="C69" t="s">
        <v>1440</v>
      </c>
      <c r="D69" t="s">
        <v>116</v>
      </c>
      <c r="E69" t="s">
        <v>1441</v>
      </c>
      <c r="F69" s="78">
        <v>306789</v>
      </c>
      <c r="G69" s="78">
        <v>100</v>
      </c>
      <c r="H69" s="78">
        <v>1240.5933582</v>
      </c>
      <c r="I69" s="78">
        <v>0</v>
      </c>
      <c r="J69" s="78">
        <v>0.12</v>
      </c>
      <c r="K69" s="78">
        <v>0</v>
      </c>
    </row>
    <row r="70" spans="2:11">
      <c r="B70" t="s">
        <v>1442</v>
      </c>
      <c r="C70" t="s">
        <v>1443</v>
      </c>
      <c r="D70" t="s">
        <v>116</v>
      </c>
      <c r="E70" t="s">
        <v>1444</v>
      </c>
      <c r="F70" s="78">
        <v>638422</v>
      </c>
      <c r="G70" s="78">
        <v>100</v>
      </c>
      <c r="H70" s="78">
        <v>2581.6508835999998</v>
      </c>
      <c r="I70" s="78">
        <v>0</v>
      </c>
      <c r="J70" s="78">
        <v>0.25</v>
      </c>
      <c r="K70" s="78">
        <v>0</v>
      </c>
    </row>
    <row r="71" spans="2:11">
      <c r="B71" t="s">
        <v>1445</v>
      </c>
      <c r="C71" t="s">
        <v>1446</v>
      </c>
      <c r="D71" t="s">
        <v>116</v>
      </c>
      <c r="E71" t="s">
        <v>1436</v>
      </c>
      <c r="F71" s="78">
        <v>146031</v>
      </c>
      <c r="G71" s="78">
        <v>100</v>
      </c>
      <c r="H71" s="78">
        <v>590.52015779999999</v>
      </c>
      <c r="I71" s="78">
        <v>0</v>
      </c>
      <c r="J71" s="78">
        <v>0.06</v>
      </c>
      <c r="K71" s="78">
        <v>0</v>
      </c>
    </row>
    <row r="72" spans="2:11">
      <c r="B72" t="s">
        <v>1447</v>
      </c>
      <c r="C72" t="s">
        <v>1448</v>
      </c>
      <c r="D72" t="s">
        <v>116</v>
      </c>
      <c r="E72" t="s">
        <v>1436</v>
      </c>
      <c r="F72" s="78">
        <v>68790</v>
      </c>
      <c r="G72" s="78">
        <v>100</v>
      </c>
      <c r="H72" s="78">
        <v>278.173002</v>
      </c>
      <c r="I72" s="78">
        <v>0</v>
      </c>
      <c r="J72" s="78">
        <v>0.03</v>
      </c>
      <c r="K72" s="78">
        <v>0</v>
      </c>
    </row>
    <row r="73" spans="2:11">
      <c r="B73" t="s">
        <v>1449</v>
      </c>
      <c r="C73" t="s">
        <v>1450</v>
      </c>
      <c r="D73" t="s">
        <v>116</v>
      </c>
      <c r="E73" t="s">
        <v>1436</v>
      </c>
      <c r="F73" s="78">
        <v>863071</v>
      </c>
      <c r="G73" s="78">
        <v>100</v>
      </c>
      <c r="H73" s="78">
        <v>3490.0865097999999</v>
      </c>
      <c r="I73" s="78">
        <v>0</v>
      </c>
      <c r="J73" s="78">
        <v>0.34</v>
      </c>
      <c r="K73" s="78">
        <v>0.01</v>
      </c>
    </row>
    <row r="74" spans="2:11">
      <c r="B74" t="s">
        <v>1451</v>
      </c>
      <c r="C74" t="s">
        <v>1452</v>
      </c>
      <c r="D74" t="s">
        <v>116</v>
      </c>
      <c r="E74" t="s">
        <v>1436</v>
      </c>
      <c r="F74" s="78">
        <v>2488500</v>
      </c>
      <c r="G74" s="78">
        <v>100</v>
      </c>
      <c r="H74" s="78">
        <v>10062.996300000001</v>
      </c>
      <c r="I74" s="78">
        <v>0</v>
      </c>
      <c r="J74" s="78">
        <v>0.98</v>
      </c>
      <c r="K74" s="78">
        <v>0.01</v>
      </c>
    </row>
    <row r="75" spans="2:11">
      <c r="B75" t="s">
        <v>1453</v>
      </c>
      <c r="C75" t="s">
        <v>1454</v>
      </c>
      <c r="D75" t="s">
        <v>116</v>
      </c>
      <c r="E75" t="s">
        <v>1441</v>
      </c>
      <c r="F75" s="78">
        <v>799912</v>
      </c>
      <c r="G75" s="78">
        <v>100</v>
      </c>
      <c r="H75" s="78">
        <v>3234.6841456000002</v>
      </c>
      <c r="I75" s="78">
        <v>0</v>
      </c>
      <c r="J75" s="78">
        <v>0.31</v>
      </c>
      <c r="K75" s="78">
        <v>0</v>
      </c>
    </row>
    <row r="76" spans="2:11">
      <c r="B76" t="s">
        <v>1455</v>
      </c>
      <c r="C76" t="s">
        <v>1456</v>
      </c>
      <c r="D76" t="s">
        <v>116</v>
      </c>
      <c r="E76" t="s">
        <v>1436</v>
      </c>
      <c r="F76" s="78">
        <v>41439</v>
      </c>
      <c r="G76" s="78">
        <v>100</v>
      </c>
      <c r="H76" s="78">
        <v>167.5710282</v>
      </c>
      <c r="I76" s="78">
        <v>0</v>
      </c>
      <c r="J76" s="78">
        <v>0.02</v>
      </c>
      <c r="K76" s="78">
        <v>0</v>
      </c>
    </row>
    <row r="77" spans="2:11">
      <c r="B77" t="s">
        <v>1457</v>
      </c>
      <c r="C77" t="s">
        <v>1458</v>
      </c>
      <c r="D77" t="s">
        <v>116</v>
      </c>
      <c r="E77" t="s">
        <v>1459</v>
      </c>
      <c r="F77" s="78">
        <v>235158</v>
      </c>
      <c r="G77" s="78">
        <v>100</v>
      </c>
      <c r="H77" s="78">
        <v>950.93192039999997</v>
      </c>
      <c r="I77" s="78">
        <v>0</v>
      </c>
      <c r="J77" s="78">
        <v>0.09</v>
      </c>
      <c r="K77" s="78">
        <v>0</v>
      </c>
    </row>
    <row r="78" spans="2:11">
      <c r="B78" t="s">
        <v>1460</v>
      </c>
      <c r="C78" t="s">
        <v>1461</v>
      </c>
      <c r="D78" t="s">
        <v>116</v>
      </c>
      <c r="E78" t="s">
        <v>1462</v>
      </c>
      <c r="F78" s="78">
        <v>1566191</v>
      </c>
      <c r="G78" s="78">
        <v>100</v>
      </c>
      <c r="H78" s="78">
        <v>6333.3631658000004</v>
      </c>
      <c r="I78" s="78">
        <v>0</v>
      </c>
      <c r="J78" s="78">
        <v>0.62</v>
      </c>
      <c r="K78" s="78">
        <v>0.01</v>
      </c>
    </row>
    <row r="79" spans="2:11">
      <c r="B79" t="s">
        <v>1463</v>
      </c>
      <c r="C79" t="s">
        <v>1464</v>
      </c>
      <c r="D79" t="s">
        <v>116</v>
      </c>
      <c r="E79" t="s">
        <v>1465</v>
      </c>
      <c r="F79" s="78">
        <v>601210</v>
      </c>
      <c r="G79" s="78">
        <v>100</v>
      </c>
      <c r="H79" s="78">
        <v>2431.172998</v>
      </c>
      <c r="I79" s="78">
        <v>0</v>
      </c>
      <c r="J79" s="78">
        <v>0.24</v>
      </c>
      <c r="K79" s="78">
        <v>0</v>
      </c>
    </row>
    <row r="80" spans="2:11">
      <c r="B80" t="s">
        <v>1466</v>
      </c>
      <c r="C80" t="s">
        <v>1467</v>
      </c>
      <c r="D80" t="s">
        <v>116</v>
      </c>
      <c r="E80" t="s">
        <v>1436</v>
      </c>
      <c r="F80" s="78">
        <v>287441</v>
      </c>
      <c r="G80" s="78">
        <v>100</v>
      </c>
      <c r="H80" s="78">
        <v>1162.3539158000001</v>
      </c>
      <c r="I80" s="78">
        <v>0</v>
      </c>
      <c r="J80" s="78">
        <v>0.11</v>
      </c>
      <c r="K80" s="78">
        <v>0</v>
      </c>
    </row>
    <row r="81" spans="2:11">
      <c r="B81" t="s">
        <v>1468</v>
      </c>
      <c r="C81" t="s">
        <v>1469</v>
      </c>
      <c r="D81" t="s">
        <v>116</v>
      </c>
      <c r="E81" t="s">
        <v>1436</v>
      </c>
      <c r="F81" s="78">
        <v>141730</v>
      </c>
      <c r="G81" s="78">
        <v>100</v>
      </c>
      <c r="H81" s="78">
        <v>573.12777400000004</v>
      </c>
      <c r="I81" s="78">
        <v>0</v>
      </c>
      <c r="J81" s="78">
        <v>0.06</v>
      </c>
      <c r="K81" s="78">
        <v>0</v>
      </c>
    </row>
    <row r="82" spans="2:11">
      <c r="B82" t="s">
        <v>1470</v>
      </c>
      <c r="C82" t="s">
        <v>1471</v>
      </c>
      <c r="D82" t="s">
        <v>116</v>
      </c>
      <c r="E82" t="s">
        <v>1441</v>
      </c>
      <c r="F82" s="78">
        <v>795547</v>
      </c>
      <c r="G82" s="78">
        <v>100</v>
      </c>
      <c r="H82" s="78">
        <v>3217.0329585999998</v>
      </c>
      <c r="I82" s="78">
        <v>0</v>
      </c>
      <c r="J82" s="78">
        <v>0.31</v>
      </c>
      <c r="K82" s="78">
        <v>0</v>
      </c>
    </row>
    <row r="83" spans="2:11">
      <c r="B83" t="s">
        <v>1472</v>
      </c>
      <c r="C83" t="s">
        <v>1473</v>
      </c>
      <c r="D83" t="s">
        <v>116</v>
      </c>
      <c r="E83" t="s">
        <v>1474</v>
      </c>
      <c r="F83" s="78">
        <v>329408</v>
      </c>
      <c r="G83" s="78">
        <v>100</v>
      </c>
      <c r="H83" s="78">
        <v>1332.0600704000001</v>
      </c>
      <c r="I83" s="78">
        <v>0</v>
      </c>
      <c r="J83" s="78">
        <v>0.13</v>
      </c>
      <c r="K83" s="78">
        <v>0</v>
      </c>
    </row>
    <row r="84" spans="2:11">
      <c r="B84" t="s">
        <v>1475</v>
      </c>
      <c r="C84" t="s">
        <v>1476</v>
      </c>
      <c r="D84" t="s">
        <v>116</v>
      </c>
      <c r="E84" t="s">
        <v>1436</v>
      </c>
      <c r="F84" s="78">
        <v>41873</v>
      </c>
      <c r="G84" s="78">
        <v>100</v>
      </c>
      <c r="H84" s="78">
        <v>169.32603739999999</v>
      </c>
      <c r="I84" s="78">
        <v>0</v>
      </c>
      <c r="J84" s="78">
        <v>0.02</v>
      </c>
      <c r="K84" s="78">
        <v>0</v>
      </c>
    </row>
    <row r="85" spans="2:11">
      <c r="B85" s="98" t="s">
        <v>1477</v>
      </c>
      <c r="C85" t="s">
        <v>1478</v>
      </c>
      <c r="D85" t="s">
        <v>116</v>
      </c>
      <c r="E85" t="s">
        <v>1436</v>
      </c>
      <c r="F85" s="78">
        <v>5829045</v>
      </c>
      <c r="G85" s="78">
        <v>100</v>
      </c>
      <c r="H85" s="78">
        <v>23571.492171000002</v>
      </c>
      <c r="I85" s="78">
        <v>0</v>
      </c>
      <c r="J85" s="78">
        <v>2.29</v>
      </c>
      <c r="K85" s="78">
        <v>0.03</v>
      </c>
    </row>
    <row r="86" spans="2:11">
      <c r="B86" s="98" t="s">
        <v>1479</v>
      </c>
      <c r="C86" t="s">
        <v>1480</v>
      </c>
      <c r="D86" t="s">
        <v>116</v>
      </c>
      <c r="E86" t="s">
        <v>1436</v>
      </c>
      <c r="F86" s="78">
        <v>2854805</v>
      </c>
      <c r="G86" s="78">
        <v>100</v>
      </c>
      <c r="H86" s="78">
        <v>11544.260458999999</v>
      </c>
      <c r="I86" s="78">
        <v>0</v>
      </c>
      <c r="J86" s="78">
        <v>1.1200000000000001</v>
      </c>
      <c r="K86" s="78">
        <v>0.02</v>
      </c>
    </row>
    <row r="87" spans="2:11">
      <c r="B87" s="98" t="s">
        <v>1481</v>
      </c>
      <c r="C87" t="s">
        <v>1482</v>
      </c>
      <c r="D87" t="s">
        <v>116</v>
      </c>
      <c r="E87" t="s">
        <v>1436</v>
      </c>
      <c r="F87" s="78">
        <v>1767654</v>
      </c>
      <c r="G87" s="78">
        <v>100</v>
      </c>
      <c r="H87" s="78">
        <v>7148.0392451999996</v>
      </c>
      <c r="I87" s="78">
        <v>0</v>
      </c>
      <c r="J87" s="78">
        <v>0.69</v>
      </c>
      <c r="K87" s="78">
        <v>0.01</v>
      </c>
    </row>
    <row r="88" spans="2:11">
      <c r="B88" s="98" t="s">
        <v>1483</v>
      </c>
      <c r="C88" t="s">
        <v>1484</v>
      </c>
      <c r="D88" t="s">
        <v>116</v>
      </c>
      <c r="E88" t="s">
        <v>1444</v>
      </c>
      <c r="F88" s="78">
        <v>1424785</v>
      </c>
      <c r="G88" s="78">
        <v>100</v>
      </c>
      <c r="H88" s="78">
        <v>5761.5455830000001</v>
      </c>
      <c r="I88" s="78">
        <v>0</v>
      </c>
      <c r="J88" s="78">
        <v>0.56000000000000005</v>
      </c>
      <c r="K88" s="78">
        <v>0.01</v>
      </c>
    </row>
    <row r="89" spans="2:11">
      <c r="B89" s="98" t="s">
        <v>1485</v>
      </c>
      <c r="C89" t="s">
        <v>1486</v>
      </c>
      <c r="D89" t="s">
        <v>116</v>
      </c>
      <c r="E89" t="s">
        <v>1436</v>
      </c>
      <c r="F89" s="78">
        <v>3272612</v>
      </c>
      <c r="G89" s="78">
        <v>100</v>
      </c>
      <c r="H89" s="78">
        <v>13233.7884056</v>
      </c>
      <c r="I89" s="78">
        <v>0</v>
      </c>
      <c r="J89" s="78">
        <v>1.29</v>
      </c>
      <c r="K89" s="78">
        <v>0.02</v>
      </c>
    </row>
    <row r="90" spans="2:11">
      <c r="B90" s="98" t="s">
        <v>1487</v>
      </c>
      <c r="C90" t="s">
        <v>1488</v>
      </c>
      <c r="D90" t="s">
        <v>116</v>
      </c>
      <c r="E90" t="s">
        <v>1436</v>
      </c>
      <c r="F90" s="78">
        <v>3624120</v>
      </c>
      <c r="G90" s="78">
        <v>100</v>
      </c>
      <c r="H90" s="78">
        <v>14655.216456</v>
      </c>
      <c r="I90" s="78">
        <v>0</v>
      </c>
      <c r="J90" s="78">
        <v>1.42</v>
      </c>
      <c r="K90" s="78">
        <v>0.02</v>
      </c>
    </row>
    <row r="91" spans="2:11">
      <c r="B91" s="98" t="s">
        <v>1489</v>
      </c>
      <c r="C91" t="s">
        <v>1490</v>
      </c>
      <c r="D91" t="s">
        <v>116</v>
      </c>
      <c r="E91" t="s">
        <v>1436</v>
      </c>
      <c r="F91" s="78">
        <v>5353223</v>
      </c>
      <c r="G91" s="78">
        <v>100</v>
      </c>
      <c r="H91" s="78">
        <v>21647.363167399999</v>
      </c>
      <c r="I91" s="78">
        <v>0</v>
      </c>
      <c r="J91" s="78">
        <v>2.1</v>
      </c>
      <c r="K91" s="78">
        <v>0.03</v>
      </c>
    </row>
    <row r="92" spans="2:11">
      <c r="B92" t="s">
        <v>1491</v>
      </c>
      <c r="C92" t="s">
        <v>1492</v>
      </c>
      <c r="D92" t="s">
        <v>116</v>
      </c>
      <c r="E92" t="s">
        <v>1459</v>
      </c>
      <c r="F92" s="78">
        <v>1281367</v>
      </c>
      <c r="G92" s="78">
        <v>100</v>
      </c>
      <c r="H92" s="78">
        <v>5181.5918745999998</v>
      </c>
      <c r="I92" s="78">
        <v>0</v>
      </c>
      <c r="J92" s="78">
        <v>0.5</v>
      </c>
      <c r="K92" s="78">
        <v>0.01</v>
      </c>
    </row>
    <row r="93" spans="2:11">
      <c r="B93" t="s">
        <v>1493</v>
      </c>
      <c r="C93" t="s">
        <v>1494</v>
      </c>
      <c r="D93" t="s">
        <v>116</v>
      </c>
      <c r="E93" t="s">
        <v>1436</v>
      </c>
      <c r="F93" s="78">
        <v>138955</v>
      </c>
      <c r="G93" s="78">
        <v>100</v>
      </c>
      <c r="H93" s="78">
        <v>561.90622900000005</v>
      </c>
      <c r="I93" s="78">
        <v>0</v>
      </c>
      <c r="J93" s="78">
        <v>0.05</v>
      </c>
      <c r="K93" s="78">
        <v>0</v>
      </c>
    </row>
    <row r="94" spans="2:11">
      <c r="B94" t="s">
        <v>1495</v>
      </c>
      <c r="C94" t="s">
        <v>1496</v>
      </c>
      <c r="D94" t="s">
        <v>116</v>
      </c>
      <c r="E94" t="s">
        <v>1436</v>
      </c>
      <c r="F94" s="78">
        <v>330509</v>
      </c>
      <c r="G94" s="78">
        <v>100</v>
      </c>
      <c r="H94" s="78">
        <v>1336.5122942</v>
      </c>
      <c r="I94" s="78">
        <v>0</v>
      </c>
      <c r="J94" s="78">
        <v>0.13</v>
      </c>
      <c r="K94" s="78">
        <v>0</v>
      </c>
    </row>
    <row r="95" spans="2:11">
      <c r="B95" t="s">
        <v>1497</v>
      </c>
      <c r="C95" t="s">
        <v>1498</v>
      </c>
      <c r="D95" t="s">
        <v>116</v>
      </c>
      <c r="E95" t="s">
        <v>1499</v>
      </c>
      <c r="F95" s="78">
        <v>426232</v>
      </c>
      <c r="G95" s="78">
        <v>100</v>
      </c>
      <c r="H95" s="78">
        <v>1723.5969616</v>
      </c>
      <c r="I95" s="78">
        <v>0</v>
      </c>
      <c r="J95" s="78">
        <v>0.17</v>
      </c>
      <c r="K95" s="78">
        <v>0</v>
      </c>
    </row>
    <row r="96" spans="2:11">
      <c r="B96" t="s">
        <v>1500</v>
      </c>
      <c r="C96" t="s">
        <v>1501</v>
      </c>
      <c r="D96" t="s">
        <v>116</v>
      </c>
      <c r="E96" t="s">
        <v>1436</v>
      </c>
      <c r="F96" s="78">
        <v>188086</v>
      </c>
      <c r="G96" s="78">
        <v>100</v>
      </c>
      <c r="H96" s="78">
        <v>760.58216679999998</v>
      </c>
      <c r="I96" s="78">
        <v>0</v>
      </c>
      <c r="J96" s="78">
        <v>7.0000000000000007E-2</v>
      </c>
      <c r="K96" s="78">
        <v>0</v>
      </c>
    </row>
    <row r="97" spans="2:11">
      <c r="B97" t="s">
        <v>1502</v>
      </c>
      <c r="C97" t="s">
        <v>1503</v>
      </c>
      <c r="D97" t="s">
        <v>116</v>
      </c>
      <c r="E97" t="s">
        <v>1436</v>
      </c>
      <c r="F97" s="78">
        <v>217066</v>
      </c>
      <c r="G97" s="78">
        <v>100</v>
      </c>
      <c r="H97" s="78">
        <v>877.77149080000004</v>
      </c>
      <c r="I97" s="78">
        <v>0</v>
      </c>
      <c r="J97" s="78">
        <v>0.09</v>
      </c>
      <c r="K97" s="78">
        <v>0</v>
      </c>
    </row>
    <row r="98" spans="2:11">
      <c r="B98" t="s">
        <v>1504</v>
      </c>
      <c r="C98" t="s">
        <v>1505</v>
      </c>
      <c r="D98" t="s">
        <v>116</v>
      </c>
      <c r="E98" t="s">
        <v>1462</v>
      </c>
      <c r="F98" s="78">
        <v>552407</v>
      </c>
      <c r="G98" s="78">
        <v>100</v>
      </c>
      <c r="H98" s="78">
        <v>2233.8234265999999</v>
      </c>
      <c r="I98" s="78">
        <v>0</v>
      </c>
      <c r="J98" s="78">
        <v>0.22</v>
      </c>
      <c r="K98" s="78">
        <v>0</v>
      </c>
    </row>
    <row r="99" spans="2:11">
      <c r="B99" t="s">
        <v>1506</v>
      </c>
      <c r="C99" t="s">
        <v>1507</v>
      </c>
      <c r="D99" t="s">
        <v>116</v>
      </c>
      <c r="E99" t="s">
        <v>1508</v>
      </c>
      <c r="F99" s="78">
        <v>639561</v>
      </c>
      <c r="G99" s="78">
        <v>100</v>
      </c>
      <c r="H99" s="78">
        <v>2586.2567718</v>
      </c>
      <c r="I99" s="78">
        <v>0</v>
      </c>
      <c r="J99" s="78">
        <v>0.25</v>
      </c>
      <c r="K99" s="78">
        <v>0</v>
      </c>
    </row>
    <row r="100" spans="2:11">
      <c r="B100" t="s">
        <v>1509</v>
      </c>
      <c r="C100" t="s">
        <v>1510</v>
      </c>
      <c r="D100" t="s">
        <v>116</v>
      </c>
      <c r="E100" t="s">
        <v>1499</v>
      </c>
      <c r="F100" s="78">
        <v>336650</v>
      </c>
      <c r="G100" s="78">
        <v>100</v>
      </c>
      <c r="H100" s="78">
        <v>1361.34527</v>
      </c>
      <c r="I100" s="78">
        <v>0</v>
      </c>
      <c r="J100" s="78">
        <v>0.13</v>
      </c>
      <c r="K100" s="78">
        <v>0</v>
      </c>
    </row>
    <row r="101" spans="2:11">
      <c r="B101" t="s">
        <v>1511</v>
      </c>
      <c r="C101" t="s">
        <v>1512</v>
      </c>
      <c r="D101" t="s">
        <v>116</v>
      </c>
      <c r="E101" t="s">
        <v>1513</v>
      </c>
      <c r="F101" s="78">
        <v>1415635</v>
      </c>
      <c r="G101" s="78">
        <v>100</v>
      </c>
      <c r="H101" s="78">
        <v>5724.5448130000004</v>
      </c>
      <c r="I101" s="78">
        <v>0</v>
      </c>
      <c r="J101" s="78">
        <v>0.56000000000000005</v>
      </c>
      <c r="K101" s="78">
        <v>0.01</v>
      </c>
    </row>
    <row r="102" spans="2:11">
      <c r="B102" t="s">
        <v>1514</v>
      </c>
      <c r="C102" t="s">
        <v>1515</v>
      </c>
      <c r="D102" t="s">
        <v>116</v>
      </c>
      <c r="E102" t="s">
        <v>1513</v>
      </c>
      <c r="F102" s="78">
        <v>370571</v>
      </c>
      <c r="G102" s="78">
        <v>100</v>
      </c>
      <c r="H102" s="78">
        <v>1498.5150097999999</v>
      </c>
      <c r="I102" s="78">
        <v>0</v>
      </c>
      <c r="J102" s="78">
        <v>0.15</v>
      </c>
      <c r="K102" s="78">
        <v>0</v>
      </c>
    </row>
    <row r="103" spans="2:11">
      <c r="B103" t="s">
        <v>1516</v>
      </c>
      <c r="C103" t="s">
        <v>1517</v>
      </c>
      <c r="D103" t="s">
        <v>116</v>
      </c>
      <c r="E103" t="s">
        <v>1436</v>
      </c>
      <c r="F103" s="78">
        <v>258827</v>
      </c>
      <c r="G103" s="78">
        <v>100</v>
      </c>
      <c r="H103" s="78">
        <v>1046.6446226</v>
      </c>
      <c r="I103" s="78">
        <v>0</v>
      </c>
      <c r="J103" s="78">
        <v>0.1</v>
      </c>
      <c r="K103" s="78">
        <v>0</v>
      </c>
    </row>
    <row r="104" spans="2:11">
      <c r="B104" t="s">
        <v>1516</v>
      </c>
      <c r="C104" t="s">
        <v>1518</v>
      </c>
      <c r="D104" t="s">
        <v>116</v>
      </c>
      <c r="E104" t="s">
        <v>1436</v>
      </c>
      <c r="F104" s="78">
        <v>828245</v>
      </c>
      <c r="G104" s="78">
        <v>100</v>
      </c>
      <c r="H104" s="78">
        <v>3349.2571309999998</v>
      </c>
      <c r="I104" s="78">
        <v>0</v>
      </c>
      <c r="J104" s="78">
        <v>0.33</v>
      </c>
      <c r="K104" s="78">
        <v>0</v>
      </c>
    </row>
    <row r="105" spans="2:11">
      <c r="B105" t="s">
        <v>1519</v>
      </c>
      <c r="C105" t="s">
        <v>1520</v>
      </c>
      <c r="D105" t="s">
        <v>116</v>
      </c>
      <c r="E105" t="s">
        <v>1444</v>
      </c>
      <c r="F105" s="78">
        <v>1434641</v>
      </c>
      <c r="G105" s="78">
        <v>100</v>
      </c>
      <c r="H105" s="78">
        <v>5801.4012757999999</v>
      </c>
      <c r="I105" s="78">
        <v>0</v>
      </c>
      <c r="J105" s="78">
        <v>0.56000000000000005</v>
      </c>
      <c r="K105" s="78">
        <v>0.01</v>
      </c>
    </row>
    <row r="106" spans="2:11">
      <c r="B106" t="s">
        <v>1521</v>
      </c>
      <c r="C106" t="s">
        <v>1522</v>
      </c>
      <c r="D106" t="s">
        <v>116</v>
      </c>
      <c r="E106" t="s">
        <v>1513</v>
      </c>
      <c r="F106" s="78">
        <v>1332913</v>
      </c>
      <c r="G106" s="78">
        <v>100</v>
      </c>
      <c r="H106" s="78">
        <v>5390.0335894</v>
      </c>
      <c r="I106" s="78">
        <v>0</v>
      </c>
      <c r="J106" s="78">
        <v>0.52</v>
      </c>
      <c r="K106" s="78">
        <v>0.01</v>
      </c>
    </row>
    <row r="107" spans="2:11">
      <c r="B107" t="s">
        <v>1523</v>
      </c>
      <c r="C107" t="s">
        <v>1524</v>
      </c>
      <c r="D107" t="s">
        <v>116</v>
      </c>
      <c r="E107" t="s">
        <v>1441</v>
      </c>
      <c r="F107" s="78">
        <v>148281</v>
      </c>
      <c r="G107" s="78">
        <v>100</v>
      </c>
      <c r="H107" s="78">
        <v>599.61870780000004</v>
      </c>
      <c r="I107" s="78">
        <v>0</v>
      </c>
      <c r="J107" s="78">
        <v>0.06</v>
      </c>
      <c r="K107" s="78">
        <v>0</v>
      </c>
    </row>
    <row r="108" spans="2:11">
      <c r="B108" t="s">
        <v>1525</v>
      </c>
      <c r="C108" t="s">
        <v>1526</v>
      </c>
      <c r="D108" t="s">
        <v>116</v>
      </c>
      <c r="E108" t="s">
        <v>1436</v>
      </c>
      <c r="F108" s="78">
        <v>668</v>
      </c>
      <c r="G108" s="78">
        <v>100</v>
      </c>
      <c r="H108" s="78">
        <v>2.7012583999999999</v>
      </c>
      <c r="I108" s="78">
        <v>0</v>
      </c>
      <c r="J108" s="78">
        <v>0</v>
      </c>
      <c r="K108" s="78">
        <v>0</v>
      </c>
    </row>
    <row r="109" spans="2:11">
      <c r="B109" t="s">
        <v>1527</v>
      </c>
      <c r="C109" t="s">
        <v>1528</v>
      </c>
      <c r="D109" t="s">
        <v>116</v>
      </c>
      <c r="E109" t="s">
        <v>1474</v>
      </c>
      <c r="F109" s="78">
        <v>534860</v>
      </c>
      <c r="G109" s="78">
        <v>100</v>
      </c>
      <c r="H109" s="78">
        <v>2162.8668680000001</v>
      </c>
      <c r="I109" s="78">
        <v>0</v>
      </c>
      <c r="J109" s="78">
        <v>0.21</v>
      </c>
      <c r="K109" s="78">
        <v>0</v>
      </c>
    </row>
    <row r="110" spans="2:11">
      <c r="B110" t="s">
        <v>1529</v>
      </c>
      <c r="C110" t="s">
        <v>1530</v>
      </c>
      <c r="D110" t="s">
        <v>116</v>
      </c>
      <c r="E110" t="s">
        <v>1436</v>
      </c>
      <c r="F110" s="78">
        <v>215930</v>
      </c>
      <c r="G110" s="78">
        <v>100</v>
      </c>
      <c r="H110" s="78">
        <v>873.17773399999999</v>
      </c>
      <c r="I110" s="78">
        <v>0</v>
      </c>
      <c r="J110" s="78">
        <v>0.08</v>
      </c>
      <c r="K110" s="78">
        <v>0</v>
      </c>
    </row>
    <row r="111" spans="2:11">
      <c r="B111" t="s">
        <v>1531</v>
      </c>
      <c r="C111" t="s">
        <v>1532</v>
      </c>
      <c r="D111" t="s">
        <v>116</v>
      </c>
      <c r="E111" t="s">
        <v>1474</v>
      </c>
      <c r="F111" s="78">
        <v>1063819</v>
      </c>
      <c r="G111" s="78">
        <v>100</v>
      </c>
      <c r="H111" s="78">
        <v>4301.8712722</v>
      </c>
      <c r="I111" s="78">
        <v>0</v>
      </c>
      <c r="J111" s="78">
        <v>0.42</v>
      </c>
      <c r="K111" s="78">
        <v>0.01</v>
      </c>
    </row>
    <row r="112" spans="2:11">
      <c r="B112" t="s">
        <v>1533</v>
      </c>
      <c r="C112" t="s">
        <v>1534</v>
      </c>
      <c r="D112" t="s">
        <v>116</v>
      </c>
      <c r="E112" t="s">
        <v>1436</v>
      </c>
      <c r="F112" s="78">
        <v>99481</v>
      </c>
      <c r="G112" s="78">
        <v>100</v>
      </c>
      <c r="H112" s="78">
        <v>402.28126780000002</v>
      </c>
      <c r="I112" s="78">
        <v>0</v>
      </c>
      <c r="J112" s="78">
        <v>0.04</v>
      </c>
      <c r="K112" s="78">
        <v>0</v>
      </c>
    </row>
    <row r="113" spans="2:11">
      <c r="B113" s="98" t="s">
        <v>2207</v>
      </c>
      <c r="C113" t="s">
        <v>1535</v>
      </c>
      <c r="D113" t="s">
        <v>116</v>
      </c>
      <c r="E113" t="s">
        <v>1462</v>
      </c>
      <c r="F113" s="78">
        <v>533074.75</v>
      </c>
      <c r="G113" s="78">
        <v>100</v>
      </c>
      <c r="H113" s="78">
        <v>2155.6476740500002</v>
      </c>
      <c r="I113" s="78">
        <v>0</v>
      </c>
      <c r="J113" s="78">
        <v>0.2</v>
      </c>
      <c r="K113" s="78">
        <v>0.04</v>
      </c>
    </row>
    <row r="114" spans="2:11">
      <c r="B114" s="98" t="s">
        <v>1536</v>
      </c>
      <c r="C114" t="s">
        <v>1537</v>
      </c>
      <c r="D114" t="s">
        <v>116</v>
      </c>
      <c r="E114" t="s">
        <v>1436</v>
      </c>
      <c r="F114" s="78">
        <v>623607</v>
      </c>
      <c r="G114" s="78">
        <v>100</v>
      </c>
      <c r="H114" s="78">
        <v>2521.7419866</v>
      </c>
      <c r="I114" s="78">
        <v>0</v>
      </c>
      <c r="J114" s="78">
        <v>0.22</v>
      </c>
      <c r="K114" s="78">
        <v>0.05</v>
      </c>
    </row>
    <row r="115" spans="2:11">
      <c r="B115" t="s">
        <v>1538</v>
      </c>
      <c r="C115" t="s">
        <v>1539</v>
      </c>
      <c r="D115" t="s">
        <v>112</v>
      </c>
      <c r="E115" t="s">
        <v>1540</v>
      </c>
      <c r="F115" s="78">
        <v>100800</v>
      </c>
      <c r="G115" s="78">
        <v>76.201999999999998</v>
      </c>
      <c r="H115" s="78">
        <v>295.34066352000002</v>
      </c>
      <c r="I115" s="78">
        <v>0</v>
      </c>
      <c r="J115" s="78">
        <v>0.03</v>
      </c>
      <c r="K115" s="78">
        <v>0</v>
      </c>
    </row>
    <row r="116" spans="2:11">
      <c r="B116" t="s">
        <v>1541</v>
      </c>
      <c r="C116" t="s">
        <v>1542</v>
      </c>
      <c r="D116" t="s">
        <v>112</v>
      </c>
      <c r="E116" t="s">
        <v>1543</v>
      </c>
      <c r="F116" s="78">
        <v>1287773</v>
      </c>
      <c r="G116" s="78">
        <v>74.657600000000002</v>
      </c>
      <c r="H116" s="78">
        <v>3696.6614966285601</v>
      </c>
      <c r="I116" s="78">
        <v>0</v>
      </c>
      <c r="J116" s="78">
        <v>0.36</v>
      </c>
      <c r="K116" s="78">
        <v>0.01</v>
      </c>
    </row>
    <row r="117" spans="2:11">
      <c r="B117" t="s">
        <v>1544</v>
      </c>
      <c r="C117" t="s">
        <v>1545</v>
      </c>
      <c r="D117" t="s">
        <v>112</v>
      </c>
      <c r="E117" t="s">
        <v>1546</v>
      </c>
      <c r="F117" s="78">
        <v>394446.8</v>
      </c>
      <c r="G117" s="78">
        <v>96.974600000000265</v>
      </c>
      <c r="H117" s="78">
        <v>1470.7632790417199</v>
      </c>
      <c r="I117" s="78">
        <v>0</v>
      </c>
      <c r="J117" s="78">
        <v>0.14000000000000001</v>
      </c>
      <c r="K117" s="78">
        <v>0</v>
      </c>
    </row>
    <row r="118" spans="2:11">
      <c r="B118" t="s">
        <v>1547</v>
      </c>
      <c r="C118" t="s">
        <v>1548</v>
      </c>
      <c r="D118" t="s">
        <v>112</v>
      </c>
      <c r="E118" t="s">
        <v>1549</v>
      </c>
      <c r="F118" s="78">
        <v>4152640.39</v>
      </c>
      <c r="G118" s="78">
        <v>90.067600000000027</v>
      </c>
      <c r="H118" s="78">
        <v>14381.0056955495</v>
      </c>
      <c r="I118" s="78">
        <v>0</v>
      </c>
      <c r="J118" s="78">
        <v>1.4</v>
      </c>
      <c r="K118" s="78">
        <v>0.02</v>
      </c>
    </row>
    <row r="119" spans="2:11">
      <c r="B119" t="s">
        <v>1550</v>
      </c>
      <c r="C119" t="s">
        <v>1551</v>
      </c>
      <c r="D119" t="s">
        <v>112</v>
      </c>
      <c r="E119" t="s">
        <v>1552</v>
      </c>
      <c r="F119" s="78">
        <v>421362</v>
      </c>
      <c r="G119" s="78">
        <v>92.425799999999995</v>
      </c>
      <c r="H119" s="78">
        <v>1497.42448167762</v>
      </c>
      <c r="I119" s="78">
        <v>0</v>
      </c>
      <c r="J119" s="78">
        <v>0.15</v>
      </c>
      <c r="K119" s="78">
        <v>0</v>
      </c>
    </row>
    <row r="120" spans="2:11">
      <c r="B120" t="s">
        <v>1553</v>
      </c>
      <c r="C120" t="s">
        <v>1554</v>
      </c>
      <c r="D120" t="s">
        <v>112</v>
      </c>
      <c r="E120" t="s">
        <v>1555</v>
      </c>
      <c r="F120" s="78">
        <v>6286178.6200000001</v>
      </c>
      <c r="G120" s="78">
        <v>143.33000000000013</v>
      </c>
      <c r="H120" s="78">
        <v>34643.372392696903</v>
      </c>
      <c r="I120" s="78">
        <v>0</v>
      </c>
      <c r="J120" s="78">
        <v>3.36</v>
      </c>
      <c r="K120" s="78">
        <v>0.05</v>
      </c>
    </row>
    <row r="121" spans="2:11">
      <c r="B121" t="s">
        <v>1556</v>
      </c>
      <c r="C121" t="s">
        <v>1557</v>
      </c>
      <c r="D121" t="s">
        <v>112</v>
      </c>
      <c r="E121" t="s">
        <v>1558</v>
      </c>
      <c r="F121" s="78">
        <v>726564</v>
      </c>
      <c r="G121" s="78">
        <v>97.110500000000002</v>
      </c>
      <c r="H121" s="78">
        <v>2712.9163932309002</v>
      </c>
      <c r="I121" s="78">
        <v>0</v>
      </c>
      <c r="J121" s="78">
        <v>0.26</v>
      </c>
      <c r="K121" s="78">
        <v>0</v>
      </c>
    </row>
    <row r="122" spans="2:11">
      <c r="B122" t="s">
        <v>1559</v>
      </c>
      <c r="C122" t="s">
        <v>1560</v>
      </c>
      <c r="D122" t="s">
        <v>116</v>
      </c>
      <c r="E122" t="s">
        <v>1561</v>
      </c>
      <c r="F122" s="78">
        <v>856897.44</v>
      </c>
      <c r="G122" s="78">
        <v>95.975099999999998</v>
      </c>
      <c r="H122" s="78">
        <v>3325.65417781202</v>
      </c>
      <c r="I122" s="78">
        <v>0</v>
      </c>
      <c r="J122" s="78">
        <v>0.32</v>
      </c>
      <c r="K122" s="78">
        <v>0</v>
      </c>
    </row>
    <row r="123" spans="2:11">
      <c r="B123" t="s">
        <v>1562</v>
      </c>
      <c r="C123" t="s">
        <v>1563</v>
      </c>
      <c r="D123" t="s">
        <v>116</v>
      </c>
      <c r="E123" t="s">
        <v>1564</v>
      </c>
      <c r="F123" s="78">
        <v>1988570</v>
      </c>
      <c r="G123" s="78">
        <v>33.315399999999947</v>
      </c>
      <c r="H123" s="78">
        <v>2679.0177013003599</v>
      </c>
      <c r="I123" s="78">
        <v>0</v>
      </c>
      <c r="J123" s="78">
        <v>0.26</v>
      </c>
      <c r="K123" s="78">
        <v>0</v>
      </c>
    </row>
    <row r="124" spans="2:11">
      <c r="B124" t="s">
        <v>1565</v>
      </c>
      <c r="C124" t="s">
        <v>1566</v>
      </c>
      <c r="D124" t="s">
        <v>112</v>
      </c>
      <c r="E124" t="s">
        <v>1567</v>
      </c>
      <c r="F124" s="78">
        <v>1417934.46</v>
      </c>
      <c r="G124" s="78">
        <v>109.7046</v>
      </c>
      <c r="H124" s="78">
        <v>5981.04871464184</v>
      </c>
      <c r="I124" s="78">
        <v>0</v>
      </c>
      <c r="J124" s="78">
        <v>0.57999999999999996</v>
      </c>
      <c r="K124" s="78">
        <v>0.01</v>
      </c>
    </row>
    <row r="125" spans="2:11">
      <c r="B125" t="s">
        <v>1568</v>
      </c>
      <c r="C125" t="s">
        <v>1569</v>
      </c>
      <c r="D125" t="s">
        <v>112</v>
      </c>
      <c r="E125" t="s">
        <v>1570</v>
      </c>
      <c r="F125" s="78">
        <v>1659910.6</v>
      </c>
      <c r="G125" s="78">
        <v>57.243000000000002</v>
      </c>
      <c r="H125" s="78">
        <v>3653.4521921945102</v>
      </c>
      <c r="I125" s="78">
        <v>0</v>
      </c>
      <c r="J125" s="78">
        <v>0.35</v>
      </c>
      <c r="K125" s="78">
        <v>0.01</v>
      </c>
    </row>
    <row r="126" spans="2:11">
      <c r="B126" t="s">
        <v>1571</v>
      </c>
      <c r="C126" t="s">
        <v>1572</v>
      </c>
      <c r="D126" t="s">
        <v>116</v>
      </c>
      <c r="E126" t="s">
        <v>1573</v>
      </c>
      <c r="F126" s="78">
        <v>4357360.3</v>
      </c>
      <c r="G126" s="78">
        <v>102.21999999999996</v>
      </c>
      <c r="H126" s="78">
        <v>18011.4640986413</v>
      </c>
      <c r="I126" s="78">
        <v>0</v>
      </c>
      <c r="J126" s="78">
        <v>1.75</v>
      </c>
      <c r="K126" s="78">
        <v>0.03</v>
      </c>
    </row>
    <row r="127" spans="2:11">
      <c r="B127" t="s">
        <v>1574</v>
      </c>
      <c r="C127" t="s">
        <v>1575</v>
      </c>
      <c r="D127" t="s">
        <v>112</v>
      </c>
      <c r="E127" t="s">
        <v>1576</v>
      </c>
      <c r="F127" s="78">
        <v>9028692.4299999997</v>
      </c>
      <c r="G127" s="78">
        <v>116.07009999999988</v>
      </c>
      <c r="H127" s="78">
        <v>40294.109417283697</v>
      </c>
      <c r="I127" s="78">
        <v>0</v>
      </c>
      <c r="J127" s="78">
        <v>3.91</v>
      </c>
      <c r="K127" s="78">
        <v>0.06</v>
      </c>
    </row>
    <row r="128" spans="2:11">
      <c r="B128" t="s">
        <v>1577</v>
      </c>
      <c r="C128" t="s">
        <v>1578</v>
      </c>
      <c r="D128" t="s">
        <v>112</v>
      </c>
      <c r="E128" t="s">
        <v>1579</v>
      </c>
      <c r="F128" s="78">
        <v>246109.43</v>
      </c>
      <c r="G128" s="78">
        <v>94.877600000000044</v>
      </c>
      <c r="H128" s="78">
        <v>897.81796054428003</v>
      </c>
      <c r="I128" s="78">
        <v>0</v>
      </c>
      <c r="J128" s="78">
        <v>0.09</v>
      </c>
      <c r="K128" s="78">
        <v>0</v>
      </c>
    </row>
    <row r="129" spans="2:11">
      <c r="B129" t="s">
        <v>1580</v>
      </c>
      <c r="C129" t="s">
        <v>1581</v>
      </c>
      <c r="D129" t="s">
        <v>112</v>
      </c>
      <c r="E129" t="s">
        <v>1582</v>
      </c>
      <c r="F129" s="78">
        <v>6249872.8600000003</v>
      </c>
      <c r="G129" s="78">
        <v>113.66069999999981</v>
      </c>
      <c r="H129" s="78">
        <v>27313.531334667201</v>
      </c>
      <c r="I129" s="78">
        <v>0</v>
      </c>
      <c r="J129" s="78">
        <v>2.65</v>
      </c>
      <c r="K129" s="78">
        <v>0.04</v>
      </c>
    </row>
    <row r="130" spans="2:11">
      <c r="B130" t="s">
        <v>1583</v>
      </c>
      <c r="C130" t="s">
        <v>1584</v>
      </c>
      <c r="D130" t="s">
        <v>112</v>
      </c>
      <c r="E130" t="s">
        <v>1585</v>
      </c>
      <c r="F130" s="78">
        <v>65708.479999999996</v>
      </c>
      <c r="G130" s="78">
        <v>93.038499999999999</v>
      </c>
      <c r="H130" s="78">
        <v>235.06093811365599</v>
      </c>
      <c r="I130" s="78">
        <v>0</v>
      </c>
      <c r="J130" s="78">
        <v>0.02</v>
      </c>
      <c r="K130" s="78">
        <v>0</v>
      </c>
    </row>
    <row r="131" spans="2:11">
      <c r="B131" t="s">
        <v>1586</v>
      </c>
      <c r="C131" t="s">
        <v>1587</v>
      </c>
      <c r="D131" t="s">
        <v>112</v>
      </c>
      <c r="E131" t="s">
        <v>1588</v>
      </c>
      <c r="F131" s="78">
        <v>1491228</v>
      </c>
      <c r="G131" s="78">
        <v>111.4388</v>
      </c>
      <c r="H131" s="78">
        <v>6389.6463326440798</v>
      </c>
      <c r="I131" s="78">
        <v>0</v>
      </c>
      <c r="J131" s="78">
        <v>0.62</v>
      </c>
      <c r="K131" s="78">
        <v>0.01</v>
      </c>
    </row>
    <row r="132" spans="2:11">
      <c r="B132" t="s">
        <v>1589</v>
      </c>
      <c r="C132" t="s">
        <v>1590</v>
      </c>
      <c r="D132" t="s">
        <v>112</v>
      </c>
      <c r="E132" t="s">
        <v>1591</v>
      </c>
      <c r="F132" s="78">
        <v>1792515</v>
      </c>
      <c r="G132" s="78">
        <v>107.61610000000007</v>
      </c>
      <c r="H132" s="78">
        <v>7417.1385557481799</v>
      </c>
      <c r="I132" s="78">
        <v>0</v>
      </c>
      <c r="J132" s="78">
        <v>0.72</v>
      </c>
      <c r="K132" s="78">
        <v>0.01</v>
      </c>
    </row>
    <row r="133" spans="2:11">
      <c r="B133" t="s">
        <v>1592</v>
      </c>
      <c r="C133" t="s">
        <v>1593</v>
      </c>
      <c r="D133" t="s">
        <v>116</v>
      </c>
      <c r="E133" t="s">
        <v>1594</v>
      </c>
      <c r="F133" s="78">
        <v>1031470</v>
      </c>
      <c r="G133" s="78">
        <v>100</v>
      </c>
      <c r="H133" s="78">
        <v>4171.0583859999997</v>
      </c>
      <c r="I133" s="78">
        <v>0</v>
      </c>
      <c r="J133" s="78">
        <v>0.41</v>
      </c>
      <c r="K133" s="78">
        <v>0.01</v>
      </c>
    </row>
    <row r="134" spans="2:11">
      <c r="B134" t="s">
        <v>1595</v>
      </c>
      <c r="C134" t="s">
        <v>1596</v>
      </c>
      <c r="D134" t="s">
        <v>112</v>
      </c>
      <c r="E134" t="s">
        <v>1597</v>
      </c>
      <c r="F134" s="78">
        <v>7027673.3099999996</v>
      </c>
      <c r="G134" s="78">
        <v>89.388499999999809</v>
      </c>
      <c r="H134" s="78">
        <v>24154.027604547398</v>
      </c>
      <c r="I134" s="78">
        <v>0</v>
      </c>
      <c r="J134" s="78">
        <v>2.35</v>
      </c>
      <c r="K134" s="78">
        <v>0.04</v>
      </c>
    </row>
    <row r="135" spans="2:11">
      <c r="B135" t="s">
        <v>1598</v>
      </c>
      <c r="C135" t="s">
        <v>1599</v>
      </c>
      <c r="D135" t="s">
        <v>112</v>
      </c>
      <c r="E135" t="s">
        <v>1546</v>
      </c>
      <c r="F135" s="78">
        <v>217844.66</v>
      </c>
      <c r="G135" s="78">
        <v>156.90559999999985</v>
      </c>
      <c r="H135" s="78">
        <v>1314.26126038349</v>
      </c>
      <c r="I135" s="78">
        <v>0</v>
      </c>
      <c r="J135" s="78">
        <v>0.13</v>
      </c>
      <c r="K135" s="78">
        <v>0</v>
      </c>
    </row>
    <row r="136" spans="2:11">
      <c r="B136" t="s">
        <v>1600</v>
      </c>
      <c r="C136" t="s">
        <v>1601</v>
      </c>
      <c r="D136" t="s">
        <v>112</v>
      </c>
      <c r="E136" t="s">
        <v>1602</v>
      </c>
      <c r="F136" s="78">
        <v>1008000</v>
      </c>
      <c r="G136" s="78">
        <v>116.9903</v>
      </c>
      <c r="H136" s="78">
        <v>4534.2632512800001</v>
      </c>
      <c r="I136" s="78">
        <v>0</v>
      </c>
      <c r="J136" s="78">
        <v>0.44</v>
      </c>
      <c r="K136" s="78">
        <v>0.01</v>
      </c>
    </row>
    <row r="137" spans="2:11">
      <c r="B137" t="s">
        <v>1603</v>
      </c>
      <c r="C137" t="s">
        <v>1604</v>
      </c>
      <c r="D137" t="s">
        <v>112</v>
      </c>
      <c r="E137" t="s">
        <v>1605</v>
      </c>
      <c r="F137" s="78">
        <v>1986290</v>
      </c>
      <c r="G137" s="78">
        <v>5.4991000000000003</v>
      </c>
      <c r="H137" s="78">
        <v>419.98194218455001</v>
      </c>
      <c r="I137" s="78">
        <v>0</v>
      </c>
      <c r="J137" s="78">
        <v>0.04</v>
      </c>
      <c r="K137" s="78">
        <v>0</v>
      </c>
    </row>
    <row r="138" spans="2:11">
      <c r="B138" t="s">
        <v>1606</v>
      </c>
      <c r="C138" t="s">
        <v>1607</v>
      </c>
      <c r="D138" t="s">
        <v>119</v>
      </c>
      <c r="E138" t="s">
        <v>1608</v>
      </c>
      <c r="F138" s="78">
        <v>189384.67</v>
      </c>
      <c r="G138" s="78">
        <v>80.329999999999984</v>
      </c>
      <c r="H138" s="78">
        <v>718.85745960805696</v>
      </c>
      <c r="I138" s="78">
        <v>0</v>
      </c>
      <c r="J138" s="78">
        <v>7.0000000000000007E-2</v>
      </c>
      <c r="K138" s="78">
        <v>0</v>
      </c>
    </row>
    <row r="139" spans="2:11">
      <c r="B139" t="s">
        <v>1609</v>
      </c>
      <c r="C139" t="s">
        <v>1610</v>
      </c>
      <c r="D139" t="s">
        <v>112</v>
      </c>
      <c r="E139" t="s">
        <v>1611</v>
      </c>
      <c r="F139" s="78">
        <v>6801943</v>
      </c>
      <c r="G139" s="78">
        <v>59.642500000000098</v>
      </c>
      <c r="H139" s="78">
        <v>15598.5838427649</v>
      </c>
      <c r="I139" s="78">
        <v>0</v>
      </c>
      <c r="J139" s="78">
        <v>1.51</v>
      </c>
      <c r="K139" s="78">
        <v>0.02</v>
      </c>
    </row>
    <row r="140" spans="2:11">
      <c r="B140" t="s">
        <v>1612</v>
      </c>
      <c r="C140" t="s">
        <v>1613</v>
      </c>
      <c r="D140" t="s">
        <v>112</v>
      </c>
      <c r="E140" t="s">
        <v>1614</v>
      </c>
      <c r="F140" s="78">
        <v>693845</v>
      </c>
      <c r="G140" s="78">
        <v>111.24009999999981</v>
      </c>
      <c r="H140" s="78">
        <v>2967.7012372440199</v>
      </c>
      <c r="I140" s="78">
        <v>0</v>
      </c>
      <c r="J140" s="78">
        <v>0.28999999999999998</v>
      </c>
      <c r="K140" s="78">
        <v>0</v>
      </c>
    </row>
    <row r="141" spans="2:11">
      <c r="B141" t="s">
        <v>1615</v>
      </c>
      <c r="C141" t="s">
        <v>1616</v>
      </c>
      <c r="D141" t="s">
        <v>112</v>
      </c>
      <c r="E141" t="s">
        <v>1617</v>
      </c>
      <c r="F141" s="78">
        <v>4773235.28</v>
      </c>
      <c r="G141" s="78">
        <v>39.954100000000025</v>
      </c>
      <c r="H141" s="78">
        <v>7332.8117924899198</v>
      </c>
      <c r="I141" s="78">
        <v>0</v>
      </c>
      <c r="J141" s="78">
        <v>0.71</v>
      </c>
      <c r="K141" s="78">
        <v>0.01</v>
      </c>
    </row>
    <row r="142" spans="2:11">
      <c r="B142" t="s">
        <v>1618</v>
      </c>
      <c r="C142" t="s">
        <v>1619</v>
      </c>
      <c r="D142" t="s">
        <v>112</v>
      </c>
      <c r="E142" t="s">
        <v>1620</v>
      </c>
      <c r="F142" s="78">
        <v>1470758.5</v>
      </c>
      <c r="G142" s="78">
        <v>73.260700000000043</v>
      </c>
      <c r="H142" s="78">
        <v>4142.9412539145296</v>
      </c>
      <c r="I142" s="78">
        <v>0</v>
      </c>
      <c r="J142" s="78">
        <v>0.4</v>
      </c>
      <c r="K142" s="78">
        <v>0.01</v>
      </c>
    </row>
    <row r="143" spans="2:11">
      <c r="B143" t="s">
        <v>1621</v>
      </c>
      <c r="C143" t="s">
        <v>1622</v>
      </c>
      <c r="D143" t="s">
        <v>112</v>
      </c>
      <c r="E143" t="s">
        <v>1585</v>
      </c>
      <c r="F143" s="78">
        <v>4278</v>
      </c>
      <c r="G143" s="78">
        <v>100</v>
      </c>
      <c r="H143" s="78">
        <v>16.448910000000001</v>
      </c>
      <c r="I143" s="78">
        <v>0</v>
      </c>
      <c r="J143" s="78">
        <v>0</v>
      </c>
      <c r="K143" s="78">
        <v>0</v>
      </c>
    </row>
    <row r="144" spans="2:11">
      <c r="B144" t="s">
        <v>1623</v>
      </c>
      <c r="C144" t="s">
        <v>1624</v>
      </c>
      <c r="D144" t="s">
        <v>112</v>
      </c>
      <c r="E144" t="s">
        <v>1625</v>
      </c>
      <c r="F144" s="78">
        <v>441000</v>
      </c>
      <c r="G144" s="78">
        <v>98.846299999999999</v>
      </c>
      <c r="H144" s="78">
        <v>1676.0823436349999</v>
      </c>
      <c r="I144" s="78">
        <v>0</v>
      </c>
      <c r="J144" s="78">
        <v>0.16</v>
      </c>
      <c r="K144" s="78">
        <v>0</v>
      </c>
    </row>
    <row r="145" spans="2:11">
      <c r="B145" t="s">
        <v>1626</v>
      </c>
      <c r="C145" t="s">
        <v>1627</v>
      </c>
      <c r="D145" t="s">
        <v>112</v>
      </c>
      <c r="E145" t="s">
        <v>1628</v>
      </c>
      <c r="F145" s="78">
        <v>3289268.7</v>
      </c>
      <c r="G145" s="78">
        <v>85.713999999999928</v>
      </c>
      <c r="H145" s="78">
        <v>10840.4537091767</v>
      </c>
      <c r="I145" s="78">
        <v>0</v>
      </c>
      <c r="J145" s="78">
        <v>1.05</v>
      </c>
      <c r="K145" s="78">
        <v>0.02</v>
      </c>
    </row>
    <row r="146" spans="2:11">
      <c r="B146" t="s">
        <v>1629</v>
      </c>
      <c r="C146" t="s">
        <v>1630</v>
      </c>
      <c r="D146" t="s">
        <v>112</v>
      </c>
      <c r="E146" t="s">
        <v>1631</v>
      </c>
      <c r="F146" s="78">
        <v>659644</v>
      </c>
      <c r="G146" s="78">
        <v>109.16</v>
      </c>
      <c r="H146" s="78">
        <v>2768.6591160879998</v>
      </c>
      <c r="I146" s="78">
        <v>0</v>
      </c>
      <c r="J146" s="78">
        <v>0.27</v>
      </c>
      <c r="K146" s="78">
        <v>0</v>
      </c>
    </row>
    <row r="147" spans="2:11">
      <c r="B147" t="s">
        <v>1632</v>
      </c>
      <c r="C147" t="s">
        <v>1633</v>
      </c>
      <c r="D147" t="s">
        <v>112</v>
      </c>
      <c r="E147" t="s">
        <v>1634</v>
      </c>
      <c r="F147" s="78">
        <v>4742507.92</v>
      </c>
      <c r="G147" s="78">
        <v>63.554199999999994</v>
      </c>
      <c r="H147" s="78">
        <v>11589.072113854199</v>
      </c>
      <c r="I147" s="78">
        <v>0</v>
      </c>
      <c r="J147" s="78">
        <v>1.1299999999999999</v>
      </c>
      <c r="K147" s="78">
        <v>0.02</v>
      </c>
    </row>
    <row r="148" spans="2:11">
      <c r="B148" t="s">
        <v>1635</v>
      </c>
      <c r="C148" t="s">
        <v>1636</v>
      </c>
      <c r="D148" t="s">
        <v>112</v>
      </c>
      <c r="E148" t="s">
        <v>1637</v>
      </c>
      <c r="F148" s="78">
        <v>543481</v>
      </c>
      <c r="G148" s="78">
        <v>107.13790000000024</v>
      </c>
      <c r="H148" s="78">
        <v>2238.8440309996599</v>
      </c>
      <c r="I148" s="78">
        <v>0</v>
      </c>
      <c r="J148" s="78">
        <v>0.22</v>
      </c>
      <c r="K148" s="78">
        <v>0</v>
      </c>
    </row>
    <row r="149" spans="2:11">
      <c r="B149" t="s">
        <v>1638</v>
      </c>
      <c r="C149" t="s">
        <v>1639</v>
      </c>
      <c r="D149" t="s">
        <v>112</v>
      </c>
      <c r="E149" t="s">
        <v>1640</v>
      </c>
      <c r="F149" s="78">
        <v>4398373.99</v>
      </c>
      <c r="G149" s="78">
        <v>15.076100000000002</v>
      </c>
      <c r="H149" s="78">
        <v>2549.6320389540701</v>
      </c>
      <c r="I149" s="78">
        <v>0</v>
      </c>
      <c r="J149" s="78">
        <v>0.25</v>
      </c>
      <c r="K149" s="78">
        <v>0</v>
      </c>
    </row>
    <row r="150" spans="2:11">
      <c r="B150" t="s">
        <v>1641</v>
      </c>
      <c r="C150" t="s">
        <v>1642</v>
      </c>
      <c r="D150" t="s">
        <v>112</v>
      </c>
      <c r="E150" t="s">
        <v>1643</v>
      </c>
      <c r="F150" s="78">
        <v>5078189</v>
      </c>
      <c r="G150" s="78">
        <v>132.27710000000022</v>
      </c>
      <c r="H150" s="78">
        <v>25827.9459899096</v>
      </c>
      <c r="I150" s="78">
        <v>0</v>
      </c>
      <c r="J150" s="78">
        <v>2.5099999999999998</v>
      </c>
      <c r="K150" s="78">
        <v>0.04</v>
      </c>
    </row>
    <row r="151" spans="2:11">
      <c r="B151" t="s">
        <v>1644</v>
      </c>
      <c r="C151" t="s">
        <v>1645</v>
      </c>
      <c r="D151" t="s">
        <v>112</v>
      </c>
      <c r="E151" t="s">
        <v>1646</v>
      </c>
      <c r="F151" s="78">
        <v>8797872</v>
      </c>
      <c r="G151" s="78">
        <v>101.68329999999995</v>
      </c>
      <c r="H151" s="78">
        <v>34397.241497700699</v>
      </c>
      <c r="I151" s="78">
        <v>0</v>
      </c>
      <c r="J151" s="78">
        <v>3.34</v>
      </c>
      <c r="K151" s="78">
        <v>0.05</v>
      </c>
    </row>
    <row r="152" spans="2:11">
      <c r="B152" t="s">
        <v>1647</v>
      </c>
      <c r="C152" t="s">
        <v>1648</v>
      </c>
      <c r="D152" t="s">
        <v>112</v>
      </c>
      <c r="E152" t="s">
        <v>1649</v>
      </c>
      <c r="F152" s="78">
        <v>1653444</v>
      </c>
      <c r="G152" s="78">
        <v>124.89449999999999</v>
      </c>
      <c r="H152" s="78">
        <v>7940.1580707500998</v>
      </c>
      <c r="I152" s="78">
        <v>0</v>
      </c>
      <c r="J152" s="78">
        <v>0.77</v>
      </c>
      <c r="K152" s="78">
        <v>0.01</v>
      </c>
    </row>
    <row r="153" spans="2:11">
      <c r="B153" t="s">
        <v>1650</v>
      </c>
      <c r="C153" t="s">
        <v>1651</v>
      </c>
      <c r="D153" t="s">
        <v>112</v>
      </c>
      <c r="E153" t="s">
        <v>1652</v>
      </c>
      <c r="F153" s="78">
        <v>1584967</v>
      </c>
      <c r="G153" s="78">
        <v>100</v>
      </c>
      <c r="H153" s="78">
        <v>6094.1981150000001</v>
      </c>
      <c r="I153" s="78">
        <v>0</v>
      </c>
      <c r="J153" s="78">
        <v>0.59</v>
      </c>
      <c r="K153" s="78">
        <v>0.01</v>
      </c>
    </row>
    <row r="154" spans="2:11">
      <c r="B154" t="s">
        <v>1653</v>
      </c>
      <c r="C154" t="s">
        <v>1654</v>
      </c>
      <c r="D154" t="s">
        <v>112</v>
      </c>
      <c r="E154" t="s">
        <v>1655</v>
      </c>
      <c r="F154" s="78">
        <v>850860</v>
      </c>
      <c r="G154" s="78">
        <v>62.103900000000003</v>
      </c>
      <c r="H154" s="78">
        <v>2031.7643014113</v>
      </c>
      <c r="I154" s="78">
        <v>0</v>
      </c>
      <c r="J154" s="78">
        <v>0.2</v>
      </c>
      <c r="K154" s="78">
        <v>0</v>
      </c>
    </row>
    <row r="155" spans="2:11">
      <c r="B155" t="s">
        <v>1656</v>
      </c>
      <c r="C155" t="s">
        <v>1657</v>
      </c>
      <c r="D155" t="s">
        <v>112</v>
      </c>
      <c r="E155" t="s">
        <v>1658</v>
      </c>
      <c r="F155" s="78">
        <v>9570000</v>
      </c>
      <c r="G155" s="78">
        <v>101.8563</v>
      </c>
      <c r="H155" s="78">
        <v>37479.706213949998</v>
      </c>
      <c r="I155" s="78">
        <v>0</v>
      </c>
      <c r="J155" s="78">
        <v>3.64</v>
      </c>
      <c r="K155" s="78">
        <v>0.05</v>
      </c>
    </row>
    <row r="156" spans="2:11">
      <c r="B156" t="s">
        <v>1659</v>
      </c>
      <c r="C156" t="s">
        <v>1660</v>
      </c>
      <c r="D156" t="s">
        <v>116</v>
      </c>
      <c r="E156" t="s">
        <v>1661</v>
      </c>
      <c r="F156" s="78">
        <v>4465000</v>
      </c>
      <c r="G156" s="78">
        <v>43.951599999999999</v>
      </c>
      <c r="H156" s="78">
        <v>7935.7105855720001</v>
      </c>
      <c r="I156" s="78">
        <v>0</v>
      </c>
      <c r="J156" s="78">
        <v>0.77</v>
      </c>
      <c r="K156" s="78">
        <v>0.01</v>
      </c>
    </row>
    <row r="157" spans="2:11">
      <c r="B157" t="s">
        <v>1662</v>
      </c>
      <c r="C157" t="s">
        <v>1663</v>
      </c>
      <c r="D157" t="s">
        <v>112</v>
      </c>
      <c r="E157" t="s">
        <v>1664</v>
      </c>
      <c r="F157" s="78">
        <v>15810000</v>
      </c>
      <c r="G157" s="78">
        <v>56.911200000000001</v>
      </c>
      <c r="H157" s="78">
        <v>34596.005468399999</v>
      </c>
      <c r="I157" s="78">
        <v>0</v>
      </c>
      <c r="J157" s="78">
        <v>3.36</v>
      </c>
      <c r="K157" s="78">
        <v>0.05</v>
      </c>
    </row>
    <row r="158" spans="2:11">
      <c r="B158" t="s">
        <v>1665</v>
      </c>
      <c r="C158" t="s">
        <v>1666</v>
      </c>
      <c r="D158" t="s">
        <v>112</v>
      </c>
      <c r="E158" t="s">
        <v>1664</v>
      </c>
      <c r="F158" s="78">
        <v>3307500</v>
      </c>
      <c r="G158" s="78">
        <v>43.324399999999997</v>
      </c>
      <c r="H158" s="78">
        <v>5509.7101678500003</v>
      </c>
      <c r="I158" s="78">
        <v>0</v>
      </c>
      <c r="J158" s="78">
        <v>0.54</v>
      </c>
      <c r="K158" s="78">
        <v>0.01</v>
      </c>
    </row>
    <row r="159" spans="2:11">
      <c r="B159" t="s">
        <v>1667</v>
      </c>
      <c r="C159" t="s">
        <v>1668</v>
      </c>
      <c r="D159" t="s">
        <v>112</v>
      </c>
      <c r="E159" t="s">
        <v>1664</v>
      </c>
      <c r="F159" s="78">
        <v>3412500</v>
      </c>
      <c r="G159" s="78">
        <v>77.607299999999995</v>
      </c>
      <c r="H159" s="78">
        <v>10182.9023375625</v>
      </c>
      <c r="I159" s="78">
        <v>0</v>
      </c>
      <c r="J159" s="78">
        <v>0.99</v>
      </c>
      <c r="K159" s="78">
        <v>0.01</v>
      </c>
    </row>
    <row r="160" spans="2:11">
      <c r="B160" t="s">
        <v>1669</v>
      </c>
      <c r="C160" t="s">
        <v>1670</v>
      </c>
      <c r="D160" t="s">
        <v>112</v>
      </c>
      <c r="E160" t="s">
        <v>1671</v>
      </c>
      <c r="F160" s="78">
        <v>44702</v>
      </c>
      <c r="G160" s="78">
        <v>12.9472</v>
      </c>
      <c r="H160" s="78">
        <v>22.253542487680001</v>
      </c>
      <c r="I160" s="78">
        <v>0</v>
      </c>
      <c r="J160" s="78">
        <v>0</v>
      </c>
      <c r="K160" s="78">
        <v>0</v>
      </c>
    </row>
    <row r="161" spans="2:11">
      <c r="B161" t="s">
        <v>1672</v>
      </c>
      <c r="C161" t="s">
        <v>1673</v>
      </c>
      <c r="D161" t="s">
        <v>112</v>
      </c>
      <c r="E161" t="s">
        <v>1674</v>
      </c>
      <c r="F161" s="78">
        <v>2574755</v>
      </c>
      <c r="G161" s="78">
        <v>117.21599999999999</v>
      </c>
      <c r="H161" s="78">
        <v>11604.305435976001</v>
      </c>
      <c r="I161" s="78">
        <v>0</v>
      </c>
      <c r="J161" s="78">
        <v>1.1299999999999999</v>
      </c>
      <c r="K161" s="78">
        <v>0.02</v>
      </c>
    </row>
    <row r="162" spans="2:11">
      <c r="B162" t="s">
        <v>1675</v>
      </c>
      <c r="C162" t="s">
        <v>1676</v>
      </c>
      <c r="D162" t="s">
        <v>116</v>
      </c>
      <c r="E162" t="s">
        <v>1677</v>
      </c>
      <c r="F162" s="78">
        <v>465600</v>
      </c>
      <c r="G162" s="78">
        <v>107.35</v>
      </c>
      <c r="H162" s="78">
        <v>2021.1785860800001</v>
      </c>
      <c r="I162" s="78">
        <v>0</v>
      </c>
      <c r="J162" s="78">
        <v>0.2</v>
      </c>
      <c r="K162" s="78">
        <v>0</v>
      </c>
    </row>
    <row r="163" spans="2:11">
      <c r="B163" t="s">
        <v>1678</v>
      </c>
      <c r="C163" t="s">
        <v>1679</v>
      </c>
      <c r="D163" t="s">
        <v>112</v>
      </c>
      <c r="E163" t="s">
        <v>1680</v>
      </c>
      <c r="F163" s="78">
        <v>570000</v>
      </c>
      <c r="G163" s="78">
        <v>90.942999999999998</v>
      </c>
      <c r="H163" s="78">
        <v>1993.1522594999999</v>
      </c>
      <c r="I163" s="78">
        <v>0</v>
      </c>
      <c r="J163" s="78">
        <v>0.19</v>
      </c>
      <c r="K163" s="78">
        <v>0</v>
      </c>
    </row>
    <row r="164" spans="2:11">
      <c r="B164" t="s">
        <v>1681</v>
      </c>
      <c r="C164" t="s">
        <v>1682</v>
      </c>
      <c r="D164" t="s">
        <v>112</v>
      </c>
      <c r="E164" t="s">
        <v>1683</v>
      </c>
      <c r="F164" s="78">
        <v>379007</v>
      </c>
      <c r="G164" s="78">
        <v>84.269300000000342</v>
      </c>
      <c r="H164" s="78">
        <v>1228.0412687971</v>
      </c>
      <c r="I164" s="78">
        <v>0</v>
      </c>
      <c r="J164" s="78">
        <v>0.12</v>
      </c>
      <c r="K164" s="78">
        <v>0</v>
      </c>
    </row>
    <row r="165" spans="2:11">
      <c r="B165" t="s">
        <v>1684</v>
      </c>
      <c r="C165" t="s">
        <v>1685</v>
      </c>
      <c r="D165" t="s">
        <v>112</v>
      </c>
      <c r="E165" t="s">
        <v>1686</v>
      </c>
      <c r="F165" s="78">
        <v>6819603</v>
      </c>
      <c r="G165" s="78">
        <v>2.8439000000000001</v>
      </c>
      <c r="H165" s="78">
        <v>745.70964196186503</v>
      </c>
      <c r="I165" s="78">
        <v>0</v>
      </c>
      <c r="J165" s="78">
        <v>7.0000000000000007E-2</v>
      </c>
      <c r="K165" s="78">
        <v>0</v>
      </c>
    </row>
    <row r="166" spans="2:11">
      <c r="B166" t="s">
        <v>1687</v>
      </c>
      <c r="C166" t="s">
        <v>1688</v>
      </c>
      <c r="D166" t="s">
        <v>112</v>
      </c>
      <c r="E166" t="s">
        <v>1689</v>
      </c>
      <c r="F166" s="78">
        <v>5682693</v>
      </c>
      <c r="G166" s="78">
        <v>103.72329999999998</v>
      </c>
      <c r="H166" s="78">
        <v>22663.493944063299</v>
      </c>
      <c r="I166" s="78">
        <v>0</v>
      </c>
      <c r="J166" s="78">
        <v>2.2000000000000002</v>
      </c>
      <c r="K166" s="78">
        <v>0.03</v>
      </c>
    </row>
    <row r="167" spans="2:11">
      <c r="B167" t="s">
        <v>1690</v>
      </c>
      <c r="C167" t="s">
        <v>1691</v>
      </c>
      <c r="D167" t="s">
        <v>112</v>
      </c>
      <c r="E167" t="s">
        <v>1692</v>
      </c>
      <c r="F167" s="78">
        <v>171371.8</v>
      </c>
      <c r="G167" s="78">
        <v>71.112899999999996</v>
      </c>
      <c r="H167" s="78">
        <v>468.58037125065903</v>
      </c>
      <c r="I167" s="78">
        <v>0</v>
      </c>
      <c r="J167" s="78">
        <v>0.05</v>
      </c>
      <c r="K167" s="78">
        <v>0</v>
      </c>
    </row>
    <row r="168" spans="2:11">
      <c r="B168" t="s">
        <v>1693</v>
      </c>
      <c r="C168" t="s">
        <v>1694</v>
      </c>
      <c r="D168" t="s">
        <v>112</v>
      </c>
      <c r="E168" t="s">
        <v>1692</v>
      </c>
      <c r="F168" s="78">
        <v>723672.44</v>
      </c>
      <c r="G168" s="78">
        <v>41.653599999999827</v>
      </c>
      <c r="H168" s="78">
        <v>1159.01997223384</v>
      </c>
      <c r="I168" s="78">
        <v>0</v>
      </c>
      <c r="J168" s="78">
        <v>0.11</v>
      </c>
      <c r="K168" s="78">
        <v>0</v>
      </c>
    </row>
    <row r="169" spans="2:11">
      <c r="B169" t="s">
        <v>1695</v>
      </c>
      <c r="C169" t="s">
        <v>1696</v>
      </c>
      <c r="D169" t="s">
        <v>112</v>
      </c>
      <c r="E169" t="s">
        <v>1697</v>
      </c>
      <c r="F169" s="78">
        <v>863317.28</v>
      </c>
      <c r="G169" s="78">
        <v>11.332100000000011</v>
      </c>
      <c r="H169" s="78">
        <v>376.16395343705398</v>
      </c>
      <c r="I169" s="78">
        <v>0</v>
      </c>
      <c r="J169" s="78">
        <v>0.04</v>
      </c>
      <c r="K169" s="78">
        <v>0</v>
      </c>
    </row>
    <row r="170" spans="2:11">
      <c r="B170" t="s">
        <v>1698</v>
      </c>
      <c r="C170" t="s">
        <v>1699</v>
      </c>
      <c r="D170" t="s">
        <v>112</v>
      </c>
      <c r="E170" t="s">
        <v>1700</v>
      </c>
      <c r="F170" s="78">
        <v>3076990.64</v>
      </c>
      <c r="G170" s="78">
        <v>84.459800000000016</v>
      </c>
      <c r="H170" s="78">
        <v>9992.4634404636599</v>
      </c>
      <c r="I170" s="78">
        <v>0</v>
      </c>
      <c r="J170" s="78">
        <v>0.97</v>
      </c>
      <c r="K170" s="78">
        <v>0.01</v>
      </c>
    </row>
    <row r="171" spans="2:11">
      <c r="B171" t="s">
        <v>1701</v>
      </c>
      <c r="C171" t="s">
        <v>1702</v>
      </c>
      <c r="D171" t="s">
        <v>112</v>
      </c>
      <c r="E171" t="s">
        <v>1703</v>
      </c>
      <c r="F171" s="78">
        <v>3806564.39</v>
      </c>
      <c r="G171" s="78">
        <v>39.779199999999975</v>
      </c>
      <c r="H171" s="78">
        <v>5822.1792137243501</v>
      </c>
      <c r="I171" s="78">
        <v>0</v>
      </c>
      <c r="J171" s="78">
        <v>0.56999999999999995</v>
      </c>
      <c r="K171" s="78">
        <v>0.01</v>
      </c>
    </row>
    <row r="172" spans="2:11">
      <c r="B172" t="s">
        <v>1704</v>
      </c>
      <c r="C172" t="s">
        <v>1705</v>
      </c>
      <c r="D172" t="s">
        <v>112</v>
      </c>
      <c r="E172" t="s">
        <v>1706</v>
      </c>
      <c r="F172" s="78">
        <v>533931.71</v>
      </c>
      <c r="G172" s="78">
        <v>108.94669999999992</v>
      </c>
      <c r="H172" s="78">
        <v>2236.640261558</v>
      </c>
      <c r="I172" s="78">
        <v>0</v>
      </c>
      <c r="J172" s="78">
        <v>0.22</v>
      </c>
      <c r="K172" s="78">
        <v>0</v>
      </c>
    </row>
    <row r="173" spans="2:11">
      <c r="B173" t="s">
        <v>1707</v>
      </c>
      <c r="C173" t="s">
        <v>1708</v>
      </c>
      <c r="D173" t="s">
        <v>112</v>
      </c>
      <c r="E173" t="s">
        <v>1709</v>
      </c>
      <c r="F173" s="78">
        <v>4722531</v>
      </c>
      <c r="G173" s="78">
        <v>60.588400000000107</v>
      </c>
      <c r="H173" s="78">
        <v>11001.7214638934</v>
      </c>
      <c r="I173" s="78">
        <v>0</v>
      </c>
      <c r="J173" s="78">
        <v>1.07</v>
      </c>
      <c r="K173" s="78">
        <v>0.02</v>
      </c>
    </row>
    <row r="174" spans="2:11">
      <c r="B174" t="s">
        <v>1710</v>
      </c>
      <c r="C174" t="s">
        <v>1711</v>
      </c>
      <c r="D174" t="s">
        <v>112</v>
      </c>
      <c r="E174" t="s">
        <v>1712</v>
      </c>
      <c r="F174" s="78">
        <v>1167757</v>
      </c>
      <c r="G174" s="78">
        <v>107.11670000000011</v>
      </c>
      <c r="H174" s="78">
        <v>4809.5673215010602</v>
      </c>
      <c r="I174" s="78">
        <v>0</v>
      </c>
      <c r="J174" s="78">
        <v>0.47</v>
      </c>
      <c r="K174" s="78">
        <v>0.01</v>
      </c>
    </row>
    <row r="175" spans="2:11">
      <c r="B175" t="s">
        <v>1713</v>
      </c>
      <c r="C175" t="s">
        <v>1714</v>
      </c>
      <c r="D175" t="s">
        <v>112</v>
      </c>
      <c r="E175" t="s">
        <v>1715</v>
      </c>
      <c r="F175" s="78">
        <v>3460373.94</v>
      </c>
      <c r="G175" s="78">
        <v>73.152299999999968</v>
      </c>
      <c r="H175" s="78">
        <v>9733.0143183573291</v>
      </c>
      <c r="I175" s="78">
        <v>0</v>
      </c>
      <c r="J175" s="78">
        <v>0.95</v>
      </c>
      <c r="K175" s="78">
        <v>0.01</v>
      </c>
    </row>
    <row r="176" spans="2:11">
      <c r="B176" t="s">
        <v>1716</v>
      </c>
      <c r="C176" t="s">
        <v>1717</v>
      </c>
      <c r="D176" t="s">
        <v>112</v>
      </c>
      <c r="E176" t="s">
        <v>1718</v>
      </c>
      <c r="F176" s="78">
        <v>2638983</v>
      </c>
      <c r="G176" s="78">
        <v>16.539499999999951</v>
      </c>
      <c r="H176" s="78">
        <v>1678.2448111808201</v>
      </c>
      <c r="I176" s="78">
        <v>0</v>
      </c>
      <c r="J176" s="78">
        <v>0.16</v>
      </c>
      <c r="K176" s="78">
        <v>0</v>
      </c>
    </row>
    <row r="177" spans="2:11">
      <c r="B177" t="s">
        <v>1719</v>
      </c>
      <c r="C177" t="s">
        <v>1720</v>
      </c>
      <c r="D177" t="s">
        <v>116</v>
      </c>
      <c r="E177" t="s">
        <v>1721</v>
      </c>
      <c r="F177" s="78">
        <v>8920000</v>
      </c>
      <c r="G177" s="78">
        <v>81.887299999999996</v>
      </c>
      <c r="H177" s="78">
        <v>29537.319045608001</v>
      </c>
      <c r="I177" s="78">
        <v>0</v>
      </c>
      <c r="J177" s="78">
        <v>2.87</v>
      </c>
      <c r="K177" s="78">
        <v>0.04</v>
      </c>
    </row>
    <row r="178" spans="2:11">
      <c r="B178" t="s">
        <v>1722</v>
      </c>
      <c r="C178" t="s">
        <v>1723</v>
      </c>
      <c r="D178" t="s">
        <v>112</v>
      </c>
      <c r="E178" t="s">
        <v>1724</v>
      </c>
      <c r="F178" s="78">
        <v>5947062</v>
      </c>
      <c r="G178" s="78">
        <v>82.08810000000004</v>
      </c>
      <c r="H178" s="78">
        <v>18770.637125236601</v>
      </c>
      <c r="I178" s="78">
        <v>0</v>
      </c>
      <c r="J178" s="78">
        <v>1.82</v>
      </c>
      <c r="K178" s="78">
        <v>0.03</v>
      </c>
    </row>
    <row r="179" spans="2:11">
      <c r="B179" t="s">
        <v>1725</v>
      </c>
      <c r="C179" t="s">
        <v>1726</v>
      </c>
      <c r="D179" t="s">
        <v>112</v>
      </c>
      <c r="E179" t="s">
        <v>1727</v>
      </c>
      <c r="F179" s="78">
        <v>7353221.8799999999</v>
      </c>
      <c r="G179" s="78">
        <v>75.205800000000153</v>
      </c>
      <c r="H179" s="78">
        <v>21263.0397147187</v>
      </c>
      <c r="I179" s="78">
        <v>0</v>
      </c>
      <c r="J179" s="78">
        <v>2.0699999999999998</v>
      </c>
      <c r="K179" s="78">
        <v>0.03</v>
      </c>
    </row>
    <row r="180" spans="2:11">
      <c r="B180" t="s">
        <v>1728</v>
      </c>
      <c r="C180" t="s">
        <v>1729</v>
      </c>
      <c r="D180" t="s">
        <v>112</v>
      </c>
      <c r="E180" t="s">
        <v>947</v>
      </c>
      <c r="F180" s="78">
        <v>427617.69</v>
      </c>
      <c r="G180" s="78">
        <v>96.382100000000051</v>
      </c>
      <c r="H180" s="78">
        <v>1584.7048673869699</v>
      </c>
      <c r="I180" s="78">
        <v>0</v>
      </c>
      <c r="J180" s="78">
        <v>0.15</v>
      </c>
      <c r="K180" s="78">
        <v>0</v>
      </c>
    </row>
    <row r="181" spans="2:11">
      <c r="B181" t="s">
        <v>1730</v>
      </c>
      <c r="C181" t="s">
        <v>1731</v>
      </c>
      <c r="D181" t="s">
        <v>112</v>
      </c>
      <c r="E181" t="s">
        <v>1732</v>
      </c>
      <c r="F181" s="78">
        <v>139523</v>
      </c>
      <c r="G181" s="78">
        <v>107.76990000000001</v>
      </c>
      <c r="H181" s="78">
        <v>578.14880168356501</v>
      </c>
      <c r="I181" s="78">
        <v>0</v>
      </c>
      <c r="J181" s="78">
        <v>0.06</v>
      </c>
      <c r="K181" s="78">
        <v>0</v>
      </c>
    </row>
    <row r="182" spans="2:11">
      <c r="B182" t="s">
        <v>1733</v>
      </c>
      <c r="C182" t="s">
        <v>1734</v>
      </c>
      <c r="D182" t="s">
        <v>112</v>
      </c>
      <c r="E182" t="s">
        <v>1735</v>
      </c>
      <c r="F182" s="78">
        <v>2919151.77</v>
      </c>
      <c r="G182" s="78">
        <v>73.119400000000041</v>
      </c>
      <c r="H182" s="78">
        <v>8207.0227670599506</v>
      </c>
      <c r="I182" s="78">
        <v>0</v>
      </c>
      <c r="J182" s="78">
        <v>0.8</v>
      </c>
      <c r="K182" s="78">
        <v>0.01</v>
      </c>
    </row>
    <row r="183" spans="2:11">
      <c r="B183" t="s">
        <v>1736</v>
      </c>
      <c r="C183" t="s">
        <v>1737</v>
      </c>
      <c r="D183" t="s">
        <v>112</v>
      </c>
      <c r="E183" t="s">
        <v>1738</v>
      </c>
      <c r="F183" s="78">
        <v>912803.78</v>
      </c>
      <c r="G183" s="78">
        <v>103.48260000000009</v>
      </c>
      <c r="H183" s="78">
        <v>3631.9604096805701</v>
      </c>
      <c r="I183" s="78">
        <v>0</v>
      </c>
      <c r="J183" s="78">
        <v>0.35</v>
      </c>
      <c r="K183" s="78">
        <v>0.01</v>
      </c>
    </row>
    <row r="184" spans="2:11">
      <c r="B184" t="s">
        <v>1739</v>
      </c>
      <c r="C184" t="s">
        <v>1740</v>
      </c>
      <c r="D184" t="s">
        <v>112</v>
      </c>
      <c r="E184" t="s">
        <v>1741</v>
      </c>
      <c r="F184" s="78">
        <v>5279695</v>
      </c>
      <c r="G184" s="78">
        <v>53.012500000000124</v>
      </c>
      <c r="H184" s="78">
        <v>10761.7640091594</v>
      </c>
      <c r="I184" s="78">
        <v>0</v>
      </c>
      <c r="J184" s="78">
        <v>1.05</v>
      </c>
      <c r="K184" s="78">
        <v>0.02</v>
      </c>
    </row>
    <row r="185" spans="2:11">
      <c r="B185" t="s">
        <v>1742</v>
      </c>
      <c r="C185" t="s">
        <v>1743</v>
      </c>
      <c r="D185" t="s">
        <v>112</v>
      </c>
      <c r="E185" t="s">
        <v>1744</v>
      </c>
      <c r="F185" s="78">
        <v>482191.03</v>
      </c>
      <c r="G185" s="78">
        <v>109.56669999999981</v>
      </c>
      <c r="H185" s="78">
        <v>2031.3934731816501</v>
      </c>
      <c r="I185" s="78">
        <v>0</v>
      </c>
      <c r="J185" s="78">
        <v>0.2</v>
      </c>
      <c r="K185" s="78">
        <v>0</v>
      </c>
    </row>
    <row r="186" spans="2:11">
      <c r="B186" t="s">
        <v>1745</v>
      </c>
      <c r="C186" t="s">
        <v>1746</v>
      </c>
      <c r="D186" t="s">
        <v>116</v>
      </c>
      <c r="E186" t="s">
        <v>1747</v>
      </c>
      <c r="F186" s="78">
        <v>323413.34999999998</v>
      </c>
      <c r="G186" s="78">
        <v>95.320000000000306</v>
      </c>
      <c r="H186" s="78">
        <v>1246.6129799886401</v>
      </c>
      <c r="I186" s="78">
        <v>0</v>
      </c>
      <c r="J186" s="78">
        <v>0.12</v>
      </c>
      <c r="K186" s="78">
        <v>0</v>
      </c>
    </row>
    <row r="187" spans="2:11">
      <c r="B187" t="s">
        <v>1748</v>
      </c>
      <c r="C187" t="s">
        <v>1749</v>
      </c>
      <c r="D187" t="s">
        <v>112</v>
      </c>
      <c r="E187" t="s">
        <v>1750</v>
      </c>
      <c r="F187" s="78">
        <v>472886.92</v>
      </c>
      <c r="G187" s="78">
        <v>105.80369999999979</v>
      </c>
      <c r="H187" s="78">
        <v>1923.77599468687</v>
      </c>
      <c r="I187" s="78">
        <v>0</v>
      </c>
      <c r="J187" s="78">
        <v>0.19</v>
      </c>
      <c r="K187" s="78">
        <v>0</v>
      </c>
    </row>
    <row r="188" spans="2:11">
      <c r="B188" t="s">
        <v>1751</v>
      </c>
      <c r="C188" t="s">
        <v>1752</v>
      </c>
      <c r="D188" t="s">
        <v>112</v>
      </c>
      <c r="E188" t="s">
        <v>1753</v>
      </c>
      <c r="F188" s="78">
        <v>583456.22</v>
      </c>
      <c r="G188" s="78">
        <v>99.161899999999903</v>
      </c>
      <c r="H188" s="78">
        <v>2224.5873213005898</v>
      </c>
      <c r="I188" s="78">
        <v>0</v>
      </c>
      <c r="J188" s="78">
        <v>0.22</v>
      </c>
      <c r="K188" s="78">
        <v>0</v>
      </c>
    </row>
    <row r="189" spans="2:11">
      <c r="B189" s="79" t="s">
        <v>1754</v>
      </c>
      <c r="C189" s="16"/>
      <c r="F189" s="80">
        <f>SUM(F67:F188)</f>
        <v>254378670.42999998</v>
      </c>
      <c r="H189" s="80">
        <v>821609.03551732469</v>
      </c>
      <c r="J189" s="80">
        <v>79.8</v>
      </c>
      <c r="K189" s="80">
        <v>1.19</v>
      </c>
    </row>
    <row r="190" spans="2:11">
      <c r="B190" s="79" t="s">
        <v>308</v>
      </c>
      <c r="C190" s="16"/>
      <c r="F190" s="80">
        <f>F189+F65+F62+F59</f>
        <v>258504096.42999998</v>
      </c>
      <c r="H190" s="80">
        <v>839889.18323184177</v>
      </c>
      <c r="J190" s="80">
        <v>81.569999999999993</v>
      </c>
      <c r="K190" s="80">
        <v>1.22</v>
      </c>
    </row>
    <row r="191" spans="2:11">
      <c r="B191" t="s">
        <v>309</v>
      </c>
      <c r="C191" s="16"/>
    </row>
    <row r="192" spans="2:11">
      <c r="C192" s="16"/>
    </row>
    <row r="193" spans="3:6">
      <c r="C193" s="16"/>
    </row>
    <row r="194" spans="3:6">
      <c r="C194" s="16"/>
      <c r="F194" s="100"/>
    </row>
    <row r="195" spans="3:6">
      <c r="C195" s="16"/>
    </row>
    <row r="196" spans="3:6">
      <c r="C196" s="16"/>
    </row>
    <row r="197" spans="3:6">
      <c r="C197" s="16"/>
    </row>
    <row r="198" spans="3:6">
      <c r="C198" s="16"/>
    </row>
    <row r="199" spans="3:6">
      <c r="C199" s="16"/>
    </row>
    <row r="200" spans="3:6">
      <c r="C200" s="16"/>
    </row>
    <row r="201" spans="3:6">
      <c r="C201" s="16"/>
    </row>
    <row r="202" spans="3:6">
      <c r="C202" s="16"/>
    </row>
    <row r="203" spans="3:6">
      <c r="C203" s="16"/>
    </row>
    <row r="204" spans="3:6">
      <c r="C204" s="16"/>
    </row>
    <row r="205" spans="3:6">
      <c r="C205" s="16"/>
    </row>
    <row r="206" spans="3:6">
      <c r="C206" s="16"/>
    </row>
    <row r="207" spans="3:6">
      <c r="C207" s="16"/>
    </row>
    <row r="208" spans="3:6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1755</v>
      </c>
      <c r="C12" s="16"/>
      <c r="D12" s="16"/>
    </row>
    <row r="13" spans="2:59">
      <c r="B13" t="s">
        <v>196</v>
      </c>
      <c r="C13" t="s">
        <v>196</v>
      </c>
      <c r="D13" t="s">
        <v>196</v>
      </c>
      <c r="E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1756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816</v>
      </c>
      <c r="C15" s="16"/>
      <c r="D15" s="16"/>
    </row>
    <row r="16" spans="2:5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817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309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818</v>
      </c>
      <c r="C13" s="16"/>
      <c r="D13" s="16"/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819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820</v>
      </c>
      <c r="C16" s="16"/>
      <c r="D16" s="16"/>
    </row>
    <row r="17" spans="2:12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821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1757</v>
      </c>
      <c r="C19" s="16"/>
      <c r="D19" s="16"/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1758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822</v>
      </c>
      <c r="C22" s="16"/>
      <c r="D22" s="16"/>
    </row>
    <row r="23" spans="2:12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823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465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302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303</v>
      </c>
      <c r="C29" s="16"/>
      <c r="D29" s="16"/>
    </row>
    <row r="30" spans="2:12">
      <c r="B30" s="79" t="s">
        <v>818</v>
      </c>
      <c r="C30" s="16"/>
      <c r="D30" s="16"/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819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1759</v>
      </c>
      <c r="C33" s="16"/>
      <c r="D33" s="16"/>
    </row>
    <row r="34" spans="2:12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1760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822</v>
      </c>
      <c r="C36" s="16"/>
      <c r="D36" s="16"/>
    </row>
    <row r="37" spans="2:12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823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824</v>
      </c>
      <c r="C39" s="16"/>
      <c r="D39" s="16"/>
    </row>
    <row r="40" spans="2:12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825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196</v>
      </c>
      <c r="C43" t="s">
        <v>196</v>
      </c>
      <c r="D43" t="s">
        <v>196</v>
      </c>
      <c r="E43" t="s">
        <v>196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465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308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309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2606530.336902543</v>
      </c>
      <c r="K11" s="77">
        <v>100</v>
      </c>
      <c r="L11" s="77">
        <v>3.79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198</v>
      </c>
      <c r="C14" t="s">
        <v>199</v>
      </c>
      <c r="D14" t="s">
        <v>200</v>
      </c>
      <c r="E14" t="s">
        <v>196</v>
      </c>
      <c r="F14" t="s">
        <v>197</v>
      </c>
      <c r="G14" t="s">
        <v>108</v>
      </c>
      <c r="H14" s="78">
        <v>0</v>
      </c>
      <c r="I14" s="78">
        <v>0</v>
      </c>
      <c r="J14" s="78">
        <v>795.57264999999995</v>
      </c>
      <c r="K14" s="78">
        <v>0.03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196</v>
      </c>
      <c r="F15" t="s">
        <v>197</v>
      </c>
      <c r="G15" t="s">
        <v>108</v>
      </c>
      <c r="H15" s="78">
        <v>0</v>
      </c>
      <c r="I15" s="78">
        <v>0</v>
      </c>
      <c r="J15" s="78">
        <v>695.25244999999995</v>
      </c>
      <c r="K15" s="78">
        <v>0.03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196</v>
      </c>
      <c r="F16" t="s">
        <v>197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196</v>
      </c>
      <c r="F17" t="s">
        <v>197</v>
      </c>
      <c r="G17" t="s">
        <v>108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212</v>
      </c>
      <c r="E18" t="s">
        <v>196</v>
      </c>
      <c r="F18" t="s">
        <v>197</v>
      </c>
      <c r="G18" t="s">
        <v>108</v>
      </c>
      <c r="H18" s="78">
        <v>0</v>
      </c>
      <c r="I18" s="78">
        <v>0</v>
      </c>
      <c r="J18" s="78">
        <v>87681.863599999997</v>
      </c>
      <c r="K18" s="78">
        <v>3.36</v>
      </c>
      <c r="L18" s="78">
        <v>0.13</v>
      </c>
    </row>
    <row r="19" spans="2:12">
      <c r="B19" t="s">
        <v>213</v>
      </c>
      <c r="C19" t="s">
        <v>214</v>
      </c>
      <c r="D19" t="s">
        <v>215</v>
      </c>
      <c r="E19" t="s">
        <v>196</v>
      </c>
      <c r="F19" t="s">
        <v>197</v>
      </c>
      <c r="G19" t="s">
        <v>108</v>
      </c>
      <c r="H19" s="78">
        <v>0</v>
      </c>
      <c r="I19" s="78">
        <v>0</v>
      </c>
      <c r="J19" s="78">
        <v>3.0290699999999999</v>
      </c>
      <c r="K19" s="78">
        <v>0</v>
      </c>
      <c r="L19" s="78">
        <v>0</v>
      </c>
    </row>
    <row r="20" spans="2:12">
      <c r="B20" t="s">
        <v>216</v>
      </c>
      <c r="C20" t="s">
        <v>217</v>
      </c>
      <c r="D20" t="s">
        <v>218</v>
      </c>
      <c r="E20" t="s">
        <v>196</v>
      </c>
      <c r="F20" t="s">
        <v>197</v>
      </c>
      <c r="G20" t="s">
        <v>108</v>
      </c>
      <c r="H20" s="78">
        <v>0</v>
      </c>
      <c r="I20" s="78">
        <v>0</v>
      </c>
      <c r="J20" s="78">
        <v>475.02224999999999</v>
      </c>
      <c r="K20" s="78">
        <v>0.02</v>
      </c>
      <c r="L20" s="78">
        <v>0</v>
      </c>
    </row>
    <row r="21" spans="2:12">
      <c r="B21" t="s">
        <v>219</v>
      </c>
      <c r="C21" t="s">
        <v>220</v>
      </c>
      <c r="D21">
        <v>512199381</v>
      </c>
      <c r="E21" t="s">
        <v>196</v>
      </c>
      <c r="F21" t="s">
        <v>197</v>
      </c>
      <c r="G21" t="s">
        <v>108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221</v>
      </c>
      <c r="D22" s="16"/>
      <c r="I22" s="80">
        <v>0</v>
      </c>
      <c r="J22" s="80">
        <v>89650.740019999997</v>
      </c>
      <c r="K22" s="80">
        <v>3.44</v>
      </c>
      <c r="L22" s="80">
        <v>0.13</v>
      </c>
    </row>
    <row r="23" spans="2:12">
      <c r="B23" s="79" t="s">
        <v>222</v>
      </c>
      <c r="D23" s="16"/>
    </row>
    <row r="24" spans="2:12">
      <c r="B24" t="s">
        <v>223</v>
      </c>
      <c r="C24" t="s">
        <v>224</v>
      </c>
      <c r="D24" t="s">
        <v>212</v>
      </c>
      <c r="E24" t="s">
        <v>196</v>
      </c>
      <c r="F24" t="s">
        <v>197</v>
      </c>
      <c r="G24" t="s">
        <v>193</v>
      </c>
      <c r="H24" s="78">
        <v>0</v>
      </c>
      <c r="I24" s="78">
        <v>0</v>
      </c>
      <c r="J24" s="78">
        <v>368.29514085727999</v>
      </c>
      <c r="K24" s="78">
        <v>0.01</v>
      </c>
      <c r="L24" s="78">
        <v>0</v>
      </c>
    </row>
    <row r="25" spans="2:12">
      <c r="B25" t="s">
        <v>225</v>
      </c>
      <c r="C25" t="s">
        <v>226</v>
      </c>
      <c r="D25" t="s">
        <v>209</v>
      </c>
      <c r="E25" t="s">
        <v>196</v>
      </c>
      <c r="F25" t="s">
        <v>197</v>
      </c>
      <c r="G25" t="s">
        <v>112</v>
      </c>
      <c r="H25" s="78">
        <v>0</v>
      </c>
      <c r="I25" s="78">
        <v>0</v>
      </c>
      <c r="J25" s="78">
        <v>3097.4357212</v>
      </c>
      <c r="K25" s="78">
        <v>0.12</v>
      </c>
      <c r="L25" s="78">
        <v>0</v>
      </c>
    </row>
    <row r="26" spans="2:12">
      <c r="B26" t="s">
        <v>227</v>
      </c>
      <c r="C26" t="s">
        <v>228</v>
      </c>
      <c r="D26" t="s">
        <v>212</v>
      </c>
      <c r="E26" t="s">
        <v>196</v>
      </c>
      <c r="F26" t="s">
        <v>197</v>
      </c>
      <c r="G26" t="s">
        <v>112</v>
      </c>
      <c r="H26" s="78">
        <v>0</v>
      </c>
      <c r="I26" s="78">
        <v>0</v>
      </c>
      <c r="J26" s="78">
        <v>266048.71635659999</v>
      </c>
      <c r="K26" s="78">
        <v>10.210000000000001</v>
      </c>
      <c r="L26" s="78">
        <v>0.39</v>
      </c>
    </row>
    <row r="27" spans="2:12">
      <c r="B27" t="s">
        <v>229</v>
      </c>
      <c r="C27" t="s">
        <v>230</v>
      </c>
      <c r="D27" t="s">
        <v>215</v>
      </c>
      <c r="E27" t="s">
        <v>196</v>
      </c>
      <c r="F27" t="s">
        <v>197</v>
      </c>
      <c r="G27" t="s">
        <v>112</v>
      </c>
      <c r="H27" s="78">
        <v>0</v>
      </c>
      <c r="I27" s="78">
        <v>0</v>
      </c>
      <c r="J27" s="78">
        <v>1540.19568725</v>
      </c>
      <c r="K27" s="78">
        <v>0.06</v>
      </c>
      <c r="L27" s="78">
        <v>0</v>
      </c>
    </row>
    <row r="28" spans="2:12">
      <c r="B28" t="s">
        <v>231</v>
      </c>
      <c r="C28" t="s">
        <v>232</v>
      </c>
      <c r="D28">
        <v>512199381</v>
      </c>
      <c r="E28" t="s">
        <v>196</v>
      </c>
      <c r="F28" t="s">
        <v>197</v>
      </c>
      <c r="G28" t="s">
        <v>112</v>
      </c>
      <c r="H28" s="78">
        <v>0</v>
      </c>
      <c r="I28" s="78">
        <v>0</v>
      </c>
      <c r="J28" s="78">
        <v>35837.921781700003</v>
      </c>
      <c r="K28" s="78">
        <v>1.37</v>
      </c>
      <c r="L28" s="78">
        <v>0.05</v>
      </c>
    </row>
    <row r="29" spans="2:12">
      <c r="B29" t="s">
        <v>233</v>
      </c>
      <c r="C29" t="s">
        <v>234</v>
      </c>
      <c r="D29" t="s">
        <v>209</v>
      </c>
      <c r="E29" t="s">
        <v>196</v>
      </c>
      <c r="F29" t="s">
        <v>197</v>
      </c>
      <c r="G29" t="s">
        <v>116</v>
      </c>
      <c r="H29" s="78">
        <v>0</v>
      </c>
      <c r="I29" s="78">
        <v>0</v>
      </c>
      <c r="J29" s="78">
        <v>9.3658047419999999</v>
      </c>
      <c r="K29" s="78">
        <v>0</v>
      </c>
      <c r="L29" s="78">
        <v>0</v>
      </c>
    </row>
    <row r="30" spans="2:12">
      <c r="B30" t="s">
        <v>235</v>
      </c>
      <c r="C30" t="s">
        <v>236</v>
      </c>
      <c r="D30" t="s">
        <v>212</v>
      </c>
      <c r="E30" t="s">
        <v>196</v>
      </c>
      <c r="F30" t="s">
        <v>197</v>
      </c>
      <c r="G30" t="s">
        <v>116</v>
      </c>
      <c r="H30" s="78">
        <v>0</v>
      </c>
      <c r="I30" s="78">
        <v>0</v>
      </c>
      <c r="J30" s="78">
        <v>1096.181091724</v>
      </c>
      <c r="K30" s="78">
        <v>0.04</v>
      </c>
      <c r="L30" s="78">
        <v>0</v>
      </c>
    </row>
    <row r="31" spans="2:12">
      <c r="B31" t="s">
        <v>237</v>
      </c>
      <c r="C31" t="s">
        <v>238</v>
      </c>
      <c r="D31" t="s">
        <v>215</v>
      </c>
      <c r="E31" t="s">
        <v>196</v>
      </c>
      <c r="F31" t="s">
        <v>197</v>
      </c>
      <c r="G31" t="s">
        <v>116</v>
      </c>
      <c r="H31" s="78">
        <v>0</v>
      </c>
      <c r="I31" s="78">
        <v>0</v>
      </c>
      <c r="J31" s="78">
        <v>12.131399999999999</v>
      </c>
      <c r="K31" s="78">
        <v>0</v>
      </c>
      <c r="L31" s="78">
        <v>0</v>
      </c>
    </row>
    <row r="32" spans="2:12">
      <c r="B32" t="s">
        <v>239</v>
      </c>
      <c r="C32" t="s">
        <v>240</v>
      </c>
      <c r="D32">
        <v>512199381</v>
      </c>
      <c r="E32" t="s">
        <v>196</v>
      </c>
      <c r="F32" t="s">
        <v>197</v>
      </c>
      <c r="G32" t="s">
        <v>116</v>
      </c>
      <c r="H32" s="78">
        <v>0</v>
      </c>
      <c r="I32" s="78">
        <v>0</v>
      </c>
      <c r="J32" s="78">
        <v>6431.021380618</v>
      </c>
      <c r="K32" s="78">
        <v>0.25</v>
      </c>
      <c r="L32" s="78">
        <v>0.01</v>
      </c>
    </row>
    <row r="33" spans="2:12">
      <c r="B33" t="s">
        <v>241</v>
      </c>
      <c r="C33" t="s">
        <v>242</v>
      </c>
      <c r="D33" t="s">
        <v>212</v>
      </c>
      <c r="E33" t="s">
        <v>196</v>
      </c>
      <c r="F33" t="s">
        <v>197</v>
      </c>
      <c r="G33" t="s">
        <v>119</v>
      </c>
      <c r="H33" s="78">
        <v>0</v>
      </c>
      <c r="I33" s="78">
        <v>0</v>
      </c>
      <c r="J33" s="78">
        <v>2672.3834977239999</v>
      </c>
      <c r="K33" s="78">
        <v>0.1</v>
      </c>
      <c r="L33" s="78">
        <v>0</v>
      </c>
    </row>
    <row r="34" spans="2:12">
      <c r="B34" t="s">
        <v>243</v>
      </c>
      <c r="C34" t="s">
        <v>244</v>
      </c>
      <c r="D34">
        <v>512199381</v>
      </c>
      <c r="E34" t="s">
        <v>196</v>
      </c>
      <c r="F34" t="s">
        <v>197</v>
      </c>
      <c r="G34" t="s">
        <v>119</v>
      </c>
      <c r="H34" s="78">
        <v>0</v>
      </c>
      <c r="I34" s="78">
        <v>0</v>
      </c>
      <c r="J34" s="78">
        <v>1073.328329464</v>
      </c>
      <c r="K34" s="78">
        <v>0.04</v>
      </c>
      <c r="L34" s="78">
        <v>0</v>
      </c>
    </row>
    <row r="35" spans="2:12">
      <c r="B35" s="79" t="s">
        <v>245</v>
      </c>
      <c r="D35" s="16"/>
      <c r="I35" s="80">
        <v>0</v>
      </c>
      <c r="J35" s="80">
        <v>318186.97619187931</v>
      </c>
      <c r="K35" s="80">
        <v>12.21</v>
      </c>
      <c r="L35" s="80">
        <v>0.46</v>
      </c>
    </row>
    <row r="36" spans="2:12">
      <c r="B36" s="79" t="s">
        <v>246</v>
      </c>
      <c r="D36" s="16"/>
    </row>
    <row r="37" spans="2:12">
      <c r="B37" t="s">
        <v>247</v>
      </c>
      <c r="C37" t="s">
        <v>248</v>
      </c>
      <c r="D37" t="s">
        <v>209</v>
      </c>
      <c r="E37" t="s">
        <v>196</v>
      </c>
      <c r="F37" t="s">
        <v>197</v>
      </c>
      <c r="G37" t="s">
        <v>108</v>
      </c>
      <c r="H37" s="78">
        <v>0</v>
      </c>
      <c r="I37" s="78">
        <v>0</v>
      </c>
      <c r="J37" s="78">
        <v>209.58217999999999</v>
      </c>
      <c r="K37" s="78">
        <v>0.01</v>
      </c>
      <c r="L37" s="78">
        <v>0</v>
      </c>
    </row>
    <row r="38" spans="2:12">
      <c r="B38" t="s">
        <v>247</v>
      </c>
      <c r="C38" t="s">
        <v>248</v>
      </c>
      <c r="D38" t="s">
        <v>209</v>
      </c>
      <c r="E38" t="s">
        <v>196</v>
      </c>
      <c r="F38" t="s">
        <v>197</v>
      </c>
      <c r="G38" t="s">
        <v>108</v>
      </c>
      <c r="H38" s="78">
        <v>0</v>
      </c>
      <c r="I38" s="78">
        <v>0</v>
      </c>
      <c r="J38" s="78">
        <v>10092.52643</v>
      </c>
      <c r="K38" s="78">
        <v>0.39</v>
      </c>
      <c r="L38" s="78">
        <v>0.01</v>
      </c>
    </row>
    <row r="39" spans="2:12">
      <c r="B39" t="s">
        <v>249</v>
      </c>
      <c r="C39" t="s">
        <v>250</v>
      </c>
      <c r="D39" t="s">
        <v>215</v>
      </c>
      <c r="E39" t="s">
        <v>196</v>
      </c>
      <c r="F39" t="s">
        <v>197</v>
      </c>
      <c r="G39" t="s">
        <v>108</v>
      </c>
      <c r="H39" s="78">
        <v>0</v>
      </c>
      <c r="I39" s="78">
        <v>0</v>
      </c>
      <c r="J39" s="78">
        <v>4931.3117899999997</v>
      </c>
      <c r="K39" s="78">
        <v>0.19</v>
      </c>
      <c r="L39" s="78">
        <v>0.01</v>
      </c>
    </row>
    <row r="40" spans="2:12">
      <c r="B40" t="s">
        <v>251</v>
      </c>
      <c r="C40" t="s">
        <v>252</v>
      </c>
      <c r="D40">
        <v>512199381</v>
      </c>
      <c r="E40" t="s">
        <v>196</v>
      </c>
      <c r="F40" t="s">
        <v>197</v>
      </c>
      <c r="G40" t="s">
        <v>108</v>
      </c>
      <c r="H40" s="78">
        <v>0</v>
      </c>
      <c r="I40" s="78">
        <v>0</v>
      </c>
      <c r="J40" s="78">
        <v>553419.80371999997</v>
      </c>
      <c r="K40" s="78">
        <v>21.23</v>
      </c>
      <c r="L40" s="78">
        <v>0.8</v>
      </c>
    </row>
    <row r="41" spans="2:12">
      <c r="B41" s="79" t="s">
        <v>253</v>
      </c>
      <c r="D41" s="16"/>
      <c r="I41" s="80">
        <v>0</v>
      </c>
      <c r="J41" s="80">
        <v>568653.22412000003</v>
      </c>
      <c r="K41" s="80">
        <v>21.82</v>
      </c>
      <c r="L41" s="80">
        <v>0.83</v>
      </c>
    </row>
    <row r="42" spans="2:12">
      <c r="B42" s="79" t="s">
        <v>254</v>
      </c>
      <c r="D42" s="16"/>
    </row>
    <row r="43" spans="2:12">
      <c r="B43" t="s">
        <v>255</v>
      </c>
      <c r="C43" t="s">
        <v>256</v>
      </c>
      <c r="D43">
        <v>512199381</v>
      </c>
      <c r="E43" t="s">
        <v>257</v>
      </c>
      <c r="F43" t="s">
        <v>155</v>
      </c>
      <c r="G43" t="s">
        <v>108</v>
      </c>
      <c r="H43" s="78">
        <v>0.06</v>
      </c>
      <c r="I43" s="78">
        <v>0</v>
      </c>
      <c r="J43" s="78">
        <v>20000.229508199998</v>
      </c>
      <c r="K43" s="78">
        <v>0.77</v>
      </c>
      <c r="L43" s="78">
        <v>0.03</v>
      </c>
    </row>
    <row r="44" spans="2:12">
      <c r="B44" t="s">
        <v>258</v>
      </c>
      <c r="C44" t="s">
        <v>259</v>
      </c>
      <c r="D44">
        <v>512199381</v>
      </c>
      <c r="E44" t="s">
        <v>257</v>
      </c>
      <c r="F44" t="s">
        <v>155</v>
      </c>
      <c r="G44" t="s">
        <v>108</v>
      </c>
      <c r="H44" s="78">
        <v>0.06</v>
      </c>
      <c r="I44" s="78">
        <v>0</v>
      </c>
      <c r="J44" s="78">
        <v>20000.1639344</v>
      </c>
      <c r="K44" s="78">
        <v>0.77</v>
      </c>
      <c r="L44" s="78">
        <v>0.03</v>
      </c>
    </row>
    <row r="45" spans="2:12">
      <c r="B45" t="s">
        <v>260</v>
      </c>
      <c r="C45" t="s">
        <v>261</v>
      </c>
      <c r="D45">
        <v>512199381</v>
      </c>
      <c r="E45" t="s">
        <v>257</v>
      </c>
      <c r="F45" t="s">
        <v>155</v>
      </c>
      <c r="G45" t="s">
        <v>108</v>
      </c>
      <c r="H45" s="78">
        <v>0.06</v>
      </c>
      <c r="I45" s="78">
        <v>0</v>
      </c>
      <c r="J45" s="78">
        <v>10000.0491803</v>
      </c>
      <c r="K45" s="78">
        <v>0.38</v>
      </c>
      <c r="L45" s="78">
        <v>0.01</v>
      </c>
    </row>
    <row r="46" spans="2:12">
      <c r="B46" t="s">
        <v>262</v>
      </c>
      <c r="C46" t="s">
        <v>263</v>
      </c>
      <c r="D46">
        <v>512199381</v>
      </c>
      <c r="E46" t="s">
        <v>257</v>
      </c>
      <c r="F46" t="s">
        <v>155</v>
      </c>
      <c r="G46" t="s">
        <v>108</v>
      </c>
      <c r="H46" s="78">
        <v>0.08</v>
      </c>
      <c r="I46" s="78">
        <v>0</v>
      </c>
      <c r="J46" s="78">
        <v>80001.2240437</v>
      </c>
      <c r="K46" s="78">
        <v>3.07</v>
      </c>
      <c r="L46" s="78">
        <v>0.12</v>
      </c>
    </row>
    <row r="47" spans="2:12">
      <c r="B47" t="s">
        <v>264</v>
      </c>
      <c r="C47" t="s">
        <v>265</v>
      </c>
      <c r="D47">
        <v>512199381</v>
      </c>
      <c r="E47" t="s">
        <v>257</v>
      </c>
      <c r="F47" t="s">
        <v>155</v>
      </c>
      <c r="G47" t="s">
        <v>108</v>
      </c>
      <c r="H47" s="78">
        <v>0.09</v>
      </c>
      <c r="I47" s="78">
        <v>0</v>
      </c>
      <c r="J47" s="78">
        <v>90001.327868900102</v>
      </c>
      <c r="K47" s="78">
        <v>3.45</v>
      </c>
      <c r="L47" s="78">
        <v>0.13</v>
      </c>
    </row>
    <row r="48" spans="2:12">
      <c r="B48" t="s">
        <v>266</v>
      </c>
      <c r="C48" t="s">
        <v>267</v>
      </c>
      <c r="D48">
        <v>512199381</v>
      </c>
      <c r="E48" t="s">
        <v>257</v>
      </c>
      <c r="F48" t="s">
        <v>155</v>
      </c>
      <c r="G48" t="s">
        <v>108</v>
      </c>
      <c r="H48" s="78">
        <v>0.09</v>
      </c>
      <c r="I48" s="78">
        <v>0</v>
      </c>
      <c r="J48" s="78">
        <v>80000.983606599999</v>
      </c>
      <c r="K48" s="78">
        <v>3.07</v>
      </c>
      <c r="L48" s="78">
        <v>0.12</v>
      </c>
    </row>
    <row r="49" spans="2:12">
      <c r="B49" t="s">
        <v>268</v>
      </c>
      <c r="C49" t="s">
        <v>269</v>
      </c>
      <c r="D49">
        <v>512199381</v>
      </c>
      <c r="E49" t="s">
        <v>257</v>
      </c>
      <c r="F49" t="s">
        <v>155</v>
      </c>
      <c r="G49" t="s">
        <v>108</v>
      </c>
      <c r="H49" s="78">
        <v>0.09</v>
      </c>
      <c r="I49" s="78">
        <v>0</v>
      </c>
      <c r="J49" s="78">
        <v>90000.885245900397</v>
      </c>
      <c r="K49" s="78">
        <v>3.45</v>
      </c>
      <c r="L49" s="78">
        <v>0.13</v>
      </c>
    </row>
    <row r="50" spans="2:12">
      <c r="B50" t="s">
        <v>270</v>
      </c>
      <c r="C50" t="s">
        <v>271</v>
      </c>
      <c r="D50">
        <v>512199381</v>
      </c>
      <c r="E50" t="s">
        <v>257</v>
      </c>
      <c r="F50" t="s">
        <v>155</v>
      </c>
      <c r="G50" t="s">
        <v>108</v>
      </c>
      <c r="H50" s="78">
        <v>0.09</v>
      </c>
      <c r="I50" s="78">
        <v>0</v>
      </c>
      <c r="J50" s="78">
        <v>80000.590163899993</v>
      </c>
      <c r="K50" s="78">
        <v>3.07</v>
      </c>
      <c r="L50" s="78">
        <v>0.12</v>
      </c>
    </row>
    <row r="51" spans="2:12">
      <c r="B51" t="s">
        <v>272</v>
      </c>
      <c r="C51" t="s">
        <v>273</v>
      </c>
      <c r="D51">
        <v>512199381</v>
      </c>
      <c r="E51" t="s">
        <v>274</v>
      </c>
      <c r="F51" t="s">
        <v>155</v>
      </c>
      <c r="G51" t="s">
        <v>108</v>
      </c>
      <c r="H51" s="78">
        <v>0.01</v>
      </c>
      <c r="I51" s="78">
        <v>0</v>
      </c>
      <c r="J51" s="78">
        <v>22.572800061376199</v>
      </c>
      <c r="K51" s="78">
        <v>0</v>
      </c>
      <c r="L51" s="78">
        <v>0</v>
      </c>
    </row>
    <row r="52" spans="2:12">
      <c r="B52" t="s">
        <v>275</v>
      </c>
      <c r="C52" t="s">
        <v>276</v>
      </c>
      <c r="D52">
        <v>512199381</v>
      </c>
      <c r="E52" t="s">
        <v>274</v>
      </c>
      <c r="F52" t="s">
        <v>155</v>
      </c>
      <c r="G52" t="s">
        <v>108</v>
      </c>
      <c r="H52" s="78">
        <v>0.08</v>
      </c>
      <c r="I52" s="78">
        <v>0</v>
      </c>
      <c r="J52" s="78">
        <v>80001.147540999998</v>
      </c>
      <c r="K52" s="78">
        <v>3.07</v>
      </c>
      <c r="L52" s="78">
        <v>0.12</v>
      </c>
    </row>
    <row r="53" spans="2:12">
      <c r="B53" t="s">
        <v>277</v>
      </c>
      <c r="C53" t="s">
        <v>278</v>
      </c>
      <c r="D53">
        <v>512199381</v>
      </c>
      <c r="E53" t="s">
        <v>274</v>
      </c>
      <c r="F53" t="s">
        <v>155</v>
      </c>
      <c r="G53" t="s">
        <v>108</v>
      </c>
      <c r="H53" s="78">
        <v>0.08</v>
      </c>
      <c r="I53" s="78">
        <v>0</v>
      </c>
      <c r="J53" s="78">
        <v>190002.336065601</v>
      </c>
      <c r="K53" s="78">
        <v>7.29</v>
      </c>
      <c r="L53" s="78">
        <v>0.28000000000000003</v>
      </c>
    </row>
    <row r="54" spans="2:12">
      <c r="B54" t="s">
        <v>279</v>
      </c>
      <c r="C54" t="s">
        <v>280</v>
      </c>
      <c r="D54">
        <v>512199381</v>
      </c>
      <c r="E54" t="s">
        <v>274</v>
      </c>
      <c r="F54" t="s">
        <v>155</v>
      </c>
      <c r="G54" t="s">
        <v>108</v>
      </c>
      <c r="H54" s="78">
        <v>0.08</v>
      </c>
      <c r="I54" s="78">
        <v>0</v>
      </c>
      <c r="J54" s="78">
        <v>180001.84426230099</v>
      </c>
      <c r="K54" s="78">
        <v>6.91</v>
      </c>
      <c r="L54" s="78">
        <v>0.26</v>
      </c>
    </row>
    <row r="55" spans="2:12">
      <c r="B55" t="s">
        <v>281</v>
      </c>
      <c r="C55" t="s">
        <v>282</v>
      </c>
      <c r="D55">
        <v>512199381</v>
      </c>
      <c r="E55" t="s">
        <v>274</v>
      </c>
      <c r="F55" t="s">
        <v>155</v>
      </c>
      <c r="G55" t="s">
        <v>108</v>
      </c>
      <c r="H55" s="78">
        <v>0.08</v>
      </c>
      <c r="I55" s="78">
        <v>0</v>
      </c>
      <c r="J55" s="78">
        <v>90000.737704899904</v>
      </c>
      <c r="K55" s="78">
        <v>3.45</v>
      </c>
      <c r="L55" s="78">
        <v>0.13</v>
      </c>
    </row>
    <row r="56" spans="2:12">
      <c r="B56" t="s">
        <v>283</v>
      </c>
      <c r="C56" t="s">
        <v>284</v>
      </c>
      <c r="D56">
        <v>512199381</v>
      </c>
      <c r="E56" t="s">
        <v>274</v>
      </c>
      <c r="F56" t="s">
        <v>155</v>
      </c>
      <c r="G56" t="s">
        <v>108</v>
      </c>
      <c r="H56" s="78">
        <v>0.08</v>
      </c>
      <c r="I56" s="78">
        <v>0</v>
      </c>
      <c r="J56" s="78">
        <v>80000.491803299999</v>
      </c>
      <c r="K56" s="78">
        <v>3.07</v>
      </c>
      <c r="L56" s="78">
        <v>0.12</v>
      </c>
    </row>
    <row r="57" spans="2:12">
      <c r="B57" t="s">
        <v>285</v>
      </c>
      <c r="C57" t="s">
        <v>286</v>
      </c>
      <c r="D57">
        <v>512199381</v>
      </c>
      <c r="E57" t="s">
        <v>274</v>
      </c>
      <c r="F57" t="s">
        <v>155</v>
      </c>
      <c r="G57" t="s">
        <v>108</v>
      </c>
      <c r="H57" s="78">
        <v>7.0000000000000007E-2</v>
      </c>
      <c r="I57" s="78">
        <v>0</v>
      </c>
      <c r="J57" s="78">
        <v>40000.497267799998</v>
      </c>
      <c r="K57" s="78">
        <v>1.53</v>
      </c>
      <c r="L57" s="78">
        <v>0.06</v>
      </c>
    </row>
    <row r="58" spans="2:12">
      <c r="B58" t="s">
        <v>287</v>
      </c>
      <c r="C58" t="s">
        <v>288</v>
      </c>
      <c r="D58">
        <v>512199381</v>
      </c>
      <c r="E58" t="s">
        <v>274</v>
      </c>
      <c r="F58" t="s">
        <v>155</v>
      </c>
      <c r="G58" t="s">
        <v>108</v>
      </c>
      <c r="H58" s="78">
        <v>7.0000000000000007E-2</v>
      </c>
      <c r="I58" s="78">
        <v>0</v>
      </c>
      <c r="J58" s="78">
        <v>140001.49180330001</v>
      </c>
      <c r="K58" s="78">
        <v>5.37</v>
      </c>
      <c r="L58" s="78">
        <v>0.2</v>
      </c>
    </row>
    <row r="59" spans="2:12">
      <c r="B59" t="s">
        <v>289</v>
      </c>
      <c r="C59" t="s">
        <v>290</v>
      </c>
      <c r="D59">
        <v>512199381</v>
      </c>
      <c r="E59" t="s">
        <v>274</v>
      </c>
      <c r="F59" t="s">
        <v>155</v>
      </c>
      <c r="G59" t="s">
        <v>108</v>
      </c>
      <c r="H59" s="78">
        <v>7.0000000000000007E-2</v>
      </c>
      <c r="I59" s="78">
        <v>0</v>
      </c>
      <c r="J59" s="78">
        <v>200001.7759563</v>
      </c>
      <c r="K59" s="78">
        <v>7.67</v>
      </c>
      <c r="L59" s="78">
        <v>0.28999999999999998</v>
      </c>
    </row>
    <row r="60" spans="2:12">
      <c r="B60" t="s">
        <v>291</v>
      </c>
      <c r="C60" t="s">
        <v>292</v>
      </c>
      <c r="D60">
        <v>512199381</v>
      </c>
      <c r="E60" t="s">
        <v>274</v>
      </c>
      <c r="F60" t="s">
        <v>155</v>
      </c>
      <c r="G60" t="s">
        <v>108</v>
      </c>
      <c r="H60" s="78">
        <v>7.0000000000000007E-2</v>
      </c>
      <c r="I60" s="78">
        <v>0</v>
      </c>
      <c r="J60" s="78">
        <v>110000.78142080001</v>
      </c>
      <c r="K60" s="78">
        <v>4.22</v>
      </c>
      <c r="L60" s="78">
        <v>0.16</v>
      </c>
    </row>
    <row r="61" spans="2:12">
      <c r="B61" t="s">
        <v>293</v>
      </c>
      <c r="C61" t="s">
        <v>294</v>
      </c>
      <c r="D61">
        <v>512199381</v>
      </c>
      <c r="E61" t="s">
        <v>274</v>
      </c>
      <c r="F61" t="s">
        <v>155</v>
      </c>
      <c r="G61" t="s">
        <v>108</v>
      </c>
      <c r="H61" s="78">
        <v>7.0000000000000007E-2</v>
      </c>
      <c r="I61" s="78">
        <v>0</v>
      </c>
      <c r="J61" s="78">
        <v>50000.266393400001</v>
      </c>
      <c r="K61" s="78">
        <v>1.92</v>
      </c>
      <c r="L61" s="78">
        <v>7.0000000000000007E-2</v>
      </c>
    </row>
    <row r="62" spans="2:12">
      <c r="B62" s="79" t="s">
        <v>295</v>
      </c>
      <c r="D62" s="16"/>
      <c r="I62" s="80">
        <v>0</v>
      </c>
      <c r="J62" s="80">
        <v>1630039.3965706637</v>
      </c>
      <c r="K62" s="80">
        <v>62.54</v>
      </c>
      <c r="L62" s="80">
        <v>2.37</v>
      </c>
    </row>
    <row r="63" spans="2:12">
      <c r="B63" s="79" t="s">
        <v>296</v>
      </c>
      <c r="D63" s="16"/>
    </row>
    <row r="64" spans="2:12">
      <c r="B64" t="s">
        <v>196</v>
      </c>
      <c r="C64" t="s">
        <v>196</v>
      </c>
      <c r="D64" s="16"/>
      <c r="E64" t="s">
        <v>196</v>
      </c>
      <c r="G64" t="s">
        <v>196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</row>
    <row r="65" spans="2:12">
      <c r="B65" s="79" t="s">
        <v>297</v>
      </c>
      <c r="D65" s="16"/>
      <c r="I65" s="80">
        <v>0</v>
      </c>
      <c r="J65" s="80">
        <v>0</v>
      </c>
      <c r="K65" s="80">
        <v>0</v>
      </c>
      <c r="L65" s="80">
        <v>0</v>
      </c>
    </row>
    <row r="66" spans="2:12">
      <c r="B66" s="79" t="s">
        <v>298</v>
      </c>
      <c r="D66" s="16"/>
    </row>
    <row r="67" spans="2:12">
      <c r="B67" t="s">
        <v>196</v>
      </c>
      <c r="C67" t="s">
        <v>196</v>
      </c>
      <c r="D67" s="16"/>
      <c r="E67" t="s">
        <v>196</v>
      </c>
      <c r="G67" t="s">
        <v>196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</row>
    <row r="68" spans="2:12">
      <c r="B68" s="79" t="s">
        <v>299</v>
      </c>
      <c r="D68" s="16"/>
      <c r="I68" s="80">
        <v>0</v>
      </c>
      <c r="J68" s="80">
        <v>0</v>
      </c>
      <c r="K68" s="80">
        <v>0</v>
      </c>
      <c r="L68" s="80">
        <v>0</v>
      </c>
    </row>
    <row r="69" spans="2:12">
      <c r="B69" s="79" t="s">
        <v>300</v>
      </c>
      <c r="D69" s="16"/>
    </row>
    <row r="70" spans="2:12">
      <c r="B70" t="s">
        <v>196</v>
      </c>
      <c r="C70" t="s">
        <v>196</v>
      </c>
      <c r="D70" s="16"/>
      <c r="E70" t="s">
        <v>196</v>
      </c>
      <c r="G70" t="s">
        <v>196</v>
      </c>
      <c r="H70" s="78">
        <v>0</v>
      </c>
      <c r="I70" s="78">
        <v>0</v>
      </c>
      <c r="J70" s="78">
        <v>0</v>
      </c>
      <c r="K70" s="78">
        <v>0</v>
      </c>
      <c r="L70" s="78">
        <v>0</v>
      </c>
    </row>
    <row r="71" spans="2:12">
      <c r="B71" s="79" t="s">
        <v>301</v>
      </c>
      <c r="D71" s="16"/>
      <c r="I71" s="80">
        <v>0</v>
      </c>
      <c r="J71" s="80">
        <v>0</v>
      </c>
      <c r="K71" s="80">
        <v>0</v>
      </c>
      <c r="L71" s="80">
        <v>0</v>
      </c>
    </row>
    <row r="72" spans="2:12">
      <c r="B72" s="79" t="s">
        <v>302</v>
      </c>
      <c r="D72" s="16"/>
      <c r="I72" s="80">
        <v>0</v>
      </c>
      <c r="J72" s="80">
        <v>2606530.336902543</v>
      </c>
      <c r="K72" s="80">
        <v>100</v>
      </c>
      <c r="L72" s="80">
        <v>3.79</v>
      </c>
    </row>
    <row r="73" spans="2:12">
      <c r="B73" s="79" t="s">
        <v>303</v>
      </c>
      <c r="D73" s="16"/>
    </row>
    <row r="74" spans="2:12">
      <c r="B74" s="79" t="s">
        <v>304</v>
      </c>
      <c r="D74" s="16"/>
    </row>
    <row r="75" spans="2:12">
      <c r="B75" t="s">
        <v>196</v>
      </c>
      <c r="C75" t="s">
        <v>196</v>
      </c>
      <c r="D75" s="16"/>
      <c r="E75" t="s">
        <v>196</v>
      </c>
      <c r="G75" t="s">
        <v>196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</row>
    <row r="76" spans="2:12">
      <c r="B76" s="79" t="s">
        <v>305</v>
      </c>
      <c r="D76" s="16"/>
      <c r="I76" s="80">
        <v>0</v>
      </c>
      <c r="J76" s="80">
        <v>0</v>
      </c>
      <c r="K76" s="80">
        <v>0</v>
      </c>
      <c r="L76" s="80">
        <v>0</v>
      </c>
    </row>
    <row r="77" spans="2:12">
      <c r="B77" s="79" t="s">
        <v>306</v>
      </c>
      <c r="D77" s="16"/>
    </row>
    <row r="78" spans="2:12">
      <c r="B78" t="s">
        <v>196</v>
      </c>
      <c r="C78" t="s">
        <v>196</v>
      </c>
      <c r="D78" s="16"/>
      <c r="E78" t="s">
        <v>196</v>
      </c>
      <c r="G78" t="s">
        <v>196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</row>
    <row r="79" spans="2:12">
      <c r="B79" s="79" t="s">
        <v>307</v>
      </c>
      <c r="D79" s="16"/>
      <c r="I79" s="80">
        <v>0</v>
      </c>
      <c r="J79" s="80">
        <v>0</v>
      </c>
      <c r="K79" s="80">
        <v>0</v>
      </c>
      <c r="L79" s="80">
        <v>0</v>
      </c>
    </row>
    <row r="80" spans="2:12">
      <c r="B80" s="79" t="s">
        <v>308</v>
      </c>
      <c r="D80" s="16"/>
      <c r="I80" s="80">
        <v>0</v>
      </c>
      <c r="J80" s="80">
        <v>0</v>
      </c>
      <c r="K80" s="80">
        <v>0</v>
      </c>
      <c r="L80" s="80">
        <v>0</v>
      </c>
    </row>
    <row r="81" spans="2:4">
      <c r="B81" t="s">
        <v>309</v>
      </c>
      <c r="D81" s="16"/>
    </row>
    <row r="82" spans="2:4">
      <c r="D82" s="16"/>
    </row>
    <row r="83" spans="2:4">
      <c r="D83" s="16"/>
    </row>
    <row r="84" spans="2:4">
      <c r="D84" s="16"/>
    </row>
    <row r="85" spans="2:4">
      <c r="D85" s="16"/>
    </row>
    <row r="86" spans="2:4">
      <c r="D86" s="16"/>
    </row>
    <row r="87" spans="2:4">
      <c r="D87" s="16"/>
    </row>
    <row r="88" spans="2:4">
      <c r="D88" s="16"/>
    </row>
    <row r="89" spans="2:4">
      <c r="D89" s="16"/>
    </row>
    <row r="90" spans="2:4">
      <c r="D90" s="16"/>
    </row>
    <row r="91" spans="2:4">
      <c r="D91" s="16"/>
    </row>
    <row r="92" spans="2:4">
      <c r="D92" s="16"/>
    </row>
    <row r="93" spans="2:4">
      <c r="D93" s="16"/>
    </row>
    <row r="94" spans="2:4">
      <c r="D94" s="16"/>
    </row>
    <row r="95" spans="2:4">
      <c r="D95" s="16"/>
    </row>
    <row r="96" spans="2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47" sqref="B14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685999435.88999999</v>
      </c>
      <c r="H11" s="7"/>
      <c r="I11" s="77">
        <v>14834.302579389576</v>
      </c>
      <c r="J11" s="77">
        <v>100</v>
      </c>
      <c r="K11" s="77">
        <v>0.02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818</v>
      </c>
      <c r="C13" s="16"/>
      <c r="D13" s="16"/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819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820</v>
      </c>
      <c r="C16" s="16"/>
      <c r="D16" s="16"/>
    </row>
    <row r="17" spans="2:11">
      <c r="B17" t="s">
        <v>1761</v>
      </c>
      <c r="C17" t="s">
        <v>1762</v>
      </c>
      <c r="D17" t="s">
        <v>391</v>
      </c>
      <c r="E17" t="s">
        <v>112</v>
      </c>
      <c r="F17" t="s">
        <v>1763</v>
      </c>
      <c r="G17" s="78">
        <v>-12500000</v>
      </c>
      <c r="H17" s="78">
        <v>112.55301178470596</v>
      </c>
      <c r="I17" s="78">
        <v>-54095.791289024302</v>
      </c>
      <c r="J17" s="78">
        <v>-364.67</v>
      </c>
      <c r="K17" s="78">
        <v>-0.08</v>
      </c>
    </row>
    <row r="18" spans="2:11">
      <c r="B18" t="s">
        <v>1764</v>
      </c>
      <c r="C18" t="s">
        <v>1765</v>
      </c>
      <c r="D18" t="s">
        <v>391</v>
      </c>
      <c r="E18" t="s">
        <v>108</v>
      </c>
      <c r="F18" t="s">
        <v>1763</v>
      </c>
      <c r="G18" s="78">
        <v>47150000</v>
      </c>
      <c r="H18" s="78">
        <v>118.94952205061102</v>
      </c>
      <c r="I18" s="78">
        <v>56084.699646863097</v>
      </c>
      <c r="J18" s="78">
        <v>378.07</v>
      </c>
      <c r="K18" s="78">
        <v>0.08</v>
      </c>
    </row>
    <row r="19" spans="2:11">
      <c r="B19" t="s">
        <v>1766</v>
      </c>
      <c r="C19" t="s">
        <v>1767</v>
      </c>
      <c r="D19" t="s">
        <v>391</v>
      </c>
      <c r="E19" t="s">
        <v>112</v>
      </c>
      <c r="F19" t="s">
        <v>1768</v>
      </c>
      <c r="G19" s="78">
        <v>-4300000</v>
      </c>
      <c r="H19" s="78">
        <v>4.7357065493394419</v>
      </c>
      <c r="I19" s="78">
        <v>-203.635381621596</v>
      </c>
      <c r="J19" s="78">
        <v>-1.37</v>
      </c>
      <c r="K19" s="78">
        <v>0</v>
      </c>
    </row>
    <row r="20" spans="2:11">
      <c r="B20" t="s">
        <v>1766</v>
      </c>
      <c r="C20" t="s">
        <v>1769</v>
      </c>
      <c r="D20" t="s">
        <v>391</v>
      </c>
      <c r="E20" t="s">
        <v>112</v>
      </c>
      <c r="F20" t="s">
        <v>1768</v>
      </c>
      <c r="G20" s="78">
        <v>-2180000</v>
      </c>
      <c r="H20" s="78">
        <v>4.7357065493394499</v>
      </c>
      <c r="I20" s="78">
        <v>-103.23840277559999</v>
      </c>
      <c r="J20" s="78">
        <v>-0.7</v>
      </c>
      <c r="K20" s="78">
        <v>0</v>
      </c>
    </row>
    <row r="21" spans="2:11">
      <c r="B21" t="s">
        <v>1770</v>
      </c>
      <c r="C21" t="s">
        <v>1771</v>
      </c>
      <c r="D21" t="s">
        <v>391</v>
      </c>
      <c r="E21" t="s">
        <v>112</v>
      </c>
      <c r="F21" t="s">
        <v>1772</v>
      </c>
      <c r="G21" s="78">
        <v>-9000000</v>
      </c>
      <c r="H21" s="78">
        <v>-0.86048562073790447</v>
      </c>
      <c r="I21" s="78">
        <v>77.443705866411406</v>
      </c>
      <c r="J21" s="78">
        <v>0.52</v>
      </c>
      <c r="K21" s="78">
        <v>0</v>
      </c>
    </row>
    <row r="22" spans="2:11">
      <c r="B22" t="s">
        <v>1773</v>
      </c>
      <c r="C22" t="s">
        <v>1774</v>
      </c>
      <c r="D22" t="s">
        <v>391</v>
      </c>
      <c r="E22" t="s">
        <v>116</v>
      </c>
      <c r="F22" t="s">
        <v>1775</v>
      </c>
      <c r="G22" s="78">
        <v>-880000</v>
      </c>
      <c r="H22" s="78">
        <v>-6.4399005585584543</v>
      </c>
      <c r="I22" s="78">
        <v>56.671124915314401</v>
      </c>
      <c r="J22" s="78">
        <v>0.38</v>
      </c>
      <c r="K22" s="78">
        <v>0</v>
      </c>
    </row>
    <row r="23" spans="2:11">
      <c r="B23" t="s">
        <v>1776</v>
      </c>
      <c r="C23" t="s">
        <v>1777</v>
      </c>
      <c r="D23" t="s">
        <v>391</v>
      </c>
      <c r="E23" t="s">
        <v>112</v>
      </c>
      <c r="F23" t="s">
        <v>1778</v>
      </c>
      <c r="G23" s="78">
        <v>-500000</v>
      </c>
      <c r="H23" s="78">
        <v>8.7871465479794395</v>
      </c>
      <c r="I23" s="78">
        <v>-43.935732739897198</v>
      </c>
      <c r="J23" s="78">
        <v>-0.3</v>
      </c>
      <c r="K23" s="78">
        <v>0</v>
      </c>
    </row>
    <row r="24" spans="2:11">
      <c r="B24" t="s">
        <v>1779</v>
      </c>
      <c r="C24" t="s">
        <v>1780</v>
      </c>
      <c r="D24" t="s">
        <v>391</v>
      </c>
      <c r="E24" t="s">
        <v>112</v>
      </c>
      <c r="F24" t="s">
        <v>1781</v>
      </c>
      <c r="G24" s="78">
        <v>-24650000</v>
      </c>
      <c r="H24" s="78">
        <v>4.7935907996166325</v>
      </c>
      <c r="I24" s="78">
        <v>-1181.6201321055</v>
      </c>
      <c r="J24" s="78">
        <v>-7.97</v>
      </c>
      <c r="K24" s="78">
        <v>0</v>
      </c>
    </row>
    <row r="25" spans="2:11">
      <c r="B25" t="s">
        <v>1782</v>
      </c>
      <c r="C25" t="s">
        <v>1783</v>
      </c>
      <c r="D25" t="s">
        <v>391</v>
      </c>
      <c r="E25" t="s">
        <v>112</v>
      </c>
      <c r="F25" t="s">
        <v>1784</v>
      </c>
      <c r="G25" s="78">
        <v>-5500000</v>
      </c>
      <c r="H25" s="78">
        <v>9.9924672234856722</v>
      </c>
      <c r="I25" s="78">
        <v>-549.58569729171199</v>
      </c>
      <c r="J25" s="78">
        <v>-3.7</v>
      </c>
      <c r="K25" s="78">
        <v>0</v>
      </c>
    </row>
    <row r="26" spans="2:11">
      <c r="B26" t="s">
        <v>1785</v>
      </c>
      <c r="C26" t="s">
        <v>1786</v>
      </c>
      <c r="D26" t="s">
        <v>391</v>
      </c>
      <c r="E26" t="s">
        <v>112</v>
      </c>
      <c r="F26" t="s">
        <v>1787</v>
      </c>
      <c r="G26" s="78">
        <v>-280000</v>
      </c>
      <c r="H26" s="78">
        <v>7.8742202912840353</v>
      </c>
      <c r="I26" s="78">
        <v>-22.047816815595301</v>
      </c>
      <c r="J26" s="78">
        <v>-0.15</v>
      </c>
      <c r="K26" s="78">
        <v>0</v>
      </c>
    </row>
    <row r="27" spans="2:11">
      <c r="B27" t="s">
        <v>1785</v>
      </c>
      <c r="C27" t="s">
        <v>1788</v>
      </c>
      <c r="D27" t="s">
        <v>391</v>
      </c>
      <c r="E27" t="s">
        <v>112</v>
      </c>
      <c r="F27" t="s">
        <v>1787</v>
      </c>
      <c r="G27" s="78">
        <v>-580000</v>
      </c>
      <c r="H27" s="78">
        <v>7.8742202912840176</v>
      </c>
      <c r="I27" s="78">
        <v>-45.670477689447303</v>
      </c>
      <c r="J27" s="78">
        <v>-0.31</v>
      </c>
      <c r="K27" s="78">
        <v>0</v>
      </c>
    </row>
    <row r="28" spans="2:11">
      <c r="B28" t="s">
        <v>1789</v>
      </c>
      <c r="C28" t="s">
        <v>1790</v>
      </c>
      <c r="D28" t="s">
        <v>391</v>
      </c>
      <c r="E28" t="s">
        <v>112</v>
      </c>
      <c r="F28" t="s">
        <v>1791</v>
      </c>
      <c r="G28" s="78">
        <v>-180000</v>
      </c>
      <c r="H28" s="78">
        <v>0.68593696195034448</v>
      </c>
      <c r="I28" s="78">
        <v>-1.2346865315106199</v>
      </c>
      <c r="J28" s="78">
        <v>-0.01</v>
      </c>
      <c r="K28" s="78">
        <v>0</v>
      </c>
    </row>
    <row r="29" spans="2:11">
      <c r="B29" t="s">
        <v>1792</v>
      </c>
      <c r="C29" t="s">
        <v>1793</v>
      </c>
      <c r="D29" t="s">
        <v>391</v>
      </c>
      <c r="E29" t="s">
        <v>108</v>
      </c>
      <c r="F29" t="s">
        <v>1763</v>
      </c>
      <c r="G29" s="78">
        <v>18166200</v>
      </c>
      <c r="H29" s="78">
        <v>124.66188600721175</v>
      </c>
      <c r="I29" s="78">
        <v>22646.327535842101</v>
      </c>
      <c r="J29" s="78">
        <v>152.66</v>
      </c>
      <c r="K29" s="78">
        <v>0.03</v>
      </c>
    </row>
    <row r="30" spans="2:11">
      <c r="B30" t="s">
        <v>1792</v>
      </c>
      <c r="C30" t="s">
        <v>1794</v>
      </c>
      <c r="D30" t="s">
        <v>391</v>
      </c>
      <c r="E30" t="s">
        <v>116</v>
      </c>
      <c r="F30" t="s">
        <v>1763</v>
      </c>
      <c r="G30" s="78">
        <v>-3900000</v>
      </c>
      <c r="H30" s="78">
        <v>122.0487155588568</v>
      </c>
      <c r="I30" s="78">
        <v>-19248.0832430993</v>
      </c>
      <c r="J30" s="78">
        <v>-129.75</v>
      </c>
      <c r="K30" s="78">
        <v>-0.03</v>
      </c>
    </row>
    <row r="31" spans="2:11">
      <c r="B31" t="s">
        <v>1795</v>
      </c>
      <c r="C31" t="s">
        <v>1796</v>
      </c>
      <c r="D31" t="s">
        <v>391</v>
      </c>
      <c r="E31" t="s">
        <v>108</v>
      </c>
      <c r="F31" t="s">
        <v>1763</v>
      </c>
      <c r="G31" s="78">
        <v>18562075</v>
      </c>
      <c r="H31" s="78">
        <v>123.57316317590679</v>
      </c>
      <c r="I31" s="78">
        <v>22937.743228584201</v>
      </c>
      <c r="J31" s="78">
        <v>154.63</v>
      </c>
      <c r="K31" s="78">
        <v>0.03</v>
      </c>
    </row>
    <row r="32" spans="2:11">
      <c r="B32" t="s">
        <v>1795</v>
      </c>
      <c r="C32" t="s">
        <v>1797</v>
      </c>
      <c r="D32" t="s">
        <v>391</v>
      </c>
      <c r="E32" t="s">
        <v>116</v>
      </c>
      <c r="F32" t="s">
        <v>1763</v>
      </c>
      <c r="G32" s="78">
        <v>-3650000</v>
      </c>
      <c r="H32" s="78">
        <v>122.04871555885587</v>
      </c>
      <c r="I32" s="78">
        <v>-18014.231753156899</v>
      </c>
      <c r="J32" s="78">
        <v>-121.44</v>
      </c>
      <c r="K32" s="78">
        <v>-0.03</v>
      </c>
    </row>
    <row r="33" spans="2:11">
      <c r="B33" t="s">
        <v>1798</v>
      </c>
      <c r="C33" t="s">
        <v>1799</v>
      </c>
      <c r="D33" t="s">
        <v>391</v>
      </c>
      <c r="E33" t="s">
        <v>108</v>
      </c>
      <c r="F33" t="s">
        <v>1763</v>
      </c>
      <c r="G33" s="78">
        <v>17372670</v>
      </c>
      <c r="H33" s="78">
        <v>124.90382441416777</v>
      </c>
      <c r="I33" s="78">
        <v>21699.1292328528</v>
      </c>
      <c r="J33" s="78">
        <v>146.28</v>
      </c>
      <c r="K33" s="78">
        <v>0.03</v>
      </c>
    </row>
    <row r="34" spans="2:11">
      <c r="B34" t="s">
        <v>1798</v>
      </c>
      <c r="C34" t="s">
        <v>1800</v>
      </c>
      <c r="D34" t="s">
        <v>391</v>
      </c>
      <c r="E34" t="s">
        <v>116</v>
      </c>
      <c r="F34" t="s">
        <v>1763</v>
      </c>
      <c r="G34" s="78">
        <v>-3500000</v>
      </c>
      <c r="H34" s="78">
        <v>122.04871555885694</v>
      </c>
      <c r="I34" s="78">
        <v>-17273.920859191701</v>
      </c>
      <c r="J34" s="78">
        <v>-116.45</v>
      </c>
      <c r="K34" s="78">
        <v>-0.03</v>
      </c>
    </row>
    <row r="35" spans="2:11">
      <c r="B35" t="s">
        <v>1801</v>
      </c>
      <c r="C35" t="s">
        <v>1802</v>
      </c>
      <c r="D35" t="s">
        <v>391</v>
      </c>
      <c r="E35" t="s">
        <v>108</v>
      </c>
      <c r="F35" t="s">
        <v>1763</v>
      </c>
      <c r="G35" s="78">
        <v>39957750</v>
      </c>
      <c r="H35" s="78">
        <v>118.7066966973791</v>
      </c>
      <c r="I35" s="78">
        <v>47432.525099596998</v>
      </c>
      <c r="J35" s="78">
        <v>319.75</v>
      </c>
      <c r="K35" s="78">
        <v>7.0000000000000007E-2</v>
      </c>
    </row>
    <row r="36" spans="2:11">
      <c r="B36" t="s">
        <v>1803</v>
      </c>
      <c r="C36" t="s">
        <v>1804</v>
      </c>
      <c r="D36" t="s">
        <v>391</v>
      </c>
      <c r="E36" t="s">
        <v>112</v>
      </c>
      <c r="F36" t="s">
        <v>1763</v>
      </c>
      <c r="G36" s="78">
        <v>-10500000</v>
      </c>
      <c r="H36" s="78">
        <v>112.2396532821631</v>
      </c>
      <c r="I36" s="78">
        <v>-45313.954021341298</v>
      </c>
      <c r="J36" s="78">
        <v>-305.47000000000003</v>
      </c>
      <c r="K36" s="78">
        <v>-7.0000000000000007E-2</v>
      </c>
    </row>
    <row r="37" spans="2:11">
      <c r="B37" t="s">
        <v>1805</v>
      </c>
      <c r="C37" t="s">
        <v>1806</v>
      </c>
      <c r="D37" t="s">
        <v>391</v>
      </c>
      <c r="E37" t="s">
        <v>112</v>
      </c>
      <c r="F37" t="s">
        <v>452</v>
      </c>
      <c r="G37" s="78">
        <v>-700000</v>
      </c>
      <c r="H37" s="78">
        <v>3.2697520504086142</v>
      </c>
      <c r="I37" s="78">
        <v>-22.8882643528603</v>
      </c>
      <c r="J37" s="78">
        <v>-0.15</v>
      </c>
      <c r="K37" s="78">
        <v>0</v>
      </c>
    </row>
    <row r="38" spans="2:11">
      <c r="B38" t="s">
        <v>1807</v>
      </c>
      <c r="C38" t="s">
        <v>1808</v>
      </c>
      <c r="D38" t="s">
        <v>391</v>
      </c>
      <c r="E38" t="s">
        <v>108</v>
      </c>
      <c r="F38" t="s">
        <v>1763</v>
      </c>
      <c r="G38" s="78">
        <v>69196800</v>
      </c>
      <c r="H38" s="78">
        <v>124.48043220199402</v>
      </c>
      <c r="I38" s="78">
        <v>86136.475709949402</v>
      </c>
      <c r="J38" s="78">
        <v>580.66</v>
      </c>
      <c r="K38" s="78">
        <v>0.13</v>
      </c>
    </row>
    <row r="39" spans="2:11">
      <c r="B39" t="s">
        <v>1807</v>
      </c>
      <c r="C39" t="s">
        <v>1809</v>
      </c>
      <c r="D39" t="s">
        <v>391</v>
      </c>
      <c r="E39" t="s">
        <v>116</v>
      </c>
      <c r="F39" t="s">
        <v>1763</v>
      </c>
      <c r="G39" s="78">
        <v>-13600000</v>
      </c>
      <c r="H39" s="78">
        <v>122.04871555885698</v>
      </c>
      <c r="I39" s="78">
        <v>-67121.5210528592</v>
      </c>
      <c r="J39" s="78">
        <v>-452.48</v>
      </c>
      <c r="K39" s="78">
        <v>-0.1</v>
      </c>
    </row>
    <row r="40" spans="2:11">
      <c r="B40" t="s">
        <v>1810</v>
      </c>
      <c r="C40" t="s">
        <v>1811</v>
      </c>
      <c r="D40" t="s">
        <v>391</v>
      </c>
      <c r="E40" t="s">
        <v>112</v>
      </c>
      <c r="F40" t="s">
        <v>1812</v>
      </c>
      <c r="G40" s="78">
        <v>3500000</v>
      </c>
      <c r="H40" s="78">
        <v>83.873554999999996</v>
      </c>
      <c r="I40" s="78">
        <v>2935.5744249999998</v>
      </c>
      <c r="J40" s="78">
        <v>19.79</v>
      </c>
      <c r="K40" s="78">
        <v>0</v>
      </c>
    </row>
    <row r="41" spans="2:11">
      <c r="B41" t="s">
        <v>1813</v>
      </c>
      <c r="C41" t="s">
        <v>1814</v>
      </c>
      <c r="D41" t="s">
        <v>391</v>
      </c>
      <c r="E41" t="s">
        <v>108</v>
      </c>
      <c r="F41" t="s">
        <v>1763</v>
      </c>
      <c r="G41" s="78">
        <v>23637600</v>
      </c>
      <c r="H41" s="78">
        <v>136.43899197518192</v>
      </c>
      <c r="I41" s="78">
        <v>32250.903167125602</v>
      </c>
      <c r="J41" s="78">
        <v>217.41</v>
      </c>
      <c r="K41" s="78">
        <v>0.05</v>
      </c>
    </row>
    <row r="42" spans="2:11">
      <c r="B42" t="s">
        <v>1815</v>
      </c>
      <c r="C42" t="s">
        <v>1816</v>
      </c>
      <c r="D42" t="s">
        <v>391</v>
      </c>
      <c r="E42" t="s">
        <v>112</v>
      </c>
      <c r="F42" t="s">
        <v>1763</v>
      </c>
      <c r="G42" s="78">
        <v>-6300000</v>
      </c>
      <c r="H42" s="78">
        <v>121.40211502214709</v>
      </c>
      <c r="I42" s="78">
        <v>-29407.841332389798</v>
      </c>
      <c r="J42" s="78">
        <v>-198.24</v>
      </c>
      <c r="K42" s="78">
        <v>-0.04</v>
      </c>
    </row>
    <row r="43" spans="2:11">
      <c r="B43" t="s">
        <v>1817</v>
      </c>
      <c r="C43" t="s">
        <v>1818</v>
      </c>
      <c r="D43" t="s">
        <v>391</v>
      </c>
      <c r="E43" t="s">
        <v>108</v>
      </c>
      <c r="F43" t="s">
        <v>1763</v>
      </c>
      <c r="G43" s="78">
        <v>27418586</v>
      </c>
      <c r="H43" s="78">
        <v>132.812584903394</v>
      </c>
      <c r="I43" s="78">
        <v>36415.332810560103</v>
      </c>
      <c r="J43" s="78">
        <v>245.48</v>
      </c>
      <c r="K43" s="78">
        <v>0.05</v>
      </c>
    </row>
    <row r="44" spans="2:11">
      <c r="B44" t="s">
        <v>1819</v>
      </c>
      <c r="C44" t="s">
        <v>1820</v>
      </c>
      <c r="D44" t="s">
        <v>391</v>
      </c>
      <c r="E44" t="s">
        <v>112</v>
      </c>
      <c r="F44" t="s">
        <v>1763</v>
      </c>
      <c r="G44" s="78">
        <v>-7514000</v>
      </c>
      <c r="H44" s="78">
        <v>117.54101732843901</v>
      </c>
      <c r="I44" s="78">
        <v>-33959.163201716503</v>
      </c>
      <c r="J44" s="78">
        <v>-228.92</v>
      </c>
      <c r="K44" s="78">
        <v>-0.05</v>
      </c>
    </row>
    <row r="45" spans="2:11">
      <c r="B45" t="s">
        <v>1821</v>
      </c>
      <c r="C45" t="s">
        <v>1822</v>
      </c>
      <c r="D45" t="s">
        <v>391</v>
      </c>
      <c r="E45" t="s">
        <v>108</v>
      </c>
      <c r="F45" t="s">
        <v>1763</v>
      </c>
      <c r="G45" s="78">
        <v>18615000</v>
      </c>
      <c r="H45" s="78">
        <v>129.87931126544507</v>
      </c>
      <c r="I45" s="78">
        <v>24177.033792062601</v>
      </c>
      <c r="J45" s="78">
        <v>162.97999999999999</v>
      </c>
      <c r="K45" s="78">
        <v>0.04</v>
      </c>
    </row>
    <row r="46" spans="2:11">
      <c r="B46" t="s">
        <v>1823</v>
      </c>
      <c r="C46" t="s">
        <v>1824</v>
      </c>
      <c r="D46" t="s">
        <v>391</v>
      </c>
      <c r="E46" t="s">
        <v>112</v>
      </c>
      <c r="F46" t="s">
        <v>1763</v>
      </c>
      <c r="G46" s="78">
        <v>-5000000</v>
      </c>
      <c r="H46" s="78">
        <v>123.99639568302315</v>
      </c>
      <c r="I46" s="78">
        <v>-23838.307070061201</v>
      </c>
      <c r="J46" s="78">
        <v>-160.69999999999999</v>
      </c>
      <c r="K46" s="78">
        <v>-0.03</v>
      </c>
    </row>
    <row r="47" spans="2:11">
      <c r="B47" t="s">
        <v>1825</v>
      </c>
      <c r="C47" t="s">
        <v>1826</v>
      </c>
      <c r="D47" t="s">
        <v>391</v>
      </c>
      <c r="E47" t="s">
        <v>112</v>
      </c>
      <c r="F47" t="s">
        <v>1763</v>
      </c>
      <c r="G47" s="78">
        <v>-12500000</v>
      </c>
      <c r="H47" s="78">
        <v>112.55301178470596</v>
      </c>
      <c r="I47" s="78">
        <v>-54095.791289024302</v>
      </c>
      <c r="J47" s="78">
        <v>-364.67</v>
      </c>
      <c r="K47" s="78">
        <v>-0.08</v>
      </c>
    </row>
    <row r="48" spans="2:11">
      <c r="B48" t="s">
        <v>1827</v>
      </c>
      <c r="C48" t="s">
        <v>1828</v>
      </c>
      <c r="D48" t="s">
        <v>391</v>
      </c>
      <c r="E48" t="s">
        <v>108</v>
      </c>
      <c r="F48" t="s">
        <v>1763</v>
      </c>
      <c r="G48" s="78">
        <v>46912500</v>
      </c>
      <c r="H48" s="78">
        <v>118.84361226379707</v>
      </c>
      <c r="I48" s="78">
        <v>55752.509603253799</v>
      </c>
      <c r="J48" s="78">
        <v>375.84</v>
      </c>
      <c r="K48" s="78">
        <v>0.08</v>
      </c>
    </row>
    <row r="49" spans="2:11">
      <c r="B49" t="s">
        <v>1829</v>
      </c>
      <c r="C49" t="s">
        <v>1830</v>
      </c>
      <c r="D49" t="s">
        <v>391</v>
      </c>
      <c r="E49" t="s">
        <v>108</v>
      </c>
      <c r="F49" t="s">
        <v>1763</v>
      </c>
      <c r="G49" s="78">
        <v>28945800</v>
      </c>
      <c r="H49" s="78">
        <v>124.78282194942409</v>
      </c>
      <c r="I49" s="78">
        <v>36119.386075836403</v>
      </c>
      <c r="J49" s="78">
        <v>243.49</v>
      </c>
      <c r="K49" s="78">
        <v>0.05</v>
      </c>
    </row>
    <row r="50" spans="2:11">
      <c r="B50" t="s">
        <v>1829</v>
      </c>
      <c r="C50" t="s">
        <v>1831</v>
      </c>
      <c r="D50" t="s">
        <v>391</v>
      </c>
      <c r="E50" t="s">
        <v>116</v>
      </c>
      <c r="F50" t="s">
        <v>1763</v>
      </c>
      <c r="G50" s="78">
        <v>-5850000</v>
      </c>
      <c r="H50" s="78">
        <v>122.04871555885701</v>
      </c>
      <c r="I50" s="78">
        <v>-28872.124864648998</v>
      </c>
      <c r="J50" s="78">
        <v>-194.63</v>
      </c>
      <c r="K50" s="78">
        <v>-0.04</v>
      </c>
    </row>
    <row r="51" spans="2:11">
      <c r="B51" t="s">
        <v>1832</v>
      </c>
      <c r="C51" t="s">
        <v>1833</v>
      </c>
      <c r="D51" t="s">
        <v>391</v>
      </c>
      <c r="E51" t="s">
        <v>108</v>
      </c>
      <c r="F51" t="s">
        <v>1763</v>
      </c>
      <c r="G51" s="78">
        <v>27196725</v>
      </c>
      <c r="H51" s="78">
        <v>123.61345462290294</v>
      </c>
      <c r="I51" s="78">
        <v>33618.811316790699</v>
      </c>
      <c r="J51" s="78">
        <v>226.63</v>
      </c>
      <c r="K51" s="78">
        <v>0.05</v>
      </c>
    </row>
    <row r="52" spans="2:11">
      <c r="B52" t="s">
        <v>1832</v>
      </c>
      <c r="C52" t="s">
        <v>1834</v>
      </c>
      <c r="D52" t="s">
        <v>391</v>
      </c>
      <c r="E52" t="s">
        <v>116</v>
      </c>
      <c r="F52" t="s">
        <v>1763</v>
      </c>
      <c r="G52" s="78">
        <v>-5350000</v>
      </c>
      <c r="H52" s="78">
        <v>122.04871555863805</v>
      </c>
      <c r="I52" s="78">
        <v>-26404.4218847171</v>
      </c>
      <c r="J52" s="78">
        <v>-178</v>
      </c>
      <c r="K52" s="78">
        <v>-0.04</v>
      </c>
    </row>
    <row r="53" spans="2:11">
      <c r="B53" t="s">
        <v>1835</v>
      </c>
      <c r="C53" t="s">
        <v>1836</v>
      </c>
      <c r="D53" t="s">
        <v>391</v>
      </c>
      <c r="E53" t="s">
        <v>108</v>
      </c>
      <c r="F53" t="s">
        <v>1763</v>
      </c>
      <c r="G53" s="78">
        <v>29382800</v>
      </c>
      <c r="H53" s="78">
        <v>124.66188600721205</v>
      </c>
      <c r="I53" s="78">
        <v>36629.152641727102</v>
      </c>
      <c r="J53" s="78">
        <v>246.92</v>
      </c>
      <c r="K53" s="78">
        <v>0.05</v>
      </c>
    </row>
    <row r="54" spans="2:11">
      <c r="B54" t="s">
        <v>1835</v>
      </c>
      <c r="C54" t="s">
        <v>1837</v>
      </c>
      <c r="D54" t="s">
        <v>391</v>
      </c>
      <c r="E54" t="s">
        <v>116</v>
      </c>
      <c r="F54" t="s">
        <v>1763</v>
      </c>
      <c r="G54" s="78">
        <v>-5800000</v>
      </c>
      <c r="H54" s="78">
        <v>122.04871555885681</v>
      </c>
      <c r="I54" s="78">
        <v>-28625.354566660499</v>
      </c>
      <c r="J54" s="78">
        <v>-192.97</v>
      </c>
      <c r="K54" s="78">
        <v>-0.04</v>
      </c>
    </row>
    <row r="55" spans="2:11">
      <c r="B55" t="s">
        <v>1838</v>
      </c>
      <c r="C55" t="s">
        <v>1839</v>
      </c>
      <c r="D55" t="s">
        <v>391</v>
      </c>
      <c r="E55" t="s">
        <v>108</v>
      </c>
      <c r="F55" t="s">
        <v>1763</v>
      </c>
      <c r="G55" s="78">
        <v>27500000</v>
      </c>
      <c r="H55" s="78">
        <v>124.70217592690508</v>
      </c>
      <c r="I55" s="78">
        <v>34293.098379898896</v>
      </c>
      <c r="J55" s="78">
        <v>231.17</v>
      </c>
      <c r="K55" s="78">
        <v>0.05</v>
      </c>
    </row>
    <row r="56" spans="2:11">
      <c r="B56" t="s">
        <v>1838</v>
      </c>
      <c r="C56" t="s">
        <v>1840</v>
      </c>
      <c r="D56" t="s">
        <v>391</v>
      </c>
      <c r="E56" t="s">
        <v>116</v>
      </c>
      <c r="F56" t="s">
        <v>1763</v>
      </c>
      <c r="G56" s="78">
        <v>-5500000</v>
      </c>
      <c r="H56" s="78">
        <v>122.04871555885688</v>
      </c>
      <c r="I56" s="78">
        <v>-27144.732778729802</v>
      </c>
      <c r="J56" s="78">
        <v>-182.99</v>
      </c>
      <c r="K56" s="78">
        <v>-0.04</v>
      </c>
    </row>
    <row r="57" spans="2:11">
      <c r="B57" t="s">
        <v>1841</v>
      </c>
      <c r="C57" t="s">
        <v>1842</v>
      </c>
      <c r="D57" t="s">
        <v>391</v>
      </c>
      <c r="E57" t="s">
        <v>108</v>
      </c>
      <c r="F57" t="s">
        <v>1763</v>
      </c>
      <c r="G57" s="78">
        <v>22324500</v>
      </c>
      <c r="H57" s="78">
        <v>124.90382441416784</v>
      </c>
      <c r="I57" s="78">
        <v>27884.1542813409</v>
      </c>
      <c r="J57" s="78">
        <v>187.97</v>
      </c>
      <c r="K57" s="78">
        <v>0.04</v>
      </c>
    </row>
    <row r="58" spans="2:11">
      <c r="B58" t="s">
        <v>1841</v>
      </c>
      <c r="C58" t="s">
        <v>1843</v>
      </c>
      <c r="D58" t="s">
        <v>391</v>
      </c>
      <c r="E58" t="s">
        <v>116</v>
      </c>
      <c r="F58" t="s">
        <v>1763</v>
      </c>
      <c r="G58" s="78">
        <v>-4500000</v>
      </c>
      <c r="H58" s="78">
        <v>122.04871555885718</v>
      </c>
      <c r="I58" s="78">
        <v>-22209.326818960799</v>
      </c>
      <c r="J58" s="78">
        <v>-149.72</v>
      </c>
      <c r="K58" s="78">
        <v>-0.03</v>
      </c>
    </row>
    <row r="59" spans="2:11">
      <c r="B59" t="s">
        <v>1844</v>
      </c>
      <c r="C59" t="s">
        <v>1845</v>
      </c>
      <c r="D59" t="s">
        <v>391</v>
      </c>
      <c r="E59" t="s">
        <v>108</v>
      </c>
      <c r="F59" t="s">
        <v>1763</v>
      </c>
      <c r="G59" s="78">
        <v>23332050</v>
      </c>
      <c r="H59" s="78">
        <v>128.569866789391</v>
      </c>
      <c r="I59" s="78">
        <v>29997.985604234102</v>
      </c>
      <c r="J59" s="78">
        <v>202.22</v>
      </c>
      <c r="K59" s="78">
        <v>0.04</v>
      </c>
    </row>
    <row r="60" spans="2:11">
      <c r="B60" t="s">
        <v>1846</v>
      </c>
      <c r="C60" t="s">
        <v>1847</v>
      </c>
      <c r="D60" t="s">
        <v>391</v>
      </c>
      <c r="E60" t="s">
        <v>112</v>
      </c>
      <c r="F60" t="s">
        <v>1763</v>
      </c>
      <c r="G60" s="78">
        <v>-6300000</v>
      </c>
      <c r="H60" s="78">
        <v>112.2098685776981</v>
      </c>
      <c r="I60" s="78">
        <v>-27181.157514918701</v>
      </c>
      <c r="J60" s="78">
        <v>-183.23</v>
      </c>
      <c r="K60" s="78">
        <v>-0.04</v>
      </c>
    </row>
    <row r="61" spans="2:11">
      <c r="B61" t="s">
        <v>1848</v>
      </c>
      <c r="C61" t="s">
        <v>1849</v>
      </c>
      <c r="D61" t="s">
        <v>391</v>
      </c>
      <c r="E61" t="s">
        <v>108</v>
      </c>
      <c r="F61" t="s">
        <v>1763</v>
      </c>
      <c r="G61" s="78">
        <v>15109500</v>
      </c>
      <c r="H61" s="78">
        <v>110.69374531813627</v>
      </c>
      <c r="I61" s="78">
        <v>16725.2714488438</v>
      </c>
      <c r="J61" s="78">
        <v>112.75</v>
      </c>
      <c r="K61" s="78">
        <v>0.02</v>
      </c>
    </row>
    <row r="62" spans="2:11">
      <c r="B62" t="s">
        <v>1850</v>
      </c>
      <c r="C62" t="s">
        <v>1851</v>
      </c>
      <c r="D62" t="s">
        <v>391</v>
      </c>
      <c r="E62" t="s">
        <v>112</v>
      </c>
      <c r="F62" t="s">
        <v>1763</v>
      </c>
      <c r="G62" s="78">
        <v>-4200000</v>
      </c>
      <c r="H62" s="78">
        <v>106.70029976892624</v>
      </c>
      <c r="I62" s="78">
        <v>-17231.031409683899</v>
      </c>
      <c r="J62" s="78">
        <v>-116.16</v>
      </c>
      <c r="K62" s="78">
        <v>-0.03</v>
      </c>
    </row>
    <row r="63" spans="2:11">
      <c r="B63" t="s">
        <v>1852</v>
      </c>
      <c r="C63" t="s">
        <v>1853</v>
      </c>
      <c r="D63" t="s">
        <v>391</v>
      </c>
      <c r="E63" t="s">
        <v>108</v>
      </c>
      <c r="F63" t="s">
        <v>1763</v>
      </c>
      <c r="G63" s="78">
        <v>7667000</v>
      </c>
      <c r="H63" s="78">
        <v>192.2854109894196</v>
      </c>
      <c r="I63" s="78">
        <v>14742.522460558799</v>
      </c>
      <c r="J63" s="78">
        <v>99.38</v>
      </c>
      <c r="K63" s="78">
        <v>0.02</v>
      </c>
    </row>
    <row r="64" spans="2:11">
      <c r="B64" t="s">
        <v>1854</v>
      </c>
      <c r="C64" t="s">
        <v>1855</v>
      </c>
      <c r="D64" t="s">
        <v>391</v>
      </c>
      <c r="E64" t="s">
        <v>112</v>
      </c>
      <c r="F64" t="s">
        <v>1763</v>
      </c>
      <c r="G64" s="78">
        <v>-2050000</v>
      </c>
      <c r="H64" s="78">
        <v>155.36484187513463</v>
      </c>
      <c r="I64" s="78">
        <v>-12246.2452487028</v>
      </c>
      <c r="J64" s="78">
        <v>-82.55</v>
      </c>
      <c r="K64" s="78">
        <v>-0.02</v>
      </c>
    </row>
    <row r="65" spans="2:11">
      <c r="B65" t="s">
        <v>1856</v>
      </c>
      <c r="C65" t="s">
        <v>1857</v>
      </c>
      <c r="D65" t="s">
        <v>391</v>
      </c>
      <c r="E65" t="s">
        <v>108</v>
      </c>
      <c r="F65" t="s">
        <v>1763</v>
      </c>
      <c r="G65" s="78">
        <v>19726600</v>
      </c>
      <c r="H65" s="78">
        <v>137.78707007837792</v>
      </c>
      <c r="I65" s="78">
        <v>27180.704166081301</v>
      </c>
      <c r="J65" s="78">
        <v>183.23</v>
      </c>
      <c r="K65" s="78">
        <v>0.04</v>
      </c>
    </row>
    <row r="66" spans="2:11">
      <c r="B66" t="s">
        <v>1858</v>
      </c>
      <c r="C66" t="s">
        <v>1859</v>
      </c>
      <c r="D66" t="s">
        <v>391</v>
      </c>
      <c r="E66" t="s">
        <v>112</v>
      </c>
      <c r="F66" t="s">
        <v>1763</v>
      </c>
      <c r="G66" s="78">
        <v>-5300000</v>
      </c>
      <c r="H66" s="78">
        <v>121.40211160764581</v>
      </c>
      <c r="I66" s="78">
        <v>-24739.929313964101</v>
      </c>
      <c r="J66" s="78">
        <v>-166.78</v>
      </c>
      <c r="K66" s="78">
        <v>-0.04</v>
      </c>
    </row>
    <row r="67" spans="2:11">
      <c r="B67" t="s">
        <v>1860</v>
      </c>
      <c r="C67" t="s">
        <v>1861</v>
      </c>
      <c r="D67" t="s">
        <v>391</v>
      </c>
      <c r="E67" t="s">
        <v>108</v>
      </c>
      <c r="F67" t="s">
        <v>1763</v>
      </c>
      <c r="G67" s="78">
        <v>36130000</v>
      </c>
      <c r="H67" s="78">
        <v>134.75299986059895</v>
      </c>
      <c r="I67" s="78">
        <v>48686.258849634403</v>
      </c>
      <c r="J67" s="78">
        <v>328.2</v>
      </c>
      <c r="K67" s="78">
        <v>7.0000000000000007E-2</v>
      </c>
    </row>
    <row r="68" spans="2:11">
      <c r="B68" t="s">
        <v>1862</v>
      </c>
      <c r="C68" t="s">
        <v>1863</v>
      </c>
      <c r="D68" t="s">
        <v>391</v>
      </c>
      <c r="E68" t="s">
        <v>112</v>
      </c>
      <c r="F68" t="s">
        <v>1763</v>
      </c>
      <c r="G68" s="78">
        <v>-10000000</v>
      </c>
      <c r="H68" s="78">
        <v>114.924397208671</v>
      </c>
      <c r="I68" s="78">
        <v>-44188.430726733997</v>
      </c>
      <c r="J68" s="78">
        <v>-297.88</v>
      </c>
      <c r="K68" s="78">
        <v>-0.06</v>
      </c>
    </row>
    <row r="69" spans="2:11">
      <c r="B69" t="s">
        <v>1864</v>
      </c>
      <c r="C69" t="s">
        <v>1865</v>
      </c>
      <c r="D69" t="s">
        <v>391</v>
      </c>
      <c r="E69" t="s">
        <v>108</v>
      </c>
      <c r="F69" t="s">
        <v>1763</v>
      </c>
      <c r="G69" s="78">
        <v>11925440</v>
      </c>
      <c r="H69" s="78">
        <v>187.28991795221307</v>
      </c>
      <c r="I69" s="78">
        <v>22335.146791440398</v>
      </c>
      <c r="J69" s="78">
        <v>150.56</v>
      </c>
      <c r="K69" s="78">
        <v>0.03</v>
      </c>
    </row>
    <row r="70" spans="2:11">
      <c r="B70" t="s">
        <v>1866</v>
      </c>
      <c r="C70" t="s">
        <v>1867</v>
      </c>
      <c r="D70" t="s">
        <v>391</v>
      </c>
      <c r="E70" t="s">
        <v>112</v>
      </c>
      <c r="F70" t="s">
        <v>1763</v>
      </c>
      <c r="G70" s="78">
        <v>-3200000</v>
      </c>
      <c r="H70" s="78">
        <v>157.05102982654421</v>
      </c>
      <c r="I70" s="78">
        <v>-19323.558709858</v>
      </c>
      <c r="J70" s="78">
        <v>-130.26</v>
      </c>
      <c r="K70" s="78">
        <v>-0.03</v>
      </c>
    </row>
    <row r="71" spans="2:11">
      <c r="B71" t="s">
        <v>1868</v>
      </c>
      <c r="C71" t="s">
        <v>1869</v>
      </c>
      <c r="D71" t="s">
        <v>391</v>
      </c>
      <c r="E71" t="s">
        <v>108</v>
      </c>
      <c r="F71" t="s">
        <v>1763</v>
      </c>
      <c r="G71" s="78">
        <v>34750000</v>
      </c>
      <c r="H71" s="78">
        <v>133.65006617841698</v>
      </c>
      <c r="I71" s="78">
        <v>46443.397996999898</v>
      </c>
      <c r="J71" s="78">
        <v>313.08</v>
      </c>
      <c r="K71" s="78">
        <v>7.0000000000000007E-2</v>
      </c>
    </row>
    <row r="72" spans="2:11">
      <c r="B72" t="s">
        <v>1870</v>
      </c>
      <c r="C72" t="s">
        <v>1871</v>
      </c>
      <c r="D72" t="s">
        <v>391</v>
      </c>
      <c r="E72" t="s">
        <v>112</v>
      </c>
      <c r="F72" t="s">
        <v>1763</v>
      </c>
      <c r="G72" s="78">
        <v>-10000000</v>
      </c>
      <c r="H72" s="78">
        <v>115.20743336590611</v>
      </c>
      <c r="I72" s="78">
        <v>-44297.258129190901</v>
      </c>
      <c r="J72" s="78">
        <v>-298.61</v>
      </c>
      <c r="K72" s="78">
        <v>-0.06</v>
      </c>
    </row>
    <row r="73" spans="2:11">
      <c r="B73" t="s">
        <v>1872</v>
      </c>
      <c r="C73" t="s">
        <v>1873</v>
      </c>
      <c r="D73" t="s">
        <v>391</v>
      </c>
      <c r="E73" t="s">
        <v>112</v>
      </c>
      <c r="F73" t="s">
        <v>493</v>
      </c>
      <c r="G73" s="78">
        <v>-22000000</v>
      </c>
      <c r="H73" s="78">
        <v>3.2944154513343182</v>
      </c>
      <c r="I73" s="78">
        <v>-724.77139929354996</v>
      </c>
      <c r="J73" s="78">
        <v>-4.8899999999999997</v>
      </c>
      <c r="K73" s="78">
        <v>0</v>
      </c>
    </row>
    <row r="74" spans="2:11">
      <c r="B74" t="s">
        <v>1874</v>
      </c>
      <c r="C74" t="s">
        <v>1875</v>
      </c>
      <c r="D74" t="s">
        <v>391</v>
      </c>
      <c r="E74" t="s">
        <v>112</v>
      </c>
      <c r="F74" t="s">
        <v>1876</v>
      </c>
      <c r="G74" s="78">
        <v>-10000000</v>
      </c>
      <c r="H74" s="78">
        <v>0.23305829229775599</v>
      </c>
      <c r="I74" s="78">
        <v>-23.3058292297756</v>
      </c>
      <c r="J74" s="78">
        <v>-0.16</v>
      </c>
      <c r="K74" s="78">
        <v>0</v>
      </c>
    </row>
    <row r="75" spans="2:11">
      <c r="B75" s="79" t="s">
        <v>821</v>
      </c>
      <c r="C75" s="16"/>
      <c r="D75" s="16"/>
      <c r="G75" s="80">
        <v>386715596</v>
      </c>
      <c r="I75" s="80">
        <v>95504.148196777984</v>
      </c>
      <c r="J75" s="80">
        <v>643.80999999999995</v>
      </c>
      <c r="K75" s="80">
        <v>0.14000000000000001</v>
      </c>
    </row>
    <row r="76" spans="2:11">
      <c r="B76" s="79" t="s">
        <v>1757</v>
      </c>
      <c r="C76" s="16"/>
      <c r="D76" s="16"/>
    </row>
    <row r="77" spans="2:11">
      <c r="B77" t="s">
        <v>196</v>
      </c>
      <c r="C77" t="s">
        <v>196</v>
      </c>
      <c r="D77" t="s">
        <v>196</v>
      </c>
      <c r="E77" t="s">
        <v>196</v>
      </c>
      <c r="G77" s="78">
        <v>0</v>
      </c>
      <c r="H77" s="78">
        <v>0</v>
      </c>
      <c r="I77" s="78">
        <v>0</v>
      </c>
      <c r="J77" s="78">
        <v>0</v>
      </c>
      <c r="K77" s="78">
        <v>0</v>
      </c>
    </row>
    <row r="78" spans="2:11">
      <c r="B78" s="79" t="s">
        <v>1758</v>
      </c>
      <c r="C78" s="16"/>
      <c r="D78" s="16"/>
      <c r="G78" s="80">
        <v>0</v>
      </c>
      <c r="I78" s="80">
        <v>0</v>
      </c>
      <c r="J78" s="80">
        <v>0</v>
      </c>
      <c r="K78" s="80">
        <v>0</v>
      </c>
    </row>
    <row r="79" spans="2:11">
      <c r="B79" s="79" t="s">
        <v>822</v>
      </c>
      <c r="C79" s="16"/>
      <c r="D79" s="16"/>
    </row>
    <row r="80" spans="2:11">
      <c r="B80" t="s">
        <v>1877</v>
      </c>
      <c r="C80" t="s">
        <v>1878</v>
      </c>
      <c r="D80" t="s">
        <v>391</v>
      </c>
      <c r="E80" t="s">
        <v>108</v>
      </c>
      <c r="F80" t="s">
        <v>1763</v>
      </c>
      <c r="G80" s="78">
        <v>18000000</v>
      </c>
      <c r="H80" s="78">
        <v>113.61240577580722</v>
      </c>
      <c r="I80" s="78">
        <v>20450.2330396453</v>
      </c>
      <c r="J80" s="78">
        <v>137.86000000000001</v>
      </c>
      <c r="K80" s="78">
        <v>0.03</v>
      </c>
    </row>
    <row r="81" spans="2:11">
      <c r="B81" t="s">
        <v>1877</v>
      </c>
      <c r="C81" t="s">
        <v>1879</v>
      </c>
      <c r="D81" t="s">
        <v>391</v>
      </c>
      <c r="E81" t="s">
        <v>108</v>
      </c>
      <c r="F81" t="s">
        <v>1763</v>
      </c>
      <c r="G81" s="78">
        <v>-18000000</v>
      </c>
      <c r="H81" s="78">
        <v>97.21193709848778</v>
      </c>
      <c r="I81" s="78">
        <v>-17498.148677727801</v>
      </c>
      <c r="J81" s="78">
        <v>-117.96</v>
      </c>
      <c r="K81" s="78">
        <v>-0.03</v>
      </c>
    </row>
    <row r="82" spans="2:11">
      <c r="B82" t="s">
        <v>1880</v>
      </c>
      <c r="C82" t="s">
        <v>1881</v>
      </c>
      <c r="D82" t="s">
        <v>391</v>
      </c>
      <c r="E82" t="s">
        <v>108</v>
      </c>
      <c r="F82" t="s">
        <v>1763</v>
      </c>
      <c r="G82" s="78">
        <v>21000000</v>
      </c>
      <c r="H82" s="78">
        <v>109.33046537319905</v>
      </c>
      <c r="I82" s="78">
        <v>22959.397728371801</v>
      </c>
      <c r="J82" s="78">
        <v>154.77000000000001</v>
      </c>
      <c r="K82" s="78">
        <v>0.03</v>
      </c>
    </row>
    <row r="83" spans="2:11">
      <c r="B83" t="s">
        <v>1880</v>
      </c>
      <c r="C83" t="s">
        <v>1882</v>
      </c>
      <c r="D83" t="s">
        <v>391</v>
      </c>
      <c r="E83" t="s">
        <v>108</v>
      </c>
      <c r="F83" t="s">
        <v>1763</v>
      </c>
      <c r="G83" s="78">
        <v>-21000000</v>
      </c>
      <c r="H83" s="78">
        <v>94.846257113526192</v>
      </c>
      <c r="I83" s="78">
        <v>-19917.713993840502</v>
      </c>
      <c r="J83" s="78">
        <v>-134.27000000000001</v>
      </c>
      <c r="K83" s="78">
        <v>-0.03</v>
      </c>
    </row>
    <row r="84" spans="2:11">
      <c r="B84" s="79" t="s">
        <v>823</v>
      </c>
      <c r="C84" s="16"/>
      <c r="D84" s="16"/>
      <c r="G84" s="80">
        <v>0</v>
      </c>
      <c r="I84" s="80">
        <v>5993.7680964488</v>
      </c>
      <c r="J84" s="80">
        <v>40.4</v>
      </c>
      <c r="K84" s="80">
        <v>0.01</v>
      </c>
    </row>
    <row r="85" spans="2:11">
      <c r="B85" s="79" t="s">
        <v>129</v>
      </c>
      <c r="C85" s="16"/>
      <c r="D85" s="16"/>
    </row>
    <row r="86" spans="2:11">
      <c r="B86" t="s">
        <v>1883</v>
      </c>
      <c r="C86" t="s">
        <v>1884</v>
      </c>
      <c r="D86" t="s">
        <v>391</v>
      </c>
      <c r="E86" t="s">
        <v>108</v>
      </c>
      <c r="F86" t="s">
        <v>1885</v>
      </c>
      <c r="G86" s="78">
        <v>7300000</v>
      </c>
      <c r="H86" s="78">
        <v>-10.884753999999999</v>
      </c>
      <c r="I86" s="78">
        <v>-794.587042</v>
      </c>
      <c r="J86" s="78">
        <v>-5.36</v>
      </c>
      <c r="K86" s="78">
        <v>0</v>
      </c>
    </row>
    <row r="87" spans="2:11">
      <c r="B87" t="s">
        <v>1886</v>
      </c>
      <c r="C87" t="s">
        <v>1887</v>
      </c>
      <c r="D87" t="s">
        <v>391</v>
      </c>
      <c r="E87" t="s">
        <v>108</v>
      </c>
      <c r="F87" t="s">
        <v>1888</v>
      </c>
      <c r="G87" s="78">
        <v>9000000</v>
      </c>
      <c r="H87" s="78">
        <v>-13.656794</v>
      </c>
      <c r="I87" s="78">
        <v>-1229.1114600000001</v>
      </c>
      <c r="J87" s="78">
        <v>-8.2899999999999991</v>
      </c>
      <c r="K87" s="78">
        <v>0</v>
      </c>
    </row>
    <row r="88" spans="2:11">
      <c r="B88" t="s">
        <v>1889</v>
      </c>
      <c r="C88" t="s">
        <v>1890</v>
      </c>
      <c r="D88" t="s">
        <v>391</v>
      </c>
      <c r="E88" t="s">
        <v>108</v>
      </c>
      <c r="F88" t="s">
        <v>1891</v>
      </c>
      <c r="G88" s="78">
        <v>14600000</v>
      </c>
      <c r="H88" s="78">
        <v>-10.712465999999999</v>
      </c>
      <c r="I88" s="78">
        <v>-1564.0200359999999</v>
      </c>
      <c r="J88" s="78">
        <v>-10.54</v>
      </c>
      <c r="K88" s="78">
        <v>0</v>
      </c>
    </row>
    <row r="89" spans="2:11">
      <c r="B89" s="79" t="s">
        <v>465</v>
      </c>
      <c r="C89" s="16"/>
      <c r="D89" s="16"/>
      <c r="G89" s="80">
        <v>30900000</v>
      </c>
      <c r="I89" s="80">
        <v>-3587.7185380000001</v>
      </c>
      <c r="J89" s="80">
        <v>-24.19</v>
      </c>
      <c r="K89" s="80">
        <v>-0.01</v>
      </c>
    </row>
    <row r="90" spans="2:11">
      <c r="B90" s="79" t="s">
        <v>302</v>
      </c>
      <c r="C90" s="16"/>
      <c r="D90" s="16"/>
      <c r="G90" s="80">
        <v>417615596</v>
      </c>
      <c r="I90" s="80">
        <v>97910.197755226778</v>
      </c>
      <c r="J90" s="80">
        <v>660.03</v>
      </c>
      <c r="K90" s="80">
        <v>0.14000000000000001</v>
      </c>
    </row>
    <row r="91" spans="2:11">
      <c r="B91" s="79" t="s">
        <v>303</v>
      </c>
      <c r="C91" s="16"/>
      <c r="D91" s="16"/>
    </row>
    <row r="92" spans="2:11">
      <c r="B92" s="79" t="s">
        <v>818</v>
      </c>
      <c r="C92" s="16"/>
      <c r="D92" s="16"/>
    </row>
    <row r="93" spans="2:11">
      <c r="B93" t="s">
        <v>1892</v>
      </c>
      <c r="C93" t="s">
        <v>1893</v>
      </c>
      <c r="D93" t="s">
        <v>391</v>
      </c>
      <c r="E93" t="s">
        <v>112</v>
      </c>
      <c r="F93" t="s">
        <v>1781</v>
      </c>
      <c r="G93" s="78">
        <v>8949</v>
      </c>
      <c r="H93" s="78">
        <v>28298.727300000013</v>
      </c>
      <c r="I93" s="78">
        <v>9737.2821928660705</v>
      </c>
      <c r="J93" s="78">
        <v>65.64</v>
      </c>
      <c r="K93" s="78">
        <v>0.01</v>
      </c>
    </row>
    <row r="94" spans="2:11">
      <c r="B94" t="s">
        <v>1894</v>
      </c>
      <c r="C94" t="s">
        <v>1895</v>
      </c>
      <c r="D94" t="s">
        <v>391</v>
      </c>
      <c r="E94" t="s">
        <v>112</v>
      </c>
      <c r="F94" t="s">
        <v>1896</v>
      </c>
      <c r="G94" s="78">
        <v>8312</v>
      </c>
      <c r="H94" s="78">
        <v>-4708.5708000000004</v>
      </c>
      <c r="I94" s="78">
        <v>-1504.8422768251201</v>
      </c>
      <c r="J94" s="78">
        <v>-10.14</v>
      </c>
      <c r="K94" s="78">
        <v>0</v>
      </c>
    </row>
    <row r="95" spans="2:11">
      <c r="B95" t="s">
        <v>1897</v>
      </c>
      <c r="C95" t="s">
        <v>1898</v>
      </c>
      <c r="D95" t="s">
        <v>391</v>
      </c>
      <c r="E95" t="s">
        <v>112</v>
      </c>
      <c r="F95" t="s">
        <v>1899</v>
      </c>
      <c r="G95" s="78">
        <v>10205</v>
      </c>
      <c r="H95" s="78">
        <v>-2676.0810000000001</v>
      </c>
      <c r="I95" s="78">
        <v>-1050.04668396225</v>
      </c>
      <c r="J95" s="78">
        <v>-7.08</v>
      </c>
      <c r="K95" s="78">
        <v>0</v>
      </c>
    </row>
    <row r="96" spans="2:11">
      <c r="B96" t="s">
        <v>1900</v>
      </c>
      <c r="C96" t="s">
        <v>1901</v>
      </c>
      <c r="D96" t="s">
        <v>391</v>
      </c>
      <c r="E96" t="s">
        <v>112</v>
      </c>
      <c r="F96" t="s">
        <v>1902</v>
      </c>
      <c r="G96" s="78">
        <v>7529</v>
      </c>
      <c r="H96" s="78">
        <v>20483.526399999999</v>
      </c>
      <c r="I96" s="78">
        <v>5929.7770817123201</v>
      </c>
      <c r="J96" s="78">
        <v>39.97</v>
      </c>
      <c r="K96" s="78">
        <v>0.01</v>
      </c>
    </row>
    <row r="97" spans="2:11">
      <c r="B97" t="s">
        <v>1903</v>
      </c>
      <c r="C97" t="s">
        <v>1904</v>
      </c>
      <c r="D97" t="s">
        <v>391</v>
      </c>
      <c r="E97" t="s">
        <v>112</v>
      </c>
      <c r="F97" t="s">
        <v>1540</v>
      </c>
      <c r="G97" s="78">
        <v>8366</v>
      </c>
      <c r="H97" s="78">
        <v>-1316.1590000000001</v>
      </c>
      <c r="I97" s="78">
        <v>-423.37241915930002</v>
      </c>
      <c r="J97" s="78">
        <v>-2.85</v>
      </c>
      <c r="K97" s="78">
        <v>0</v>
      </c>
    </row>
    <row r="98" spans="2:11">
      <c r="B98" t="s">
        <v>1905</v>
      </c>
      <c r="C98" t="s">
        <v>1906</v>
      </c>
      <c r="D98" t="s">
        <v>391</v>
      </c>
      <c r="E98" t="s">
        <v>112</v>
      </c>
      <c r="F98" t="s">
        <v>1907</v>
      </c>
      <c r="G98" s="78">
        <v>8071.24</v>
      </c>
      <c r="H98" s="78">
        <v>16050.636000000006</v>
      </c>
      <c r="I98" s="78">
        <v>4981.1411826172098</v>
      </c>
      <c r="J98" s="78">
        <v>33.58</v>
      </c>
      <c r="K98" s="78">
        <v>0.01</v>
      </c>
    </row>
    <row r="99" spans="2:11">
      <c r="B99" t="s">
        <v>1908</v>
      </c>
      <c r="C99" t="s">
        <v>1909</v>
      </c>
      <c r="D99" t="s">
        <v>391</v>
      </c>
      <c r="E99" t="s">
        <v>112</v>
      </c>
      <c r="F99" t="s">
        <v>1910</v>
      </c>
      <c r="G99" s="78">
        <v>12702.26</v>
      </c>
      <c r="H99" s="78">
        <v>-2323.5684999999908</v>
      </c>
      <c r="I99" s="78">
        <v>-1134.83526320944</v>
      </c>
      <c r="J99" s="78">
        <v>-7.65</v>
      </c>
      <c r="K99" s="78">
        <v>0</v>
      </c>
    </row>
    <row r="100" spans="2:11">
      <c r="B100" t="s">
        <v>1911</v>
      </c>
      <c r="C100" t="s">
        <v>1912</v>
      </c>
      <c r="D100" t="s">
        <v>391</v>
      </c>
      <c r="E100" t="s">
        <v>112</v>
      </c>
      <c r="F100" t="s">
        <v>1787</v>
      </c>
      <c r="G100" s="78">
        <v>14417.24</v>
      </c>
      <c r="H100" s="78">
        <v>6533.8687000000027</v>
      </c>
      <c r="I100" s="78">
        <v>3622.0035796321199</v>
      </c>
      <c r="J100" s="78">
        <v>24.42</v>
      </c>
      <c r="K100" s="78">
        <v>0.01</v>
      </c>
    </row>
    <row r="101" spans="2:11">
      <c r="B101" s="79" t="s">
        <v>819</v>
      </c>
      <c r="C101" s="16"/>
      <c r="D101" s="16"/>
      <c r="G101" s="80">
        <v>78551.740000000005</v>
      </c>
      <c r="I101" s="80">
        <v>20157.107393671609</v>
      </c>
      <c r="J101" s="80">
        <v>135.88</v>
      </c>
      <c r="K101" s="80">
        <v>0.03</v>
      </c>
    </row>
    <row r="102" spans="2:11">
      <c r="B102" s="79" t="s">
        <v>1759</v>
      </c>
      <c r="C102" s="16"/>
      <c r="D102" s="16"/>
    </row>
    <row r="103" spans="2:11">
      <c r="B103" t="s">
        <v>1913</v>
      </c>
      <c r="C103" t="s">
        <v>1914</v>
      </c>
      <c r="D103" t="s">
        <v>391</v>
      </c>
      <c r="E103" t="s">
        <v>108</v>
      </c>
      <c r="F103" t="s">
        <v>1763</v>
      </c>
      <c r="G103" s="78">
        <v>31873500</v>
      </c>
      <c r="H103" s="78">
        <v>179.58987056022494</v>
      </c>
      <c r="I103" s="78">
        <v>57241.5773930133</v>
      </c>
      <c r="J103" s="78">
        <v>385.87</v>
      </c>
      <c r="K103" s="78">
        <v>0.08</v>
      </c>
    </row>
    <row r="104" spans="2:11">
      <c r="B104" t="s">
        <v>1915</v>
      </c>
      <c r="C104" t="s">
        <v>1916</v>
      </c>
      <c r="D104" t="s">
        <v>391</v>
      </c>
      <c r="E104" t="s">
        <v>112</v>
      </c>
      <c r="F104" t="s">
        <v>1763</v>
      </c>
      <c r="G104" s="78">
        <v>-9000000</v>
      </c>
      <c r="H104" s="78">
        <v>157.05102982654415</v>
      </c>
      <c r="I104" s="78">
        <v>-54347.508871475598</v>
      </c>
      <c r="J104" s="78">
        <v>-366.36</v>
      </c>
      <c r="K104" s="78">
        <v>-0.08</v>
      </c>
    </row>
    <row r="105" spans="2:11">
      <c r="B105" t="s">
        <v>1917</v>
      </c>
      <c r="C105" t="s">
        <v>1918</v>
      </c>
      <c r="D105" t="s">
        <v>391</v>
      </c>
      <c r="E105" t="s">
        <v>108</v>
      </c>
      <c r="F105" t="s">
        <v>1763</v>
      </c>
      <c r="G105" s="78">
        <v>19068000</v>
      </c>
      <c r="H105" s="78">
        <v>123.80390073069016</v>
      </c>
      <c r="I105" s="78">
        <v>23606.927791327998</v>
      </c>
      <c r="J105" s="78">
        <v>159.13999999999999</v>
      </c>
      <c r="K105" s="78">
        <v>0.03</v>
      </c>
    </row>
    <row r="106" spans="2:11">
      <c r="B106" t="s">
        <v>1917</v>
      </c>
      <c r="C106" t="s">
        <v>1919</v>
      </c>
      <c r="D106" t="s">
        <v>391</v>
      </c>
      <c r="E106" t="s">
        <v>116</v>
      </c>
      <c r="F106" t="s">
        <v>1763</v>
      </c>
      <c r="G106" s="78">
        <v>-4000000</v>
      </c>
      <c r="H106" s="78">
        <v>122.04871555885677</v>
      </c>
      <c r="I106" s="78">
        <v>-19741.623839076201</v>
      </c>
      <c r="J106" s="78">
        <v>-133.08000000000001</v>
      </c>
      <c r="K106" s="78">
        <v>-0.03</v>
      </c>
    </row>
    <row r="107" spans="2:11">
      <c r="B107" t="s">
        <v>1920</v>
      </c>
      <c r="C107" t="s">
        <v>1921</v>
      </c>
      <c r="D107" t="s">
        <v>391</v>
      </c>
      <c r="E107" t="s">
        <v>108</v>
      </c>
      <c r="F107" t="s">
        <v>1763</v>
      </c>
      <c r="G107" s="78">
        <v>35000000</v>
      </c>
      <c r="H107" s="78">
        <v>124.74253214286399</v>
      </c>
      <c r="I107" s="78">
        <v>43659.886250002397</v>
      </c>
      <c r="J107" s="78">
        <v>294.32</v>
      </c>
      <c r="K107" s="78">
        <v>0.06</v>
      </c>
    </row>
    <row r="108" spans="2:11">
      <c r="B108" t="s">
        <v>1920</v>
      </c>
      <c r="C108" t="s">
        <v>1922</v>
      </c>
      <c r="D108" t="s">
        <v>391</v>
      </c>
      <c r="E108" t="s">
        <v>116</v>
      </c>
      <c r="F108" t="s">
        <v>1763</v>
      </c>
      <c r="G108" s="78">
        <v>-7000000</v>
      </c>
      <c r="H108" s="78">
        <v>122.04871555885694</v>
      </c>
      <c r="I108" s="78">
        <v>-34547.841718383403</v>
      </c>
      <c r="J108" s="78">
        <v>-232.89</v>
      </c>
      <c r="K108" s="78">
        <v>-0.05</v>
      </c>
    </row>
    <row r="109" spans="2:11">
      <c r="B109" t="s">
        <v>1923</v>
      </c>
      <c r="C109" t="s">
        <v>1924</v>
      </c>
      <c r="D109" t="s">
        <v>391</v>
      </c>
      <c r="E109" t="s">
        <v>108</v>
      </c>
      <c r="F109" t="s">
        <v>1763</v>
      </c>
      <c r="G109" s="78">
        <v>29942000</v>
      </c>
      <c r="H109" s="78">
        <v>116.23459607467403</v>
      </c>
      <c r="I109" s="78">
        <v>34802.962756678899</v>
      </c>
      <c r="J109" s="78">
        <v>234.61</v>
      </c>
      <c r="K109" s="78">
        <v>0.05</v>
      </c>
    </row>
    <row r="110" spans="2:11">
      <c r="B110" t="s">
        <v>1925</v>
      </c>
      <c r="C110" t="s">
        <v>1926</v>
      </c>
      <c r="D110" t="s">
        <v>391</v>
      </c>
      <c r="E110" t="s">
        <v>112</v>
      </c>
      <c r="F110" t="s">
        <v>1763</v>
      </c>
      <c r="G110" s="78">
        <v>-8800000</v>
      </c>
      <c r="H110" s="78">
        <v>110.05714057432114</v>
      </c>
      <c r="I110" s="78">
        <v>-37238.934084727298</v>
      </c>
      <c r="J110" s="78">
        <v>-251.03</v>
      </c>
      <c r="K110" s="78">
        <v>-0.05</v>
      </c>
    </row>
    <row r="111" spans="2:11">
      <c r="B111" t="s">
        <v>1927</v>
      </c>
      <c r="C111" t="s">
        <v>1928</v>
      </c>
      <c r="D111" t="s">
        <v>391</v>
      </c>
      <c r="E111" t="s">
        <v>108</v>
      </c>
      <c r="F111" t="s">
        <v>1763</v>
      </c>
      <c r="G111" s="78">
        <v>19129500</v>
      </c>
      <c r="H111" s="78">
        <v>125.26673202460285</v>
      </c>
      <c r="I111" s="78">
        <v>23962.8995026464</v>
      </c>
      <c r="J111" s="78">
        <v>161.54</v>
      </c>
      <c r="K111" s="78">
        <v>0.03</v>
      </c>
    </row>
    <row r="112" spans="2:11">
      <c r="B112" t="s">
        <v>1927</v>
      </c>
      <c r="C112" t="s">
        <v>1929</v>
      </c>
      <c r="D112" t="s">
        <v>391</v>
      </c>
      <c r="E112" t="s">
        <v>116</v>
      </c>
      <c r="F112" t="s">
        <v>1763</v>
      </c>
      <c r="G112" s="78">
        <v>-3900000</v>
      </c>
      <c r="H112" s="78">
        <v>122.0487155588568</v>
      </c>
      <c r="I112" s="78">
        <v>-19248.0832430993</v>
      </c>
      <c r="J112" s="78">
        <v>-129.75</v>
      </c>
      <c r="K112" s="78">
        <v>-0.03</v>
      </c>
    </row>
    <row r="113" spans="2:11">
      <c r="B113" t="s">
        <v>1930</v>
      </c>
      <c r="C113" t="s">
        <v>1931</v>
      </c>
      <c r="D113" t="s">
        <v>391</v>
      </c>
      <c r="E113" t="s">
        <v>112</v>
      </c>
      <c r="F113" t="s">
        <v>1661</v>
      </c>
      <c r="G113" s="78">
        <v>-0.23</v>
      </c>
      <c r="H113" s="78">
        <v>100</v>
      </c>
      <c r="I113" s="78">
        <v>-8.8435E-4</v>
      </c>
      <c r="J113" s="78">
        <v>0</v>
      </c>
      <c r="K113" s="78">
        <v>0</v>
      </c>
    </row>
    <row r="114" spans="2:11">
      <c r="B114" t="s">
        <v>1932</v>
      </c>
      <c r="C114" t="s">
        <v>1933</v>
      </c>
      <c r="D114" t="s">
        <v>391</v>
      </c>
      <c r="E114" t="s">
        <v>108</v>
      </c>
      <c r="F114" t="s">
        <v>1763</v>
      </c>
      <c r="G114" s="78">
        <v>23310000</v>
      </c>
      <c r="H114" s="78">
        <v>129.06886005957099</v>
      </c>
      <c r="I114" s="78">
        <v>30085.951279886001</v>
      </c>
      <c r="J114" s="78">
        <v>202.81</v>
      </c>
      <c r="K114" s="78">
        <v>0.04</v>
      </c>
    </row>
    <row r="115" spans="2:11">
      <c r="B115" t="s">
        <v>1934</v>
      </c>
      <c r="C115" t="s">
        <v>1935</v>
      </c>
      <c r="D115" t="s">
        <v>391</v>
      </c>
      <c r="E115" t="s">
        <v>112</v>
      </c>
      <c r="F115" t="s">
        <v>1763</v>
      </c>
      <c r="G115" s="78">
        <v>-6300000</v>
      </c>
      <c r="H115" s="78">
        <v>115.20743469482899</v>
      </c>
      <c r="I115" s="78">
        <v>-27907.272943301901</v>
      </c>
      <c r="J115" s="78">
        <v>-188.13</v>
      </c>
      <c r="K115" s="78">
        <v>-0.04</v>
      </c>
    </row>
    <row r="116" spans="2:11">
      <c r="B116" t="s">
        <v>1936</v>
      </c>
      <c r="C116" t="s">
        <v>1937</v>
      </c>
      <c r="D116" t="s">
        <v>391</v>
      </c>
      <c r="E116" t="s">
        <v>108</v>
      </c>
      <c r="F116" t="s">
        <v>1763</v>
      </c>
      <c r="G116" s="78">
        <v>39401250</v>
      </c>
      <c r="H116" s="78">
        <v>138.07657544559297</v>
      </c>
      <c r="I116" s="78">
        <v>54403.896682756698</v>
      </c>
      <c r="J116" s="78">
        <v>366.74</v>
      </c>
      <c r="K116" s="78">
        <v>0.08</v>
      </c>
    </row>
    <row r="117" spans="2:11">
      <c r="B117" t="s">
        <v>1938</v>
      </c>
      <c r="C117" t="s">
        <v>1939</v>
      </c>
      <c r="D117" t="s">
        <v>391</v>
      </c>
      <c r="E117" t="s">
        <v>112</v>
      </c>
      <c r="F117" t="s">
        <v>1763</v>
      </c>
      <c r="G117" s="78">
        <v>-10500000</v>
      </c>
      <c r="H117" s="78">
        <v>120.11408502206304</v>
      </c>
      <c r="I117" s="78">
        <v>-48493.058975532404</v>
      </c>
      <c r="J117" s="78">
        <v>-326.89999999999998</v>
      </c>
      <c r="K117" s="78">
        <v>-7.0000000000000007E-2</v>
      </c>
    </row>
    <row r="118" spans="2:11">
      <c r="B118" t="s">
        <v>1940</v>
      </c>
      <c r="C118" t="s">
        <v>1941</v>
      </c>
      <c r="D118" t="s">
        <v>391</v>
      </c>
      <c r="E118" t="s">
        <v>108</v>
      </c>
      <c r="F118" t="s">
        <v>1763</v>
      </c>
      <c r="G118" s="78">
        <v>19845000</v>
      </c>
      <c r="H118" s="78">
        <v>137.62158501907786</v>
      </c>
      <c r="I118" s="78">
        <v>27311.003547036002</v>
      </c>
      <c r="J118" s="78">
        <v>184.11</v>
      </c>
      <c r="K118" s="78">
        <v>0.04</v>
      </c>
    </row>
    <row r="119" spans="2:11">
      <c r="B119" t="s">
        <v>1942</v>
      </c>
      <c r="C119" t="s">
        <v>1943</v>
      </c>
      <c r="D119" t="s">
        <v>391</v>
      </c>
      <c r="E119" t="s">
        <v>112</v>
      </c>
      <c r="F119" t="s">
        <v>1763</v>
      </c>
      <c r="G119" s="78">
        <v>-5400000</v>
      </c>
      <c r="H119" s="78">
        <v>121.41397174895488</v>
      </c>
      <c r="I119" s="78">
        <v>-25209.182954235501</v>
      </c>
      <c r="J119" s="78">
        <v>-169.94</v>
      </c>
      <c r="K119" s="78">
        <v>-0.04</v>
      </c>
    </row>
    <row r="120" spans="2:11">
      <c r="B120" t="s">
        <v>1944</v>
      </c>
      <c r="C120" t="s">
        <v>1945</v>
      </c>
      <c r="D120" t="s">
        <v>391</v>
      </c>
      <c r="E120" t="s">
        <v>112</v>
      </c>
      <c r="F120" t="s">
        <v>1946</v>
      </c>
      <c r="G120" s="78">
        <v>-16300000</v>
      </c>
      <c r="H120" s="78">
        <v>-2.3112616705020614</v>
      </c>
      <c r="I120" s="78">
        <v>376.735652291836</v>
      </c>
      <c r="J120" s="78">
        <v>2.54</v>
      </c>
      <c r="K120" s="78">
        <v>0</v>
      </c>
    </row>
    <row r="121" spans="2:11">
      <c r="B121" t="s">
        <v>1944</v>
      </c>
      <c r="C121" t="s">
        <v>1947</v>
      </c>
      <c r="D121" t="s">
        <v>391</v>
      </c>
      <c r="E121" t="s">
        <v>112</v>
      </c>
      <c r="F121" t="s">
        <v>1946</v>
      </c>
      <c r="G121" s="78">
        <v>-6700000</v>
      </c>
      <c r="H121" s="78">
        <v>-2.3112616705020597</v>
      </c>
      <c r="I121" s="78">
        <v>154.85453192363801</v>
      </c>
      <c r="J121" s="78">
        <v>1.04</v>
      </c>
      <c r="K121" s="78">
        <v>0</v>
      </c>
    </row>
    <row r="122" spans="2:11">
      <c r="B122" t="s">
        <v>1948</v>
      </c>
      <c r="C122" t="s">
        <v>1949</v>
      </c>
      <c r="D122" t="s">
        <v>391</v>
      </c>
      <c r="E122" t="s">
        <v>112</v>
      </c>
      <c r="F122" t="s">
        <v>452</v>
      </c>
      <c r="G122" s="78">
        <v>-5700000</v>
      </c>
      <c r="H122" s="78">
        <v>3.6125280260405965</v>
      </c>
      <c r="I122" s="78">
        <v>-205.914097484314</v>
      </c>
      <c r="J122" s="78">
        <v>-1.39</v>
      </c>
      <c r="K122" s="78">
        <v>0</v>
      </c>
    </row>
    <row r="123" spans="2:11">
      <c r="B123" t="s">
        <v>1950</v>
      </c>
      <c r="C123" t="s">
        <v>1951</v>
      </c>
      <c r="D123" t="s">
        <v>391</v>
      </c>
      <c r="E123" t="s">
        <v>112</v>
      </c>
      <c r="F123" t="s">
        <v>1952</v>
      </c>
      <c r="G123" s="78">
        <v>-2520000</v>
      </c>
      <c r="H123" s="78">
        <v>0.4123403086917381</v>
      </c>
      <c r="I123" s="78">
        <v>-10.3909757790318</v>
      </c>
      <c r="J123" s="78">
        <v>-7.0000000000000007E-2</v>
      </c>
      <c r="K123" s="78">
        <v>0</v>
      </c>
    </row>
    <row r="124" spans="2:11">
      <c r="B124" t="s">
        <v>1950</v>
      </c>
      <c r="C124" t="s">
        <v>1953</v>
      </c>
      <c r="D124" t="s">
        <v>391</v>
      </c>
      <c r="E124" t="s">
        <v>112</v>
      </c>
      <c r="F124" t="s">
        <v>1952</v>
      </c>
      <c r="G124" s="78">
        <v>-3120000</v>
      </c>
      <c r="H124" s="78">
        <v>0.41234030869174038</v>
      </c>
      <c r="I124" s="78">
        <v>-12.865017631182299</v>
      </c>
      <c r="J124" s="78">
        <v>-0.09</v>
      </c>
      <c r="K124" s="78">
        <v>0</v>
      </c>
    </row>
    <row r="125" spans="2:11">
      <c r="B125" t="s">
        <v>1950</v>
      </c>
      <c r="C125" t="s">
        <v>1954</v>
      </c>
      <c r="D125" t="s">
        <v>391</v>
      </c>
      <c r="E125" t="s">
        <v>112</v>
      </c>
      <c r="F125" t="s">
        <v>1952</v>
      </c>
      <c r="G125" s="78">
        <v>-11260000</v>
      </c>
      <c r="H125" s="78">
        <v>0.41234030869173888</v>
      </c>
      <c r="I125" s="78">
        <v>-46.429518758689802</v>
      </c>
      <c r="J125" s="78">
        <v>-0.31</v>
      </c>
      <c r="K125" s="78">
        <v>0</v>
      </c>
    </row>
    <row r="126" spans="2:11">
      <c r="B126" t="s">
        <v>1955</v>
      </c>
      <c r="C126" t="s">
        <v>1956</v>
      </c>
      <c r="D126" t="s">
        <v>391</v>
      </c>
      <c r="E126" t="s">
        <v>119</v>
      </c>
      <c r="F126" t="s">
        <v>1957</v>
      </c>
      <c r="G126" s="78">
        <v>-890000</v>
      </c>
      <c r="H126" s="78">
        <v>-23.869011698206517</v>
      </c>
      <c r="I126" s="78">
        <v>212.43420411403801</v>
      </c>
      <c r="J126" s="78">
        <v>1.43</v>
      </c>
      <c r="K126" s="78">
        <v>0</v>
      </c>
    </row>
    <row r="127" spans="2:11">
      <c r="B127" t="s">
        <v>1958</v>
      </c>
      <c r="C127" t="s">
        <v>1959</v>
      </c>
      <c r="D127" t="s">
        <v>391</v>
      </c>
      <c r="E127" t="s">
        <v>112</v>
      </c>
      <c r="F127" t="s">
        <v>1960</v>
      </c>
      <c r="G127" s="78">
        <v>-7559258.8600000003</v>
      </c>
      <c r="H127" s="78">
        <v>100</v>
      </c>
      <c r="I127" s="78">
        <v>-29065.350316700002</v>
      </c>
      <c r="J127" s="78">
        <v>-195.93</v>
      </c>
      <c r="K127" s="78">
        <v>-0.04</v>
      </c>
    </row>
    <row r="128" spans="2:11">
      <c r="B128" t="s">
        <v>1961</v>
      </c>
      <c r="C128" t="s">
        <v>1962</v>
      </c>
      <c r="D128" t="s">
        <v>391</v>
      </c>
      <c r="E128" t="s">
        <v>112</v>
      </c>
      <c r="F128" t="s">
        <v>1963</v>
      </c>
      <c r="G128" s="78">
        <v>-3049995</v>
      </c>
      <c r="H128" s="78">
        <v>100</v>
      </c>
      <c r="I128" s="78">
        <v>-11727.230775</v>
      </c>
      <c r="J128" s="78">
        <v>-79.05</v>
      </c>
      <c r="K128" s="78">
        <v>-0.02</v>
      </c>
    </row>
    <row r="129" spans="2:11">
      <c r="B129" t="s">
        <v>1964</v>
      </c>
      <c r="C129" t="s">
        <v>1965</v>
      </c>
      <c r="D129" t="s">
        <v>391</v>
      </c>
      <c r="E129" t="s">
        <v>112</v>
      </c>
      <c r="F129" t="s">
        <v>1960</v>
      </c>
      <c r="G129" s="78">
        <v>-3430157.76</v>
      </c>
      <c r="H129" s="78">
        <v>100</v>
      </c>
      <c r="I129" s="78">
        <v>-13188.9565872</v>
      </c>
      <c r="J129" s="78">
        <v>-88.91</v>
      </c>
      <c r="K129" s="78">
        <v>-0.02</v>
      </c>
    </row>
    <row r="130" spans="2:11">
      <c r="B130" t="s">
        <v>1966</v>
      </c>
      <c r="C130" t="s">
        <v>1967</v>
      </c>
      <c r="D130" t="s">
        <v>391</v>
      </c>
      <c r="E130" t="s">
        <v>108</v>
      </c>
      <c r="F130" t="s">
        <v>1763</v>
      </c>
      <c r="G130" s="78">
        <v>11343450</v>
      </c>
      <c r="H130" s="78">
        <v>179.64121684512295</v>
      </c>
      <c r="I130" s="78">
        <v>20377.511612218099</v>
      </c>
      <c r="J130" s="78">
        <v>137.37</v>
      </c>
      <c r="K130" s="78">
        <v>0.03</v>
      </c>
    </row>
    <row r="131" spans="2:11">
      <c r="B131" t="s">
        <v>1966</v>
      </c>
      <c r="C131" t="s">
        <v>1968</v>
      </c>
      <c r="D131" t="s">
        <v>391</v>
      </c>
      <c r="E131" t="s">
        <v>112</v>
      </c>
      <c r="F131" t="s">
        <v>1763</v>
      </c>
      <c r="G131" s="78">
        <v>-3218000</v>
      </c>
      <c r="H131" s="78">
        <v>156.93369581747098</v>
      </c>
      <c r="I131" s="78">
        <v>-19417.735744256901</v>
      </c>
      <c r="J131" s="78">
        <v>-130.9</v>
      </c>
      <c r="K131" s="78">
        <v>-0.03</v>
      </c>
    </row>
    <row r="132" spans="2:11">
      <c r="B132" t="s">
        <v>1969</v>
      </c>
      <c r="C132" t="s">
        <v>1970</v>
      </c>
      <c r="D132" t="s">
        <v>391</v>
      </c>
      <c r="E132" t="s">
        <v>112</v>
      </c>
      <c r="F132" t="s">
        <v>1971</v>
      </c>
      <c r="G132" s="78">
        <v>-15260000</v>
      </c>
      <c r="H132" s="78">
        <v>100</v>
      </c>
      <c r="I132" s="78">
        <v>-58674.7</v>
      </c>
      <c r="J132" s="78">
        <v>-395.53</v>
      </c>
      <c r="K132" s="78">
        <v>-0.09</v>
      </c>
    </row>
    <row r="133" spans="2:11">
      <c r="B133" s="79" t="s">
        <v>1760</v>
      </c>
      <c r="C133" s="16"/>
      <c r="D133" s="16"/>
      <c r="G133" s="80">
        <v>95005288.150000006</v>
      </c>
      <c r="I133" s="80">
        <v>-82886.439343096412</v>
      </c>
      <c r="J133" s="80">
        <v>-558.75</v>
      </c>
      <c r="K133" s="80">
        <v>-0.12</v>
      </c>
    </row>
    <row r="134" spans="2:11">
      <c r="B134" s="79" t="s">
        <v>822</v>
      </c>
      <c r="C134" s="16"/>
      <c r="D134" s="16"/>
    </row>
    <row r="135" spans="2:11">
      <c r="B135" t="s">
        <v>1972</v>
      </c>
      <c r="C135" t="s">
        <v>1973</v>
      </c>
      <c r="D135" t="s">
        <v>391</v>
      </c>
      <c r="E135" t="s">
        <v>108</v>
      </c>
      <c r="F135" t="s">
        <v>1763</v>
      </c>
      <c r="G135" s="78">
        <v>19000000</v>
      </c>
      <c r="H135" s="78">
        <v>111.66106415812105</v>
      </c>
      <c r="I135" s="78">
        <v>21215.602190042999</v>
      </c>
      <c r="J135" s="78">
        <v>143.02000000000001</v>
      </c>
      <c r="K135" s="78">
        <v>0.03</v>
      </c>
    </row>
    <row r="136" spans="2:11">
      <c r="B136" t="s">
        <v>1972</v>
      </c>
      <c r="C136" t="s">
        <v>1974</v>
      </c>
      <c r="D136" t="s">
        <v>391</v>
      </c>
      <c r="E136" t="s">
        <v>108</v>
      </c>
      <c r="F136" t="s">
        <v>1763</v>
      </c>
      <c r="G136" s="78">
        <v>-19000000</v>
      </c>
      <c r="H136" s="78">
        <v>96.340217505117366</v>
      </c>
      <c r="I136" s="78">
        <v>-18304.641325972301</v>
      </c>
      <c r="J136" s="78">
        <v>-123.39</v>
      </c>
      <c r="K136" s="78">
        <v>-0.03</v>
      </c>
    </row>
    <row r="137" spans="2:11">
      <c r="B137" s="79" t="s">
        <v>823</v>
      </c>
      <c r="C137" s="16"/>
      <c r="D137" s="16"/>
      <c r="G137" s="80">
        <v>0</v>
      </c>
      <c r="I137" s="80">
        <v>2910.9608640707002</v>
      </c>
      <c r="J137" s="80">
        <v>19.62</v>
      </c>
      <c r="K137" s="80">
        <v>0</v>
      </c>
    </row>
    <row r="138" spans="2:11">
      <c r="B138" s="79" t="s">
        <v>129</v>
      </c>
      <c r="C138" s="16"/>
      <c r="D138" s="16"/>
    </row>
    <row r="139" spans="2:11">
      <c r="B139" t="s">
        <v>1975</v>
      </c>
      <c r="C139" t="s">
        <v>1976</v>
      </c>
      <c r="D139" t="s">
        <v>391</v>
      </c>
      <c r="E139" t="s">
        <v>108</v>
      </c>
      <c r="F139" t="s">
        <v>875</v>
      </c>
      <c r="G139" s="78">
        <v>33600000</v>
      </c>
      <c r="H139" s="78">
        <v>-15.381885</v>
      </c>
      <c r="I139" s="78">
        <v>-5168.3133600000001</v>
      </c>
      <c r="J139" s="78">
        <v>-34.840000000000003</v>
      </c>
      <c r="K139" s="78">
        <v>-0.01</v>
      </c>
    </row>
    <row r="140" spans="2:11">
      <c r="B140" t="s">
        <v>1977</v>
      </c>
      <c r="C140" t="s">
        <v>1978</v>
      </c>
      <c r="D140" t="s">
        <v>391</v>
      </c>
      <c r="E140" t="s">
        <v>108</v>
      </c>
      <c r="F140" t="s">
        <v>1979</v>
      </c>
      <c r="G140" s="78">
        <v>22400000</v>
      </c>
      <c r="H140" s="78">
        <v>-15.997301</v>
      </c>
      <c r="I140" s="78">
        <v>-3583.3954239999998</v>
      </c>
      <c r="J140" s="78">
        <v>-24.16</v>
      </c>
      <c r="K140" s="78">
        <v>-0.01</v>
      </c>
    </row>
    <row r="141" spans="2:11">
      <c r="B141" t="s">
        <v>1980</v>
      </c>
      <c r="C141" t="s">
        <v>1981</v>
      </c>
      <c r="D141" t="s">
        <v>391</v>
      </c>
      <c r="E141" t="s">
        <v>108</v>
      </c>
      <c r="F141" t="s">
        <v>1982</v>
      </c>
      <c r="G141" s="78">
        <v>44800000</v>
      </c>
      <c r="H141" s="78">
        <v>-15.538109</v>
      </c>
      <c r="I141" s="78">
        <v>-6961.0728319999998</v>
      </c>
      <c r="J141" s="78">
        <v>-46.93</v>
      </c>
      <c r="K141" s="78">
        <v>-0.01</v>
      </c>
    </row>
    <row r="142" spans="2:11">
      <c r="B142" t="s">
        <v>1983</v>
      </c>
      <c r="C142" t="s">
        <v>1984</v>
      </c>
      <c r="D142" t="s">
        <v>391</v>
      </c>
      <c r="E142" t="s">
        <v>108</v>
      </c>
      <c r="F142" t="s">
        <v>1985</v>
      </c>
      <c r="G142" s="78">
        <v>18250000</v>
      </c>
      <c r="H142" s="78">
        <v>-6.6019990000000002</v>
      </c>
      <c r="I142" s="78">
        <v>-1204.8648175000001</v>
      </c>
      <c r="J142" s="78">
        <v>-8.1199999999999992</v>
      </c>
      <c r="K142" s="78">
        <v>0</v>
      </c>
    </row>
    <row r="143" spans="2:11">
      <c r="B143" t="s">
        <v>1986</v>
      </c>
      <c r="C143" t="s">
        <v>1987</v>
      </c>
      <c r="D143" t="s">
        <v>391</v>
      </c>
      <c r="E143" t="s">
        <v>108</v>
      </c>
      <c r="F143" t="s">
        <v>1988</v>
      </c>
      <c r="G143" s="78">
        <v>22200000</v>
      </c>
      <c r="H143" s="78">
        <v>-14.758699999999999</v>
      </c>
      <c r="I143" s="78">
        <v>-3276.4313999999999</v>
      </c>
      <c r="J143" s="78">
        <v>-22.09</v>
      </c>
      <c r="K143" s="78">
        <v>0</v>
      </c>
    </row>
    <row r="144" spans="2:11">
      <c r="B144" t="s">
        <v>1989</v>
      </c>
      <c r="C144" t="s">
        <v>1990</v>
      </c>
      <c r="D144" t="s">
        <v>391</v>
      </c>
      <c r="E144" t="s">
        <v>108</v>
      </c>
      <c r="F144" t="s">
        <v>1991</v>
      </c>
      <c r="G144" s="78">
        <v>16060000</v>
      </c>
      <c r="H144" s="78">
        <v>-11.564514000000001</v>
      </c>
      <c r="I144" s="78">
        <v>-1857.2609484</v>
      </c>
      <c r="J144" s="78">
        <v>-12.52</v>
      </c>
      <c r="K144" s="78">
        <v>0</v>
      </c>
    </row>
    <row r="145" spans="2:11">
      <c r="B145" t="s">
        <v>1992</v>
      </c>
      <c r="C145" t="s">
        <v>1993</v>
      </c>
      <c r="D145" t="s">
        <v>391</v>
      </c>
      <c r="E145" t="s">
        <v>108</v>
      </c>
      <c r="F145" t="s">
        <v>1885</v>
      </c>
      <c r="G145" s="78">
        <v>7300000</v>
      </c>
      <c r="H145" s="78">
        <v>-10.84409</v>
      </c>
      <c r="I145" s="78">
        <v>-791.61856999999998</v>
      </c>
      <c r="J145" s="78">
        <v>-5.34</v>
      </c>
      <c r="K145" s="78">
        <v>0</v>
      </c>
    </row>
    <row r="146" spans="2:11">
      <c r="B146" t="s">
        <v>1994</v>
      </c>
      <c r="C146" t="s">
        <v>1995</v>
      </c>
      <c r="D146" t="s">
        <v>391</v>
      </c>
      <c r="E146" t="s">
        <v>108</v>
      </c>
      <c r="F146" t="s">
        <v>1996</v>
      </c>
      <c r="G146" s="78">
        <v>10000000</v>
      </c>
      <c r="H146" s="78">
        <v>-14.330639</v>
      </c>
      <c r="I146" s="78">
        <v>-1433.0639000000001</v>
      </c>
      <c r="J146" s="78">
        <v>-9.66</v>
      </c>
      <c r="K146" s="78">
        <v>0</v>
      </c>
    </row>
    <row r="147" spans="2:11">
      <c r="B147" t="s">
        <v>1997</v>
      </c>
      <c r="C147" t="s">
        <v>1998</v>
      </c>
      <c r="D147" t="s">
        <v>391</v>
      </c>
      <c r="E147" t="s">
        <v>116</v>
      </c>
      <c r="F147" t="s">
        <v>1999</v>
      </c>
      <c r="G147" s="78">
        <v>-1310000</v>
      </c>
      <c r="H147" s="78">
        <v>-77.747874917319848</v>
      </c>
      <c r="I147" s="78">
        <v>1018.49716141689</v>
      </c>
      <c r="J147" s="78">
        <v>6.87</v>
      </c>
      <c r="K147" s="78">
        <v>0</v>
      </c>
    </row>
    <row r="148" spans="2:11">
      <c r="B148" s="79" t="s">
        <v>465</v>
      </c>
      <c r="C148" s="16"/>
      <c r="D148" s="16"/>
      <c r="G148" s="80">
        <v>173300000</v>
      </c>
      <c r="I148" s="80">
        <v>-23257.524090483112</v>
      </c>
      <c r="J148" s="80">
        <v>-156.78</v>
      </c>
      <c r="K148" s="80">
        <v>-0.03</v>
      </c>
    </row>
    <row r="149" spans="2:11">
      <c r="B149" s="79" t="s">
        <v>308</v>
      </c>
      <c r="C149" s="16"/>
      <c r="D149" s="16"/>
      <c r="G149" s="80">
        <v>268383839.88999999</v>
      </c>
      <c r="I149" s="80">
        <v>-83075.895175837213</v>
      </c>
      <c r="J149" s="80">
        <v>-560.03</v>
      </c>
      <c r="K149" s="80">
        <v>-0.12</v>
      </c>
    </row>
    <row r="150" spans="2:11">
      <c r="B150" t="s">
        <v>309</v>
      </c>
      <c r="C150" s="16"/>
      <c r="D150" s="16"/>
    </row>
    <row r="151" spans="2:11">
      <c r="C151" s="16"/>
      <c r="D151" s="16"/>
    </row>
    <row r="152" spans="2:11">
      <c r="C152" s="16"/>
      <c r="D152" s="16"/>
    </row>
    <row r="153" spans="2:11">
      <c r="C153" s="16"/>
      <c r="D153" s="16"/>
    </row>
    <row r="154" spans="2:11">
      <c r="C154" s="16"/>
      <c r="D154" s="16"/>
    </row>
    <row r="155" spans="2:11">
      <c r="C155" s="16"/>
      <c r="D155" s="16"/>
    </row>
    <row r="156" spans="2:11">
      <c r="C156" s="16"/>
      <c r="D156" s="16"/>
    </row>
    <row r="157" spans="2:11">
      <c r="C157" s="16"/>
      <c r="D157" s="16"/>
    </row>
    <row r="158" spans="2:11">
      <c r="C158" s="16"/>
      <c r="D158" s="16"/>
    </row>
    <row r="159" spans="2:11">
      <c r="C159" s="16"/>
      <c r="D159" s="16"/>
    </row>
    <row r="160" spans="2:11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32215676.870000001</v>
      </c>
      <c r="M11" s="7"/>
      <c r="N11" s="77">
        <v>141165.109075766</v>
      </c>
      <c r="O11" s="7"/>
      <c r="P11" s="77">
        <v>100</v>
      </c>
      <c r="Q11" s="77">
        <v>0.21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826</v>
      </c>
      <c r="D13" s="16"/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827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828</v>
      </c>
      <c r="D16" s="16"/>
    </row>
    <row r="17" spans="2:17">
      <c r="B17" t="s">
        <v>196</v>
      </c>
      <c r="C17" t="s">
        <v>196</v>
      </c>
      <c r="D17" s="16"/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829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830</v>
      </c>
      <c r="D19" s="16"/>
    </row>
    <row r="20" spans="2:17">
      <c r="B20" s="79" t="s">
        <v>831</v>
      </c>
      <c r="D20" s="16"/>
    </row>
    <row r="21" spans="2:17">
      <c r="B21" t="s">
        <v>2000</v>
      </c>
      <c r="C21" t="s">
        <v>2001</v>
      </c>
      <c r="D21" t="s">
        <v>2002</v>
      </c>
      <c r="E21" t="s">
        <v>418</v>
      </c>
      <c r="F21" t="s">
        <v>156</v>
      </c>
      <c r="G21" t="s">
        <v>2003</v>
      </c>
      <c r="H21" s="78">
        <v>0.38</v>
      </c>
      <c r="I21" t="s">
        <v>108</v>
      </c>
      <c r="J21" s="78">
        <v>4.3</v>
      </c>
      <c r="K21" s="78">
        <v>2.11</v>
      </c>
      <c r="L21" s="78">
        <v>443676.87</v>
      </c>
      <c r="M21" s="78">
        <v>101.84</v>
      </c>
      <c r="N21" s="78">
        <v>451.84052440800002</v>
      </c>
      <c r="O21" s="78">
        <v>0</v>
      </c>
      <c r="P21" s="78">
        <v>0.32</v>
      </c>
      <c r="Q21" s="78">
        <v>0</v>
      </c>
    </row>
    <row r="22" spans="2:17">
      <c r="B22" s="79" t="s">
        <v>832</v>
      </c>
      <c r="D22" s="16"/>
      <c r="H22" s="80">
        <v>0.38</v>
      </c>
      <c r="K22" s="80">
        <v>2.11</v>
      </c>
      <c r="L22" s="80">
        <v>443676.87</v>
      </c>
      <c r="N22" s="80">
        <v>451.84052440800002</v>
      </c>
      <c r="P22" s="80">
        <v>0.32</v>
      </c>
      <c r="Q22" s="80">
        <v>0</v>
      </c>
    </row>
    <row r="23" spans="2:17">
      <c r="B23" s="79" t="s">
        <v>833</v>
      </c>
      <c r="D23" s="16"/>
    </row>
    <row r="24" spans="2:17">
      <c r="B24" t="s">
        <v>196</v>
      </c>
      <c r="C24" t="s">
        <v>196</v>
      </c>
      <c r="D24" s="16"/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834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835</v>
      </c>
      <c r="D26" s="16"/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836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837</v>
      </c>
      <c r="D29" s="16"/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838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839</v>
      </c>
      <c r="D32" s="16"/>
      <c r="H32" s="80">
        <v>0.38</v>
      </c>
      <c r="K32" s="80">
        <v>2.11</v>
      </c>
      <c r="L32" s="80">
        <v>443676.87</v>
      </c>
      <c r="N32" s="80">
        <v>451.84052440800002</v>
      </c>
      <c r="P32" s="80">
        <v>0.32</v>
      </c>
      <c r="Q32" s="80">
        <v>0</v>
      </c>
    </row>
    <row r="33" spans="2:17">
      <c r="B33" s="79" t="s">
        <v>302</v>
      </c>
      <c r="D33" s="16"/>
      <c r="H33" s="80">
        <v>0.38</v>
      </c>
      <c r="K33" s="80">
        <v>2.11</v>
      </c>
      <c r="L33" s="80">
        <v>443676.87</v>
      </c>
      <c r="N33" s="80">
        <v>451.84052440800002</v>
      </c>
      <c r="P33" s="80">
        <v>0.32</v>
      </c>
      <c r="Q33" s="80">
        <v>0</v>
      </c>
    </row>
    <row r="34" spans="2:17">
      <c r="B34" s="79" t="s">
        <v>303</v>
      </c>
      <c r="D34" s="16"/>
    </row>
    <row r="35" spans="2:17">
      <c r="B35" s="79" t="s">
        <v>826</v>
      </c>
      <c r="D35" s="16"/>
    </row>
    <row r="36" spans="2:17">
      <c r="B36" t="s">
        <v>196</v>
      </c>
      <c r="C36" t="s">
        <v>196</v>
      </c>
      <c r="D36" s="16"/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827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828</v>
      </c>
      <c r="D38" s="16"/>
    </row>
    <row r="39" spans="2:17">
      <c r="B39" t="s">
        <v>2004</v>
      </c>
      <c r="C39" t="s">
        <v>2005</v>
      </c>
      <c r="D39" t="s">
        <v>2006</v>
      </c>
      <c r="E39" t="s">
        <v>477</v>
      </c>
      <c r="F39" t="s">
        <v>365</v>
      </c>
      <c r="G39" t="s">
        <v>2007</v>
      </c>
      <c r="H39" s="78">
        <v>0</v>
      </c>
      <c r="I39" t="s">
        <v>112</v>
      </c>
      <c r="J39" s="78">
        <v>0</v>
      </c>
      <c r="K39" s="78">
        <v>0</v>
      </c>
      <c r="L39" s="78">
        <v>31772000</v>
      </c>
      <c r="M39" s="78">
        <v>115.18452962350079</v>
      </c>
      <c r="N39" s="78">
        <v>140713.26855135799</v>
      </c>
      <c r="O39" s="78">
        <v>0</v>
      </c>
      <c r="P39" s="78">
        <v>99.68</v>
      </c>
      <c r="Q39" s="78">
        <v>0.2</v>
      </c>
    </row>
    <row r="40" spans="2:17">
      <c r="B40" s="79" t="s">
        <v>829</v>
      </c>
      <c r="D40" s="16"/>
      <c r="H40" s="80">
        <v>0</v>
      </c>
      <c r="K40" s="80">
        <v>0</v>
      </c>
      <c r="L40" s="80">
        <v>31772000</v>
      </c>
      <c r="N40" s="80">
        <v>140713.26855135799</v>
      </c>
      <c r="P40" s="80">
        <v>99.68</v>
      </c>
      <c r="Q40" s="80">
        <v>0.2</v>
      </c>
    </row>
    <row r="41" spans="2:17">
      <c r="B41" s="79" t="s">
        <v>830</v>
      </c>
      <c r="D41" s="16"/>
    </row>
    <row r="42" spans="2:17">
      <c r="B42" s="79" t="s">
        <v>831</v>
      </c>
      <c r="D42" s="16"/>
    </row>
    <row r="43" spans="2:17">
      <c r="B43" t="s">
        <v>196</v>
      </c>
      <c r="C43" t="s">
        <v>196</v>
      </c>
      <c r="D43" s="16"/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832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833</v>
      </c>
      <c r="D45" s="16"/>
    </row>
    <row r="46" spans="2:17">
      <c r="B46" t="s">
        <v>196</v>
      </c>
      <c r="C46" t="s">
        <v>196</v>
      </c>
      <c r="D46" s="16"/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834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835</v>
      </c>
      <c r="D48" s="16"/>
    </row>
    <row r="49" spans="2:17">
      <c r="B49" t="s">
        <v>196</v>
      </c>
      <c r="C49" t="s">
        <v>196</v>
      </c>
      <c r="D49" s="16"/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836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837</v>
      </c>
      <c r="D51" s="16"/>
    </row>
    <row r="52" spans="2:17">
      <c r="B52" t="s">
        <v>196</v>
      </c>
      <c r="C52" t="s">
        <v>196</v>
      </c>
      <c r="D52" s="16"/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838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839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308</v>
      </c>
      <c r="D55" s="16"/>
      <c r="H55" s="80">
        <v>0</v>
      </c>
      <c r="K55" s="80">
        <v>0</v>
      </c>
      <c r="L55" s="80">
        <v>31772000</v>
      </c>
      <c r="N55" s="80">
        <v>140713.26855135799</v>
      </c>
      <c r="P55" s="80">
        <v>99.68</v>
      </c>
      <c r="Q55" s="80">
        <v>0.2</v>
      </c>
    </row>
    <row r="56" spans="2:17">
      <c r="B56" t="s">
        <v>309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8"/>
  <sheetViews>
    <sheetView rightToLeft="1" workbookViewId="0">
      <selection activeCell="D105" sqref="D10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14" style="16" bestFit="1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6.31</v>
      </c>
      <c r="H11" s="18"/>
      <c r="I11" s="18"/>
      <c r="J11" s="77">
        <v>2.04</v>
      </c>
      <c r="K11" s="77">
        <f>K133+K147</f>
        <v>602889021.14270008</v>
      </c>
      <c r="L11" s="7"/>
      <c r="M11" s="77">
        <v>731306.05953577533</v>
      </c>
      <c r="N11" s="77">
        <v>100</v>
      </c>
      <c r="O11" s="77">
        <v>1.06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2008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2009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2010</v>
      </c>
    </row>
    <row r="17" spans="2:15">
      <c r="B17" t="s">
        <v>196</v>
      </c>
      <c r="D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2011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2012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2013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2014</v>
      </c>
    </row>
    <row r="23" spans="2:15">
      <c r="B23" t="s">
        <v>2015</v>
      </c>
      <c r="C23" t="s">
        <v>2016</v>
      </c>
      <c r="D23" t="s">
        <v>2017</v>
      </c>
      <c r="E23" t="s">
        <v>2018</v>
      </c>
      <c r="F23" t="s">
        <v>156</v>
      </c>
      <c r="G23" s="78">
        <v>5.27</v>
      </c>
      <c r="H23" t="s">
        <v>108</v>
      </c>
      <c r="I23" s="78">
        <v>5.17</v>
      </c>
      <c r="J23" s="78">
        <v>1.49</v>
      </c>
      <c r="K23" s="78">
        <v>4659336.21</v>
      </c>
      <c r="L23" s="78">
        <v>158.41</v>
      </c>
      <c r="M23" s="78">
        <v>7380.8544902610001</v>
      </c>
      <c r="N23" s="78">
        <v>1.01</v>
      </c>
      <c r="O23" s="78">
        <v>0.01</v>
      </c>
    </row>
    <row r="24" spans="2:15">
      <c r="B24" t="s">
        <v>2015</v>
      </c>
      <c r="C24" t="s">
        <v>2016</v>
      </c>
      <c r="D24" t="s">
        <v>2019</v>
      </c>
      <c r="E24" t="s">
        <v>2018</v>
      </c>
      <c r="F24" t="s">
        <v>156</v>
      </c>
      <c r="G24" s="78">
        <v>5.27</v>
      </c>
      <c r="H24" t="s">
        <v>108</v>
      </c>
      <c r="I24" s="78">
        <v>5.17</v>
      </c>
      <c r="J24" s="78">
        <v>1.49</v>
      </c>
      <c r="K24" s="78">
        <v>179294.34</v>
      </c>
      <c r="L24" s="78">
        <v>157.66999999999999</v>
      </c>
      <c r="M24" s="78">
        <v>282.69338587800002</v>
      </c>
      <c r="N24" s="78">
        <v>0.04</v>
      </c>
      <c r="O24" s="78">
        <v>0</v>
      </c>
    </row>
    <row r="25" spans="2:15">
      <c r="B25" t="s">
        <v>2015</v>
      </c>
      <c r="C25" t="s">
        <v>2016</v>
      </c>
      <c r="D25" t="s">
        <v>2020</v>
      </c>
      <c r="E25" t="s">
        <v>2018</v>
      </c>
      <c r="F25" t="s">
        <v>156</v>
      </c>
      <c r="G25" s="78">
        <v>5.27</v>
      </c>
      <c r="H25" t="s">
        <v>108</v>
      </c>
      <c r="I25" s="78">
        <v>5.17</v>
      </c>
      <c r="J25" s="78">
        <v>1.49</v>
      </c>
      <c r="K25" s="78">
        <v>2017226.15</v>
      </c>
      <c r="L25" s="78">
        <v>159.16</v>
      </c>
      <c r="M25" s="78">
        <v>3210.6171403399999</v>
      </c>
      <c r="N25" s="78">
        <v>0.44</v>
      </c>
      <c r="O25" s="78">
        <v>0</v>
      </c>
    </row>
    <row r="26" spans="2:15">
      <c r="B26" t="s">
        <v>2015</v>
      </c>
      <c r="C26" t="s">
        <v>2016</v>
      </c>
      <c r="D26" t="s">
        <v>2021</v>
      </c>
      <c r="E26" t="s">
        <v>2018</v>
      </c>
      <c r="F26" t="s">
        <v>156</v>
      </c>
      <c r="G26" s="78">
        <v>5.27</v>
      </c>
      <c r="H26" t="s">
        <v>108</v>
      </c>
      <c r="I26" s="78">
        <v>5.17</v>
      </c>
      <c r="J26" s="78">
        <v>1.49</v>
      </c>
      <c r="K26" s="78">
        <v>2311676.77</v>
      </c>
      <c r="L26" s="78">
        <v>157.52000000000001</v>
      </c>
      <c r="M26" s="78">
        <v>3641.3532481040002</v>
      </c>
      <c r="N26" s="78">
        <v>0.5</v>
      </c>
      <c r="O26" s="78">
        <v>0.01</v>
      </c>
    </row>
    <row r="27" spans="2:15">
      <c r="B27" t="s">
        <v>2015</v>
      </c>
      <c r="C27" t="s">
        <v>2016</v>
      </c>
      <c r="D27" t="s">
        <v>2022</v>
      </c>
      <c r="E27" t="s">
        <v>2018</v>
      </c>
      <c r="F27" t="s">
        <v>156</v>
      </c>
      <c r="G27" s="78">
        <v>5.27</v>
      </c>
      <c r="H27" t="s">
        <v>108</v>
      </c>
      <c r="I27" s="78">
        <v>5.17</v>
      </c>
      <c r="J27" s="78">
        <v>1.49</v>
      </c>
      <c r="K27" s="78">
        <v>2697703.42</v>
      </c>
      <c r="L27" s="78">
        <v>157.52000000000001</v>
      </c>
      <c r="M27" s="78">
        <v>4249.4224271840003</v>
      </c>
      <c r="N27" s="78">
        <v>0.57999999999999996</v>
      </c>
      <c r="O27" s="78">
        <v>0.01</v>
      </c>
    </row>
    <row r="28" spans="2:15">
      <c r="B28" t="s">
        <v>2015</v>
      </c>
      <c r="C28" t="s">
        <v>2016</v>
      </c>
      <c r="D28" t="s">
        <v>2023</v>
      </c>
      <c r="E28" t="s">
        <v>2018</v>
      </c>
      <c r="F28" t="s">
        <v>156</v>
      </c>
      <c r="G28" s="78">
        <v>5.27</v>
      </c>
      <c r="H28" t="s">
        <v>108</v>
      </c>
      <c r="I28" s="78">
        <v>5.17</v>
      </c>
      <c r="J28" s="78">
        <v>1.49</v>
      </c>
      <c r="K28" s="78">
        <v>2734950.36</v>
      </c>
      <c r="L28" s="78">
        <v>157.52000000000001</v>
      </c>
      <c r="M28" s="78">
        <v>4308.0938070720003</v>
      </c>
      <c r="N28" s="78">
        <v>0.59</v>
      </c>
      <c r="O28" s="78">
        <v>0.01</v>
      </c>
    </row>
    <row r="29" spans="2:15">
      <c r="B29" t="s">
        <v>2015</v>
      </c>
      <c r="C29" t="s">
        <v>2016</v>
      </c>
      <c r="D29" t="s">
        <v>2024</v>
      </c>
      <c r="E29" t="s">
        <v>2018</v>
      </c>
      <c r="F29" t="s">
        <v>156</v>
      </c>
      <c r="G29" s="78">
        <v>5.27</v>
      </c>
      <c r="H29" t="s">
        <v>108</v>
      </c>
      <c r="I29" s="78">
        <v>5.17</v>
      </c>
      <c r="J29" s="78">
        <v>1.49</v>
      </c>
      <c r="K29" s="78">
        <v>2568744.69</v>
      </c>
      <c r="L29" s="78">
        <v>158.76</v>
      </c>
      <c r="M29" s="78">
        <v>4078.139069844</v>
      </c>
      <c r="N29" s="78">
        <v>0.56000000000000005</v>
      </c>
      <c r="O29" s="78">
        <v>0.01</v>
      </c>
    </row>
    <row r="30" spans="2:15">
      <c r="B30" t="s">
        <v>2015</v>
      </c>
      <c r="C30" t="s">
        <v>2016</v>
      </c>
      <c r="D30" t="s">
        <v>2025</v>
      </c>
      <c r="E30" t="s">
        <v>2018</v>
      </c>
      <c r="F30" t="s">
        <v>156</v>
      </c>
      <c r="G30" s="78">
        <v>5.27</v>
      </c>
      <c r="H30" t="s">
        <v>108</v>
      </c>
      <c r="I30" s="78">
        <v>5.17</v>
      </c>
      <c r="J30" s="78">
        <v>1.49</v>
      </c>
      <c r="K30" s="78">
        <v>652399.03</v>
      </c>
      <c r="L30" s="78">
        <v>156.4</v>
      </c>
      <c r="M30" s="78">
        <v>1020.35208292</v>
      </c>
      <c r="N30" s="78">
        <v>0.14000000000000001</v>
      </c>
      <c r="O30" s="78">
        <v>0</v>
      </c>
    </row>
    <row r="31" spans="2:15">
      <c r="B31" t="s">
        <v>2015</v>
      </c>
      <c r="C31" t="s">
        <v>2016</v>
      </c>
      <c r="D31" t="s">
        <v>2026</v>
      </c>
      <c r="E31" t="s">
        <v>2018</v>
      </c>
      <c r="F31" t="s">
        <v>156</v>
      </c>
      <c r="G31" s="78">
        <v>5.27</v>
      </c>
      <c r="H31" t="s">
        <v>108</v>
      </c>
      <c r="I31" s="78">
        <v>5.17</v>
      </c>
      <c r="J31" s="78">
        <v>1.49</v>
      </c>
      <c r="K31" s="78">
        <v>8455287.1999999993</v>
      </c>
      <c r="L31" s="78">
        <v>154.87</v>
      </c>
      <c r="M31" s="78">
        <v>13094.70328664</v>
      </c>
      <c r="N31" s="78">
        <v>1.79</v>
      </c>
      <c r="O31" s="78">
        <v>0.02</v>
      </c>
    </row>
    <row r="32" spans="2:15">
      <c r="B32" t="s">
        <v>2015</v>
      </c>
      <c r="C32" t="s">
        <v>2016</v>
      </c>
      <c r="D32" t="s">
        <v>2027</v>
      </c>
      <c r="E32" t="s">
        <v>2018</v>
      </c>
      <c r="F32" t="s">
        <v>156</v>
      </c>
      <c r="G32" s="78">
        <v>5.27</v>
      </c>
      <c r="H32" t="s">
        <v>108</v>
      </c>
      <c r="I32" s="78">
        <v>5.17</v>
      </c>
      <c r="J32" s="78">
        <v>1.48</v>
      </c>
      <c r="K32" s="78">
        <v>5615856.7999999998</v>
      </c>
      <c r="L32" s="78">
        <v>155.33000000000001</v>
      </c>
      <c r="M32" s="78">
        <v>8723.1103674400001</v>
      </c>
      <c r="N32" s="78">
        <v>1.19</v>
      </c>
      <c r="O32" s="78">
        <v>0.01</v>
      </c>
    </row>
    <row r="33" spans="2:15">
      <c r="B33" t="s">
        <v>2015</v>
      </c>
      <c r="C33" t="s">
        <v>2016</v>
      </c>
      <c r="D33" t="s">
        <v>2028</v>
      </c>
      <c r="E33" t="s">
        <v>2018</v>
      </c>
      <c r="F33" t="s">
        <v>156</v>
      </c>
      <c r="G33" s="78">
        <v>5.27</v>
      </c>
      <c r="H33" t="s">
        <v>108</v>
      </c>
      <c r="I33" s="78">
        <v>5.17</v>
      </c>
      <c r="J33" s="78">
        <v>1.48</v>
      </c>
      <c r="K33" s="78">
        <v>4163771.63</v>
      </c>
      <c r="L33" s="78">
        <v>152.63</v>
      </c>
      <c r="M33" s="78">
        <v>6355.1646388689996</v>
      </c>
      <c r="N33" s="78">
        <v>0.87</v>
      </c>
      <c r="O33" s="78">
        <v>0.01</v>
      </c>
    </row>
    <row r="34" spans="2:15">
      <c r="B34" t="s">
        <v>2015</v>
      </c>
      <c r="C34" t="s">
        <v>2016</v>
      </c>
      <c r="D34" t="s">
        <v>2029</v>
      </c>
      <c r="E34" t="s">
        <v>2018</v>
      </c>
      <c r="F34" t="s">
        <v>156</v>
      </c>
      <c r="G34" s="78">
        <v>5.27</v>
      </c>
      <c r="H34" t="s">
        <v>108</v>
      </c>
      <c r="I34" s="78">
        <v>5.17</v>
      </c>
      <c r="J34" s="78">
        <v>1.48</v>
      </c>
      <c r="K34" s="78">
        <v>3239999.72</v>
      </c>
      <c r="L34" s="78">
        <v>148.19</v>
      </c>
      <c r="M34" s="78">
        <v>4801.3555850680004</v>
      </c>
      <c r="N34" s="78">
        <v>0.66</v>
      </c>
      <c r="O34" s="78">
        <v>0.01</v>
      </c>
    </row>
    <row r="35" spans="2:15">
      <c r="B35" t="s">
        <v>2015</v>
      </c>
      <c r="C35" t="s">
        <v>2016</v>
      </c>
      <c r="D35" t="s">
        <v>2030</v>
      </c>
      <c r="E35" t="s">
        <v>2018</v>
      </c>
      <c r="F35" t="s">
        <v>156</v>
      </c>
      <c r="G35" s="78">
        <v>5.27</v>
      </c>
      <c r="H35" t="s">
        <v>108</v>
      </c>
      <c r="I35" s="78">
        <v>5.17</v>
      </c>
      <c r="J35" s="78">
        <v>1.49</v>
      </c>
      <c r="K35" s="78">
        <v>4030939.1</v>
      </c>
      <c r="L35" s="78">
        <v>145.86000000000001</v>
      </c>
      <c r="M35" s="78">
        <v>5879.52777126</v>
      </c>
      <c r="N35" s="78">
        <v>0.8</v>
      </c>
      <c r="O35" s="78">
        <v>0.01</v>
      </c>
    </row>
    <row r="36" spans="2:15">
      <c r="B36" t="s">
        <v>2015</v>
      </c>
      <c r="C36" t="s">
        <v>2016</v>
      </c>
      <c r="D36" t="s">
        <v>2031</v>
      </c>
      <c r="E36" t="s">
        <v>2018</v>
      </c>
      <c r="F36" t="s">
        <v>156</v>
      </c>
      <c r="G36" s="78">
        <v>5.27</v>
      </c>
      <c r="H36" t="s">
        <v>108</v>
      </c>
      <c r="I36" s="78">
        <v>5.17</v>
      </c>
      <c r="J36" s="78">
        <v>1.49</v>
      </c>
      <c r="K36" s="78">
        <v>3881693.26</v>
      </c>
      <c r="L36" s="78">
        <v>145.59</v>
      </c>
      <c r="M36" s="78">
        <v>5651.357217234</v>
      </c>
      <c r="N36" s="78">
        <v>0.77</v>
      </c>
      <c r="O36" s="78">
        <v>0.01</v>
      </c>
    </row>
    <row r="37" spans="2:15">
      <c r="B37" t="s">
        <v>2015</v>
      </c>
      <c r="C37" t="s">
        <v>2016</v>
      </c>
      <c r="D37" t="s">
        <v>2032</v>
      </c>
      <c r="E37" t="s">
        <v>2018</v>
      </c>
      <c r="F37" t="s">
        <v>156</v>
      </c>
      <c r="G37" s="78">
        <v>5.27</v>
      </c>
      <c r="H37" t="s">
        <v>108</v>
      </c>
      <c r="I37" s="78">
        <v>5.17</v>
      </c>
      <c r="J37" s="78">
        <v>1.49</v>
      </c>
      <c r="K37" s="78">
        <v>3420070.49</v>
      </c>
      <c r="L37" s="78">
        <v>145.15</v>
      </c>
      <c r="M37" s="78">
        <v>4964.2323162350003</v>
      </c>
      <c r="N37" s="78">
        <v>0.68</v>
      </c>
      <c r="O37" s="78">
        <v>0.01</v>
      </c>
    </row>
    <row r="38" spans="2:15">
      <c r="B38" t="s">
        <v>2015</v>
      </c>
      <c r="C38" t="s">
        <v>2016</v>
      </c>
      <c r="D38" t="s">
        <v>2033</v>
      </c>
      <c r="E38" t="s">
        <v>2018</v>
      </c>
      <c r="F38" t="s">
        <v>156</v>
      </c>
      <c r="G38" s="78">
        <v>5.27</v>
      </c>
      <c r="H38" t="s">
        <v>108</v>
      </c>
      <c r="I38" s="78">
        <v>5.17</v>
      </c>
      <c r="J38" s="78">
        <v>1.48</v>
      </c>
      <c r="K38" s="78">
        <v>3545755.91</v>
      </c>
      <c r="L38" s="78">
        <v>145.87</v>
      </c>
      <c r="M38" s="78">
        <v>5172.1941459170002</v>
      </c>
      <c r="N38" s="78">
        <v>0.71</v>
      </c>
      <c r="O38" s="78">
        <v>0.01</v>
      </c>
    </row>
    <row r="39" spans="2:15">
      <c r="B39" t="s">
        <v>2015</v>
      </c>
      <c r="C39" t="s">
        <v>2016</v>
      </c>
      <c r="D39" t="s">
        <v>2034</v>
      </c>
      <c r="E39" t="s">
        <v>2018</v>
      </c>
      <c r="F39" t="s">
        <v>156</v>
      </c>
      <c r="G39" s="78">
        <v>5.27</v>
      </c>
      <c r="H39" t="s">
        <v>108</v>
      </c>
      <c r="I39" s="78">
        <v>5.17</v>
      </c>
      <c r="J39" s="78">
        <v>1.48</v>
      </c>
      <c r="K39" s="78">
        <v>2515228.1</v>
      </c>
      <c r="L39" s="78">
        <v>147.47</v>
      </c>
      <c r="M39" s="78">
        <v>3709.20687907</v>
      </c>
      <c r="N39" s="78">
        <v>0.51</v>
      </c>
      <c r="O39" s="78">
        <v>0.01</v>
      </c>
    </row>
    <row r="40" spans="2:15">
      <c r="B40" t="s">
        <v>2015</v>
      </c>
      <c r="C40" t="s">
        <v>2016</v>
      </c>
      <c r="D40" t="s">
        <v>2035</v>
      </c>
      <c r="E40" t="s">
        <v>2018</v>
      </c>
      <c r="F40" t="s">
        <v>156</v>
      </c>
      <c r="G40" s="78">
        <v>5.27</v>
      </c>
      <c r="H40" t="s">
        <v>108</v>
      </c>
      <c r="I40" s="78">
        <v>5.17</v>
      </c>
      <c r="J40" s="78">
        <v>1.49</v>
      </c>
      <c r="K40" s="78">
        <v>1515859.8</v>
      </c>
      <c r="L40" s="78">
        <v>148.5</v>
      </c>
      <c r="M40" s="78">
        <v>2251.0518029999998</v>
      </c>
      <c r="N40" s="78">
        <v>0.31</v>
      </c>
      <c r="O40" s="78">
        <v>0</v>
      </c>
    </row>
    <row r="41" spans="2:15">
      <c r="B41" t="s">
        <v>2015</v>
      </c>
      <c r="C41" t="s">
        <v>2016</v>
      </c>
      <c r="D41" t="s">
        <v>2036</v>
      </c>
      <c r="E41" t="s">
        <v>2018</v>
      </c>
      <c r="F41" t="s">
        <v>156</v>
      </c>
      <c r="G41" s="78">
        <v>5.27</v>
      </c>
      <c r="H41" t="s">
        <v>108</v>
      </c>
      <c r="I41" s="78">
        <v>5.17</v>
      </c>
      <c r="J41" s="78">
        <v>1.49</v>
      </c>
      <c r="K41" s="78">
        <v>1524264.15</v>
      </c>
      <c r="L41" s="78">
        <v>148.94999999999999</v>
      </c>
      <c r="M41" s="78">
        <v>2270.391451425</v>
      </c>
      <c r="N41" s="78">
        <v>0.31</v>
      </c>
      <c r="O41" s="78">
        <v>0</v>
      </c>
    </row>
    <row r="42" spans="2:15">
      <c r="B42" t="s">
        <v>2037</v>
      </c>
      <c r="C42" t="s">
        <v>2016</v>
      </c>
      <c r="D42" t="s">
        <v>2038</v>
      </c>
      <c r="E42" t="s">
        <v>423</v>
      </c>
      <c r="F42" t="s">
        <v>157</v>
      </c>
      <c r="G42" s="78">
        <v>4.12</v>
      </c>
      <c r="H42" t="s">
        <v>108</v>
      </c>
      <c r="I42" s="78">
        <v>3.76</v>
      </c>
      <c r="J42" s="78">
        <v>1.04</v>
      </c>
      <c r="K42" s="78">
        <v>24477754.16</v>
      </c>
      <c r="L42" s="78">
        <v>115.81</v>
      </c>
      <c r="M42" s="78">
        <v>28347.687092696</v>
      </c>
      <c r="N42" s="78">
        <v>3.88</v>
      </c>
      <c r="O42" s="78">
        <v>0.04</v>
      </c>
    </row>
    <row r="43" spans="2:15">
      <c r="B43" t="s">
        <v>2037</v>
      </c>
      <c r="C43" t="s">
        <v>2016</v>
      </c>
      <c r="D43" t="s">
        <v>2039</v>
      </c>
      <c r="E43" t="s">
        <v>423</v>
      </c>
      <c r="F43" t="s">
        <v>157</v>
      </c>
      <c r="G43" s="78">
        <v>4.12</v>
      </c>
      <c r="H43" t="s">
        <v>108</v>
      </c>
      <c r="I43" s="78">
        <v>3.76</v>
      </c>
      <c r="J43" s="78">
        <v>1.04</v>
      </c>
      <c r="K43" s="78">
        <v>1053149.78</v>
      </c>
      <c r="L43" s="78">
        <v>114.38</v>
      </c>
      <c r="M43" s="78">
        <v>1204.5927183639999</v>
      </c>
      <c r="N43" s="78">
        <v>0.16</v>
      </c>
      <c r="O43" s="78">
        <v>0</v>
      </c>
    </row>
    <row r="44" spans="2:15">
      <c r="B44" t="s">
        <v>2040</v>
      </c>
      <c r="C44" t="s">
        <v>2016</v>
      </c>
      <c r="D44" t="s">
        <v>2041</v>
      </c>
      <c r="E44" t="s">
        <v>418</v>
      </c>
      <c r="F44" t="s">
        <v>156</v>
      </c>
      <c r="G44" s="78">
        <v>5.53</v>
      </c>
      <c r="H44" t="s">
        <v>108</v>
      </c>
      <c r="I44" s="78">
        <v>4.7</v>
      </c>
      <c r="J44" s="78">
        <v>1.46</v>
      </c>
      <c r="K44" s="78">
        <v>8165352.7000000002</v>
      </c>
      <c r="L44" s="78">
        <v>141.52000000000001</v>
      </c>
      <c r="M44" s="78">
        <v>11555.60714104</v>
      </c>
      <c r="N44" s="78">
        <v>1.58</v>
      </c>
      <c r="O44" s="78">
        <v>0.02</v>
      </c>
    </row>
    <row r="45" spans="2:15">
      <c r="B45" t="s">
        <v>2042</v>
      </c>
      <c r="C45" t="s">
        <v>2016</v>
      </c>
      <c r="D45" t="s">
        <v>2043</v>
      </c>
      <c r="E45" t="s">
        <v>418</v>
      </c>
      <c r="F45" t="s">
        <v>156</v>
      </c>
      <c r="G45" s="78">
        <v>6.72</v>
      </c>
      <c r="H45" t="s">
        <v>108</v>
      </c>
      <c r="I45" s="78">
        <v>5.36</v>
      </c>
      <c r="J45" s="78">
        <v>1.79</v>
      </c>
      <c r="K45" s="78">
        <v>10464150.189999999</v>
      </c>
      <c r="L45" s="78">
        <v>130.19999999999999</v>
      </c>
      <c r="M45" s="78">
        <v>13624.32354738</v>
      </c>
      <c r="N45" s="78">
        <v>1.86</v>
      </c>
      <c r="O45" s="78">
        <v>0.02</v>
      </c>
    </row>
    <row r="46" spans="2:15">
      <c r="B46" t="s">
        <v>2042</v>
      </c>
      <c r="C46" t="s">
        <v>2016</v>
      </c>
      <c r="D46" t="s">
        <v>2044</v>
      </c>
      <c r="E46" t="s">
        <v>418</v>
      </c>
      <c r="F46" t="s">
        <v>156</v>
      </c>
      <c r="G46" s="78">
        <v>6.77</v>
      </c>
      <c r="H46" t="s">
        <v>108</v>
      </c>
      <c r="I46" s="78">
        <v>5.13</v>
      </c>
      <c r="J46" s="78">
        <v>1.66</v>
      </c>
      <c r="K46" s="78">
        <v>12383648.189999999</v>
      </c>
      <c r="L46" s="78">
        <v>127.7</v>
      </c>
      <c r="M46" s="78">
        <v>15813.91873863</v>
      </c>
      <c r="N46" s="78">
        <v>2.16</v>
      </c>
      <c r="O46" s="78">
        <v>0.02</v>
      </c>
    </row>
    <row r="47" spans="2:15">
      <c r="B47" t="s">
        <v>2042</v>
      </c>
      <c r="C47" t="s">
        <v>2016</v>
      </c>
      <c r="D47" t="s">
        <v>2045</v>
      </c>
      <c r="E47" t="s">
        <v>418</v>
      </c>
      <c r="F47" t="s">
        <v>156</v>
      </c>
      <c r="G47" s="78">
        <v>6.77</v>
      </c>
      <c r="H47" t="s">
        <v>108</v>
      </c>
      <c r="I47" s="78">
        <v>4.9800000000000004</v>
      </c>
      <c r="J47" s="78">
        <v>1.76</v>
      </c>
      <c r="K47" s="78">
        <v>20461628.84</v>
      </c>
      <c r="L47" s="78">
        <v>128.47</v>
      </c>
      <c r="M47" s="78">
        <v>26287.054570748001</v>
      </c>
      <c r="N47" s="78">
        <v>3.59</v>
      </c>
      <c r="O47" s="78">
        <v>0.04</v>
      </c>
    </row>
    <row r="48" spans="2:15">
      <c r="B48" t="s">
        <v>2042</v>
      </c>
      <c r="C48" t="s">
        <v>2016</v>
      </c>
      <c r="D48" t="s">
        <v>2046</v>
      </c>
      <c r="E48" t="s">
        <v>418</v>
      </c>
      <c r="F48" t="s">
        <v>156</v>
      </c>
      <c r="G48" s="78">
        <v>6.83</v>
      </c>
      <c r="H48" t="s">
        <v>108</v>
      </c>
      <c r="I48" s="78">
        <v>4.8499999999999996</v>
      </c>
      <c r="J48" s="78">
        <v>1.51</v>
      </c>
      <c r="K48" s="78">
        <v>5357522.95</v>
      </c>
      <c r="L48" s="78">
        <v>126.92</v>
      </c>
      <c r="M48" s="78">
        <v>6799.76812814</v>
      </c>
      <c r="N48" s="78">
        <v>0.93</v>
      </c>
      <c r="O48" s="78">
        <v>0.01</v>
      </c>
    </row>
    <row r="49" spans="2:15">
      <c r="B49" t="s">
        <v>2042</v>
      </c>
      <c r="C49" t="s">
        <v>2016</v>
      </c>
      <c r="D49" t="s">
        <v>2047</v>
      </c>
      <c r="E49" t="s">
        <v>418</v>
      </c>
      <c r="F49" t="s">
        <v>156</v>
      </c>
      <c r="G49" s="78">
        <v>6.83</v>
      </c>
      <c r="H49" t="s">
        <v>108</v>
      </c>
      <c r="I49" s="78">
        <v>4.8499999999999996</v>
      </c>
      <c r="J49" s="78">
        <v>1.5</v>
      </c>
      <c r="K49" s="78">
        <v>3485200.75</v>
      </c>
      <c r="L49" s="78">
        <v>126.99</v>
      </c>
      <c r="M49" s="78">
        <v>4425.8564324250001</v>
      </c>
      <c r="N49" s="78">
        <v>0.61</v>
      </c>
      <c r="O49" s="78">
        <v>0.01</v>
      </c>
    </row>
    <row r="50" spans="2:15">
      <c r="B50" t="s">
        <v>2042</v>
      </c>
      <c r="C50" t="s">
        <v>2016</v>
      </c>
      <c r="D50" t="s">
        <v>2048</v>
      </c>
      <c r="E50" t="s">
        <v>418</v>
      </c>
      <c r="F50" t="s">
        <v>156</v>
      </c>
      <c r="G50" s="78">
        <v>6.82</v>
      </c>
      <c r="H50" t="s">
        <v>108</v>
      </c>
      <c r="I50" s="78">
        <v>4.8600000000000003</v>
      </c>
      <c r="J50" s="78">
        <v>1.54</v>
      </c>
      <c r="K50" s="78">
        <v>9036701.5899999999</v>
      </c>
      <c r="L50" s="78">
        <v>126.73</v>
      </c>
      <c r="M50" s="78">
        <v>11452.211925007001</v>
      </c>
      <c r="N50" s="78">
        <v>1.57</v>
      </c>
      <c r="O50" s="78">
        <v>0.02</v>
      </c>
    </row>
    <row r="51" spans="2:15">
      <c r="B51" t="s">
        <v>2042</v>
      </c>
      <c r="C51" t="s">
        <v>2016</v>
      </c>
      <c r="D51" t="s">
        <v>2049</v>
      </c>
      <c r="E51" t="s">
        <v>418</v>
      </c>
      <c r="F51" t="s">
        <v>156</v>
      </c>
      <c r="G51" s="78">
        <v>6.83</v>
      </c>
      <c r="H51" t="s">
        <v>108</v>
      </c>
      <c r="I51" s="78">
        <v>4.8499999999999996</v>
      </c>
      <c r="J51" s="78">
        <v>1.5</v>
      </c>
      <c r="K51" s="78">
        <v>7016305.2199999997</v>
      </c>
      <c r="L51" s="78">
        <v>125.68</v>
      </c>
      <c r="M51" s="78">
        <v>8818.0924004959998</v>
      </c>
      <c r="N51" s="78">
        <v>1.21</v>
      </c>
      <c r="O51" s="78">
        <v>0.01</v>
      </c>
    </row>
    <row r="52" spans="2:15">
      <c r="B52" t="s">
        <v>2042</v>
      </c>
      <c r="C52" t="s">
        <v>2016</v>
      </c>
      <c r="D52" t="s">
        <v>2050</v>
      </c>
      <c r="E52" t="s">
        <v>418</v>
      </c>
      <c r="F52" t="s">
        <v>156</v>
      </c>
      <c r="G52" s="78">
        <v>6.76</v>
      </c>
      <c r="H52" t="s">
        <v>108</v>
      </c>
      <c r="I52" s="78">
        <v>4.8499999999999996</v>
      </c>
      <c r="J52" s="78">
        <v>1.92</v>
      </c>
      <c r="K52" s="78">
        <v>2743133.62</v>
      </c>
      <c r="L52" s="78">
        <v>121.49</v>
      </c>
      <c r="M52" s="78">
        <v>3332.633034938</v>
      </c>
      <c r="N52" s="78">
        <v>0.46</v>
      </c>
      <c r="O52" s="78">
        <v>0</v>
      </c>
    </row>
    <row r="53" spans="2:15">
      <c r="B53" t="s">
        <v>2051</v>
      </c>
      <c r="C53" t="s">
        <v>2016</v>
      </c>
      <c r="D53" t="s">
        <v>2052</v>
      </c>
      <c r="E53" t="s">
        <v>418</v>
      </c>
      <c r="F53" t="s">
        <v>156</v>
      </c>
      <c r="G53" s="78">
        <v>7.37</v>
      </c>
      <c r="H53" t="s">
        <v>108</v>
      </c>
      <c r="I53" s="78">
        <v>5.35</v>
      </c>
      <c r="J53" s="78">
        <v>1.95</v>
      </c>
      <c r="K53" s="78">
        <v>2738011.05</v>
      </c>
      <c r="L53" s="78">
        <v>129.06</v>
      </c>
      <c r="M53" s="78">
        <v>3533.6770611299999</v>
      </c>
      <c r="N53" s="78">
        <v>0.48</v>
      </c>
      <c r="O53" s="78">
        <v>0.01</v>
      </c>
    </row>
    <row r="54" spans="2:15">
      <c r="B54" t="s">
        <v>2051</v>
      </c>
      <c r="C54" t="s">
        <v>2016</v>
      </c>
      <c r="D54" t="s">
        <v>2053</v>
      </c>
      <c r="E54" t="s">
        <v>418</v>
      </c>
      <c r="F54" t="s">
        <v>156</v>
      </c>
      <c r="G54" s="78">
        <v>7.19</v>
      </c>
      <c r="H54" t="s">
        <v>108</v>
      </c>
      <c r="I54" s="78">
        <v>5.35</v>
      </c>
      <c r="J54" s="78">
        <v>2.83</v>
      </c>
      <c r="K54" s="78">
        <v>560918.56999999995</v>
      </c>
      <c r="L54" s="78">
        <v>120.51</v>
      </c>
      <c r="M54" s="78">
        <v>675.96296870699996</v>
      </c>
      <c r="N54" s="78">
        <v>0.09</v>
      </c>
      <c r="O54" s="78">
        <v>0</v>
      </c>
    </row>
    <row r="55" spans="2:15">
      <c r="B55" t="s">
        <v>2054</v>
      </c>
      <c r="C55" t="s">
        <v>2016</v>
      </c>
      <c r="D55" t="s">
        <v>2055</v>
      </c>
      <c r="E55" t="s">
        <v>418</v>
      </c>
      <c r="F55" t="s">
        <v>156</v>
      </c>
      <c r="G55" s="78">
        <v>7.37</v>
      </c>
      <c r="H55" t="s">
        <v>108</v>
      </c>
      <c r="I55" s="78">
        <v>5.35</v>
      </c>
      <c r="J55" s="78">
        <v>1.95</v>
      </c>
      <c r="K55" s="78">
        <v>3288297.71</v>
      </c>
      <c r="L55" s="78">
        <v>129.06</v>
      </c>
      <c r="M55" s="78">
        <v>4243.8770245260002</v>
      </c>
      <c r="N55" s="78">
        <v>0.57999999999999996</v>
      </c>
      <c r="O55" s="78">
        <v>0.01</v>
      </c>
    </row>
    <row r="56" spans="2:15">
      <c r="B56" t="s">
        <v>2054</v>
      </c>
      <c r="C56" t="s">
        <v>2016</v>
      </c>
      <c r="D56" t="s">
        <v>2056</v>
      </c>
      <c r="E56" t="s">
        <v>418</v>
      </c>
      <c r="F56" t="s">
        <v>156</v>
      </c>
      <c r="G56" s="78">
        <v>7.19</v>
      </c>
      <c r="H56" t="s">
        <v>108</v>
      </c>
      <c r="I56" s="78">
        <v>5.35</v>
      </c>
      <c r="J56" s="78">
        <v>2.83</v>
      </c>
      <c r="K56" s="78">
        <v>586414.81000000006</v>
      </c>
      <c r="L56" s="78">
        <v>120.51</v>
      </c>
      <c r="M56" s="78">
        <v>706.68848753099996</v>
      </c>
      <c r="N56" s="78">
        <v>0.1</v>
      </c>
      <c r="O56" s="78">
        <v>0</v>
      </c>
    </row>
    <row r="57" spans="2:15">
      <c r="B57" t="s">
        <v>2057</v>
      </c>
      <c r="C57" t="s">
        <v>2016</v>
      </c>
      <c r="D57" t="s">
        <v>2058</v>
      </c>
      <c r="E57" t="s">
        <v>418</v>
      </c>
      <c r="F57" t="s">
        <v>156</v>
      </c>
      <c r="G57" s="78">
        <v>7.37</v>
      </c>
      <c r="H57" t="s">
        <v>108</v>
      </c>
      <c r="I57" s="78">
        <v>5.35</v>
      </c>
      <c r="J57" s="78">
        <v>1.95</v>
      </c>
      <c r="K57" s="78">
        <v>3801003.64</v>
      </c>
      <c r="L57" s="78">
        <v>129.06</v>
      </c>
      <c r="M57" s="78">
        <v>4905.5752977840002</v>
      </c>
      <c r="N57" s="78">
        <v>0.67</v>
      </c>
      <c r="O57" s="78">
        <v>0.01</v>
      </c>
    </row>
    <row r="58" spans="2:15">
      <c r="B58" t="s">
        <v>2057</v>
      </c>
      <c r="C58" t="s">
        <v>2016</v>
      </c>
      <c r="D58" t="s">
        <v>2059</v>
      </c>
      <c r="E58" t="s">
        <v>418</v>
      </c>
      <c r="F58" t="s">
        <v>156</v>
      </c>
      <c r="G58" s="78">
        <v>7.19</v>
      </c>
      <c r="H58" t="s">
        <v>108</v>
      </c>
      <c r="I58" s="78">
        <v>5.35</v>
      </c>
      <c r="J58" s="78">
        <v>2.83</v>
      </c>
      <c r="K58" s="78">
        <v>688756.25</v>
      </c>
      <c r="L58" s="78">
        <v>120.51</v>
      </c>
      <c r="M58" s="78">
        <v>830.020156875</v>
      </c>
      <c r="N58" s="78">
        <v>0.11</v>
      </c>
      <c r="O58" s="78">
        <v>0</v>
      </c>
    </row>
    <row r="59" spans="2:15">
      <c r="B59" t="s">
        <v>2060</v>
      </c>
      <c r="C59" t="s">
        <v>2016</v>
      </c>
      <c r="D59" t="s">
        <v>2061</v>
      </c>
      <c r="E59" t="s">
        <v>418</v>
      </c>
      <c r="F59" t="s">
        <v>156</v>
      </c>
      <c r="G59" s="78">
        <v>7.19</v>
      </c>
      <c r="H59" t="s">
        <v>108</v>
      </c>
      <c r="I59" s="78">
        <v>5.35</v>
      </c>
      <c r="J59" s="78">
        <v>2.83</v>
      </c>
      <c r="K59" s="78">
        <v>586414.81000000006</v>
      </c>
      <c r="L59" s="78">
        <v>120.51</v>
      </c>
      <c r="M59" s="78">
        <v>706.68848753099996</v>
      </c>
      <c r="N59" s="78">
        <v>0.1</v>
      </c>
      <c r="O59" s="78">
        <v>0</v>
      </c>
    </row>
    <row r="60" spans="2:15">
      <c r="B60" t="s">
        <v>2060</v>
      </c>
      <c r="C60" t="s">
        <v>2016</v>
      </c>
      <c r="D60" t="s">
        <v>2062</v>
      </c>
      <c r="E60" t="s">
        <v>418</v>
      </c>
      <c r="F60" t="s">
        <v>156</v>
      </c>
      <c r="G60" s="78">
        <v>7.38</v>
      </c>
      <c r="H60" t="s">
        <v>108</v>
      </c>
      <c r="I60" s="78">
        <v>5.35</v>
      </c>
      <c r="J60" s="78">
        <v>1.92</v>
      </c>
      <c r="K60" s="78">
        <v>3017014.7</v>
      </c>
      <c r="L60" s="78">
        <v>129.34</v>
      </c>
      <c r="M60" s="78">
        <v>3902.20681298</v>
      </c>
      <c r="N60" s="78">
        <v>0.53</v>
      </c>
      <c r="O60" s="78">
        <v>0.01</v>
      </c>
    </row>
    <row r="61" spans="2:15">
      <c r="B61" t="s">
        <v>2063</v>
      </c>
      <c r="C61" t="s">
        <v>2016</v>
      </c>
      <c r="D61" t="s">
        <v>2064</v>
      </c>
      <c r="E61" t="s">
        <v>418</v>
      </c>
      <c r="F61" t="s">
        <v>156</v>
      </c>
      <c r="G61" s="78">
        <v>7.19</v>
      </c>
      <c r="H61" t="s">
        <v>108</v>
      </c>
      <c r="I61" s="78">
        <v>5.35</v>
      </c>
      <c r="J61" s="78">
        <v>2.83</v>
      </c>
      <c r="K61" s="78">
        <v>458933.16</v>
      </c>
      <c r="L61" s="78">
        <v>120.51</v>
      </c>
      <c r="M61" s="78">
        <v>553.06035111599999</v>
      </c>
      <c r="N61" s="78">
        <v>0.08</v>
      </c>
      <c r="O61" s="78">
        <v>0</v>
      </c>
    </row>
    <row r="62" spans="2:15">
      <c r="B62" t="s">
        <v>2063</v>
      </c>
      <c r="C62" t="s">
        <v>2016</v>
      </c>
      <c r="D62" t="s">
        <v>2065</v>
      </c>
      <c r="E62" t="s">
        <v>418</v>
      </c>
      <c r="F62" t="s">
        <v>156</v>
      </c>
      <c r="G62" s="78">
        <v>7.38</v>
      </c>
      <c r="H62" t="s">
        <v>108</v>
      </c>
      <c r="I62" s="78">
        <v>5.35</v>
      </c>
      <c r="J62" s="78">
        <v>1.92</v>
      </c>
      <c r="K62" s="78">
        <v>2839543.53</v>
      </c>
      <c r="L62" s="78">
        <v>129.34</v>
      </c>
      <c r="M62" s="78">
        <v>3672.665601702</v>
      </c>
      <c r="N62" s="78">
        <v>0.5</v>
      </c>
      <c r="O62" s="78">
        <v>0.01</v>
      </c>
    </row>
    <row r="63" spans="2:15">
      <c r="B63" t="s">
        <v>2066</v>
      </c>
      <c r="C63" t="s">
        <v>2067</v>
      </c>
      <c r="D63" t="s">
        <v>2068</v>
      </c>
      <c r="E63" t="s">
        <v>364</v>
      </c>
      <c r="F63" t="s">
        <v>157</v>
      </c>
      <c r="G63" s="78">
        <v>5.0599999999999996</v>
      </c>
      <c r="H63" t="s">
        <v>108</v>
      </c>
      <c r="I63" s="78">
        <v>4.0999999999999996</v>
      </c>
      <c r="J63" s="78">
        <v>2.09</v>
      </c>
      <c r="K63" s="78">
        <v>21500000</v>
      </c>
      <c r="L63" s="78">
        <v>111.65</v>
      </c>
      <c r="M63" s="78">
        <v>24004.75</v>
      </c>
      <c r="N63" s="78">
        <v>3.28</v>
      </c>
      <c r="O63" s="78">
        <v>0.03</v>
      </c>
    </row>
    <row r="64" spans="2:15">
      <c r="B64" t="s">
        <v>2069</v>
      </c>
      <c r="C64" t="s">
        <v>2016</v>
      </c>
      <c r="D64" t="s">
        <v>2070</v>
      </c>
      <c r="E64" t="s">
        <v>364</v>
      </c>
      <c r="F64" t="s">
        <v>155</v>
      </c>
      <c r="G64" s="78">
        <v>6.81</v>
      </c>
      <c r="H64" t="s">
        <v>108</v>
      </c>
      <c r="I64" s="78">
        <v>5.5</v>
      </c>
      <c r="J64" s="78">
        <v>1.87</v>
      </c>
      <c r="K64" s="78">
        <v>28225846.34</v>
      </c>
      <c r="L64" s="78">
        <v>132.37</v>
      </c>
      <c r="M64" s="78">
        <v>37362.552800258003</v>
      </c>
      <c r="N64" s="78">
        <v>5.1100000000000003</v>
      </c>
      <c r="O64" s="78">
        <v>0.05</v>
      </c>
    </row>
    <row r="65" spans="2:15">
      <c r="B65" t="s">
        <v>2069</v>
      </c>
      <c r="C65" t="s">
        <v>2016</v>
      </c>
      <c r="D65" t="s">
        <v>2071</v>
      </c>
      <c r="E65" t="s">
        <v>364</v>
      </c>
      <c r="F65" t="s">
        <v>155</v>
      </c>
      <c r="G65" s="78">
        <v>6.44</v>
      </c>
      <c r="H65" t="s">
        <v>108</v>
      </c>
      <c r="I65" s="78">
        <v>5.5</v>
      </c>
      <c r="J65" s="78">
        <v>4.1100000000000003</v>
      </c>
      <c r="K65" s="78">
        <v>3138110.24</v>
      </c>
      <c r="L65" s="78">
        <v>110.8</v>
      </c>
      <c r="M65" s="78">
        <v>3477.0261459200001</v>
      </c>
      <c r="N65" s="78">
        <v>0.48</v>
      </c>
      <c r="O65" s="78">
        <v>0.01</v>
      </c>
    </row>
    <row r="66" spans="2:15">
      <c r="B66" t="s">
        <v>2069</v>
      </c>
      <c r="C66" t="s">
        <v>2016</v>
      </c>
      <c r="D66" t="s">
        <v>2072</v>
      </c>
      <c r="E66" t="s">
        <v>364</v>
      </c>
      <c r="F66" t="s">
        <v>155</v>
      </c>
      <c r="G66" s="78">
        <v>6.45</v>
      </c>
      <c r="H66" t="s">
        <v>108</v>
      </c>
      <c r="I66" s="78">
        <v>5.5</v>
      </c>
      <c r="J66" s="78">
        <v>4.05</v>
      </c>
      <c r="K66" s="78">
        <v>1391598.61</v>
      </c>
      <c r="L66" s="78">
        <v>111.49</v>
      </c>
      <c r="M66" s="78">
        <v>1551.493290289</v>
      </c>
      <c r="N66" s="78">
        <v>0.21</v>
      </c>
      <c r="O66" s="78">
        <v>0</v>
      </c>
    </row>
    <row r="67" spans="2:15">
      <c r="B67" t="s">
        <v>2069</v>
      </c>
      <c r="C67" t="s">
        <v>2016</v>
      </c>
      <c r="D67" t="s">
        <v>2073</v>
      </c>
      <c r="E67" t="s">
        <v>364</v>
      </c>
      <c r="F67" t="s">
        <v>155</v>
      </c>
      <c r="G67" s="78">
        <v>6.82</v>
      </c>
      <c r="H67" t="s">
        <v>108</v>
      </c>
      <c r="I67" s="78">
        <v>5.5</v>
      </c>
      <c r="J67" s="78">
        <v>1.77</v>
      </c>
      <c r="K67" s="78">
        <v>401211.38</v>
      </c>
      <c r="L67" s="78">
        <v>127.69</v>
      </c>
      <c r="M67" s="78">
        <v>512.306811122</v>
      </c>
      <c r="N67" s="78">
        <v>7.0000000000000007E-2</v>
      </c>
      <c r="O67" s="78">
        <v>0</v>
      </c>
    </row>
    <row r="68" spans="2:15">
      <c r="B68" t="s">
        <v>2069</v>
      </c>
      <c r="C68" t="s">
        <v>2016</v>
      </c>
      <c r="D68" t="s">
        <v>2074</v>
      </c>
      <c r="E68" t="s">
        <v>364</v>
      </c>
      <c r="F68" t="s">
        <v>155</v>
      </c>
      <c r="G68" s="78">
        <v>6.44</v>
      </c>
      <c r="H68" t="s">
        <v>108</v>
      </c>
      <c r="I68" s="78">
        <v>5.5</v>
      </c>
      <c r="J68" s="78">
        <v>4.1100000000000003</v>
      </c>
      <c r="K68" s="78">
        <v>3534150.24</v>
      </c>
      <c r="L68" s="78">
        <v>110.07</v>
      </c>
      <c r="M68" s="78">
        <v>3890.0391691680002</v>
      </c>
      <c r="N68" s="78">
        <v>0.53</v>
      </c>
      <c r="O68" s="78">
        <v>0.01</v>
      </c>
    </row>
    <row r="69" spans="2:15">
      <c r="B69" t="s">
        <v>2069</v>
      </c>
      <c r="C69" t="s">
        <v>2016</v>
      </c>
      <c r="D69" t="s">
        <v>2075</v>
      </c>
      <c r="E69" t="s">
        <v>364</v>
      </c>
      <c r="F69" t="s">
        <v>155</v>
      </c>
      <c r="G69" s="78">
        <v>6.24</v>
      </c>
      <c r="H69" t="s">
        <v>108</v>
      </c>
      <c r="I69" s="78">
        <v>5.5</v>
      </c>
      <c r="J69" s="78">
        <v>5.4</v>
      </c>
      <c r="K69" s="78">
        <v>5566282.9000000004</v>
      </c>
      <c r="L69" s="78">
        <v>101.79</v>
      </c>
      <c r="M69" s="78">
        <v>5665.9193639100004</v>
      </c>
      <c r="N69" s="78">
        <v>0.77</v>
      </c>
      <c r="O69" s="78">
        <v>0.01</v>
      </c>
    </row>
    <row r="70" spans="2:15">
      <c r="B70" t="s">
        <v>2069</v>
      </c>
      <c r="C70" t="s">
        <v>2016</v>
      </c>
      <c r="D70" t="s">
        <v>2076</v>
      </c>
      <c r="E70" t="s">
        <v>364</v>
      </c>
      <c r="F70" t="s">
        <v>155</v>
      </c>
      <c r="G70" s="78">
        <v>6.77</v>
      </c>
      <c r="H70" t="s">
        <v>108</v>
      </c>
      <c r="I70" s="78">
        <v>5.5</v>
      </c>
      <c r="J70" s="78">
        <v>2.0699999999999998</v>
      </c>
      <c r="K70" s="78">
        <v>484360.18</v>
      </c>
      <c r="L70" s="78">
        <v>125.29</v>
      </c>
      <c r="M70" s="78">
        <v>606.85486952199994</v>
      </c>
      <c r="N70" s="78">
        <v>0.08</v>
      </c>
      <c r="O70" s="78">
        <v>0</v>
      </c>
    </row>
    <row r="71" spans="2:15">
      <c r="B71" t="s">
        <v>2069</v>
      </c>
      <c r="C71" t="s">
        <v>2016</v>
      </c>
      <c r="D71" t="s">
        <v>2077</v>
      </c>
      <c r="E71" t="s">
        <v>364</v>
      </c>
      <c r="F71" t="s">
        <v>155</v>
      </c>
      <c r="G71" s="78">
        <v>6.77</v>
      </c>
      <c r="H71" t="s">
        <v>108</v>
      </c>
      <c r="I71" s="78">
        <v>5.5</v>
      </c>
      <c r="J71" s="78">
        <v>2.08</v>
      </c>
      <c r="K71" s="78">
        <v>797961.07</v>
      </c>
      <c r="L71" s="78">
        <v>125.17</v>
      </c>
      <c r="M71" s="78">
        <v>998.80787131900001</v>
      </c>
      <c r="N71" s="78">
        <v>0.14000000000000001</v>
      </c>
      <c r="O71" s="78">
        <v>0</v>
      </c>
    </row>
    <row r="72" spans="2:15">
      <c r="B72" t="s">
        <v>2069</v>
      </c>
      <c r="C72" t="s">
        <v>2016</v>
      </c>
      <c r="D72" t="s">
        <v>2078</v>
      </c>
      <c r="E72" t="s">
        <v>364</v>
      </c>
      <c r="F72" t="s">
        <v>155</v>
      </c>
      <c r="G72" s="78">
        <v>6.76</v>
      </c>
      <c r="H72" t="s">
        <v>108</v>
      </c>
      <c r="I72" s="78">
        <v>5.5</v>
      </c>
      <c r="J72" s="78">
        <v>2.15</v>
      </c>
      <c r="K72" s="78">
        <v>700766.61</v>
      </c>
      <c r="L72" s="78">
        <v>124.62</v>
      </c>
      <c r="M72" s="78">
        <v>873.29534938200004</v>
      </c>
      <c r="N72" s="78">
        <v>0.12</v>
      </c>
      <c r="O72" s="78">
        <v>0</v>
      </c>
    </row>
    <row r="73" spans="2:15">
      <c r="B73" t="s">
        <v>2069</v>
      </c>
      <c r="C73" t="s">
        <v>2016</v>
      </c>
      <c r="D73" t="s">
        <v>2079</v>
      </c>
      <c r="E73" t="s">
        <v>364</v>
      </c>
      <c r="F73" t="s">
        <v>155</v>
      </c>
      <c r="G73" s="78">
        <v>6.45</v>
      </c>
      <c r="H73" t="s">
        <v>108</v>
      </c>
      <c r="I73" s="78">
        <v>5.5</v>
      </c>
      <c r="J73" s="78">
        <v>4.05</v>
      </c>
      <c r="K73" s="78">
        <v>2184767.9500000002</v>
      </c>
      <c r="L73" s="78">
        <v>110.31</v>
      </c>
      <c r="M73" s="78">
        <v>2410.0175256450002</v>
      </c>
      <c r="N73" s="78">
        <v>0.33</v>
      </c>
      <c r="O73" s="78">
        <v>0</v>
      </c>
    </row>
    <row r="74" spans="2:15">
      <c r="B74" t="s">
        <v>2069</v>
      </c>
      <c r="C74" t="s">
        <v>2016</v>
      </c>
      <c r="D74" t="s">
        <v>2080</v>
      </c>
      <c r="E74" t="s">
        <v>364</v>
      </c>
      <c r="F74" t="s">
        <v>155</v>
      </c>
      <c r="G74" s="78">
        <v>6.49</v>
      </c>
      <c r="H74" t="s">
        <v>108</v>
      </c>
      <c r="I74" s="78">
        <v>5.59</v>
      </c>
      <c r="J74" s="78">
        <v>3.71</v>
      </c>
      <c r="K74" s="78">
        <v>1099512.3500000001</v>
      </c>
      <c r="L74" s="78">
        <v>115.46</v>
      </c>
      <c r="M74" s="78">
        <v>1269.49695931</v>
      </c>
      <c r="N74" s="78">
        <v>0.17</v>
      </c>
      <c r="O74" s="78">
        <v>0</v>
      </c>
    </row>
    <row r="75" spans="2:15">
      <c r="B75" t="s">
        <v>2069</v>
      </c>
      <c r="C75" t="s">
        <v>2016</v>
      </c>
      <c r="D75" t="s">
        <v>2081</v>
      </c>
      <c r="E75" t="s">
        <v>364</v>
      </c>
      <c r="F75" t="s">
        <v>155</v>
      </c>
      <c r="G75" s="78">
        <v>6.44</v>
      </c>
      <c r="H75" t="s">
        <v>108</v>
      </c>
      <c r="I75" s="78">
        <v>5.55</v>
      </c>
      <c r="J75" s="78">
        <v>4.1100000000000003</v>
      </c>
      <c r="K75" s="78">
        <v>2421193.67</v>
      </c>
      <c r="L75" s="78">
        <v>112.49</v>
      </c>
      <c r="M75" s="78">
        <v>2723.600759383</v>
      </c>
      <c r="N75" s="78">
        <v>0.37</v>
      </c>
      <c r="O75" s="78">
        <v>0</v>
      </c>
    </row>
    <row r="76" spans="2:15">
      <c r="B76" t="s">
        <v>2069</v>
      </c>
      <c r="C76" t="s">
        <v>2016</v>
      </c>
      <c r="D76" t="s">
        <v>2082</v>
      </c>
      <c r="E76" t="s">
        <v>364</v>
      </c>
      <c r="F76" t="s">
        <v>155</v>
      </c>
      <c r="G76" s="78">
        <v>6.82</v>
      </c>
      <c r="H76" t="s">
        <v>108</v>
      </c>
      <c r="I76" s="78">
        <v>5.66</v>
      </c>
      <c r="J76" s="78">
        <v>1.68</v>
      </c>
      <c r="K76" s="78">
        <v>1128204.3799999999</v>
      </c>
      <c r="L76" s="78">
        <v>132.43</v>
      </c>
      <c r="M76" s="78">
        <v>1494.0810604339999</v>
      </c>
      <c r="N76" s="78">
        <v>0.2</v>
      </c>
      <c r="O76" s="78">
        <v>0</v>
      </c>
    </row>
    <row r="77" spans="2:15">
      <c r="B77" t="s">
        <v>2069</v>
      </c>
      <c r="C77" t="s">
        <v>2016</v>
      </c>
      <c r="D77" t="s">
        <v>2083</v>
      </c>
      <c r="E77" t="s">
        <v>364</v>
      </c>
      <c r="F77" t="s">
        <v>155</v>
      </c>
      <c r="G77" s="78">
        <v>6.44</v>
      </c>
      <c r="H77" t="s">
        <v>108</v>
      </c>
      <c r="I77" s="78">
        <v>5.53</v>
      </c>
      <c r="J77" s="78">
        <v>4.1100000000000003</v>
      </c>
      <c r="K77" s="78">
        <v>4160316.38</v>
      </c>
      <c r="L77" s="78">
        <v>112.4</v>
      </c>
      <c r="M77" s="78">
        <v>4676.1956111199997</v>
      </c>
      <c r="N77" s="78">
        <v>0.64</v>
      </c>
      <c r="O77" s="78">
        <v>0.01</v>
      </c>
    </row>
    <row r="78" spans="2:15">
      <c r="B78" t="s">
        <v>2069</v>
      </c>
      <c r="C78" t="s">
        <v>2016</v>
      </c>
      <c r="D78" t="s">
        <v>2084</v>
      </c>
      <c r="E78" t="s">
        <v>364</v>
      </c>
      <c r="F78" t="s">
        <v>155</v>
      </c>
      <c r="G78" s="78">
        <v>6.55</v>
      </c>
      <c r="H78" t="s">
        <v>108</v>
      </c>
      <c r="I78" s="78">
        <v>5.5</v>
      </c>
      <c r="J78" s="78">
        <v>3.42</v>
      </c>
      <c r="K78" s="78">
        <v>1705431.69</v>
      </c>
      <c r="L78" s="78">
        <v>115.68</v>
      </c>
      <c r="M78" s="78">
        <v>1972.843378992</v>
      </c>
      <c r="N78" s="78">
        <v>0.27</v>
      </c>
      <c r="O78" s="78">
        <v>0</v>
      </c>
    </row>
    <row r="79" spans="2:15">
      <c r="B79" t="s">
        <v>2069</v>
      </c>
      <c r="C79" t="s">
        <v>2016</v>
      </c>
      <c r="D79" t="s">
        <v>2085</v>
      </c>
      <c r="E79" t="s">
        <v>364</v>
      </c>
      <c r="F79" t="s">
        <v>155</v>
      </c>
      <c r="G79" s="78">
        <v>6.57</v>
      </c>
      <c r="H79" t="s">
        <v>108</v>
      </c>
      <c r="I79" s="78">
        <v>5.5</v>
      </c>
      <c r="J79" s="78">
        <v>3.29</v>
      </c>
      <c r="K79" s="78">
        <v>1754804.8</v>
      </c>
      <c r="L79" s="78">
        <v>115.65</v>
      </c>
      <c r="M79" s="78">
        <v>2029.4317512</v>
      </c>
      <c r="N79" s="78">
        <v>0.28000000000000003</v>
      </c>
      <c r="O79" s="78">
        <v>0</v>
      </c>
    </row>
    <row r="80" spans="2:15">
      <c r="B80" t="s">
        <v>2069</v>
      </c>
      <c r="C80" t="s">
        <v>2016</v>
      </c>
      <c r="D80" t="s">
        <v>2086</v>
      </c>
      <c r="E80" t="s">
        <v>364</v>
      </c>
      <c r="F80" t="s">
        <v>155</v>
      </c>
      <c r="G80" s="78">
        <v>6.45</v>
      </c>
      <c r="H80" t="s">
        <v>108</v>
      </c>
      <c r="I80" s="78">
        <v>5.5</v>
      </c>
      <c r="J80" s="78">
        <v>4.05</v>
      </c>
      <c r="K80" s="78">
        <v>1949042.19</v>
      </c>
      <c r="L80" s="78">
        <v>110.74</v>
      </c>
      <c r="M80" s="78">
        <v>2158.3693212060002</v>
      </c>
      <c r="N80" s="78">
        <v>0.3</v>
      </c>
      <c r="O80" s="78">
        <v>0</v>
      </c>
    </row>
    <row r="81" spans="2:15">
      <c r="B81" t="s">
        <v>2069</v>
      </c>
      <c r="C81" t="s">
        <v>2016</v>
      </c>
      <c r="D81" t="s">
        <v>2087</v>
      </c>
      <c r="E81" t="s">
        <v>364</v>
      </c>
      <c r="F81" t="s">
        <v>155</v>
      </c>
      <c r="G81" s="78">
        <v>6.79</v>
      </c>
      <c r="H81" t="s">
        <v>108</v>
      </c>
      <c r="I81" s="78">
        <v>5.5</v>
      </c>
      <c r="J81" s="78">
        <v>1.99</v>
      </c>
      <c r="K81" s="78">
        <v>1322484.8799999999</v>
      </c>
      <c r="L81" s="78">
        <v>126.41</v>
      </c>
      <c r="M81" s="78">
        <v>1671.7531368079999</v>
      </c>
      <c r="N81" s="78">
        <v>0.23</v>
      </c>
      <c r="O81" s="78">
        <v>0</v>
      </c>
    </row>
    <row r="82" spans="2:15">
      <c r="B82" t="s">
        <v>2069</v>
      </c>
      <c r="C82" t="s">
        <v>2016</v>
      </c>
      <c r="D82" t="s">
        <v>2088</v>
      </c>
      <c r="E82" t="s">
        <v>364</v>
      </c>
      <c r="F82" t="s">
        <v>155</v>
      </c>
      <c r="G82" s="78">
        <v>6.8</v>
      </c>
      <c r="H82" t="s">
        <v>108</v>
      </c>
      <c r="I82" s="78">
        <v>5.5</v>
      </c>
      <c r="J82" s="78">
        <v>1.9</v>
      </c>
      <c r="K82" s="78">
        <v>963232.2</v>
      </c>
      <c r="L82" s="78">
        <v>127.44</v>
      </c>
      <c r="M82" s="78">
        <v>1227.54311568</v>
      </c>
      <c r="N82" s="78">
        <v>0.17</v>
      </c>
      <c r="O82" s="78">
        <v>0</v>
      </c>
    </row>
    <row r="83" spans="2:15">
      <c r="B83" t="s">
        <v>2069</v>
      </c>
      <c r="C83" t="s">
        <v>2016</v>
      </c>
      <c r="D83" t="s">
        <v>2089</v>
      </c>
      <c r="E83" t="s">
        <v>364</v>
      </c>
      <c r="F83" t="s">
        <v>155</v>
      </c>
      <c r="G83" s="78">
        <v>6.44</v>
      </c>
      <c r="H83" t="s">
        <v>108</v>
      </c>
      <c r="I83" s="78">
        <v>5.5</v>
      </c>
      <c r="J83" s="78">
        <v>4.1100000000000003</v>
      </c>
      <c r="K83" s="78">
        <v>3021364.22</v>
      </c>
      <c r="L83" s="78">
        <v>110.57</v>
      </c>
      <c r="M83" s="78">
        <v>3340.7224180540002</v>
      </c>
      <c r="N83" s="78">
        <v>0.46</v>
      </c>
      <c r="O83" s="78">
        <v>0</v>
      </c>
    </row>
    <row r="84" spans="2:15">
      <c r="B84" t="s">
        <v>2069</v>
      </c>
      <c r="C84" t="s">
        <v>2016</v>
      </c>
      <c r="D84" t="s">
        <v>2090</v>
      </c>
      <c r="E84" t="s">
        <v>364</v>
      </c>
      <c r="F84" t="s">
        <v>155</v>
      </c>
      <c r="G84" s="78">
        <v>6.45</v>
      </c>
      <c r="H84" t="s">
        <v>108</v>
      </c>
      <c r="I84" s="78">
        <v>5.5</v>
      </c>
      <c r="J84" s="78">
        <v>4.05</v>
      </c>
      <c r="K84" s="78">
        <v>1598610.03</v>
      </c>
      <c r="L84" s="78">
        <v>110.31</v>
      </c>
      <c r="M84" s="78">
        <v>1763.4267240930001</v>
      </c>
      <c r="N84" s="78">
        <v>0.24</v>
      </c>
      <c r="O84" s="78">
        <v>0</v>
      </c>
    </row>
    <row r="85" spans="2:15">
      <c r="B85" t="s">
        <v>2069</v>
      </c>
      <c r="C85" t="s">
        <v>2016</v>
      </c>
      <c r="D85" t="s">
        <v>2091</v>
      </c>
      <c r="E85" t="s">
        <v>364</v>
      </c>
      <c r="F85" t="s">
        <v>155</v>
      </c>
      <c r="G85" s="78">
        <v>6.73</v>
      </c>
      <c r="H85" t="s">
        <v>108</v>
      </c>
      <c r="I85" s="78">
        <v>5.5</v>
      </c>
      <c r="J85" s="78">
        <v>2.31</v>
      </c>
      <c r="K85" s="78">
        <v>779475.14</v>
      </c>
      <c r="L85" s="78">
        <v>123.27</v>
      </c>
      <c r="M85" s="78">
        <v>960.859005078</v>
      </c>
      <c r="N85" s="78">
        <v>0.13</v>
      </c>
      <c r="O85" s="78">
        <v>0</v>
      </c>
    </row>
    <row r="86" spans="2:15">
      <c r="B86" t="s">
        <v>2069</v>
      </c>
      <c r="C86" t="s">
        <v>2016</v>
      </c>
      <c r="D86" t="s">
        <v>2092</v>
      </c>
      <c r="E86" t="s">
        <v>364</v>
      </c>
      <c r="F86" t="s">
        <v>155</v>
      </c>
      <c r="G86" s="78">
        <v>6.73</v>
      </c>
      <c r="H86" t="s">
        <v>108</v>
      </c>
      <c r="I86" s="78">
        <v>5.5</v>
      </c>
      <c r="J86" s="78">
        <v>2.34</v>
      </c>
      <c r="K86" s="78">
        <v>201303</v>
      </c>
      <c r="L86" s="78">
        <v>123.04</v>
      </c>
      <c r="M86" s="78">
        <v>247.68321119999999</v>
      </c>
      <c r="N86" s="78">
        <v>0.03</v>
      </c>
      <c r="O86" s="78">
        <v>0</v>
      </c>
    </row>
    <row r="87" spans="2:15">
      <c r="B87" t="s">
        <v>2069</v>
      </c>
      <c r="C87" t="s">
        <v>2016</v>
      </c>
      <c r="D87" t="s">
        <v>2093</v>
      </c>
      <c r="E87" t="s">
        <v>364</v>
      </c>
      <c r="F87" t="s">
        <v>155</v>
      </c>
      <c r="G87" s="78">
        <v>6.45</v>
      </c>
      <c r="H87" t="s">
        <v>108</v>
      </c>
      <c r="I87" s="78">
        <v>5.5</v>
      </c>
      <c r="J87" s="78">
        <v>4.05</v>
      </c>
      <c r="K87" s="78">
        <v>2290226.2999999998</v>
      </c>
      <c r="L87" s="78">
        <v>110.31</v>
      </c>
      <c r="M87" s="78">
        <v>2526.3486315300001</v>
      </c>
      <c r="N87" s="78">
        <v>0.35</v>
      </c>
      <c r="O87" s="78">
        <v>0</v>
      </c>
    </row>
    <row r="88" spans="2:15">
      <c r="B88" t="s">
        <v>2069</v>
      </c>
      <c r="C88" t="s">
        <v>2016</v>
      </c>
      <c r="D88" t="s">
        <v>2094</v>
      </c>
      <c r="E88" t="s">
        <v>364</v>
      </c>
      <c r="F88" t="s">
        <v>155</v>
      </c>
      <c r="G88" s="78">
        <v>6.68</v>
      </c>
      <c r="H88" t="s">
        <v>108</v>
      </c>
      <c r="I88" s="78">
        <v>5.5</v>
      </c>
      <c r="J88" s="78">
        <v>2.61</v>
      </c>
      <c r="K88" s="78">
        <v>442976.33</v>
      </c>
      <c r="L88" s="78">
        <v>120.87</v>
      </c>
      <c r="M88" s="78">
        <v>535.42549007100001</v>
      </c>
      <c r="N88" s="78">
        <v>7.0000000000000007E-2</v>
      </c>
      <c r="O88" s="78">
        <v>0</v>
      </c>
    </row>
    <row r="89" spans="2:15">
      <c r="B89" t="s">
        <v>2069</v>
      </c>
      <c r="C89" t="s">
        <v>2016</v>
      </c>
      <c r="D89" t="s">
        <v>2095</v>
      </c>
      <c r="E89" t="s">
        <v>364</v>
      </c>
      <c r="F89" t="s">
        <v>155</v>
      </c>
      <c r="G89" s="78">
        <v>6.68</v>
      </c>
      <c r="H89" t="s">
        <v>108</v>
      </c>
      <c r="I89" s="78">
        <v>5.5</v>
      </c>
      <c r="J89" s="78">
        <v>2.64</v>
      </c>
      <c r="K89" s="78">
        <v>426361.69</v>
      </c>
      <c r="L89" s="78">
        <v>120.7</v>
      </c>
      <c r="M89" s="78">
        <v>514.61855982999998</v>
      </c>
      <c r="N89" s="78">
        <v>7.0000000000000007E-2</v>
      </c>
      <c r="O89" s="78">
        <v>0</v>
      </c>
    </row>
    <row r="90" spans="2:15">
      <c r="B90" t="s">
        <v>2069</v>
      </c>
      <c r="C90" t="s">
        <v>2016</v>
      </c>
      <c r="D90" t="s">
        <v>2096</v>
      </c>
      <c r="E90" t="s">
        <v>364</v>
      </c>
      <c r="F90" t="s">
        <v>155</v>
      </c>
      <c r="G90" s="78">
        <v>6.66</v>
      </c>
      <c r="H90" t="s">
        <v>108</v>
      </c>
      <c r="I90" s="78">
        <v>5.5</v>
      </c>
      <c r="J90" s="78">
        <v>2.73</v>
      </c>
      <c r="K90" s="78">
        <v>849116.88</v>
      </c>
      <c r="L90" s="78">
        <v>119.99</v>
      </c>
      <c r="M90" s="78">
        <v>1018.8553443120001</v>
      </c>
      <c r="N90" s="78">
        <v>0.14000000000000001</v>
      </c>
      <c r="O90" s="78">
        <v>0</v>
      </c>
    </row>
    <row r="91" spans="2:15">
      <c r="B91" t="s">
        <v>2069</v>
      </c>
      <c r="C91" t="s">
        <v>2016</v>
      </c>
      <c r="D91" t="s">
        <v>2097</v>
      </c>
      <c r="E91" t="s">
        <v>364</v>
      </c>
      <c r="F91" t="s">
        <v>155</v>
      </c>
      <c r="G91" s="78">
        <v>6.62</v>
      </c>
      <c r="H91" t="s">
        <v>108</v>
      </c>
      <c r="I91" s="78">
        <v>5.5</v>
      </c>
      <c r="J91" s="78">
        <v>3.02</v>
      </c>
      <c r="K91" s="78">
        <v>534577.25</v>
      </c>
      <c r="L91" s="78">
        <v>117.72</v>
      </c>
      <c r="M91" s="78">
        <v>629.30433870000002</v>
      </c>
      <c r="N91" s="78">
        <v>0.09</v>
      </c>
      <c r="O91" s="78">
        <v>0</v>
      </c>
    </row>
    <row r="92" spans="2:15">
      <c r="B92" t="s">
        <v>2069</v>
      </c>
      <c r="C92" t="s">
        <v>2016</v>
      </c>
      <c r="D92" t="s">
        <v>2098</v>
      </c>
      <c r="E92" t="s">
        <v>364</v>
      </c>
      <c r="F92" t="s">
        <v>155</v>
      </c>
      <c r="G92" s="78">
        <v>6.6</v>
      </c>
      <c r="H92" t="s">
        <v>108</v>
      </c>
      <c r="I92" s="78">
        <v>5.5</v>
      </c>
      <c r="J92" s="78">
        <v>3.13</v>
      </c>
      <c r="K92" s="78">
        <v>300562.93</v>
      </c>
      <c r="L92" s="78">
        <v>116.94</v>
      </c>
      <c r="M92" s="78">
        <v>351.47829034199998</v>
      </c>
      <c r="N92" s="78">
        <v>0.05</v>
      </c>
      <c r="O92" s="78">
        <v>0</v>
      </c>
    </row>
    <row r="93" spans="2:15">
      <c r="B93" t="s">
        <v>2069</v>
      </c>
      <c r="C93" t="s">
        <v>2016</v>
      </c>
      <c r="D93" t="s">
        <v>2099</v>
      </c>
      <c r="E93" t="s">
        <v>364</v>
      </c>
      <c r="F93" t="s">
        <v>155</v>
      </c>
      <c r="G93" s="78">
        <v>6.64</v>
      </c>
      <c r="H93" t="s">
        <v>108</v>
      </c>
      <c r="I93" s="78">
        <v>5.5</v>
      </c>
      <c r="J93" s="78">
        <v>2.88</v>
      </c>
      <c r="K93" s="78">
        <v>893550.51</v>
      </c>
      <c r="L93" s="78">
        <v>118.82</v>
      </c>
      <c r="M93" s="78">
        <v>1061.7167159820001</v>
      </c>
      <c r="N93" s="78">
        <v>0.15</v>
      </c>
      <c r="O93" s="78">
        <v>0</v>
      </c>
    </row>
    <row r="94" spans="2:15">
      <c r="B94" t="s">
        <v>2069</v>
      </c>
      <c r="C94" t="s">
        <v>2016</v>
      </c>
      <c r="D94" t="s">
        <v>2100</v>
      </c>
      <c r="E94" t="s">
        <v>364</v>
      </c>
      <c r="F94" t="s">
        <v>155</v>
      </c>
      <c r="G94" s="78">
        <v>6.63</v>
      </c>
      <c r="H94" t="s">
        <v>108</v>
      </c>
      <c r="I94" s="78">
        <v>5.5</v>
      </c>
      <c r="J94" s="78">
        <v>2.93</v>
      </c>
      <c r="K94" s="78">
        <v>350715.22</v>
      </c>
      <c r="L94" s="78">
        <v>118.44</v>
      </c>
      <c r="M94" s="78">
        <v>415.38710656799998</v>
      </c>
      <c r="N94" s="78">
        <v>0.06</v>
      </c>
      <c r="O94" s="78">
        <v>0</v>
      </c>
    </row>
    <row r="95" spans="2:15">
      <c r="B95" t="s">
        <v>2069</v>
      </c>
      <c r="C95" t="s">
        <v>2016</v>
      </c>
      <c r="D95" t="s">
        <v>2101</v>
      </c>
      <c r="E95" t="s">
        <v>364</v>
      </c>
      <c r="F95" t="s">
        <v>155</v>
      </c>
      <c r="G95" s="78">
        <v>6.57</v>
      </c>
      <c r="H95" t="s">
        <v>108</v>
      </c>
      <c r="I95" s="78">
        <v>5.5</v>
      </c>
      <c r="J95" s="78">
        <v>3.3</v>
      </c>
      <c r="K95" s="78">
        <v>2334544.29</v>
      </c>
      <c r="L95" s="78">
        <v>115.65</v>
      </c>
      <c r="M95" s="78">
        <v>2699.9004713849999</v>
      </c>
      <c r="N95" s="78">
        <v>0.37</v>
      </c>
      <c r="O95" s="78">
        <v>0</v>
      </c>
    </row>
    <row r="96" spans="2:15">
      <c r="B96" t="s">
        <v>2069</v>
      </c>
      <c r="C96" t="s">
        <v>2016</v>
      </c>
      <c r="D96" t="s">
        <v>2102</v>
      </c>
      <c r="E96" t="s">
        <v>364</v>
      </c>
      <c r="F96" t="s">
        <v>155</v>
      </c>
      <c r="G96" s="78">
        <v>6.44</v>
      </c>
      <c r="H96" t="s">
        <v>108</v>
      </c>
      <c r="I96" s="78">
        <v>5.5</v>
      </c>
      <c r="J96" s="78">
        <v>4.1100000000000003</v>
      </c>
      <c r="K96" s="78">
        <v>4560326.55</v>
      </c>
      <c r="L96" s="78">
        <v>109.94</v>
      </c>
      <c r="M96" s="78">
        <v>5013.6230090700001</v>
      </c>
      <c r="N96" s="78">
        <v>0.69</v>
      </c>
      <c r="O96" s="78">
        <v>0.01</v>
      </c>
    </row>
    <row r="97" spans="2:15">
      <c r="B97" t="s">
        <v>2103</v>
      </c>
      <c r="C97" t="s">
        <v>2016</v>
      </c>
      <c r="D97" t="s">
        <v>2104</v>
      </c>
      <c r="E97" t="s">
        <v>440</v>
      </c>
      <c r="F97" t="s">
        <v>157</v>
      </c>
      <c r="G97" s="78">
        <v>3.2</v>
      </c>
      <c r="H97" t="s">
        <v>108</v>
      </c>
      <c r="I97" s="78">
        <v>5.25</v>
      </c>
      <c r="J97" s="78">
        <v>3.93</v>
      </c>
      <c r="K97" s="78">
        <v>4444801.92</v>
      </c>
      <c r="L97" s="78">
        <v>106.96</v>
      </c>
      <c r="M97" s="78">
        <v>4754.160133632</v>
      </c>
      <c r="N97" s="78">
        <v>0.65</v>
      </c>
      <c r="O97" s="78">
        <v>0.01</v>
      </c>
    </row>
    <row r="98" spans="2:15">
      <c r="B98" t="s">
        <v>2103</v>
      </c>
      <c r="C98" t="s">
        <v>2016</v>
      </c>
      <c r="D98" t="s">
        <v>2105</v>
      </c>
      <c r="E98" t="s">
        <v>440</v>
      </c>
      <c r="F98" t="s">
        <v>157</v>
      </c>
      <c r="G98" s="78">
        <v>4.66</v>
      </c>
      <c r="H98" t="s">
        <v>108</v>
      </c>
      <c r="I98" s="78">
        <v>3.1</v>
      </c>
      <c r="J98" s="78">
        <v>2.84</v>
      </c>
      <c r="K98" s="78">
        <v>2230865</v>
      </c>
      <c r="L98" s="78">
        <v>101.36</v>
      </c>
      <c r="M98" s="78">
        <v>2261.2047640000001</v>
      </c>
      <c r="N98" s="78">
        <v>0.31</v>
      </c>
      <c r="O98" s="78">
        <v>0</v>
      </c>
    </row>
    <row r="99" spans="2:15">
      <c r="B99" t="s">
        <v>2106</v>
      </c>
      <c r="C99" t="s">
        <v>2016</v>
      </c>
      <c r="D99" t="s">
        <v>2107</v>
      </c>
      <c r="E99" t="s">
        <v>440</v>
      </c>
      <c r="F99" t="s">
        <v>157</v>
      </c>
      <c r="G99" s="78">
        <v>3.2</v>
      </c>
      <c r="H99" t="s">
        <v>108</v>
      </c>
      <c r="I99" s="78">
        <v>5.25</v>
      </c>
      <c r="J99" s="78">
        <v>3.93</v>
      </c>
      <c r="K99" s="78">
        <v>8238937.7300000004</v>
      </c>
      <c r="L99" s="78">
        <v>106.96</v>
      </c>
      <c r="M99" s="78">
        <v>8812.3677960080004</v>
      </c>
      <c r="N99" s="78">
        <v>1.21</v>
      </c>
      <c r="O99" s="78">
        <v>0.01</v>
      </c>
    </row>
    <row r="100" spans="2:15">
      <c r="B100" t="s">
        <v>2108</v>
      </c>
      <c r="C100" t="s">
        <v>2016</v>
      </c>
      <c r="D100" t="s">
        <v>2109</v>
      </c>
      <c r="E100" t="s">
        <v>440</v>
      </c>
      <c r="F100" t="s">
        <v>157</v>
      </c>
      <c r="G100" s="78">
        <v>3.2</v>
      </c>
      <c r="H100" t="s">
        <v>108</v>
      </c>
      <c r="I100" s="78">
        <v>5.25</v>
      </c>
      <c r="J100" s="78">
        <v>3.93</v>
      </c>
      <c r="K100" s="78">
        <v>1296448.74</v>
      </c>
      <c r="L100" s="78">
        <v>106.96</v>
      </c>
      <c r="M100" s="78">
        <v>1386.6815723039999</v>
      </c>
      <c r="N100" s="78">
        <v>0.19</v>
      </c>
      <c r="O100" s="78">
        <v>0</v>
      </c>
    </row>
    <row r="101" spans="2:15">
      <c r="B101" t="s">
        <v>2108</v>
      </c>
      <c r="C101" t="s">
        <v>2016</v>
      </c>
      <c r="D101" t="s">
        <v>2110</v>
      </c>
      <c r="E101" t="s">
        <v>440</v>
      </c>
      <c r="F101" t="s">
        <v>157</v>
      </c>
      <c r="G101" s="78">
        <v>4.66</v>
      </c>
      <c r="H101" t="s">
        <v>108</v>
      </c>
      <c r="I101" s="78">
        <v>3.1</v>
      </c>
      <c r="J101" s="78">
        <v>2.84</v>
      </c>
      <c r="K101" s="78">
        <v>8477288</v>
      </c>
      <c r="L101" s="78">
        <v>101.36</v>
      </c>
      <c r="M101" s="78">
        <v>8592.5791167999996</v>
      </c>
      <c r="N101" s="78">
        <v>1.17</v>
      </c>
      <c r="O101" s="78">
        <v>0.01</v>
      </c>
    </row>
    <row r="102" spans="2:15">
      <c r="B102" t="s">
        <v>2111</v>
      </c>
      <c r="C102" t="s">
        <v>2016</v>
      </c>
      <c r="D102" t="s">
        <v>2112</v>
      </c>
      <c r="E102" t="s">
        <v>440</v>
      </c>
      <c r="F102" t="s">
        <v>155</v>
      </c>
      <c r="G102" s="78">
        <v>3.61</v>
      </c>
      <c r="H102" t="s">
        <v>108</v>
      </c>
      <c r="I102" s="78">
        <v>4.5999999999999996</v>
      </c>
      <c r="J102" s="78">
        <v>2.12</v>
      </c>
      <c r="K102" s="78">
        <v>15600000</v>
      </c>
      <c r="L102" s="78">
        <v>112.47</v>
      </c>
      <c r="M102" s="78">
        <v>17545.32</v>
      </c>
      <c r="N102" s="78">
        <v>2.4</v>
      </c>
      <c r="O102" s="78">
        <v>0.03</v>
      </c>
    </row>
    <row r="103" spans="2:15">
      <c r="B103" t="s">
        <v>2113</v>
      </c>
      <c r="C103" t="s">
        <v>2016</v>
      </c>
      <c r="D103" t="s">
        <v>2114</v>
      </c>
      <c r="E103" t="s">
        <v>1204</v>
      </c>
      <c r="F103" t="s">
        <v>156</v>
      </c>
      <c r="G103" s="78">
        <v>8.5</v>
      </c>
      <c r="H103" t="s">
        <v>108</v>
      </c>
      <c r="I103" s="78">
        <v>5.01</v>
      </c>
      <c r="J103" s="78">
        <v>2.5299999999999998</v>
      </c>
      <c r="K103" s="78">
        <v>31927246.82</v>
      </c>
      <c r="L103" s="78">
        <v>128.5</v>
      </c>
      <c r="M103" s="78">
        <v>41026.512163699997</v>
      </c>
      <c r="N103" s="78">
        <v>5.61</v>
      </c>
      <c r="O103" s="78">
        <v>0.06</v>
      </c>
    </row>
    <row r="104" spans="2:15">
      <c r="B104" t="s">
        <v>2115</v>
      </c>
      <c r="C104" t="s">
        <v>2016</v>
      </c>
      <c r="D104" s="98" t="s">
        <v>2116</v>
      </c>
      <c r="E104" t="s">
        <v>1232</v>
      </c>
      <c r="F104" t="s">
        <v>156</v>
      </c>
      <c r="G104" s="78">
        <v>9.58</v>
      </c>
      <c r="H104" t="s">
        <v>108</v>
      </c>
      <c r="I104" s="78">
        <v>4.5</v>
      </c>
      <c r="J104" s="78">
        <v>3.15</v>
      </c>
      <c r="K104" s="78">
        <v>35824185.882700004</v>
      </c>
      <c r="L104" s="78">
        <v>113.62</v>
      </c>
      <c r="M104" s="78">
        <f>49870.301085566-9166.86</f>
        <v>40703.441085566003</v>
      </c>
      <c r="N104" s="78">
        <v>5.52</v>
      </c>
      <c r="O104" s="78">
        <f>0.08</f>
        <v>0.08</v>
      </c>
    </row>
    <row r="105" spans="2:15">
      <c r="B105" t="s">
        <v>2117</v>
      </c>
      <c r="C105" t="s">
        <v>2016</v>
      </c>
      <c r="D105" t="s">
        <v>2118</v>
      </c>
      <c r="E105" t="s">
        <v>463</v>
      </c>
      <c r="F105" t="s">
        <v>157</v>
      </c>
      <c r="G105" s="78">
        <v>3.84</v>
      </c>
      <c r="H105" t="s">
        <v>108</v>
      </c>
      <c r="I105" s="78">
        <v>4.5</v>
      </c>
      <c r="J105" s="78">
        <v>1.44</v>
      </c>
      <c r="K105" s="78">
        <v>13291140.01</v>
      </c>
      <c r="L105" s="78">
        <v>112.63</v>
      </c>
      <c r="M105" s="78">
        <v>14969.810993263</v>
      </c>
      <c r="N105" s="78">
        <v>2.0499999999999998</v>
      </c>
      <c r="O105" s="78">
        <v>0.02</v>
      </c>
    </row>
    <row r="106" spans="2:15">
      <c r="B106" t="s">
        <v>2119</v>
      </c>
      <c r="C106" t="s">
        <v>2067</v>
      </c>
      <c r="D106" t="s">
        <v>2120</v>
      </c>
      <c r="E106" t="s">
        <v>2121</v>
      </c>
      <c r="F106" t="s">
        <v>157</v>
      </c>
      <c r="G106" s="78">
        <v>4.46</v>
      </c>
      <c r="H106" t="s">
        <v>108</v>
      </c>
      <c r="I106" s="78">
        <v>4.4000000000000004</v>
      </c>
      <c r="J106" s="78">
        <v>3.59</v>
      </c>
      <c r="K106" s="78">
        <v>12268100.789999999</v>
      </c>
      <c r="L106" s="78">
        <v>104.78</v>
      </c>
      <c r="M106" s="78">
        <v>12854.516007762</v>
      </c>
      <c r="N106" s="78">
        <v>1.76</v>
      </c>
      <c r="O106" s="78">
        <v>0.02</v>
      </c>
    </row>
    <row r="107" spans="2:15">
      <c r="B107" t="s">
        <v>2119</v>
      </c>
      <c r="C107" t="s">
        <v>2067</v>
      </c>
      <c r="D107" t="s">
        <v>2122</v>
      </c>
      <c r="E107" t="s">
        <v>2121</v>
      </c>
      <c r="F107" t="s">
        <v>157</v>
      </c>
      <c r="G107" s="78">
        <v>4.46</v>
      </c>
      <c r="H107" t="s">
        <v>108</v>
      </c>
      <c r="I107" s="78">
        <v>4.4000000000000004</v>
      </c>
      <c r="J107" s="78">
        <v>3.53</v>
      </c>
      <c r="K107" s="78">
        <v>12538727.939999999</v>
      </c>
      <c r="L107" s="78">
        <v>105.07</v>
      </c>
      <c r="M107" s="78">
        <v>13174.441446557999</v>
      </c>
      <c r="N107" s="78">
        <v>1.8</v>
      </c>
      <c r="O107" s="78">
        <v>0.02</v>
      </c>
    </row>
    <row r="108" spans="2:15">
      <c r="B108" t="s">
        <v>2119</v>
      </c>
      <c r="C108" t="s">
        <v>2067</v>
      </c>
      <c r="D108" t="s">
        <v>2123</v>
      </c>
      <c r="E108" t="s">
        <v>2121</v>
      </c>
      <c r="F108" t="s">
        <v>157</v>
      </c>
      <c r="G108" s="78">
        <v>4.46</v>
      </c>
      <c r="H108" t="s">
        <v>108</v>
      </c>
      <c r="I108" s="78">
        <v>4.4000000000000004</v>
      </c>
      <c r="J108" s="78">
        <v>3.62</v>
      </c>
      <c r="K108" s="78">
        <v>5418171.2699999996</v>
      </c>
      <c r="L108" s="78">
        <v>104.97</v>
      </c>
      <c r="M108" s="78">
        <v>5687.454382119</v>
      </c>
      <c r="N108" s="78">
        <v>0.78</v>
      </c>
      <c r="O108" s="78">
        <v>0.01</v>
      </c>
    </row>
    <row r="109" spans="2:15">
      <c r="B109" t="s">
        <v>2124</v>
      </c>
      <c r="C109" t="s">
        <v>2016</v>
      </c>
      <c r="D109" t="s">
        <v>2125</v>
      </c>
      <c r="E109" t="s">
        <v>196</v>
      </c>
      <c r="F109" t="s">
        <v>197</v>
      </c>
      <c r="G109" s="78">
        <v>10.29</v>
      </c>
      <c r="H109" t="s">
        <v>108</v>
      </c>
      <c r="I109" s="78">
        <v>2.0499999999999998</v>
      </c>
      <c r="J109" s="78">
        <v>0.57999999999999996</v>
      </c>
      <c r="K109" s="78">
        <v>67054886.880000003</v>
      </c>
      <c r="L109" s="78">
        <v>115.89</v>
      </c>
      <c r="M109" s="78">
        <v>77709.908405231996</v>
      </c>
      <c r="N109" s="78">
        <v>10.63</v>
      </c>
      <c r="O109" s="78">
        <v>0.11</v>
      </c>
    </row>
    <row r="110" spans="2:15">
      <c r="B110" t="s">
        <v>2124</v>
      </c>
      <c r="C110" t="s">
        <v>2016</v>
      </c>
      <c r="D110" t="s">
        <v>2126</v>
      </c>
      <c r="E110" t="s">
        <v>196</v>
      </c>
      <c r="F110" t="s">
        <v>197</v>
      </c>
      <c r="G110" s="78">
        <v>8.57</v>
      </c>
      <c r="H110" t="s">
        <v>112</v>
      </c>
      <c r="I110" s="78">
        <v>3.63</v>
      </c>
      <c r="J110" s="78">
        <v>4.1900000000000004</v>
      </c>
      <c r="K110" s="78">
        <v>1969474.1</v>
      </c>
      <c r="L110" s="78">
        <v>98.03</v>
      </c>
      <c r="M110" s="78">
        <v>7423.4471445843501</v>
      </c>
      <c r="N110" s="78">
        <v>1.02</v>
      </c>
      <c r="O110" s="78">
        <v>0.01</v>
      </c>
    </row>
    <row r="111" spans="2:15">
      <c r="B111" t="s">
        <v>2127</v>
      </c>
      <c r="C111" t="s">
        <v>2067</v>
      </c>
      <c r="D111" t="s">
        <v>2128</v>
      </c>
      <c r="E111" t="s">
        <v>196</v>
      </c>
      <c r="F111" t="s">
        <v>197</v>
      </c>
      <c r="G111" s="78">
        <v>0</v>
      </c>
      <c r="H111" t="s">
        <v>108</v>
      </c>
      <c r="I111" s="78">
        <v>0</v>
      </c>
      <c r="J111" s="78">
        <v>0</v>
      </c>
      <c r="K111" s="78">
        <v>52.8</v>
      </c>
      <c r="L111" s="78">
        <v>100</v>
      </c>
      <c r="M111" s="78">
        <v>5.28E-2</v>
      </c>
      <c r="N111" s="78">
        <v>0</v>
      </c>
      <c r="O111" s="78">
        <v>0</v>
      </c>
    </row>
    <row r="112" spans="2:15">
      <c r="B112" s="79" t="s">
        <v>2129</v>
      </c>
      <c r="G112" s="80">
        <v>6.83</v>
      </c>
      <c r="J112" s="80">
        <v>2.12</v>
      </c>
      <c r="K112" s="80">
        <f>SUM(K23:K111)</f>
        <v>506533229.63270009</v>
      </c>
      <c r="M112" s="80">
        <v>624993.61034191831</v>
      </c>
      <c r="N112" s="80">
        <v>85.46</v>
      </c>
      <c r="O112" s="80">
        <v>0.91</v>
      </c>
    </row>
    <row r="113" spans="2:15">
      <c r="B113" s="79" t="s">
        <v>2130</v>
      </c>
    </row>
    <row r="114" spans="2:15">
      <c r="B114" t="s">
        <v>196</v>
      </c>
      <c r="D114" t="s">
        <v>196</v>
      </c>
      <c r="E114" t="s">
        <v>196</v>
      </c>
      <c r="G114" s="78">
        <v>0</v>
      </c>
      <c r="H114" t="s">
        <v>196</v>
      </c>
      <c r="I114" s="78">
        <v>0</v>
      </c>
      <c r="J114" s="78">
        <v>0</v>
      </c>
      <c r="K114" s="78">
        <v>0</v>
      </c>
      <c r="L114" s="78">
        <v>0</v>
      </c>
      <c r="M114" s="78">
        <v>0</v>
      </c>
      <c r="N114" s="78">
        <v>0</v>
      </c>
      <c r="O114" s="78">
        <v>0</v>
      </c>
    </row>
    <row r="115" spans="2:15">
      <c r="B115" s="79" t="s">
        <v>2131</v>
      </c>
      <c r="G115" s="80">
        <v>0</v>
      </c>
      <c r="J115" s="80">
        <v>0</v>
      </c>
      <c r="K115" s="80">
        <v>0</v>
      </c>
      <c r="M115" s="80">
        <v>0</v>
      </c>
      <c r="N115" s="80">
        <v>0</v>
      </c>
      <c r="O115" s="80">
        <v>0</v>
      </c>
    </row>
    <row r="116" spans="2:15">
      <c r="B116" s="79" t="s">
        <v>2132</v>
      </c>
    </row>
    <row r="117" spans="2:15">
      <c r="B117" s="79" t="s">
        <v>2133</v>
      </c>
    </row>
    <row r="118" spans="2:15">
      <c r="B118" t="s">
        <v>196</v>
      </c>
      <c r="D118" t="s">
        <v>196</v>
      </c>
      <c r="E118" t="s">
        <v>196</v>
      </c>
      <c r="G118" s="78">
        <v>0</v>
      </c>
      <c r="H118" t="s">
        <v>196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O118" s="78">
        <v>0</v>
      </c>
    </row>
    <row r="119" spans="2:15">
      <c r="B119" s="79" t="s">
        <v>2134</v>
      </c>
      <c r="G119" s="80">
        <v>0</v>
      </c>
      <c r="J119" s="80">
        <v>0</v>
      </c>
      <c r="K119" s="80">
        <v>0</v>
      </c>
      <c r="M119" s="80">
        <v>0</v>
      </c>
      <c r="N119" s="80">
        <v>0</v>
      </c>
      <c r="O119" s="80">
        <v>0</v>
      </c>
    </row>
    <row r="120" spans="2:15">
      <c r="B120" s="79" t="s">
        <v>2135</v>
      </c>
    </row>
    <row r="121" spans="2:15">
      <c r="B121" t="s">
        <v>196</v>
      </c>
      <c r="D121" t="s">
        <v>196</v>
      </c>
      <c r="E121" t="s">
        <v>196</v>
      </c>
      <c r="G121" s="78">
        <v>0</v>
      </c>
      <c r="H121" t="s">
        <v>196</v>
      </c>
      <c r="I121" s="78">
        <v>0</v>
      </c>
      <c r="J121" s="78">
        <v>0</v>
      </c>
      <c r="K121" s="78">
        <v>0</v>
      </c>
      <c r="L121" s="78">
        <v>0</v>
      </c>
      <c r="M121" s="78">
        <v>0</v>
      </c>
      <c r="N121" s="78">
        <v>0</v>
      </c>
      <c r="O121" s="78">
        <v>0</v>
      </c>
    </row>
    <row r="122" spans="2:15">
      <c r="B122" s="79" t="s">
        <v>2136</v>
      </c>
      <c r="G122" s="80">
        <v>0</v>
      </c>
      <c r="J122" s="80">
        <v>0</v>
      </c>
      <c r="K122" s="80">
        <v>0</v>
      </c>
      <c r="M122" s="80">
        <v>0</v>
      </c>
      <c r="N122" s="80">
        <v>0</v>
      </c>
      <c r="O122" s="80">
        <v>0</v>
      </c>
    </row>
    <row r="123" spans="2:15">
      <c r="B123" s="79" t="s">
        <v>2137</v>
      </c>
      <c r="G123" s="80">
        <v>0</v>
      </c>
      <c r="J123" s="80">
        <v>0</v>
      </c>
      <c r="K123" s="80">
        <v>0</v>
      </c>
      <c r="M123" s="80">
        <v>0</v>
      </c>
      <c r="N123" s="80">
        <v>0</v>
      </c>
      <c r="O123" s="80">
        <v>0</v>
      </c>
    </row>
    <row r="124" spans="2:15">
      <c r="B124" s="79" t="s">
        <v>2138</v>
      </c>
    </row>
    <row r="125" spans="2:15">
      <c r="B125" t="s">
        <v>196</v>
      </c>
      <c r="D125" t="s">
        <v>196</v>
      </c>
      <c r="E125" t="s">
        <v>196</v>
      </c>
      <c r="G125" s="78">
        <v>0</v>
      </c>
      <c r="H125" t="s">
        <v>196</v>
      </c>
      <c r="I125" s="78">
        <v>0</v>
      </c>
      <c r="J125" s="78">
        <v>0</v>
      </c>
      <c r="K125" s="78">
        <v>0</v>
      </c>
      <c r="L125" s="78">
        <v>0</v>
      </c>
      <c r="M125" s="78">
        <v>0</v>
      </c>
      <c r="N125" s="78">
        <v>0</v>
      </c>
      <c r="O125" s="78">
        <v>0</v>
      </c>
    </row>
    <row r="126" spans="2:15">
      <c r="B126" s="79" t="s">
        <v>2139</v>
      </c>
      <c r="G126" s="80">
        <v>0</v>
      </c>
      <c r="J126" s="80">
        <v>0</v>
      </c>
      <c r="K126" s="80">
        <v>0</v>
      </c>
      <c r="M126" s="80">
        <v>0</v>
      </c>
      <c r="N126" s="80">
        <v>0</v>
      </c>
      <c r="O126" s="80">
        <v>0</v>
      </c>
    </row>
    <row r="127" spans="2:15">
      <c r="B127" s="79" t="s">
        <v>2140</v>
      </c>
    </row>
    <row r="128" spans="2:15">
      <c r="B128" t="s">
        <v>2141</v>
      </c>
      <c r="C128" t="s">
        <v>2067</v>
      </c>
      <c r="D128" t="s">
        <v>2142</v>
      </c>
      <c r="E128" t="s">
        <v>410</v>
      </c>
      <c r="F128" t="s">
        <v>157</v>
      </c>
      <c r="G128" s="78">
        <v>3.77</v>
      </c>
      <c r="H128" t="s">
        <v>108</v>
      </c>
      <c r="I128" s="78">
        <v>3.53</v>
      </c>
      <c r="J128" s="78">
        <v>1.94</v>
      </c>
      <c r="K128" s="78">
        <v>58648648.649999999</v>
      </c>
      <c r="L128" s="78">
        <v>109.95</v>
      </c>
      <c r="M128" s="78">
        <v>64484.189190675002</v>
      </c>
      <c r="N128" s="78">
        <v>8.82</v>
      </c>
      <c r="O128" s="78">
        <v>0.09</v>
      </c>
    </row>
    <row r="129" spans="2:15">
      <c r="B129" t="s">
        <v>2143</v>
      </c>
      <c r="C129" t="s">
        <v>2067</v>
      </c>
      <c r="D129" t="s">
        <v>2144</v>
      </c>
      <c r="E129" t="s">
        <v>436</v>
      </c>
      <c r="F129" t="s">
        <v>156</v>
      </c>
      <c r="G129" s="78">
        <v>2.2799999999999998</v>
      </c>
      <c r="H129" t="s">
        <v>108</v>
      </c>
      <c r="I129" s="78">
        <v>4.97</v>
      </c>
      <c r="J129" s="78">
        <v>0.83</v>
      </c>
      <c r="K129" s="78">
        <v>9750000</v>
      </c>
      <c r="L129" s="78">
        <v>110.56</v>
      </c>
      <c r="M129" s="78">
        <v>10779.6</v>
      </c>
      <c r="N129" s="78">
        <v>1.47</v>
      </c>
      <c r="O129" s="78">
        <v>0.02</v>
      </c>
    </row>
    <row r="130" spans="2:15">
      <c r="B130" t="s">
        <v>2143</v>
      </c>
      <c r="C130" t="s">
        <v>2067</v>
      </c>
      <c r="D130" t="s">
        <v>2145</v>
      </c>
      <c r="E130" t="s">
        <v>436</v>
      </c>
      <c r="F130" t="s">
        <v>156</v>
      </c>
      <c r="G130" s="78">
        <v>2.29</v>
      </c>
      <c r="H130" t="s">
        <v>108</v>
      </c>
      <c r="I130" s="78">
        <v>4.5199999999999996</v>
      </c>
      <c r="J130" s="78">
        <v>0.83</v>
      </c>
      <c r="K130" s="78">
        <v>17100000</v>
      </c>
      <c r="L130" s="78">
        <v>110.86</v>
      </c>
      <c r="M130" s="78">
        <v>18957.060000000001</v>
      </c>
      <c r="N130" s="78">
        <v>2.59</v>
      </c>
      <c r="O130" s="78">
        <v>0.03</v>
      </c>
    </row>
    <row r="131" spans="2:15">
      <c r="B131" t="s">
        <v>2146</v>
      </c>
      <c r="C131" t="s">
        <v>2067</v>
      </c>
      <c r="D131" t="s">
        <v>2147</v>
      </c>
      <c r="E131" t="s">
        <v>1204</v>
      </c>
      <c r="F131" t="s">
        <v>156</v>
      </c>
      <c r="G131" s="78">
        <v>2.38</v>
      </c>
      <c r="H131" t="s">
        <v>108</v>
      </c>
      <c r="I131" s="78">
        <v>4.5</v>
      </c>
      <c r="J131" s="78">
        <v>1.17</v>
      </c>
      <c r="K131" s="78">
        <v>10857142.859999999</v>
      </c>
      <c r="L131" s="78">
        <v>111.37</v>
      </c>
      <c r="M131" s="78">
        <v>12091.600003182</v>
      </c>
      <c r="N131" s="78">
        <v>1.65</v>
      </c>
      <c r="O131" s="78">
        <v>0.02</v>
      </c>
    </row>
    <row r="132" spans="2:15">
      <c r="B132" s="79" t="s">
        <v>2148</v>
      </c>
      <c r="G132" s="80">
        <v>3.2</v>
      </c>
      <c r="J132" s="80">
        <v>1.54</v>
      </c>
      <c r="K132" s="80">
        <v>96355791.510000005</v>
      </c>
      <c r="M132" s="80">
        <v>106312.449193857</v>
      </c>
      <c r="N132" s="80">
        <v>14.54</v>
      </c>
      <c r="O132" s="80">
        <v>0.15</v>
      </c>
    </row>
    <row r="133" spans="2:15">
      <c r="B133" s="79" t="s">
        <v>302</v>
      </c>
      <c r="G133" s="80">
        <v>6.31</v>
      </c>
      <c r="J133" s="80">
        <v>2.04</v>
      </c>
      <c r="K133" s="80">
        <f>K132+K112</f>
        <v>602889021.14270008</v>
      </c>
      <c r="M133" s="80">
        <v>731306.05953577533</v>
      </c>
      <c r="N133" s="80">
        <v>100</v>
      </c>
      <c r="O133" s="80">
        <v>1.06</v>
      </c>
    </row>
    <row r="134" spans="2:15">
      <c r="B134" s="79" t="s">
        <v>303</v>
      </c>
    </row>
    <row r="135" spans="2:15">
      <c r="B135" s="79" t="s">
        <v>2149</v>
      </c>
    </row>
    <row r="136" spans="2:15">
      <c r="B136" t="s">
        <v>196</v>
      </c>
      <c r="D136" t="s">
        <v>196</v>
      </c>
      <c r="E136" t="s">
        <v>196</v>
      </c>
      <c r="G136" s="78">
        <v>0</v>
      </c>
      <c r="H136" t="s">
        <v>196</v>
      </c>
      <c r="I136" s="78">
        <v>0</v>
      </c>
      <c r="J136" s="78">
        <v>0</v>
      </c>
      <c r="K136" s="78">
        <v>0</v>
      </c>
      <c r="L136" s="78">
        <v>0</v>
      </c>
      <c r="M136" s="78">
        <v>0</v>
      </c>
      <c r="N136" s="78">
        <v>0</v>
      </c>
      <c r="O136" s="78">
        <v>0</v>
      </c>
    </row>
    <row r="137" spans="2:15">
      <c r="B137" s="79" t="s">
        <v>2150</v>
      </c>
      <c r="G137" s="80">
        <v>0</v>
      </c>
      <c r="J137" s="80">
        <v>0</v>
      </c>
      <c r="K137" s="80">
        <v>0</v>
      </c>
      <c r="M137" s="80">
        <v>0</v>
      </c>
      <c r="N137" s="80">
        <v>0</v>
      </c>
      <c r="O137" s="80">
        <v>0</v>
      </c>
    </row>
    <row r="138" spans="2:15">
      <c r="B138" s="79" t="s">
        <v>2012</v>
      </c>
    </row>
    <row r="139" spans="2:15">
      <c r="B139" t="s">
        <v>196</v>
      </c>
      <c r="D139" t="s">
        <v>196</v>
      </c>
      <c r="E139" t="s">
        <v>196</v>
      </c>
      <c r="G139" s="78">
        <v>0</v>
      </c>
      <c r="H139" t="s">
        <v>196</v>
      </c>
      <c r="I139" s="78">
        <v>0</v>
      </c>
      <c r="J139" s="78">
        <v>0</v>
      </c>
      <c r="K139" s="78">
        <v>0</v>
      </c>
      <c r="L139" s="78">
        <v>0</v>
      </c>
      <c r="M139" s="78">
        <v>0</v>
      </c>
      <c r="N139" s="78">
        <v>0</v>
      </c>
      <c r="O139" s="78">
        <v>0</v>
      </c>
    </row>
    <row r="140" spans="2:15">
      <c r="B140" s="79" t="s">
        <v>2013</v>
      </c>
      <c r="G140" s="80">
        <v>0</v>
      </c>
      <c r="J140" s="80">
        <v>0</v>
      </c>
      <c r="K140" s="80">
        <v>0</v>
      </c>
      <c r="M140" s="80">
        <v>0</v>
      </c>
      <c r="N140" s="80">
        <v>0</v>
      </c>
      <c r="O140" s="80">
        <v>0</v>
      </c>
    </row>
    <row r="141" spans="2:15">
      <c r="B141" s="79" t="s">
        <v>2014</v>
      </c>
    </row>
    <row r="142" spans="2:15">
      <c r="B142" t="s">
        <v>196</v>
      </c>
      <c r="D142" t="s">
        <v>196</v>
      </c>
      <c r="E142" t="s">
        <v>196</v>
      </c>
      <c r="G142" s="78">
        <v>0</v>
      </c>
      <c r="H142" t="s">
        <v>196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  <c r="N142" s="78">
        <v>0</v>
      </c>
      <c r="O142" s="78">
        <v>0</v>
      </c>
    </row>
    <row r="143" spans="2:15">
      <c r="B143" s="79" t="s">
        <v>2129</v>
      </c>
      <c r="G143" s="80">
        <v>0</v>
      </c>
      <c r="J143" s="80">
        <v>0</v>
      </c>
      <c r="K143" s="80">
        <v>0</v>
      </c>
      <c r="M143" s="80">
        <v>0</v>
      </c>
      <c r="N143" s="80">
        <v>0</v>
      </c>
      <c r="O143" s="80">
        <v>0</v>
      </c>
    </row>
    <row r="144" spans="2:15">
      <c r="B144" s="79" t="s">
        <v>2140</v>
      </c>
    </row>
    <row r="145" spans="2:15">
      <c r="B145" t="s">
        <v>196</v>
      </c>
      <c r="D145" t="s">
        <v>196</v>
      </c>
      <c r="E145" t="s">
        <v>196</v>
      </c>
      <c r="G145" s="78">
        <v>0</v>
      </c>
      <c r="H145" t="s">
        <v>196</v>
      </c>
      <c r="I145" s="78">
        <v>0</v>
      </c>
      <c r="J145" s="78">
        <v>0</v>
      </c>
      <c r="K145" s="78">
        <v>0</v>
      </c>
      <c r="L145" s="78">
        <v>0</v>
      </c>
      <c r="M145" s="78">
        <v>0</v>
      </c>
      <c r="N145" s="78">
        <v>0</v>
      </c>
      <c r="O145" s="78">
        <v>0</v>
      </c>
    </row>
    <row r="146" spans="2:15">
      <c r="B146" s="79" t="s">
        <v>2148</v>
      </c>
      <c r="G146" s="80">
        <v>0</v>
      </c>
      <c r="J146" s="80">
        <v>0</v>
      </c>
      <c r="K146" s="80">
        <v>0</v>
      </c>
      <c r="M146" s="80">
        <v>0</v>
      </c>
      <c r="N146" s="80">
        <v>0</v>
      </c>
      <c r="O146" s="80">
        <v>0</v>
      </c>
    </row>
    <row r="147" spans="2:15">
      <c r="B147" s="79" t="s">
        <v>308</v>
      </c>
      <c r="G147" s="80">
        <v>0</v>
      </c>
      <c r="J147" s="80">
        <v>0</v>
      </c>
      <c r="K147" s="80">
        <v>0</v>
      </c>
      <c r="M147" s="80">
        <v>0</v>
      </c>
      <c r="N147" s="80">
        <v>0</v>
      </c>
      <c r="O147" s="80">
        <v>0</v>
      </c>
    </row>
    <row r="148" spans="2:15">
      <c r="B148" t="s">
        <v>309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3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0.88</v>
      </c>
      <c r="H11" s="7"/>
      <c r="I11" s="7"/>
      <c r="J11" s="77">
        <v>1.31</v>
      </c>
      <c r="K11" s="77">
        <v>485772668.19</v>
      </c>
      <c r="L11" s="7"/>
      <c r="M11" s="77">
        <v>1617493.870035354</v>
      </c>
      <c r="N11" s="77">
        <v>100</v>
      </c>
      <c r="O11" s="77">
        <v>2.35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1125</v>
      </c>
    </row>
    <row r="14" spans="2:64">
      <c r="B14" t="s">
        <v>2151</v>
      </c>
      <c r="C14" t="s">
        <v>2152</v>
      </c>
      <c r="D14" s="81">
        <v>12</v>
      </c>
      <c r="E14" t="s">
        <v>274</v>
      </c>
      <c r="F14" t="s">
        <v>155</v>
      </c>
      <c r="G14" s="78">
        <v>0.7</v>
      </c>
      <c r="H14" t="s">
        <v>108</v>
      </c>
      <c r="I14" s="78">
        <v>6.2</v>
      </c>
      <c r="J14" s="78">
        <v>1.2</v>
      </c>
      <c r="K14" s="78">
        <v>294668.19</v>
      </c>
      <c r="L14" s="78">
        <v>127.1</v>
      </c>
      <c r="M14" s="78">
        <v>374.52326949000002</v>
      </c>
      <c r="N14" s="78">
        <v>0.02</v>
      </c>
      <c r="O14" s="78">
        <v>0</v>
      </c>
    </row>
    <row r="15" spans="2:64">
      <c r="B15" s="79" t="s">
        <v>1126</v>
      </c>
      <c r="G15" s="80">
        <v>0.7</v>
      </c>
      <c r="J15" s="80">
        <v>1.2</v>
      </c>
      <c r="K15" s="80">
        <v>294668.19</v>
      </c>
      <c r="M15" s="80">
        <v>374.52326949000002</v>
      </c>
      <c r="N15" s="80">
        <v>0.02</v>
      </c>
      <c r="O15" s="80">
        <v>0</v>
      </c>
    </row>
    <row r="16" spans="2:64">
      <c r="B16" s="79" t="s">
        <v>1127</v>
      </c>
    </row>
    <row r="17" spans="2:15">
      <c r="B17" t="s">
        <v>2153</v>
      </c>
      <c r="C17" t="s">
        <v>2154</v>
      </c>
      <c r="D17" t="s">
        <v>215</v>
      </c>
      <c r="E17" t="s">
        <v>274</v>
      </c>
      <c r="F17" t="s">
        <v>155</v>
      </c>
      <c r="G17" s="78">
        <v>2.77</v>
      </c>
      <c r="H17" t="s">
        <v>108</v>
      </c>
      <c r="I17" s="78">
        <v>7.1</v>
      </c>
      <c r="J17" s="78">
        <v>1.77</v>
      </c>
      <c r="K17" s="78">
        <v>25000000</v>
      </c>
      <c r="L17" s="78">
        <v>115.52</v>
      </c>
      <c r="M17" s="78">
        <v>28880</v>
      </c>
      <c r="N17" s="78">
        <v>1.79</v>
      </c>
      <c r="O17" s="78">
        <v>0.04</v>
      </c>
    </row>
    <row r="18" spans="2:15">
      <c r="B18" t="s">
        <v>2155</v>
      </c>
      <c r="C18" t="s">
        <v>2156</v>
      </c>
      <c r="D18" t="s">
        <v>215</v>
      </c>
      <c r="E18" t="s">
        <v>274</v>
      </c>
      <c r="F18" t="s">
        <v>155</v>
      </c>
      <c r="G18" s="78">
        <v>2.72</v>
      </c>
      <c r="H18" t="s">
        <v>108</v>
      </c>
      <c r="I18" s="78">
        <v>7.2</v>
      </c>
      <c r="J18" s="78">
        <v>1.8</v>
      </c>
      <c r="K18" s="78">
        <v>75000000</v>
      </c>
      <c r="L18" s="78">
        <v>122.68</v>
      </c>
      <c r="M18" s="78">
        <v>92010</v>
      </c>
      <c r="N18" s="78">
        <v>5.69</v>
      </c>
      <c r="O18" s="78">
        <v>0.13</v>
      </c>
    </row>
    <row r="19" spans="2:15">
      <c r="B19" s="79" t="s">
        <v>1128</v>
      </c>
      <c r="G19" s="80">
        <v>2.73</v>
      </c>
      <c r="J19" s="80">
        <v>1.79</v>
      </c>
      <c r="K19" s="80">
        <v>100000000</v>
      </c>
      <c r="M19" s="80">
        <v>120890</v>
      </c>
      <c r="N19" s="80">
        <v>7.47</v>
      </c>
      <c r="O19" s="80">
        <v>0.18</v>
      </c>
    </row>
    <row r="20" spans="2:15">
      <c r="B20" s="79" t="s">
        <v>2157</v>
      </c>
    </row>
    <row r="21" spans="2:15">
      <c r="B21" t="s">
        <v>2158</v>
      </c>
      <c r="C21" t="s">
        <v>2159</v>
      </c>
      <c r="D21" t="s">
        <v>212</v>
      </c>
      <c r="E21" t="s">
        <v>274</v>
      </c>
      <c r="F21" t="s">
        <v>155</v>
      </c>
      <c r="G21" s="78">
        <v>2.66</v>
      </c>
      <c r="H21" t="s">
        <v>112</v>
      </c>
      <c r="I21" s="78">
        <v>5.43</v>
      </c>
      <c r="J21" s="78">
        <v>2.92</v>
      </c>
      <c r="K21" s="78">
        <v>25000000</v>
      </c>
      <c r="L21" s="78">
        <v>107.7</v>
      </c>
      <c r="M21" s="78">
        <v>103526.625</v>
      </c>
      <c r="N21" s="78">
        <v>6.4</v>
      </c>
      <c r="O21" s="78">
        <v>0.15</v>
      </c>
    </row>
    <row r="22" spans="2:15">
      <c r="B22" t="s">
        <v>2160</v>
      </c>
      <c r="C22" t="s">
        <v>2161</v>
      </c>
      <c r="D22" t="s">
        <v>215</v>
      </c>
      <c r="E22" t="s">
        <v>274</v>
      </c>
      <c r="F22" t="s">
        <v>155</v>
      </c>
      <c r="G22" s="78">
        <v>0.35</v>
      </c>
      <c r="H22" t="s">
        <v>112</v>
      </c>
      <c r="I22" s="78">
        <v>1.4</v>
      </c>
      <c r="J22" s="78">
        <v>-0.8</v>
      </c>
      <c r="K22" s="78">
        <v>39650000</v>
      </c>
      <c r="L22" s="78">
        <v>101.69</v>
      </c>
      <c r="M22" s="78">
        <v>155030.72682499999</v>
      </c>
      <c r="N22" s="78">
        <v>9.58</v>
      </c>
      <c r="O22" s="78">
        <v>0.23</v>
      </c>
    </row>
    <row r="23" spans="2:15">
      <c r="B23" t="s">
        <v>2162</v>
      </c>
      <c r="C23" t="s">
        <v>2163</v>
      </c>
      <c r="D23" t="s">
        <v>209</v>
      </c>
      <c r="E23" t="s">
        <v>274</v>
      </c>
      <c r="F23" t="s">
        <v>155</v>
      </c>
      <c r="G23" s="78">
        <v>0.61</v>
      </c>
      <c r="H23" t="s">
        <v>112</v>
      </c>
      <c r="I23" s="78">
        <v>1.44</v>
      </c>
      <c r="J23" s="78">
        <v>1.44</v>
      </c>
      <c r="K23" s="78">
        <v>13500000</v>
      </c>
      <c r="L23" s="78">
        <v>100.26</v>
      </c>
      <c r="M23" s="78">
        <v>52042.459499999997</v>
      </c>
      <c r="N23" s="78">
        <v>3.22</v>
      </c>
      <c r="O23" s="78">
        <v>0.08</v>
      </c>
    </row>
    <row r="24" spans="2:15">
      <c r="B24" t="s">
        <v>2164</v>
      </c>
      <c r="C24" t="s">
        <v>2165</v>
      </c>
      <c r="D24" t="s">
        <v>209</v>
      </c>
      <c r="E24" t="s">
        <v>274</v>
      </c>
      <c r="F24" t="s">
        <v>155</v>
      </c>
      <c r="G24" s="78">
        <v>0.61</v>
      </c>
      <c r="H24" t="s">
        <v>112</v>
      </c>
      <c r="I24" s="78">
        <v>1.45</v>
      </c>
      <c r="J24" s="78">
        <v>1.89</v>
      </c>
      <c r="K24" s="78">
        <v>38500000</v>
      </c>
      <c r="L24" s="78">
        <v>99.99</v>
      </c>
      <c r="M24" s="78">
        <v>148017.69675</v>
      </c>
      <c r="N24" s="78">
        <v>9.15</v>
      </c>
      <c r="O24" s="78">
        <v>0.22</v>
      </c>
    </row>
    <row r="25" spans="2:15">
      <c r="B25" t="s">
        <v>2166</v>
      </c>
      <c r="C25" t="s">
        <v>2167</v>
      </c>
      <c r="D25" t="s">
        <v>215</v>
      </c>
      <c r="E25" t="s">
        <v>274</v>
      </c>
      <c r="F25" t="s">
        <v>155</v>
      </c>
      <c r="G25" s="78">
        <v>0.22</v>
      </c>
      <c r="H25" t="s">
        <v>112</v>
      </c>
      <c r="I25" s="78">
        <v>1.35</v>
      </c>
      <c r="J25" s="78">
        <v>1.1100000000000001</v>
      </c>
      <c r="K25" s="78">
        <v>42968000</v>
      </c>
      <c r="L25" s="78">
        <v>101.12</v>
      </c>
      <c r="M25" s="78">
        <v>167062.33395199999</v>
      </c>
      <c r="N25" s="78">
        <v>10.33</v>
      </c>
      <c r="O25" s="78">
        <v>0.24</v>
      </c>
    </row>
    <row r="26" spans="2:15">
      <c r="B26" t="s">
        <v>2168</v>
      </c>
      <c r="C26" t="s">
        <v>2169</v>
      </c>
      <c r="D26" t="s">
        <v>209</v>
      </c>
      <c r="E26" t="s">
        <v>274</v>
      </c>
      <c r="F26" t="s">
        <v>155</v>
      </c>
      <c r="G26" s="78">
        <v>0.94</v>
      </c>
      <c r="H26" t="s">
        <v>112</v>
      </c>
      <c r="I26" s="78">
        <v>1.51</v>
      </c>
      <c r="J26" s="78">
        <v>1.5</v>
      </c>
      <c r="K26" s="78">
        <v>49300000</v>
      </c>
      <c r="L26" s="78">
        <v>100.08772103538696</v>
      </c>
      <c r="M26" s="78">
        <v>189724.78267886399</v>
      </c>
      <c r="N26" s="78">
        <v>11.73</v>
      </c>
      <c r="O26" s="78">
        <v>0.28000000000000003</v>
      </c>
    </row>
    <row r="27" spans="2:15">
      <c r="B27" t="s">
        <v>2170</v>
      </c>
      <c r="C27" t="s">
        <v>2171</v>
      </c>
      <c r="D27" t="s">
        <v>209</v>
      </c>
      <c r="E27" t="s">
        <v>274</v>
      </c>
      <c r="F27" t="s">
        <v>155</v>
      </c>
      <c r="G27" s="78">
        <v>0.73</v>
      </c>
      <c r="H27" t="s">
        <v>112</v>
      </c>
      <c r="I27" s="78">
        <v>1.37</v>
      </c>
      <c r="J27" s="78">
        <v>1.33</v>
      </c>
      <c r="K27" s="78">
        <v>39500000</v>
      </c>
      <c r="L27" s="78">
        <v>100.04</v>
      </c>
      <c r="M27" s="78">
        <v>151938.25099999999</v>
      </c>
      <c r="N27" s="78">
        <v>9.39</v>
      </c>
      <c r="O27" s="78">
        <v>0.22</v>
      </c>
    </row>
    <row r="28" spans="2:15">
      <c r="B28" t="s">
        <v>2172</v>
      </c>
      <c r="C28" t="s">
        <v>2173</v>
      </c>
      <c r="D28" t="s">
        <v>209</v>
      </c>
      <c r="E28" t="s">
        <v>274</v>
      </c>
      <c r="F28" t="s">
        <v>155</v>
      </c>
      <c r="G28" s="78">
        <v>0.66</v>
      </c>
      <c r="H28" t="s">
        <v>112</v>
      </c>
      <c r="I28" s="78">
        <v>1.46</v>
      </c>
      <c r="J28" s="78">
        <v>1.7</v>
      </c>
      <c r="K28" s="78">
        <v>53900000</v>
      </c>
      <c r="L28" s="78">
        <v>100.06</v>
      </c>
      <c r="M28" s="78">
        <v>207369.84729999999</v>
      </c>
      <c r="N28" s="78">
        <v>12.82</v>
      </c>
      <c r="O28" s="78">
        <v>0.3</v>
      </c>
    </row>
    <row r="29" spans="2:15">
      <c r="B29" t="s">
        <v>2174</v>
      </c>
      <c r="C29" t="s">
        <v>2175</v>
      </c>
      <c r="D29" t="s">
        <v>215</v>
      </c>
      <c r="E29" t="s">
        <v>274</v>
      </c>
      <c r="F29" t="s">
        <v>155</v>
      </c>
      <c r="G29" s="78">
        <v>0.47</v>
      </c>
      <c r="H29" t="s">
        <v>112</v>
      </c>
      <c r="I29" s="78">
        <v>1.41</v>
      </c>
      <c r="J29" s="78">
        <v>0.13</v>
      </c>
      <c r="K29" s="78">
        <v>11640000</v>
      </c>
      <c r="L29" s="78">
        <v>101.35</v>
      </c>
      <c r="M29" s="78">
        <v>45360.003299999997</v>
      </c>
      <c r="N29" s="78">
        <v>2.8</v>
      </c>
      <c r="O29" s="78">
        <v>7.0000000000000007E-2</v>
      </c>
    </row>
    <row r="30" spans="2:15">
      <c r="B30" t="s">
        <v>2176</v>
      </c>
      <c r="C30" t="s">
        <v>2177</v>
      </c>
      <c r="D30" t="s">
        <v>212</v>
      </c>
      <c r="E30" t="s">
        <v>274</v>
      </c>
      <c r="F30" t="s">
        <v>155</v>
      </c>
      <c r="G30" s="78">
        <v>0.47</v>
      </c>
      <c r="H30" t="s">
        <v>112</v>
      </c>
      <c r="I30" s="78">
        <v>1.33</v>
      </c>
      <c r="J30" s="78">
        <v>1.21</v>
      </c>
      <c r="K30" s="78">
        <v>34920000</v>
      </c>
      <c r="L30" s="78">
        <v>100.09</v>
      </c>
      <c r="M30" s="78">
        <v>134388.24066000001</v>
      </c>
      <c r="N30" s="78">
        <v>8.31</v>
      </c>
      <c r="O30" s="78">
        <v>0.2</v>
      </c>
    </row>
    <row r="31" spans="2:15">
      <c r="B31" t="s">
        <v>2178</v>
      </c>
      <c r="C31" t="s">
        <v>2179</v>
      </c>
      <c r="D31" t="s">
        <v>215</v>
      </c>
      <c r="E31" t="s">
        <v>274</v>
      </c>
      <c r="F31" t="s">
        <v>155</v>
      </c>
      <c r="G31" s="78">
        <v>0.61</v>
      </c>
      <c r="H31" t="s">
        <v>112</v>
      </c>
      <c r="I31" s="78">
        <v>1.51</v>
      </c>
      <c r="J31" s="78">
        <v>1.25</v>
      </c>
      <c r="K31" s="78">
        <v>36600000</v>
      </c>
      <c r="L31" s="78">
        <v>100.74</v>
      </c>
      <c r="M31" s="78">
        <v>141768.3798</v>
      </c>
      <c r="N31" s="78">
        <v>8.76</v>
      </c>
      <c r="O31" s="78">
        <v>0.21</v>
      </c>
    </row>
    <row r="32" spans="2:15">
      <c r="B32" s="79" t="s">
        <v>2180</v>
      </c>
      <c r="G32" s="80">
        <v>0.73</v>
      </c>
      <c r="J32" s="80">
        <v>1.27</v>
      </c>
      <c r="K32" s="80">
        <v>385478000</v>
      </c>
      <c r="M32" s="80">
        <v>1496229.3467658639</v>
      </c>
      <c r="N32" s="80">
        <v>92.5</v>
      </c>
      <c r="O32" s="80">
        <v>2.1800000000000002</v>
      </c>
    </row>
    <row r="33" spans="2:15">
      <c r="B33" s="79" t="s">
        <v>2181</v>
      </c>
    </row>
    <row r="34" spans="2:15">
      <c r="B34" t="s">
        <v>196</v>
      </c>
      <c r="C34" t="s">
        <v>196</v>
      </c>
      <c r="E34" t="s">
        <v>196</v>
      </c>
      <c r="G34" s="78">
        <v>0</v>
      </c>
      <c r="H34" t="s">
        <v>196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2182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129</v>
      </c>
    </row>
    <row r="37" spans="2:15">
      <c r="B37" t="s">
        <v>196</v>
      </c>
      <c r="C37" t="s">
        <v>196</v>
      </c>
      <c r="E37" t="s">
        <v>196</v>
      </c>
      <c r="G37" s="78">
        <v>0</v>
      </c>
      <c r="H37" t="s">
        <v>196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465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302</v>
      </c>
      <c r="G39" s="80">
        <v>0.88</v>
      </c>
      <c r="J39" s="80">
        <v>1.31</v>
      </c>
      <c r="K39" s="80">
        <v>485772668.19</v>
      </c>
      <c r="M39" s="80">
        <v>1617493.870035354</v>
      </c>
      <c r="N39" s="80">
        <v>100</v>
      </c>
      <c r="O39" s="80">
        <v>2.35</v>
      </c>
    </row>
    <row r="40" spans="2:15">
      <c r="B40" s="79" t="s">
        <v>303</v>
      </c>
    </row>
    <row r="41" spans="2:15">
      <c r="B41" t="s">
        <v>196</v>
      </c>
      <c r="C41" t="s">
        <v>196</v>
      </c>
      <c r="E41" t="s">
        <v>196</v>
      </c>
      <c r="G41" s="78">
        <v>0</v>
      </c>
      <c r="H41" t="s">
        <v>196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308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309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2183</v>
      </c>
      <c r="F13" s="19"/>
      <c r="G13" s="19"/>
      <c r="H13" s="19"/>
    </row>
    <row r="14" spans="2:55">
      <c r="B14" t="s">
        <v>196</v>
      </c>
      <c r="D14" t="s">
        <v>196</v>
      </c>
      <c r="E14" s="78">
        <v>0</v>
      </c>
      <c r="F14" t="s">
        <v>196</v>
      </c>
      <c r="G14" s="78">
        <v>0</v>
      </c>
      <c r="H14" s="78">
        <v>0</v>
      </c>
      <c r="I14" s="78">
        <v>0</v>
      </c>
    </row>
    <row r="15" spans="2:55">
      <c r="B15" s="79" t="s">
        <v>2184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2185</v>
      </c>
      <c r="F16" s="19"/>
      <c r="G16" s="19"/>
      <c r="H16" s="19"/>
    </row>
    <row r="17" spans="2:9">
      <c r="B17" t="s">
        <v>196</v>
      </c>
      <c r="D17" t="s">
        <v>196</v>
      </c>
      <c r="E17" s="78">
        <v>0</v>
      </c>
      <c r="F17" t="s">
        <v>196</v>
      </c>
      <c r="G17" s="78">
        <v>0</v>
      </c>
      <c r="H17" s="78">
        <v>0</v>
      </c>
      <c r="I17" s="78">
        <v>0</v>
      </c>
    </row>
    <row r="18" spans="2:9">
      <c r="B18" s="79" t="s">
        <v>2186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302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303</v>
      </c>
      <c r="F20" s="19"/>
      <c r="G20" s="19"/>
      <c r="H20" s="19"/>
    </row>
    <row r="21" spans="2:9">
      <c r="B21" s="79" t="s">
        <v>2183</v>
      </c>
      <c r="F21" s="19"/>
      <c r="G21" s="19"/>
      <c r="H21" s="19"/>
    </row>
    <row r="22" spans="2:9">
      <c r="B22" t="s">
        <v>196</v>
      </c>
      <c r="D22" t="s">
        <v>196</v>
      </c>
      <c r="E22" s="78">
        <v>0</v>
      </c>
      <c r="F22" t="s">
        <v>196</v>
      </c>
      <c r="G22" s="78">
        <v>0</v>
      </c>
      <c r="H22" s="78">
        <v>0</v>
      </c>
      <c r="I22" s="78">
        <v>0</v>
      </c>
    </row>
    <row r="23" spans="2:9">
      <c r="B23" s="79" t="s">
        <v>2184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2185</v>
      </c>
      <c r="F24" s="19"/>
      <c r="G24" s="19"/>
      <c r="H24" s="19"/>
    </row>
    <row r="25" spans="2:9">
      <c r="B25" t="s">
        <v>196</v>
      </c>
      <c r="D25" t="s">
        <v>196</v>
      </c>
      <c r="E25" s="78">
        <v>0</v>
      </c>
      <c r="F25" t="s">
        <v>196</v>
      </c>
      <c r="G25" s="78">
        <v>0</v>
      </c>
      <c r="H25" s="78">
        <v>0</v>
      </c>
      <c r="I25" s="78">
        <v>0</v>
      </c>
    </row>
    <row r="26" spans="2:9">
      <c r="B26" s="79" t="s">
        <v>2186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308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302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303</v>
      </c>
      <c r="D15" s="19"/>
      <c r="E15" s="19"/>
      <c r="F15" s="19"/>
      <c r="G15" s="19"/>
      <c r="H15" s="19"/>
    </row>
    <row r="16" spans="2:60">
      <c r="B16" t="s">
        <v>196</v>
      </c>
      <c r="D16" t="s">
        <v>196</v>
      </c>
      <c r="E16" s="19"/>
      <c r="F16" s="78">
        <v>0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308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1728768.7133800001</v>
      </c>
      <c r="J11" s="77">
        <v>100</v>
      </c>
      <c r="K11" s="77">
        <v>2.5099999999999998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2187</v>
      </c>
      <c r="C13" t="s">
        <v>2188</v>
      </c>
      <c r="D13" t="s">
        <v>274</v>
      </c>
      <c r="E13" t="s">
        <v>155</v>
      </c>
      <c r="F13" s="78">
        <v>0</v>
      </c>
      <c r="G13" t="s">
        <v>108</v>
      </c>
      <c r="H13" s="78">
        <v>0</v>
      </c>
      <c r="I13" s="78">
        <v>1726000</v>
      </c>
      <c r="J13" s="78">
        <v>99.84</v>
      </c>
      <c r="K13" s="78">
        <v>2.5099999999999998</v>
      </c>
    </row>
    <row r="14" spans="2:60">
      <c r="B14" t="s">
        <v>2189</v>
      </c>
      <c r="C14" t="s">
        <v>450</v>
      </c>
      <c r="D14" t="s">
        <v>196</v>
      </c>
      <c r="E14" t="s">
        <v>155</v>
      </c>
      <c r="F14" s="78">
        <v>0</v>
      </c>
      <c r="G14" t="s">
        <v>108</v>
      </c>
      <c r="H14" s="78">
        <v>0</v>
      </c>
      <c r="I14" s="78">
        <v>15.323359999999999</v>
      </c>
      <c r="J14" s="78">
        <v>0</v>
      </c>
      <c r="K14" s="78">
        <v>0</v>
      </c>
    </row>
    <row r="15" spans="2:60">
      <c r="B15" t="s">
        <v>2190</v>
      </c>
      <c r="C15" t="s">
        <v>446</v>
      </c>
      <c r="D15" t="s">
        <v>196</v>
      </c>
      <c r="E15" t="s">
        <v>155</v>
      </c>
      <c r="F15" s="78">
        <v>0</v>
      </c>
      <c r="G15" t="s">
        <v>108</v>
      </c>
      <c r="H15" s="78">
        <v>0</v>
      </c>
      <c r="I15" s="78">
        <v>85.292410000000004</v>
      </c>
      <c r="J15" s="78">
        <v>0</v>
      </c>
      <c r="K15" s="78">
        <v>0</v>
      </c>
    </row>
    <row r="16" spans="2:60">
      <c r="B16" t="s">
        <v>2191</v>
      </c>
      <c r="C16" t="s">
        <v>439</v>
      </c>
      <c r="D16" t="s">
        <v>196</v>
      </c>
      <c r="E16" t="s">
        <v>155</v>
      </c>
      <c r="F16" s="78">
        <v>0</v>
      </c>
      <c r="G16" t="s">
        <v>108</v>
      </c>
      <c r="H16" s="78">
        <v>0</v>
      </c>
      <c r="I16" s="78">
        <v>154.43449000000001</v>
      </c>
      <c r="J16" s="78">
        <v>0.01</v>
      </c>
      <c r="K16" s="78">
        <v>0</v>
      </c>
    </row>
    <row r="17" spans="2:11">
      <c r="B17" t="s">
        <v>2192</v>
      </c>
      <c r="C17" t="s">
        <v>523</v>
      </c>
      <c r="D17" t="s">
        <v>196</v>
      </c>
      <c r="E17" t="s">
        <v>155</v>
      </c>
      <c r="F17" s="78">
        <v>0</v>
      </c>
      <c r="G17" t="s">
        <v>108</v>
      </c>
      <c r="H17" s="78">
        <v>0</v>
      </c>
      <c r="I17" s="78">
        <v>1851.7315900000001</v>
      </c>
      <c r="J17" s="78">
        <v>0.11</v>
      </c>
      <c r="K17" s="78">
        <v>0</v>
      </c>
    </row>
    <row r="18" spans="2:11">
      <c r="B18" t="s">
        <v>2193</v>
      </c>
      <c r="C18" t="s">
        <v>552</v>
      </c>
      <c r="D18" t="s">
        <v>196</v>
      </c>
      <c r="E18" t="s">
        <v>157</v>
      </c>
      <c r="F18" s="78">
        <v>0</v>
      </c>
      <c r="G18" t="s">
        <v>108</v>
      </c>
      <c r="H18" s="78">
        <v>0</v>
      </c>
      <c r="I18" s="78">
        <v>503.85340000000002</v>
      </c>
      <c r="J18" s="78">
        <v>0.03</v>
      </c>
      <c r="K18" s="78">
        <v>0</v>
      </c>
    </row>
    <row r="19" spans="2:11">
      <c r="B19" t="s">
        <v>2194</v>
      </c>
      <c r="C19" t="s">
        <v>454</v>
      </c>
      <c r="D19" t="s">
        <v>196</v>
      </c>
      <c r="E19" t="s">
        <v>157</v>
      </c>
      <c r="F19" s="78">
        <v>0</v>
      </c>
      <c r="G19" t="s">
        <v>108</v>
      </c>
      <c r="H19" s="78">
        <v>0</v>
      </c>
      <c r="I19" s="78">
        <v>0.23072999999999999</v>
      </c>
      <c r="J19" s="78">
        <v>0</v>
      </c>
      <c r="K19" s="78">
        <v>0</v>
      </c>
    </row>
    <row r="20" spans="2:11">
      <c r="B20" t="s">
        <v>2195</v>
      </c>
      <c r="C20" t="s">
        <v>615</v>
      </c>
      <c r="D20" t="s">
        <v>196</v>
      </c>
      <c r="E20" t="s">
        <v>365</v>
      </c>
      <c r="F20" s="78">
        <v>0</v>
      </c>
      <c r="G20" t="s">
        <v>108</v>
      </c>
      <c r="H20" s="78">
        <v>0</v>
      </c>
      <c r="I20" s="78">
        <v>62.616</v>
      </c>
      <c r="J20" s="78">
        <v>0</v>
      </c>
      <c r="K20" s="78">
        <v>0</v>
      </c>
    </row>
    <row r="21" spans="2:11">
      <c r="B21" t="s">
        <v>2196</v>
      </c>
      <c r="C21" t="s">
        <v>621</v>
      </c>
      <c r="D21" t="s">
        <v>196</v>
      </c>
      <c r="E21" t="s">
        <v>197</v>
      </c>
      <c r="F21" s="78">
        <v>0</v>
      </c>
      <c r="G21" t="s">
        <v>108</v>
      </c>
      <c r="H21" s="78">
        <v>0</v>
      </c>
      <c r="I21" s="78">
        <v>95.231399999999994</v>
      </c>
      <c r="J21" s="78">
        <v>0.01</v>
      </c>
      <c r="K21" s="78">
        <v>0</v>
      </c>
    </row>
    <row r="22" spans="2:11">
      <c r="B22" s="79" t="s">
        <v>302</v>
      </c>
      <c r="D22" s="19"/>
      <c r="E22" s="19"/>
      <c r="F22" s="19"/>
      <c r="G22" s="19"/>
      <c r="H22" s="80">
        <v>0</v>
      </c>
      <c r="I22" s="80">
        <v>1728768.7133800001</v>
      </c>
      <c r="J22" s="80">
        <v>100</v>
      </c>
      <c r="K22" s="80">
        <v>2.5099999999999998</v>
      </c>
    </row>
    <row r="23" spans="2:11">
      <c r="B23" s="79" t="s">
        <v>303</v>
      </c>
      <c r="D23" s="19"/>
      <c r="E23" s="19"/>
      <c r="F23" s="19"/>
      <c r="G23" s="19"/>
      <c r="H23" s="19"/>
    </row>
    <row r="24" spans="2:11">
      <c r="B24" t="s">
        <v>196</v>
      </c>
      <c r="C24" t="s">
        <v>196</v>
      </c>
      <c r="D24" t="s">
        <v>196</v>
      </c>
      <c r="E24" s="19"/>
      <c r="F24" s="78">
        <v>0</v>
      </c>
      <c r="G24" t="s">
        <v>196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308</v>
      </c>
      <c r="D25" s="19"/>
      <c r="E25" s="19"/>
      <c r="F25" s="19"/>
      <c r="G25" s="19"/>
      <c r="H25" s="80">
        <v>0</v>
      </c>
      <c r="I25" s="80">
        <v>0</v>
      </c>
      <c r="J25" s="80">
        <v>0</v>
      </c>
      <c r="K25" s="80">
        <v>0</v>
      </c>
    </row>
    <row r="26" spans="2:11">
      <c r="B26" t="s">
        <v>309</v>
      </c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7"/>
  <sheetViews>
    <sheetView rightToLeft="1" workbookViewId="0">
      <selection activeCell="B45" sqref="B4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C46+C127</f>
        <v>620282.81731397845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101" t="s">
        <v>2208</v>
      </c>
      <c r="C13" s="78">
        <v>0</v>
      </c>
      <c r="D13" s="102">
        <v>43221</v>
      </c>
    </row>
    <row r="14" spans="2:17">
      <c r="B14" s="101" t="s">
        <v>2209</v>
      </c>
      <c r="C14" s="78">
        <v>0</v>
      </c>
      <c r="D14" s="102">
        <v>42614</v>
      </c>
    </row>
    <row r="15" spans="2:17">
      <c r="B15" s="101" t="s">
        <v>2210</v>
      </c>
      <c r="C15" s="78">
        <v>3362.5255550000002</v>
      </c>
      <c r="D15" s="102">
        <v>42339</v>
      </c>
    </row>
    <row r="16" spans="2:17">
      <c r="B16" s="101" t="s">
        <v>2211</v>
      </c>
      <c r="C16" s="78">
        <v>3.8450000000000003E-3</v>
      </c>
      <c r="D16" s="102">
        <v>43435</v>
      </c>
    </row>
    <row r="17" spans="2:4">
      <c r="B17" s="101" t="s">
        <v>2212</v>
      </c>
      <c r="C17" s="78">
        <v>0</v>
      </c>
      <c r="D17" s="102">
        <v>42036</v>
      </c>
    </row>
    <row r="18" spans="2:4">
      <c r="B18" s="101" t="s">
        <v>2213</v>
      </c>
      <c r="C18" s="78">
        <v>0</v>
      </c>
      <c r="D18" s="102">
        <v>42461</v>
      </c>
    </row>
    <row r="19" spans="2:4">
      <c r="B19" s="101" t="s">
        <v>2214</v>
      </c>
      <c r="C19" s="78">
        <v>979.94439</v>
      </c>
      <c r="D19" s="102">
        <v>42370</v>
      </c>
    </row>
    <row r="20" spans="2:4">
      <c r="B20" s="101" t="s">
        <v>2215</v>
      </c>
      <c r="C20" s="78">
        <v>403.72300059999998</v>
      </c>
      <c r="D20" s="102">
        <v>44652</v>
      </c>
    </row>
    <row r="21" spans="2:4">
      <c r="B21" s="101" t="s">
        <v>2216</v>
      </c>
      <c r="C21" s="78">
        <v>0</v>
      </c>
      <c r="D21" s="102">
        <v>43435</v>
      </c>
    </row>
    <row r="22" spans="2:4">
      <c r="B22" s="101" t="s">
        <v>2217</v>
      </c>
      <c r="C22" s="78">
        <v>716.13125000000002</v>
      </c>
      <c r="D22" s="102">
        <v>45108</v>
      </c>
    </row>
    <row r="23" spans="2:4">
      <c r="B23" s="101" t="s">
        <v>2218</v>
      </c>
      <c r="C23" s="78">
        <v>1846.39976</v>
      </c>
      <c r="D23" s="102">
        <v>44562</v>
      </c>
    </row>
    <row r="24" spans="2:4">
      <c r="B24" s="101" t="s">
        <v>2219</v>
      </c>
      <c r="C24" s="78">
        <v>6248.125</v>
      </c>
      <c r="D24" s="102">
        <v>45536</v>
      </c>
    </row>
    <row r="25" spans="2:4">
      <c r="B25" s="101" t="s">
        <v>2220</v>
      </c>
      <c r="C25" s="78">
        <v>18552.125</v>
      </c>
      <c r="D25" s="102">
        <v>46113</v>
      </c>
    </row>
    <row r="26" spans="2:4">
      <c r="B26" s="101" t="s">
        <v>2221</v>
      </c>
      <c r="C26" s="78">
        <v>2002.10688</v>
      </c>
      <c r="D26" s="102">
        <v>42370</v>
      </c>
    </row>
    <row r="27" spans="2:4">
      <c r="B27" s="101" t="s">
        <v>2222</v>
      </c>
      <c r="C27" s="78">
        <v>230.7</v>
      </c>
      <c r="D27" s="102">
        <v>42917</v>
      </c>
    </row>
    <row r="28" spans="2:4">
      <c r="B28" s="101" t="s">
        <v>2223</v>
      </c>
      <c r="C28" s="78">
        <v>1672.575</v>
      </c>
      <c r="D28" s="102">
        <v>41730</v>
      </c>
    </row>
    <row r="29" spans="2:4">
      <c r="B29" s="101" t="s">
        <v>2224</v>
      </c>
      <c r="C29" s="78">
        <v>0</v>
      </c>
      <c r="D29" s="102">
        <v>41883</v>
      </c>
    </row>
    <row r="30" spans="2:4">
      <c r="B30" s="101" t="s">
        <v>2225</v>
      </c>
      <c r="C30" s="78">
        <v>1306.680955</v>
      </c>
      <c r="D30" s="102">
        <v>41974</v>
      </c>
    </row>
    <row r="31" spans="2:4">
      <c r="B31" s="101" t="s">
        <v>2226</v>
      </c>
      <c r="C31" s="78">
        <v>2522.3389999999995</v>
      </c>
      <c r="D31" s="102">
        <v>42806</v>
      </c>
    </row>
    <row r="32" spans="2:4">
      <c r="B32" s="101" t="s">
        <v>2227</v>
      </c>
      <c r="C32" s="78">
        <v>1994.4431029000002</v>
      </c>
      <c r="D32" s="102">
        <v>44013</v>
      </c>
    </row>
    <row r="33" spans="2:4">
      <c r="B33" s="101" t="s">
        <v>2228</v>
      </c>
      <c r="C33" s="78">
        <v>749.77499999999998</v>
      </c>
      <c r="D33" s="102">
        <v>44409</v>
      </c>
    </row>
    <row r="34" spans="2:4">
      <c r="B34" s="101" t="s">
        <v>2229</v>
      </c>
      <c r="C34" s="78">
        <v>1384.2</v>
      </c>
      <c r="D34" s="102">
        <v>44531</v>
      </c>
    </row>
    <row r="35" spans="2:4">
      <c r="B35" s="103" t="s">
        <v>2230</v>
      </c>
      <c r="C35" s="78">
        <v>83.655665000000013</v>
      </c>
      <c r="D35" s="102">
        <v>43313</v>
      </c>
    </row>
    <row r="36" spans="2:4">
      <c r="B36" s="104" t="s">
        <v>2231</v>
      </c>
      <c r="C36" s="78">
        <v>6374.0141450000001</v>
      </c>
      <c r="D36" s="102">
        <v>44743</v>
      </c>
    </row>
    <row r="37" spans="2:4">
      <c r="B37" s="105" t="s">
        <v>2232</v>
      </c>
      <c r="C37" s="78">
        <v>1685.9179999999999</v>
      </c>
      <c r="D37" s="102">
        <v>44805</v>
      </c>
    </row>
    <row r="38" spans="2:4">
      <c r="B38" s="101" t="s">
        <v>2233</v>
      </c>
      <c r="C38" s="78">
        <v>2783.5223850000002</v>
      </c>
      <c r="D38" s="102">
        <v>45261</v>
      </c>
    </row>
    <row r="39" spans="2:4">
      <c r="B39" s="101" t="s">
        <v>2234</v>
      </c>
      <c r="C39" s="78">
        <v>119.67946999999999</v>
      </c>
      <c r="D39" s="102">
        <v>45261</v>
      </c>
    </row>
    <row r="40" spans="2:4">
      <c r="B40" s="101" t="s">
        <v>2235</v>
      </c>
      <c r="C40" s="78">
        <v>5879.8345972000006</v>
      </c>
      <c r="D40" s="102">
        <v>45597</v>
      </c>
    </row>
    <row r="41" spans="2:4">
      <c r="B41" s="101" t="s">
        <v>2236</v>
      </c>
      <c r="C41" s="78">
        <v>2224.2159999999999</v>
      </c>
      <c r="D41" s="102">
        <v>44896</v>
      </c>
    </row>
    <row r="42" spans="2:4">
      <c r="B42" s="101" t="s">
        <v>2237</v>
      </c>
      <c r="C42" s="78">
        <v>5335.95</v>
      </c>
      <c r="D42" s="102">
        <v>45658</v>
      </c>
    </row>
    <row r="43" spans="2:4">
      <c r="B43" s="101" t="s">
        <v>2238</v>
      </c>
      <c r="C43" s="78">
        <v>18534.645630000003</v>
      </c>
      <c r="D43" s="102">
        <v>45992</v>
      </c>
    </row>
    <row r="44" spans="2:4">
      <c r="B44" s="106" t="s">
        <v>2239</v>
      </c>
      <c r="C44" s="78">
        <v>11395.865699999998</v>
      </c>
      <c r="D44" s="107">
        <v>42461</v>
      </c>
    </row>
    <row r="45" spans="2:4">
      <c r="B45" s="114" t="s">
        <v>2319</v>
      </c>
      <c r="C45" s="108">
        <v>10111.288969636496</v>
      </c>
      <c r="D45" s="109">
        <v>43390</v>
      </c>
    </row>
    <row r="46" spans="2:4">
      <c r="B46" s="79" t="s">
        <v>302</v>
      </c>
      <c r="C46" s="80">
        <f>SUM(C13:C45)</f>
        <v>108500.3883003365</v>
      </c>
    </row>
    <row r="47" spans="2:4">
      <c r="B47" s="79" t="s">
        <v>303</v>
      </c>
    </row>
    <row r="48" spans="2:4">
      <c r="B48" s="101" t="s">
        <v>2240</v>
      </c>
      <c r="C48" s="110">
        <v>52.714950000000002</v>
      </c>
      <c r="D48" s="102" t="s">
        <v>2241</v>
      </c>
    </row>
    <row r="49" spans="2:4">
      <c r="B49" s="101" t="s">
        <v>2242</v>
      </c>
      <c r="C49" s="110">
        <v>950.29299999999989</v>
      </c>
      <c r="D49" s="102">
        <v>43466</v>
      </c>
    </row>
    <row r="50" spans="2:4">
      <c r="B50" s="101" t="s">
        <v>2243</v>
      </c>
      <c r="C50" s="110">
        <v>336.4375</v>
      </c>
      <c r="D50" s="102">
        <v>43831</v>
      </c>
    </row>
    <row r="51" spans="2:4">
      <c r="B51" s="101" t="s">
        <v>2244</v>
      </c>
      <c r="C51" s="110">
        <v>740.16250000000002</v>
      </c>
      <c r="D51" s="102">
        <v>43831</v>
      </c>
    </row>
    <row r="52" spans="2:4">
      <c r="B52" s="101" t="s">
        <v>2245</v>
      </c>
      <c r="C52" s="110">
        <v>4575.55</v>
      </c>
      <c r="D52" s="102">
        <v>43831</v>
      </c>
    </row>
    <row r="53" spans="2:4">
      <c r="B53" s="101" t="s">
        <v>2246</v>
      </c>
      <c r="C53" s="110">
        <v>46.220633999999244</v>
      </c>
      <c r="D53" s="102">
        <v>42917</v>
      </c>
    </row>
    <row r="54" spans="2:4">
      <c r="B54" s="101" t="s">
        <v>2247</v>
      </c>
      <c r="C54" s="110">
        <v>4367.3039999999964</v>
      </c>
      <c r="D54" s="102">
        <v>44562</v>
      </c>
    </row>
    <row r="55" spans="2:4">
      <c r="B55" s="101" t="s">
        <v>2248</v>
      </c>
      <c r="C55" s="110">
        <v>2313.2520084499993</v>
      </c>
      <c r="D55" s="102">
        <v>43497</v>
      </c>
    </row>
    <row r="56" spans="2:4">
      <c r="B56" s="111" t="s">
        <v>2249</v>
      </c>
      <c r="C56" s="110">
        <v>5919.8622007000013</v>
      </c>
      <c r="D56" s="102">
        <v>43497</v>
      </c>
    </row>
    <row r="57" spans="2:4">
      <c r="B57" s="103" t="s">
        <v>2250</v>
      </c>
      <c r="C57" s="110">
        <v>1066.8683050000002</v>
      </c>
      <c r="D57" s="102">
        <v>43556</v>
      </c>
    </row>
    <row r="58" spans="2:4">
      <c r="B58" s="103" t="s">
        <v>2251</v>
      </c>
      <c r="C58" s="110">
        <v>4588.7599204500002</v>
      </c>
      <c r="D58" s="102">
        <v>43586</v>
      </c>
    </row>
    <row r="59" spans="2:4">
      <c r="B59" s="101" t="s">
        <v>2252</v>
      </c>
      <c r="C59" s="110">
        <v>9078.1103650000005</v>
      </c>
      <c r="D59" s="102">
        <v>42948</v>
      </c>
    </row>
    <row r="60" spans="2:4">
      <c r="B60" s="101" t="s">
        <v>2253</v>
      </c>
      <c r="C60" s="110">
        <v>7393.9709892000001</v>
      </c>
      <c r="D60" s="102">
        <v>42948</v>
      </c>
    </row>
    <row r="61" spans="2:4">
      <c r="B61" s="101" t="s">
        <v>2254</v>
      </c>
      <c r="C61" s="110">
        <v>5498.35</v>
      </c>
      <c r="D61" s="102">
        <v>45200</v>
      </c>
    </row>
    <row r="62" spans="2:4">
      <c r="B62" s="101" t="s">
        <v>2255</v>
      </c>
      <c r="C62" s="110">
        <v>14962.138530596016</v>
      </c>
      <c r="D62" s="102">
        <v>44896</v>
      </c>
    </row>
    <row r="63" spans="2:4">
      <c r="B63" s="101" t="s">
        <v>2256</v>
      </c>
      <c r="C63" s="110">
        <v>3258.09770045</v>
      </c>
      <c r="D63" s="102">
        <v>43101</v>
      </c>
    </row>
    <row r="64" spans="2:4">
      <c r="B64" s="101" t="s">
        <v>2257</v>
      </c>
      <c r="C64" s="110">
        <v>871.91034839999907</v>
      </c>
      <c r="D64" s="102">
        <v>43221</v>
      </c>
    </row>
    <row r="65" spans="2:4">
      <c r="B65" s="101" t="s">
        <v>2258</v>
      </c>
      <c r="C65" s="110">
        <v>12296.529165000002</v>
      </c>
      <c r="D65" s="102">
        <v>43983</v>
      </c>
    </row>
    <row r="66" spans="2:4">
      <c r="B66" s="101" t="s">
        <v>2259</v>
      </c>
      <c r="C66" s="110">
        <v>990.05704760000026</v>
      </c>
      <c r="D66" s="102">
        <v>42856</v>
      </c>
    </row>
    <row r="67" spans="2:4">
      <c r="B67" s="101" t="s">
        <v>2260</v>
      </c>
      <c r="C67" s="110">
        <v>2616.1264650000003</v>
      </c>
      <c r="D67" s="102">
        <v>43252</v>
      </c>
    </row>
    <row r="68" spans="2:4">
      <c r="B68" s="101" t="s">
        <v>2261</v>
      </c>
      <c r="C68" s="110">
        <v>6987.5454149999996</v>
      </c>
      <c r="D68" s="102">
        <v>44440</v>
      </c>
    </row>
    <row r="69" spans="2:4">
      <c r="B69" s="101" t="s">
        <v>2262</v>
      </c>
      <c r="C69" s="110">
        <v>4667.1432061000005</v>
      </c>
      <c r="D69" s="102">
        <v>44228</v>
      </c>
    </row>
    <row r="70" spans="2:4">
      <c r="B70" s="101" t="s">
        <v>2263</v>
      </c>
      <c r="C70" s="110">
        <v>4806.7388532999985</v>
      </c>
      <c r="D70" s="102">
        <v>44378</v>
      </c>
    </row>
    <row r="71" spans="2:4">
      <c r="B71" s="111" t="s">
        <v>2264</v>
      </c>
      <c r="C71" s="110">
        <v>3734.6776066500015</v>
      </c>
      <c r="D71" s="102">
        <v>44835</v>
      </c>
    </row>
    <row r="72" spans="2:4">
      <c r="B72" s="101" t="s">
        <v>2265</v>
      </c>
      <c r="C72" s="110">
        <v>8537.072725</v>
      </c>
      <c r="D72" s="102">
        <v>43405</v>
      </c>
    </row>
    <row r="73" spans="2:4">
      <c r="B73" s="101" t="s">
        <v>2266</v>
      </c>
      <c r="C73" s="110">
        <v>5971.0466100000003</v>
      </c>
      <c r="D73" s="102">
        <v>44531</v>
      </c>
    </row>
    <row r="74" spans="2:4">
      <c r="B74" s="101" t="s">
        <v>2267</v>
      </c>
      <c r="C74" s="110">
        <v>2598.7064188600002</v>
      </c>
      <c r="D74" s="102">
        <v>44593</v>
      </c>
    </row>
    <row r="75" spans="2:4">
      <c r="B75" s="101" t="s">
        <v>2268</v>
      </c>
      <c r="C75" s="110">
        <v>126.99342900000005</v>
      </c>
      <c r="D75" s="102">
        <v>41974</v>
      </c>
    </row>
    <row r="76" spans="2:4">
      <c r="B76" s="101" t="s">
        <v>2269</v>
      </c>
      <c r="C76" s="110">
        <v>261.56596820000021</v>
      </c>
      <c r="D76" s="102">
        <v>41974</v>
      </c>
    </row>
    <row r="77" spans="2:4">
      <c r="B77" s="101" t="s">
        <v>2270</v>
      </c>
      <c r="C77" s="110">
        <v>661.85030840000002</v>
      </c>
      <c r="D77" s="102">
        <v>42887</v>
      </c>
    </row>
    <row r="78" spans="2:4">
      <c r="B78" s="101" t="s">
        <v>2271</v>
      </c>
      <c r="C78" s="110">
        <v>5152.6437429999996</v>
      </c>
      <c r="D78" s="102">
        <v>44682</v>
      </c>
    </row>
    <row r="79" spans="2:4">
      <c r="B79" s="101" t="s">
        <v>2272</v>
      </c>
      <c r="C79" s="110">
        <v>11428.596123050002</v>
      </c>
      <c r="D79" s="102">
        <v>44682</v>
      </c>
    </row>
    <row r="80" spans="2:4">
      <c r="B80" s="101" t="s">
        <v>2273</v>
      </c>
      <c r="C80" s="110">
        <v>762.19934849999925</v>
      </c>
      <c r="D80" s="102">
        <v>44713</v>
      </c>
    </row>
    <row r="81" spans="2:4">
      <c r="B81" s="101" t="s">
        <v>2274</v>
      </c>
      <c r="C81" s="110">
        <v>5879.9335675000002</v>
      </c>
      <c r="D81" s="102">
        <v>44805</v>
      </c>
    </row>
    <row r="82" spans="2:4">
      <c r="B82" s="101" t="s">
        <v>2275</v>
      </c>
      <c r="C82" s="110">
        <v>310.86144434999994</v>
      </c>
      <c r="D82" s="102">
        <v>44105</v>
      </c>
    </row>
    <row r="83" spans="2:4">
      <c r="B83" s="101" t="s">
        <v>2276</v>
      </c>
      <c r="C83" s="110">
        <v>56370.571999999986</v>
      </c>
      <c r="D83" s="102">
        <v>44136</v>
      </c>
    </row>
    <row r="84" spans="2:4">
      <c r="B84" s="101" t="s">
        <v>2277</v>
      </c>
      <c r="C84" s="110">
        <v>564.36187140000038</v>
      </c>
      <c r="D84" s="102">
        <v>45627</v>
      </c>
    </row>
    <row r="85" spans="2:4">
      <c r="B85" s="101" t="s">
        <v>2278</v>
      </c>
      <c r="C85" s="110">
        <v>18937.567025000004</v>
      </c>
      <c r="D85" s="102">
        <v>44986</v>
      </c>
    </row>
    <row r="86" spans="2:4">
      <c r="B86" s="101" t="s">
        <v>2279</v>
      </c>
      <c r="C86" s="110">
        <v>161.17086500000002</v>
      </c>
      <c r="D86" s="102">
        <v>42767</v>
      </c>
    </row>
    <row r="87" spans="2:4">
      <c r="B87" s="111" t="s">
        <v>2280</v>
      </c>
      <c r="C87" s="110">
        <v>638.53257505000022</v>
      </c>
      <c r="D87" s="102">
        <v>45078</v>
      </c>
    </row>
    <row r="88" spans="2:4">
      <c r="B88" s="101" t="s">
        <v>2281</v>
      </c>
      <c r="C88" s="110">
        <v>3199.9743349999999</v>
      </c>
      <c r="D88" s="102">
        <v>44927</v>
      </c>
    </row>
    <row r="89" spans="2:4">
      <c r="B89" s="112" t="s">
        <v>2282</v>
      </c>
      <c r="C89" s="110">
        <v>6583.512815</v>
      </c>
      <c r="D89" s="102">
        <v>45078</v>
      </c>
    </row>
    <row r="90" spans="2:4">
      <c r="B90" s="112" t="s">
        <v>2283</v>
      </c>
      <c r="C90" s="110">
        <v>1690.1120450000001</v>
      </c>
      <c r="D90" s="102">
        <v>45078</v>
      </c>
    </row>
    <row r="91" spans="2:4">
      <c r="B91" s="112" t="s">
        <v>2284</v>
      </c>
      <c r="C91" s="110">
        <v>8398.9334099999996</v>
      </c>
      <c r="D91" s="102">
        <v>45078</v>
      </c>
    </row>
    <row r="92" spans="2:4">
      <c r="B92" s="112" t="s">
        <v>2285</v>
      </c>
      <c r="C92" s="110">
        <v>1473.7077550000001</v>
      </c>
      <c r="D92" s="102">
        <v>45078</v>
      </c>
    </row>
    <row r="93" spans="2:4">
      <c r="B93" s="101" t="s">
        <v>2286</v>
      </c>
      <c r="C93" s="110">
        <v>4642.7798250000005</v>
      </c>
      <c r="D93" s="102">
        <v>44958</v>
      </c>
    </row>
    <row r="94" spans="2:4">
      <c r="B94" s="101" t="s">
        <v>2287</v>
      </c>
      <c r="C94" s="110">
        <v>4468.1420013000006</v>
      </c>
      <c r="D94" s="102">
        <v>45231</v>
      </c>
    </row>
    <row r="95" spans="2:4">
      <c r="B95" s="101" t="s">
        <v>2288</v>
      </c>
      <c r="C95" s="110">
        <v>645.22548964999987</v>
      </c>
      <c r="D95" s="102">
        <v>45108</v>
      </c>
    </row>
    <row r="96" spans="2:4">
      <c r="B96" s="101" t="s">
        <v>2289</v>
      </c>
      <c r="C96" s="110">
        <v>2834.1997926000004</v>
      </c>
      <c r="D96" s="102">
        <v>44105</v>
      </c>
    </row>
    <row r="97" spans="2:4">
      <c r="B97" s="101" t="s">
        <v>2290</v>
      </c>
      <c r="C97" s="110">
        <v>5022.1659750000008</v>
      </c>
      <c r="D97" s="102">
        <v>45689</v>
      </c>
    </row>
    <row r="98" spans="2:4">
      <c r="B98" s="113" t="s">
        <v>2291</v>
      </c>
      <c r="C98" s="110">
        <v>527.5194659</v>
      </c>
      <c r="D98" s="102">
        <v>44228</v>
      </c>
    </row>
    <row r="99" spans="2:4">
      <c r="B99" s="113" t="s">
        <v>2292</v>
      </c>
      <c r="C99" s="110">
        <v>2579.968085</v>
      </c>
      <c r="D99" s="102">
        <v>45261</v>
      </c>
    </row>
    <row r="100" spans="2:4">
      <c r="B100" s="113" t="s">
        <v>2293</v>
      </c>
      <c r="C100" s="110">
        <v>2341.605</v>
      </c>
      <c r="D100" s="102">
        <v>45383</v>
      </c>
    </row>
    <row r="101" spans="2:4">
      <c r="B101" s="113" t="s">
        <v>2294</v>
      </c>
      <c r="C101" s="110">
        <v>2585.3099819500003</v>
      </c>
      <c r="D101" s="102">
        <v>45536</v>
      </c>
    </row>
    <row r="102" spans="2:4">
      <c r="B102" s="113" t="s">
        <v>2295</v>
      </c>
      <c r="C102" s="110">
        <v>879.11311000000012</v>
      </c>
      <c r="D102" s="102">
        <v>44378</v>
      </c>
    </row>
    <row r="103" spans="2:4">
      <c r="B103" s="113" t="s">
        <v>2296</v>
      </c>
      <c r="C103" s="110">
        <v>11625.111419999999</v>
      </c>
      <c r="D103" s="102">
        <v>45627</v>
      </c>
    </row>
    <row r="104" spans="2:4">
      <c r="B104" s="113" t="s">
        <v>2297</v>
      </c>
      <c r="C104" s="110">
        <v>8666.20924165</v>
      </c>
      <c r="D104" s="102">
        <v>45931</v>
      </c>
    </row>
    <row r="105" spans="2:4">
      <c r="B105" s="113" t="s">
        <v>2298</v>
      </c>
      <c r="C105" s="110">
        <v>161.49</v>
      </c>
      <c r="D105" s="102">
        <v>45566</v>
      </c>
    </row>
    <row r="106" spans="2:4">
      <c r="B106" s="113" t="s">
        <v>2299</v>
      </c>
      <c r="C106" s="110">
        <v>2795.3880550000003</v>
      </c>
      <c r="D106" s="102">
        <v>45597</v>
      </c>
    </row>
    <row r="107" spans="2:4">
      <c r="B107" s="113" t="s">
        <v>2300</v>
      </c>
      <c r="C107" s="110">
        <v>11057.366719999998</v>
      </c>
      <c r="D107" s="102">
        <v>45717</v>
      </c>
    </row>
    <row r="108" spans="2:4">
      <c r="B108" s="113" t="s">
        <v>2301</v>
      </c>
      <c r="C108" s="110">
        <v>4353.5010952699995</v>
      </c>
      <c r="D108" s="102">
        <v>45748</v>
      </c>
    </row>
    <row r="109" spans="2:4">
      <c r="B109" s="113" t="s">
        <v>2302</v>
      </c>
      <c r="C109" s="110">
        <v>41273.350894399999</v>
      </c>
      <c r="D109" s="102">
        <v>46113</v>
      </c>
    </row>
    <row r="110" spans="2:4">
      <c r="B110" s="113" t="s">
        <v>2303</v>
      </c>
      <c r="C110" s="110">
        <v>3759.4415573159995</v>
      </c>
      <c r="D110" s="102">
        <v>45839</v>
      </c>
    </row>
    <row r="111" spans="2:4">
      <c r="B111" s="113" t="s">
        <v>2304</v>
      </c>
      <c r="C111" s="110">
        <v>6114.9188199999999</v>
      </c>
      <c r="D111" s="102">
        <v>45839</v>
      </c>
    </row>
    <row r="112" spans="2:4">
      <c r="B112" s="113" t="s">
        <v>2305</v>
      </c>
      <c r="C112" s="110">
        <v>6407.8608341000008</v>
      </c>
      <c r="D112" s="102">
        <v>45839</v>
      </c>
    </row>
    <row r="113" spans="2:4">
      <c r="B113" s="113" t="s">
        <v>2306</v>
      </c>
      <c r="C113" s="110">
        <v>3575.85</v>
      </c>
      <c r="D113" s="102">
        <v>45839</v>
      </c>
    </row>
    <row r="114" spans="2:4">
      <c r="B114" s="106" t="s">
        <v>2307</v>
      </c>
      <c r="C114" s="110">
        <v>4250.8520540000009</v>
      </c>
      <c r="D114" s="107">
        <v>45901</v>
      </c>
    </row>
    <row r="115" spans="2:4">
      <c r="B115" s="106" t="s">
        <v>2272</v>
      </c>
      <c r="C115" s="110">
        <v>27999.887282299998</v>
      </c>
      <c r="D115" s="107">
        <v>45809</v>
      </c>
    </row>
    <row r="116" spans="2:4">
      <c r="B116" s="106" t="s">
        <v>2308</v>
      </c>
      <c r="C116" s="110">
        <v>2917.4783400000001</v>
      </c>
      <c r="D116" s="107">
        <v>44378</v>
      </c>
    </row>
    <row r="117" spans="2:4">
      <c r="B117" s="106" t="s">
        <v>2309</v>
      </c>
      <c r="C117" s="110">
        <v>6672.9090650000007</v>
      </c>
      <c r="D117" s="107">
        <v>45901</v>
      </c>
    </row>
    <row r="118" spans="2:4">
      <c r="B118" s="106" t="s">
        <v>2310</v>
      </c>
      <c r="C118" s="110">
        <v>13670.12081</v>
      </c>
      <c r="D118" s="107">
        <v>45992</v>
      </c>
    </row>
    <row r="119" spans="2:4">
      <c r="B119" s="106" t="s">
        <v>2311</v>
      </c>
      <c r="C119" s="110">
        <v>8634.801089999999</v>
      </c>
      <c r="D119" s="107">
        <v>46023</v>
      </c>
    </row>
    <row r="120" spans="2:4">
      <c r="B120" s="106" t="s">
        <v>2312</v>
      </c>
      <c r="C120" s="110">
        <v>18068.423999999999</v>
      </c>
      <c r="D120" s="107">
        <v>46054</v>
      </c>
    </row>
    <row r="121" spans="2:4">
      <c r="B121" s="106" t="s">
        <v>2313</v>
      </c>
      <c r="C121" s="110">
        <v>6615.28</v>
      </c>
      <c r="D121" s="107">
        <v>46082</v>
      </c>
    </row>
    <row r="122" spans="2:4">
      <c r="B122" s="106" t="s">
        <v>2314</v>
      </c>
      <c r="C122" s="110">
        <v>10918.26</v>
      </c>
      <c r="D122" s="107">
        <v>45413</v>
      </c>
    </row>
    <row r="123" spans="2:4">
      <c r="B123" s="101" t="s">
        <v>2315</v>
      </c>
      <c r="C123" s="110">
        <v>19225</v>
      </c>
      <c r="D123" s="107">
        <v>46357</v>
      </c>
    </row>
    <row r="124" spans="2:4">
      <c r="B124" s="106" t="s">
        <v>2316</v>
      </c>
      <c r="C124" s="110">
        <v>2268.6768850000003</v>
      </c>
      <c r="D124" s="107">
        <v>46235</v>
      </c>
    </row>
    <row r="125" spans="2:4">
      <c r="B125" s="106" t="s">
        <v>2317</v>
      </c>
      <c r="C125" s="110">
        <v>19032.75</v>
      </c>
      <c r="D125" s="107">
        <v>46235</v>
      </c>
    </row>
    <row r="126" spans="2:4">
      <c r="B126" s="106" t="s">
        <v>2318</v>
      </c>
      <c r="C126" s="110">
        <v>3362.7370300000002</v>
      </c>
      <c r="D126" s="107">
        <v>44774</v>
      </c>
    </row>
    <row r="127" spans="2:4">
      <c r="B127" s="79" t="s">
        <v>308</v>
      </c>
      <c r="C127" s="80">
        <f>SUM(C48:C126)</f>
        <v>511782.4290136419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380</v>
      </c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381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324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358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382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465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303</v>
      </c>
      <c r="D26" s="16"/>
    </row>
    <row r="27" spans="2:16">
      <c r="B27" s="79" t="s">
        <v>384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385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386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308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309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1125</v>
      </c>
      <c r="C13" s="16"/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1126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1127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1128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382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465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303</v>
      </c>
      <c r="D26" s="16"/>
    </row>
    <row r="27" spans="2:16">
      <c r="B27" s="79" t="s">
        <v>1219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1220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1221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1264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308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309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K13" sqref="K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11.74</v>
      </c>
      <c r="I11" s="7"/>
      <c r="J11" s="7"/>
      <c r="K11" s="77">
        <v>1.72</v>
      </c>
      <c r="L11" s="77">
        <v>1438013724</v>
      </c>
      <c r="M11" s="7"/>
      <c r="N11" s="77">
        <v>2241396.4537900407</v>
      </c>
      <c r="O11" s="7"/>
      <c r="P11" s="77">
        <v>100</v>
      </c>
      <c r="Q11" s="77">
        <v>3.26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310</v>
      </c>
      <c r="C13" s="16"/>
      <c r="D13" s="16"/>
    </row>
    <row r="14" spans="2:52">
      <c r="B14" s="79" t="s">
        <v>311</v>
      </c>
      <c r="C14" s="16"/>
      <c r="D14" s="16"/>
    </row>
    <row r="15" spans="2:52">
      <c r="B15" t="s">
        <v>312</v>
      </c>
      <c r="C15" t="s">
        <v>313</v>
      </c>
      <c r="D15" t="s">
        <v>106</v>
      </c>
      <c r="E15" t="s">
        <v>314</v>
      </c>
      <c r="F15" t="s">
        <v>155</v>
      </c>
      <c r="G15" t="s">
        <v>315</v>
      </c>
      <c r="H15" s="78">
        <v>18.989999999999998</v>
      </c>
      <c r="I15" t="s">
        <v>108</v>
      </c>
      <c r="J15" s="78">
        <v>2.75</v>
      </c>
      <c r="K15" s="78">
        <v>1.35</v>
      </c>
      <c r="L15" s="78">
        <v>458104412</v>
      </c>
      <c r="M15" s="78">
        <v>137.66999999999999</v>
      </c>
      <c r="N15" s="78">
        <v>630672.34400040004</v>
      </c>
      <c r="O15" s="78">
        <v>2.59</v>
      </c>
      <c r="P15" s="78">
        <v>28.14</v>
      </c>
      <c r="Q15" s="78">
        <v>0.92</v>
      </c>
    </row>
    <row r="16" spans="2:52">
      <c r="B16" t="s">
        <v>316</v>
      </c>
      <c r="C16" t="s">
        <v>317</v>
      </c>
      <c r="D16" t="s">
        <v>106</v>
      </c>
      <c r="E16" t="s">
        <v>314</v>
      </c>
      <c r="F16" t="s">
        <v>155</v>
      </c>
      <c r="G16" t="s">
        <v>318</v>
      </c>
      <c r="H16" s="78">
        <v>14.77</v>
      </c>
      <c r="I16" t="s">
        <v>108</v>
      </c>
      <c r="J16" s="78">
        <v>4.01</v>
      </c>
      <c r="K16" s="78">
        <v>1.1399999999999999</v>
      </c>
      <c r="L16" s="78">
        <v>25723399</v>
      </c>
      <c r="M16" s="78">
        <v>178.62</v>
      </c>
      <c r="N16" s="78">
        <v>45947.135293799998</v>
      </c>
      <c r="O16" s="78">
        <v>0.16</v>
      </c>
      <c r="P16" s="78">
        <v>2.0499999999999998</v>
      </c>
      <c r="Q16" s="78">
        <v>7.0000000000000007E-2</v>
      </c>
    </row>
    <row r="17" spans="2:17">
      <c r="B17" t="s">
        <v>319</v>
      </c>
      <c r="C17" t="s">
        <v>320</v>
      </c>
      <c r="D17" t="s">
        <v>106</v>
      </c>
      <c r="E17" t="s">
        <v>314</v>
      </c>
      <c r="F17" t="s">
        <v>155</v>
      </c>
      <c r="G17" t="s">
        <v>321</v>
      </c>
      <c r="H17" s="78">
        <v>24.49</v>
      </c>
      <c r="I17" t="s">
        <v>108</v>
      </c>
      <c r="J17" s="78">
        <v>1</v>
      </c>
      <c r="K17" s="78">
        <v>1.44</v>
      </c>
      <c r="L17" s="78">
        <v>16870473</v>
      </c>
      <c r="M17" s="78">
        <v>89.98</v>
      </c>
      <c r="N17" s="78">
        <v>15180.0516054</v>
      </c>
      <c r="O17" s="78">
        <v>0.27</v>
      </c>
      <c r="P17" s="78">
        <v>0.68</v>
      </c>
      <c r="Q17" s="78">
        <v>0.02</v>
      </c>
    </row>
    <row r="18" spans="2:17">
      <c r="B18" s="79" t="s">
        <v>322</v>
      </c>
      <c r="C18" s="16"/>
      <c r="D18" s="16"/>
      <c r="H18" s="80">
        <v>18.829999999999998</v>
      </c>
      <c r="K18" s="80">
        <v>1.34</v>
      </c>
      <c r="L18" s="80">
        <v>500698284</v>
      </c>
      <c r="N18" s="80">
        <v>691799.53089960001</v>
      </c>
      <c r="P18" s="80">
        <v>30.86</v>
      </c>
      <c r="Q18" s="80">
        <v>1.01</v>
      </c>
    </row>
    <row r="19" spans="2:17">
      <c r="B19" s="79" t="s">
        <v>323</v>
      </c>
      <c r="C19" s="16"/>
      <c r="D19" s="16"/>
      <c r="H19" s="80">
        <v>18.829999999999998</v>
      </c>
      <c r="K19" s="80">
        <v>1.34</v>
      </c>
      <c r="L19" s="80">
        <v>500698284</v>
      </c>
      <c r="N19" s="80">
        <v>691799.53089960001</v>
      </c>
      <c r="P19" s="80">
        <v>30.86</v>
      </c>
      <c r="Q19" s="80">
        <v>1.01</v>
      </c>
    </row>
    <row r="20" spans="2:17">
      <c r="B20" s="79" t="s">
        <v>324</v>
      </c>
      <c r="C20" s="16"/>
      <c r="D20" s="16"/>
    </row>
    <row r="21" spans="2:17">
      <c r="B21" s="79" t="s">
        <v>325</v>
      </c>
      <c r="C21" s="16"/>
      <c r="D21" s="16"/>
    </row>
    <row r="22" spans="2:17">
      <c r="B22" t="s">
        <v>326</v>
      </c>
      <c r="C22" t="s">
        <v>327</v>
      </c>
      <c r="D22" t="s">
        <v>106</v>
      </c>
      <c r="E22" t="s">
        <v>314</v>
      </c>
      <c r="F22" t="s">
        <v>155</v>
      </c>
      <c r="G22" t="s">
        <v>328</v>
      </c>
      <c r="H22" s="78">
        <v>0.44</v>
      </c>
      <c r="I22" t="s">
        <v>108</v>
      </c>
      <c r="J22" s="78">
        <v>0</v>
      </c>
      <c r="K22" s="78">
        <v>0.14000000000000001</v>
      </c>
      <c r="L22" s="78">
        <v>37311170</v>
      </c>
      <c r="M22" s="78">
        <v>99.94</v>
      </c>
      <c r="N22" s="78">
        <v>37288.783298000002</v>
      </c>
      <c r="O22" s="78">
        <v>0.41</v>
      </c>
      <c r="P22" s="78">
        <v>1.66</v>
      </c>
      <c r="Q22" s="78">
        <v>0.05</v>
      </c>
    </row>
    <row r="23" spans="2:17">
      <c r="B23" t="s">
        <v>329</v>
      </c>
      <c r="C23" t="s">
        <v>330</v>
      </c>
      <c r="D23" t="s">
        <v>106</v>
      </c>
      <c r="E23" t="s">
        <v>314</v>
      </c>
      <c r="F23" t="s">
        <v>155</v>
      </c>
      <c r="G23" t="s">
        <v>331</v>
      </c>
      <c r="H23" s="78">
        <v>0.59</v>
      </c>
      <c r="I23" t="s">
        <v>108</v>
      </c>
      <c r="J23" s="78">
        <v>0</v>
      </c>
      <c r="K23" s="78">
        <v>0.15</v>
      </c>
      <c r="L23" s="78">
        <v>2031944</v>
      </c>
      <c r="M23" s="78">
        <v>99.91</v>
      </c>
      <c r="N23" s="78">
        <v>2030.1152503999999</v>
      </c>
      <c r="O23" s="78">
        <v>0.02</v>
      </c>
      <c r="P23" s="78">
        <v>0.09</v>
      </c>
      <c r="Q23" s="78">
        <v>0</v>
      </c>
    </row>
    <row r="24" spans="2:17">
      <c r="B24" t="s">
        <v>332</v>
      </c>
      <c r="C24" t="s">
        <v>333</v>
      </c>
      <c r="D24" t="s">
        <v>106</v>
      </c>
      <c r="E24" t="s">
        <v>314</v>
      </c>
      <c r="F24" t="s">
        <v>155</v>
      </c>
      <c r="G24" t="s">
        <v>334</v>
      </c>
      <c r="H24" s="78">
        <v>0.68</v>
      </c>
      <c r="I24" t="s">
        <v>108</v>
      </c>
      <c r="J24" s="78">
        <v>0</v>
      </c>
      <c r="K24" s="78">
        <v>0.16</v>
      </c>
      <c r="L24" s="78">
        <v>116552899</v>
      </c>
      <c r="M24" s="78">
        <v>99.89</v>
      </c>
      <c r="N24" s="78">
        <v>116424.69081109999</v>
      </c>
      <c r="O24" s="78">
        <v>1.3</v>
      </c>
      <c r="P24" s="78">
        <v>5.19</v>
      </c>
      <c r="Q24" s="78">
        <v>0.17</v>
      </c>
    </row>
    <row r="25" spans="2:17">
      <c r="B25" t="s">
        <v>335</v>
      </c>
      <c r="C25" t="s">
        <v>336</v>
      </c>
      <c r="D25" t="s">
        <v>106</v>
      </c>
      <c r="E25" t="s">
        <v>314</v>
      </c>
      <c r="F25" t="s">
        <v>155</v>
      </c>
      <c r="G25" t="s">
        <v>337</v>
      </c>
      <c r="H25" s="78">
        <v>0.86</v>
      </c>
      <c r="I25" t="s">
        <v>108</v>
      </c>
      <c r="J25" s="78">
        <v>0</v>
      </c>
      <c r="K25" s="78">
        <v>0.15</v>
      </c>
      <c r="L25" s="78">
        <v>291185</v>
      </c>
      <c r="M25" s="78">
        <v>99.87</v>
      </c>
      <c r="N25" s="78">
        <v>290.80645950000002</v>
      </c>
      <c r="O25" s="78">
        <v>0</v>
      </c>
      <c r="P25" s="78">
        <v>0.01</v>
      </c>
      <c r="Q25" s="78">
        <v>0</v>
      </c>
    </row>
    <row r="26" spans="2:17">
      <c r="B26" t="s">
        <v>338</v>
      </c>
      <c r="C26" t="s">
        <v>339</v>
      </c>
      <c r="D26" t="s">
        <v>106</v>
      </c>
      <c r="E26" t="s">
        <v>314</v>
      </c>
      <c r="F26" t="s">
        <v>155</v>
      </c>
      <c r="G26" t="s">
        <v>340</v>
      </c>
      <c r="H26" s="78">
        <v>0.93</v>
      </c>
      <c r="I26" t="s">
        <v>108</v>
      </c>
      <c r="J26" s="78">
        <v>0</v>
      </c>
      <c r="K26" s="78">
        <v>0.14000000000000001</v>
      </c>
      <c r="L26" s="78">
        <v>137671124</v>
      </c>
      <c r="M26" s="78">
        <v>99.87</v>
      </c>
      <c r="N26" s="78">
        <v>137492.15153880001</v>
      </c>
      <c r="O26" s="78">
        <v>1.97</v>
      </c>
      <c r="P26" s="78">
        <v>6.13</v>
      </c>
      <c r="Q26" s="78">
        <v>0.2</v>
      </c>
    </row>
    <row r="27" spans="2:17">
      <c r="B27" s="79" t="s">
        <v>341</v>
      </c>
      <c r="C27" s="16"/>
      <c r="D27" s="16"/>
      <c r="H27" s="80">
        <v>0.77</v>
      </c>
      <c r="K27" s="80">
        <v>0.15</v>
      </c>
      <c r="L27" s="80">
        <v>293858322</v>
      </c>
      <c r="N27" s="80">
        <v>293526.54735780001</v>
      </c>
      <c r="P27" s="80">
        <v>13.1</v>
      </c>
      <c r="Q27" s="80">
        <v>0.43</v>
      </c>
    </row>
    <row r="28" spans="2:17">
      <c r="B28" s="79" t="s">
        <v>342</v>
      </c>
      <c r="C28" s="16"/>
      <c r="D28" s="16"/>
    </row>
    <row r="29" spans="2:17">
      <c r="B29" t="s">
        <v>343</v>
      </c>
      <c r="C29" t="s">
        <v>344</v>
      </c>
      <c r="D29" t="s">
        <v>106</v>
      </c>
      <c r="E29" t="s">
        <v>314</v>
      </c>
      <c r="F29" t="s">
        <v>155</v>
      </c>
      <c r="G29" t="s">
        <v>345</v>
      </c>
      <c r="H29" s="78">
        <v>1.05</v>
      </c>
      <c r="I29" t="s">
        <v>108</v>
      </c>
      <c r="J29" s="78">
        <v>4</v>
      </c>
      <c r="K29" s="78">
        <v>0.2</v>
      </c>
      <c r="L29" s="78">
        <v>17333154</v>
      </c>
      <c r="M29" s="78">
        <v>107.78</v>
      </c>
      <c r="N29" s="78">
        <v>18681.673381199998</v>
      </c>
      <c r="O29" s="78">
        <v>0.1</v>
      </c>
      <c r="P29" s="78">
        <v>0.83</v>
      </c>
      <c r="Q29" s="78">
        <v>0.03</v>
      </c>
    </row>
    <row r="30" spans="2:17">
      <c r="B30" t="s">
        <v>346</v>
      </c>
      <c r="C30" t="s">
        <v>347</v>
      </c>
      <c r="D30" t="s">
        <v>106</v>
      </c>
      <c r="E30" t="s">
        <v>314</v>
      </c>
      <c r="F30" t="s">
        <v>155</v>
      </c>
      <c r="G30" t="s">
        <v>348</v>
      </c>
      <c r="H30" s="78">
        <v>2.0099999999999998</v>
      </c>
      <c r="I30" t="s">
        <v>108</v>
      </c>
      <c r="J30" s="78">
        <v>6</v>
      </c>
      <c r="K30" s="78">
        <v>0.38</v>
      </c>
      <c r="L30" s="78">
        <v>6816119</v>
      </c>
      <c r="M30" s="78">
        <v>117.11</v>
      </c>
      <c r="N30" s="78">
        <v>7982.3569608999996</v>
      </c>
      <c r="O30" s="78">
        <v>0.04</v>
      </c>
      <c r="P30" s="78">
        <v>0.36</v>
      </c>
      <c r="Q30" s="78">
        <v>0.01</v>
      </c>
    </row>
    <row r="31" spans="2:17">
      <c r="B31" t="s">
        <v>349</v>
      </c>
      <c r="C31" t="s">
        <v>350</v>
      </c>
      <c r="D31" t="s">
        <v>106</v>
      </c>
      <c r="E31" t="s">
        <v>314</v>
      </c>
      <c r="F31" t="s">
        <v>155</v>
      </c>
      <c r="G31" t="s">
        <v>351</v>
      </c>
      <c r="H31" s="78">
        <v>1.83</v>
      </c>
      <c r="I31" t="s">
        <v>108</v>
      </c>
      <c r="J31" s="78">
        <v>0.5</v>
      </c>
      <c r="K31" s="78">
        <v>0.32</v>
      </c>
      <c r="L31" s="78">
        <v>4001011</v>
      </c>
      <c r="M31" s="78">
        <v>100.42</v>
      </c>
      <c r="N31" s="78">
        <v>4017.8152461999998</v>
      </c>
      <c r="O31" s="78">
        <v>0.03</v>
      </c>
      <c r="P31" s="78">
        <v>0.18</v>
      </c>
      <c r="Q31" s="78">
        <v>0.01</v>
      </c>
    </row>
    <row r="32" spans="2:17">
      <c r="B32" t="s">
        <v>352</v>
      </c>
      <c r="C32" t="s">
        <v>353</v>
      </c>
      <c r="D32" t="s">
        <v>106</v>
      </c>
      <c r="E32" t="s">
        <v>314</v>
      </c>
      <c r="F32" t="s">
        <v>155</v>
      </c>
      <c r="G32" t="s">
        <v>354</v>
      </c>
      <c r="H32" s="78">
        <v>15.3</v>
      </c>
      <c r="I32" t="s">
        <v>108</v>
      </c>
      <c r="J32" s="78">
        <v>5.5</v>
      </c>
      <c r="K32" s="78">
        <v>3.23</v>
      </c>
      <c r="L32" s="78">
        <v>508265947</v>
      </c>
      <c r="M32" s="78">
        <v>143.6</v>
      </c>
      <c r="N32" s="78">
        <v>729869.89989200002</v>
      </c>
      <c r="O32" s="78">
        <v>3.01</v>
      </c>
      <c r="P32" s="78">
        <v>32.56</v>
      </c>
      <c r="Q32" s="78">
        <v>1.06</v>
      </c>
    </row>
    <row r="33" spans="2:17">
      <c r="B33" s="79" t="s">
        <v>355</v>
      </c>
      <c r="C33" s="16"/>
      <c r="D33" s="16"/>
      <c r="H33" s="80">
        <v>14.74</v>
      </c>
      <c r="K33" s="80">
        <v>3.11</v>
      </c>
      <c r="L33" s="80">
        <v>536416231</v>
      </c>
      <c r="N33" s="80">
        <v>760551.74548030004</v>
      </c>
      <c r="P33" s="80">
        <v>33.93</v>
      </c>
      <c r="Q33" s="80">
        <v>1.1100000000000001</v>
      </c>
    </row>
    <row r="34" spans="2:17">
      <c r="B34" s="79" t="s">
        <v>356</v>
      </c>
      <c r="C34" s="16"/>
      <c r="D34" s="16"/>
    </row>
    <row r="35" spans="2:17">
      <c r="B35" t="s">
        <v>196</v>
      </c>
      <c r="C35" t="s">
        <v>196</v>
      </c>
      <c r="D35" s="16"/>
      <c r="E35" t="s">
        <v>196</v>
      </c>
      <c r="H35" s="78">
        <v>0</v>
      </c>
      <c r="I35" t="s">
        <v>196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357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358</v>
      </c>
      <c r="C37" s="16"/>
      <c r="D37" s="16"/>
      <c r="H37" s="80">
        <v>10.85</v>
      </c>
      <c r="K37" s="80">
        <v>2.29</v>
      </c>
      <c r="L37" s="80">
        <v>830274553</v>
      </c>
      <c r="N37" s="80">
        <v>1054078.2928381001</v>
      </c>
      <c r="P37" s="80">
        <v>47.03</v>
      </c>
      <c r="Q37" s="80">
        <v>1.53</v>
      </c>
    </row>
    <row r="38" spans="2:17">
      <c r="B38" s="79" t="s">
        <v>359</v>
      </c>
      <c r="C38" s="16"/>
      <c r="D38" s="16"/>
    </row>
    <row r="39" spans="2:17">
      <c r="B39" t="s">
        <v>196</v>
      </c>
      <c r="C39" t="s">
        <v>196</v>
      </c>
      <c r="D39" s="16"/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360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302</v>
      </c>
      <c r="C41" s="16"/>
      <c r="D41" s="16"/>
      <c r="H41" s="80">
        <v>14.01</v>
      </c>
      <c r="K41" s="80">
        <v>1.91</v>
      </c>
      <c r="L41" s="80">
        <v>1330972837</v>
      </c>
      <c r="N41" s="80">
        <v>1745877.8237377</v>
      </c>
      <c r="P41" s="80">
        <v>77.89</v>
      </c>
      <c r="Q41" s="80">
        <v>2.54</v>
      </c>
    </row>
    <row r="42" spans="2:17">
      <c r="B42" s="79" t="s">
        <v>303</v>
      </c>
      <c r="C42" s="16"/>
      <c r="D42" s="16"/>
    </row>
    <row r="43" spans="2:17">
      <c r="B43" s="79" t="s">
        <v>361</v>
      </c>
      <c r="C43" s="16"/>
      <c r="D43" s="16"/>
    </row>
    <row r="44" spans="2:17">
      <c r="B44" t="s">
        <v>362</v>
      </c>
      <c r="C44" t="s">
        <v>363</v>
      </c>
      <c r="D44" t="s">
        <v>129</v>
      </c>
      <c r="E44" t="s">
        <v>364</v>
      </c>
      <c r="F44" t="s">
        <v>365</v>
      </c>
      <c r="G44" t="s">
        <v>366</v>
      </c>
      <c r="H44" s="78">
        <v>4.91</v>
      </c>
      <c r="I44" t="s">
        <v>112</v>
      </c>
      <c r="J44" s="78">
        <v>4</v>
      </c>
      <c r="K44" s="78">
        <v>3.07</v>
      </c>
      <c r="L44" s="78">
        <v>19550000</v>
      </c>
      <c r="M44" s="78">
        <v>106.80208</v>
      </c>
      <c r="N44" s="78">
        <v>80282.856530799996</v>
      </c>
      <c r="O44" s="78">
        <v>1.3</v>
      </c>
      <c r="P44" s="78">
        <v>3.58</v>
      </c>
      <c r="Q44" s="78">
        <v>0.12</v>
      </c>
    </row>
    <row r="45" spans="2:17">
      <c r="B45" t="s">
        <v>367</v>
      </c>
      <c r="C45" t="s">
        <v>368</v>
      </c>
      <c r="D45" t="s">
        <v>129</v>
      </c>
      <c r="E45" t="s">
        <v>364</v>
      </c>
      <c r="F45" t="s">
        <v>365</v>
      </c>
      <c r="G45" t="s">
        <v>369</v>
      </c>
      <c r="H45" s="78">
        <v>2.98</v>
      </c>
      <c r="I45" t="s">
        <v>116</v>
      </c>
      <c r="J45" s="78">
        <v>4.63</v>
      </c>
      <c r="K45" s="78">
        <v>0.12</v>
      </c>
      <c r="L45" s="78">
        <v>67450000</v>
      </c>
      <c r="M45" s="78">
        <v>118.07264400000022</v>
      </c>
      <c r="N45" s="78">
        <v>322048.225440957</v>
      </c>
      <c r="O45" s="78">
        <v>4.5</v>
      </c>
      <c r="P45" s="78">
        <v>14.37</v>
      </c>
      <c r="Q45" s="78">
        <v>0.47</v>
      </c>
    </row>
    <row r="46" spans="2:17">
      <c r="B46" t="s">
        <v>370</v>
      </c>
      <c r="C46" t="s">
        <v>371</v>
      </c>
      <c r="D46" t="s">
        <v>129</v>
      </c>
      <c r="E46" t="s">
        <v>364</v>
      </c>
      <c r="F46" t="s">
        <v>365</v>
      </c>
      <c r="G46" t="s">
        <v>369</v>
      </c>
      <c r="H46" s="78">
        <v>2.12</v>
      </c>
      <c r="I46" t="s">
        <v>112</v>
      </c>
      <c r="J46" s="78">
        <v>5.13</v>
      </c>
      <c r="K46" s="78">
        <v>1.65</v>
      </c>
      <c r="L46" s="78">
        <v>12300887</v>
      </c>
      <c r="M46" s="78">
        <v>108.97019400000001</v>
      </c>
      <c r="N46" s="78">
        <v>51539.535144201902</v>
      </c>
      <c r="O46" s="78">
        <v>0</v>
      </c>
      <c r="P46" s="78">
        <v>2.2999999999999998</v>
      </c>
      <c r="Q46" s="78">
        <v>7.0000000000000007E-2</v>
      </c>
    </row>
    <row r="47" spans="2:17">
      <c r="B47" t="s">
        <v>372</v>
      </c>
      <c r="C47" t="s">
        <v>373</v>
      </c>
      <c r="D47" t="s">
        <v>129</v>
      </c>
      <c r="E47" t="s">
        <v>364</v>
      </c>
      <c r="F47" t="s">
        <v>365</v>
      </c>
      <c r="G47" t="s">
        <v>369</v>
      </c>
      <c r="H47" s="78">
        <v>12.09</v>
      </c>
      <c r="I47" t="s">
        <v>119</v>
      </c>
      <c r="J47" s="78">
        <v>6.88</v>
      </c>
      <c r="K47" s="78">
        <v>2.98</v>
      </c>
      <c r="L47" s="78">
        <v>530000</v>
      </c>
      <c r="M47" s="78">
        <v>154.477508</v>
      </c>
      <c r="N47" s="78">
        <v>3868.66674024848</v>
      </c>
      <c r="O47" s="78">
        <v>0</v>
      </c>
      <c r="P47" s="78">
        <v>0.17</v>
      </c>
      <c r="Q47" s="78">
        <v>0.01</v>
      </c>
    </row>
    <row r="48" spans="2:17">
      <c r="B48" t="s">
        <v>374</v>
      </c>
      <c r="C48" t="s">
        <v>375</v>
      </c>
      <c r="D48" t="s">
        <v>129</v>
      </c>
      <c r="E48" t="s">
        <v>364</v>
      </c>
      <c r="F48" t="s">
        <v>365</v>
      </c>
      <c r="G48" t="s">
        <v>376</v>
      </c>
      <c r="H48" s="78">
        <v>8.77</v>
      </c>
      <c r="I48" t="s">
        <v>112</v>
      </c>
      <c r="J48" s="78">
        <v>7.25</v>
      </c>
      <c r="K48" s="78">
        <v>3.56</v>
      </c>
      <c r="L48" s="78">
        <v>7210000</v>
      </c>
      <c r="M48" s="78">
        <v>136.277083</v>
      </c>
      <c r="N48" s="78">
        <v>37779.346196133498</v>
      </c>
      <c r="O48" s="78">
        <v>2.88</v>
      </c>
      <c r="P48" s="78">
        <v>1.69</v>
      </c>
      <c r="Q48" s="78">
        <v>0.05</v>
      </c>
    </row>
    <row r="49" spans="2:17">
      <c r="B49" s="79" t="s">
        <v>377</v>
      </c>
      <c r="C49" s="16"/>
      <c r="D49" s="16"/>
      <c r="H49" s="80">
        <v>3.72</v>
      </c>
      <c r="K49" s="80">
        <v>1.04</v>
      </c>
      <c r="L49" s="80">
        <v>107040887</v>
      </c>
      <c r="N49" s="80">
        <v>495518.63005234086</v>
      </c>
      <c r="P49" s="80">
        <v>22.11</v>
      </c>
      <c r="Q49" s="80">
        <v>0.72</v>
      </c>
    </row>
    <row r="50" spans="2:17">
      <c r="B50" s="79" t="s">
        <v>378</v>
      </c>
      <c r="C50" s="16"/>
      <c r="D50" s="16"/>
    </row>
    <row r="51" spans="2:17">
      <c r="B51" t="s">
        <v>196</v>
      </c>
      <c r="C51" t="s">
        <v>196</v>
      </c>
      <c r="D51" s="16"/>
      <c r="E51" t="s">
        <v>196</v>
      </c>
      <c r="H51" s="78">
        <v>0</v>
      </c>
      <c r="I51" t="s">
        <v>196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379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s="79" t="s">
        <v>308</v>
      </c>
      <c r="C53" s="16"/>
      <c r="D53" s="16"/>
      <c r="H53" s="80">
        <v>3.72</v>
      </c>
      <c r="K53" s="80">
        <v>1.04</v>
      </c>
      <c r="L53" s="80">
        <v>107040887</v>
      </c>
      <c r="N53" s="80">
        <v>495518.63005234086</v>
      </c>
      <c r="P53" s="80">
        <v>22.11</v>
      </c>
      <c r="Q53" s="80">
        <v>0.72</v>
      </c>
    </row>
    <row r="54" spans="2:17">
      <c r="B54" t="s">
        <v>309</v>
      </c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1125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1126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1127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196</v>
      </c>
      <c r="C17" t="s">
        <v>196</v>
      </c>
      <c r="D17" t="s">
        <v>196</v>
      </c>
      <c r="E17" t="s">
        <v>196</v>
      </c>
      <c r="F17" s="15"/>
      <c r="G17" s="15"/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1128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382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383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465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302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309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380</v>
      </c>
      <c r="C13" s="16"/>
      <c r="D13" s="16"/>
      <c r="E13" s="16"/>
      <c r="F13" s="16"/>
      <c r="G13" s="16"/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381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324</v>
      </c>
      <c r="C16" s="16"/>
      <c r="D16" s="16"/>
      <c r="E16" s="16"/>
      <c r="F16" s="16"/>
      <c r="G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358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382</v>
      </c>
      <c r="C19" s="16"/>
      <c r="D19" s="16"/>
      <c r="E19" s="16"/>
      <c r="F19" s="16"/>
      <c r="G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383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302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303</v>
      </c>
      <c r="C23" s="16"/>
      <c r="D23" s="16"/>
      <c r="E23" s="16"/>
      <c r="F23" s="16"/>
      <c r="G23" s="16"/>
    </row>
    <row r="24" spans="2:20">
      <c r="B24" s="79" t="s">
        <v>384</v>
      </c>
      <c r="C24" s="16"/>
      <c r="D24" s="16"/>
      <c r="E24" s="16"/>
      <c r="F24" s="16"/>
      <c r="G24" s="16"/>
    </row>
    <row r="25" spans="2:20">
      <c r="B25" t="s">
        <v>196</v>
      </c>
      <c r="C25" t="s">
        <v>196</v>
      </c>
      <c r="D25" s="16"/>
      <c r="E25" s="16"/>
      <c r="F25" s="16"/>
      <c r="G25" t="s">
        <v>196</v>
      </c>
      <c r="H25" t="s">
        <v>196</v>
      </c>
      <c r="K25" s="78">
        <v>0</v>
      </c>
      <c r="L25" t="s">
        <v>196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385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386</v>
      </c>
      <c r="C27" s="16"/>
      <c r="D27" s="16"/>
      <c r="E27" s="16"/>
      <c r="F27" s="16"/>
      <c r="G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387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308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309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4.37</v>
      </c>
      <c r="L11" s="7"/>
      <c r="M11" s="7"/>
      <c r="N11" s="77">
        <v>2.4700000000000002</v>
      </c>
      <c r="O11" s="77">
        <v>270921447.85000002</v>
      </c>
      <c r="P11" s="33"/>
      <c r="Q11" s="77">
        <v>420196.19630760723</v>
      </c>
      <c r="R11" s="7"/>
      <c r="S11" s="77">
        <v>100</v>
      </c>
      <c r="T11" s="77">
        <v>0.61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380</v>
      </c>
      <c r="C13" s="16"/>
      <c r="D13" s="16"/>
      <c r="E13" s="16"/>
      <c r="F13" s="16"/>
    </row>
    <row r="14" spans="2:65">
      <c r="B14" t="s">
        <v>388</v>
      </c>
      <c r="C14" t="s">
        <v>389</v>
      </c>
      <c r="D14" t="s">
        <v>106</v>
      </c>
      <c r="E14" s="16"/>
      <c r="F14" t="s">
        <v>390</v>
      </c>
      <c r="G14" t="s">
        <v>391</v>
      </c>
      <c r="H14" t="s">
        <v>274</v>
      </c>
      <c r="I14" t="s">
        <v>155</v>
      </c>
      <c r="J14" t="s">
        <v>392</v>
      </c>
      <c r="K14" s="78">
        <v>0.68</v>
      </c>
      <c r="L14" t="s">
        <v>108</v>
      </c>
      <c r="M14" s="78">
        <v>0</v>
      </c>
      <c r="N14" s="78">
        <v>0.77</v>
      </c>
      <c r="O14" s="78">
        <v>56190908</v>
      </c>
      <c r="P14" s="78">
        <v>99.48</v>
      </c>
      <c r="Q14" s="78">
        <v>55898.715278399999</v>
      </c>
      <c r="R14" s="78">
        <v>3.05</v>
      </c>
      <c r="S14" s="78">
        <v>13.3</v>
      </c>
      <c r="T14" s="78">
        <v>0.08</v>
      </c>
    </row>
    <row r="15" spans="2:65">
      <c r="B15" t="s">
        <v>393</v>
      </c>
      <c r="C15" t="s">
        <v>394</v>
      </c>
      <c r="D15" t="s">
        <v>106</v>
      </c>
      <c r="E15" s="16"/>
      <c r="F15" t="s">
        <v>395</v>
      </c>
      <c r="G15" t="s">
        <v>391</v>
      </c>
      <c r="H15" t="s">
        <v>257</v>
      </c>
      <c r="I15" t="s">
        <v>155</v>
      </c>
      <c r="J15" t="s">
        <v>396</v>
      </c>
      <c r="K15" s="78">
        <v>0.85</v>
      </c>
      <c r="L15" t="s">
        <v>108</v>
      </c>
      <c r="M15" s="78">
        <v>4.4000000000000004</v>
      </c>
      <c r="N15" s="78">
        <v>0.42</v>
      </c>
      <c r="O15" s="78">
        <v>15606411.16</v>
      </c>
      <c r="P15" s="78">
        <v>121.41</v>
      </c>
      <c r="Q15" s="78">
        <v>18947.743789356002</v>
      </c>
      <c r="R15" s="78">
        <v>2.4300000000000002</v>
      </c>
      <c r="S15" s="78">
        <v>4.51</v>
      </c>
      <c r="T15" s="78">
        <v>0.03</v>
      </c>
    </row>
    <row r="16" spans="2:65">
      <c r="B16" t="s">
        <v>397</v>
      </c>
      <c r="C16" t="s">
        <v>398</v>
      </c>
      <c r="D16" t="s">
        <v>106</v>
      </c>
      <c r="E16" s="16"/>
      <c r="F16" t="s">
        <v>395</v>
      </c>
      <c r="G16" t="s">
        <v>391</v>
      </c>
      <c r="H16" t="s">
        <v>257</v>
      </c>
      <c r="I16" t="s">
        <v>155</v>
      </c>
      <c r="J16" t="s">
        <v>399</v>
      </c>
      <c r="K16" s="78">
        <v>0.7</v>
      </c>
      <c r="L16" t="s">
        <v>108</v>
      </c>
      <c r="M16" s="78">
        <v>2.6</v>
      </c>
      <c r="N16" s="78">
        <v>0.62</v>
      </c>
      <c r="O16" s="78">
        <v>2261484</v>
      </c>
      <c r="P16" s="78">
        <v>108.11</v>
      </c>
      <c r="Q16" s="78">
        <v>2444.8903524000002</v>
      </c>
      <c r="R16" s="78">
        <v>7.0000000000000007E-2</v>
      </c>
      <c r="S16" s="78">
        <v>0.57999999999999996</v>
      </c>
      <c r="T16" s="78">
        <v>0</v>
      </c>
    </row>
    <row r="17" spans="2:20">
      <c r="B17" t="s">
        <v>400</v>
      </c>
      <c r="C17" t="s">
        <v>401</v>
      </c>
      <c r="D17" t="s">
        <v>106</v>
      </c>
      <c r="E17" s="16"/>
      <c r="F17" t="s">
        <v>390</v>
      </c>
      <c r="G17" t="s">
        <v>391</v>
      </c>
      <c r="H17" t="s">
        <v>257</v>
      </c>
      <c r="I17" t="s">
        <v>155</v>
      </c>
      <c r="J17" t="s">
        <v>402</v>
      </c>
      <c r="K17" s="78">
        <v>0.41</v>
      </c>
      <c r="L17" t="s">
        <v>108</v>
      </c>
      <c r="M17" s="78">
        <v>3.9</v>
      </c>
      <c r="N17" s="78">
        <v>1.56</v>
      </c>
      <c r="O17" s="78">
        <v>8811310</v>
      </c>
      <c r="P17" s="78">
        <v>122.92</v>
      </c>
      <c r="Q17" s="78">
        <v>10830.862252000001</v>
      </c>
      <c r="R17" s="78">
        <v>0.61</v>
      </c>
      <c r="S17" s="78">
        <v>2.58</v>
      </c>
      <c r="T17" s="78">
        <v>0.02</v>
      </c>
    </row>
    <row r="18" spans="2:20">
      <c r="B18" t="s">
        <v>403</v>
      </c>
      <c r="C18" t="s">
        <v>404</v>
      </c>
      <c r="D18" t="s">
        <v>106</v>
      </c>
      <c r="E18" s="16"/>
      <c r="F18" t="s">
        <v>405</v>
      </c>
      <c r="G18" t="s">
        <v>391</v>
      </c>
      <c r="H18" t="s">
        <v>257</v>
      </c>
      <c r="I18" t="s">
        <v>155</v>
      </c>
      <c r="J18" t="s">
        <v>406</v>
      </c>
      <c r="K18" s="78">
        <v>0.97</v>
      </c>
      <c r="L18" t="s">
        <v>108</v>
      </c>
      <c r="M18" s="78">
        <v>4.7</v>
      </c>
      <c r="N18" s="78">
        <v>0.81</v>
      </c>
      <c r="O18" s="78">
        <v>818085.3</v>
      </c>
      <c r="P18" s="78">
        <v>123.65</v>
      </c>
      <c r="Q18" s="78">
        <v>1011.56247345</v>
      </c>
      <c r="R18" s="78">
        <v>0.56999999999999995</v>
      </c>
      <c r="S18" s="78">
        <v>0.24</v>
      </c>
      <c r="T18" s="78">
        <v>0</v>
      </c>
    </row>
    <row r="19" spans="2:20">
      <c r="B19" t="s">
        <v>407</v>
      </c>
      <c r="C19" t="s">
        <v>408</v>
      </c>
      <c r="D19" t="s">
        <v>106</v>
      </c>
      <c r="E19" s="16"/>
      <c r="F19" t="s">
        <v>409</v>
      </c>
      <c r="G19" t="s">
        <v>391</v>
      </c>
      <c r="H19" t="s">
        <v>410</v>
      </c>
      <c r="I19" t="s">
        <v>155</v>
      </c>
      <c r="J19" t="s">
        <v>411</v>
      </c>
      <c r="K19" s="78">
        <v>0.45</v>
      </c>
      <c r="L19" t="s">
        <v>108</v>
      </c>
      <c r="M19" s="78">
        <v>3.85</v>
      </c>
      <c r="N19" s="78">
        <v>1.45</v>
      </c>
      <c r="O19" s="78">
        <v>309849.5</v>
      </c>
      <c r="P19" s="78">
        <v>120.57</v>
      </c>
      <c r="Q19" s="78">
        <v>373.58554214999998</v>
      </c>
      <c r="R19" s="78">
        <v>0.08</v>
      </c>
      <c r="S19" s="78">
        <v>0.09</v>
      </c>
      <c r="T19" s="78">
        <v>0</v>
      </c>
    </row>
    <row r="20" spans="2:20">
      <c r="B20" t="s">
        <v>412</v>
      </c>
      <c r="C20" t="s">
        <v>413</v>
      </c>
      <c r="D20" t="s">
        <v>106</v>
      </c>
      <c r="E20" s="16"/>
      <c r="F20" t="s">
        <v>414</v>
      </c>
      <c r="G20" t="s">
        <v>391</v>
      </c>
      <c r="H20" t="s">
        <v>410</v>
      </c>
      <c r="I20" t="s">
        <v>155</v>
      </c>
      <c r="J20" t="s">
        <v>415</v>
      </c>
      <c r="K20" s="78">
        <v>0.19</v>
      </c>
      <c r="L20" t="s">
        <v>108</v>
      </c>
      <c r="M20" s="78">
        <v>4.29</v>
      </c>
      <c r="N20" s="78">
        <v>3.89</v>
      </c>
      <c r="O20" s="78">
        <v>3487497.65</v>
      </c>
      <c r="P20" s="78">
        <v>119.54</v>
      </c>
      <c r="Q20" s="78">
        <v>4168.9546908100001</v>
      </c>
      <c r="R20" s="78">
        <v>1.23</v>
      </c>
      <c r="S20" s="78">
        <v>0.99</v>
      </c>
      <c r="T20" s="78">
        <v>0.01</v>
      </c>
    </row>
    <row r="21" spans="2:20">
      <c r="B21" t="s">
        <v>416</v>
      </c>
      <c r="C21" t="s">
        <v>417</v>
      </c>
      <c r="D21" t="s">
        <v>106</v>
      </c>
      <c r="E21" s="16"/>
      <c r="F21" t="s">
        <v>409</v>
      </c>
      <c r="G21" t="s">
        <v>391</v>
      </c>
      <c r="H21" t="s">
        <v>418</v>
      </c>
      <c r="I21" t="s">
        <v>156</v>
      </c>
      <c r="J21" t="s">
        <v>419</v>
      </c>
      <c r="K21" s="78">
        <v>0.27</v>
      </c>
      <c r="L21" t="s">
        <v>108</v>
      </c>
      <c r="M21" s="78">
        <v>4.3</v>
      </c>
      <c r="N21" s="78">
        <v>3.2</v>
      </c>
      <c r="O21" s="78">
        <v>75404.62</v>
      </c>
      <c r="P21" s="78">
        <v>117.15</v>
      </c>
      <c r="Q21" s="78">
        <v>88.336512330000005</v>
      </c>
      <c r="R21" s="78">
        <v>0.11</v>
      </c>
      <c r="S21" s="78">
        <v>0.02</v>
      </c>
      <c r="T21" s="78">
        <v>0</v>
      </c>
    </row>
    <row r="22" spans="2:20">
      <c r="B22" t="s">
        <v>420</v>
      </c>
      <c r="C22" t="s">
        <v>421</v>
      </c>
      <c r="D22" t="s">
        <v>106</v>
      </c>
      <c r="E22" s="16"/>
      <c r="F22" t="s">
        <v>422</v>
      </c>
      <c r="G22" t="s">
        <v>133</v>
      </c>
      <c r="H22" t="s">
        <v>423</v>
      </c>
      <c r="I22" t="s">
        <v>157</v>
      </c>
      <c r="J22" t="s">
        <v>424</v>
      </c>
      <c r="K22" s="78">
        <v>0.52</v>
      </c>
      <c r="L22" t="s">
        <v>108</v>
      </c>
      <c r="M22" s="78">
        <v>1.2</v>
      </c>
      <c r="N22" s="78">
        <v>0.3</v>
      </c>
      <c r="O22" s="78">
        <v>49044777</v>
      </c>
      <c r="P22" s="78">
        <v>101.83</v>
      </c>
      <c r="Q22" s="78">
        <v>49942.296419099999</v>
      </c>
      <c r="R22" s="78">
        <v>4.9000000000000004</v>
      </c>
      <c r="S22" s="78">
        <v>11.89</v>
      </c>
      <c r="T22" s="78">
        <v>7.0000000000000007E-2</v>
      </c>
    </row>
    <row r="23" spans="2:20">
      <c r="B23" t="s">
        <v>425</v>
      </c>
      <c r="C23" t="s">
        <v>426</v>
      </c>
      <c r="D23" t="s">
        <v>106</v>
      </c>
      <c r="E23" s="16"/>
      <c r="F23" t="s">
        <v>422</v>
      </c>
      <c r="G23" t="s">
        <v>133</v>
      </c>
      <c r="H23" t="s">
        <v>423</v>
      </c>
      <c r="I23" t="s">
        <v>157</v>
      </c>
      <c r="J23" t="s">
        <v>427</v>
      </c>
      <c r="K23" s="78">
        <v>8.9600000000000009</v>
      </c>
      <c r="L23" t="s">
        <v>108</v>
      </c>
      <c r="M23" s="78">
        <v>3.85</v>
      </c>
      <c r="N23" s="78">
        <v>2.6</v>
      </c>
      <c r="O23" s="78">
        <v>72334840</v>
      </c>
      <c r="P23" s="78">
        <v>112.62</v>
      </c>
      <c r="Q23" s="78">
        <v>81463.496807999996</v>
      </c>
      <c r="R23" s="78">
        <v>2.6</v>
      </c>
      <c r="S23" s="78">
        <v>19.39</v>
      </c>
      <c r="T23" s="78">
        <v>0.12</v>
      </c>
    </row>
    <row r="24" spans="2:20">
      <c r="B24" t="s">
        <v>428</v>
      </c>
      <c r="C24" t="s">
        <v>429</v>
      </c>
      <c r="D24" t="s">
        <v>106</v>
      </c>
      <c r="E24" s="16"/>
      <c r="F24" t="s">
        <v>430</v>
      </c>
      <c r="G24" t="s">
        <v>431</v>
      </c>
      <c r="H24" t="s">
        <v>418</v>
      </c>
      <c r="I24" t="s">
        <v>156</v>
      </c>
      <c r="J24" t="s">
        <v>432</v>
      </c>
      <c r="K24" s="78">
        <v>7.71</v>
      </c>
      <c r="L24" t="s">
        <v>108</v>
      </c>
      <c r="M24" s="78">
        <v>2.48</v>
      </c>
      <c r="N24" s="78">
        <v>2.5</v>
      </c>
      <c r="O24" s="78">
        <v>859854</v>
      </c>
      <c r="P24" s="78">
        <v>100.95</v>
      </c>
      <c r="Q24" s="78">
        <v>868.02261299999998</v>
      </c>
      <c r="R24" s="78">
        <v>0.33</v>
      </c>
      <c r="S24" s="78">
        <v>0.21</v>
      </c>
      <c r="T24" s="78">
        <v>0</v>
      </c>
    </row>
    <row r="25" spans="2:20">
      <c r="B25" t="s">
        <v>433</v>
      </c>
      <c r="C25" t="s">
        <v>434</v>
      </c>
      <c r="D25" t="s">
        <v>106</v>
      </c>
      <c r="E25" s="16"/>
      <c r="F25" t="s">
        <v>435</v>
      </c>
      <c r="G25" t="s">
        <v>391</v>
      </c>
      <c r="H25" t="s">
        <v>436</v>
      </c>
      <c r="I25" t="s">
        <v>156</v>
      </c>
      <c r="J25" t="s">
        <v>437</v>
      </c>
      <c r="K25" s="78">
        <v>0.06</v>
      </c>
      <c r="L25" t="s">
        <v>108</v>
      </c>
      <c r="M25" s="78">
        <v>4.3</v>
      </c>
      <c r="N25" s="78">
        <v>3.33</v>
      </c>
      <c r="O25" s="78">
        <v>1601662.32</v>
      </c>
      <c r="P25" s="78">
        <v>121.69</v>
      </c>
      <c r="Q25" s="78">
        <v>1949.0628772079999</v>
      </c>
      <c r="R25" s="78">
        <v>1.56</v>
      </c>
      <c r="S25" s="78">
        <v>0.46</v>
      </c>
      <c r="T25" s="78">
        <v>0</v>
      </c>
    </row>
    <row r="26" spans="2:20">
      <c r="B26" t="s">
        <v>438</v>
      </c>
      <c r="C26" t="s">
        <v>439</v>
      </c>
      <c r="D26" t="s">
        <v>106</v>
      </c>
      <c r="E26" s="16"/>
      <c r="F26" t="s">
        <v>414</v>
      </c>
      <c r="G26" t="s">
        <v>391</v>
      </c>
      <c r="H26" t="s">
        <v>440</v>
      </c>
      <c r="I26" t="s">
        <v>155</v>
      </c>
      <c r="J26" t="s">
        <v>441</v>
      </c>
      <c r="K26" s="78">
        <v>4.5</v>
      </c>
      <c r="L26" t="s">
        <v>108</v>
      </c>
      <c r="M26" s="78">
        <v>5.0999999999999996</v>
      </c>
      <c r="N26" s="78">
        <v>1.81</v>
      </c>
      <c r="O26" s="78">
        <v>10146633</v>
      </c>
      <c r="P26" s="78">
        <v>138.15</v>
      </c>
      <c r="Q26" s="78">
        <v>14017.573489500001</v>
      </c>
      <c r="R26" s="78">
        <v>0.88</v>
      </c>
      <c r="S26" s="78">
        <v>3.34</v>
      </c>
      <c r="T26" s="78">
        <v>0.02</v>
      </c>
    </row>
    <row r="27" spans="2:20">
      <c r="B27" s="79" t="s">
        <v>381</v>
      </c>
      <c r="C27" s="16"/>
      <c r="D27" s="16"/>
      <c r="E27" s="16"/>
      <c r="F27" s="16"/>
      <c r="K27" s="80">
        <v>3.67</v>
      </c>
      <c r="N27" s="80">
        <v>1.44</v>
      </c>
      <c r="O27" s="80">
        <v>221548716.55000001</v>
      </c>
      <c r="Q27" s="80">
        <v>242005.10309770401</v>
      </c>
      <c r="S27" s="80">
        <v>57.59</v>
      </c>
      <c r="T27" s="80">
        <v>0.35</v>
      </c>
    </row>
    <row r="28" spans="2:20">
      <c r="B28" s="79" t="s">
        <v>324</v>
      </c>
      <c r="C28" s="16"/>
      <c r="D28" s="16"/>
      <c r="E28" s="16"/>
      <c r="F28" s="16"/>
    </row>
    <row r="29" spans="2:20">
      <c r="B29" t="s">
        <v>442</v>
      </c>
      <c r="C29" t="s">
        <v>443</v>
      </c>
      <c r="D29" t="s">
        <v>106</v>
      </c>
      <c r="E29" s="16"/>
      <c r="F29" t="s">
        <v>395</v>
      </c>
      <c r="G29" t="s">
        <v>391</v>
      </c>
      <c r="H29" t="s">
        <v>257</v>
      </c>
      <c r="I29" t="s">
        <v>155</v>
      </c>
      <c r="J29" t="s">
        <v>444</v>
      </c>
      <c r="K29" s="78">
        <v>0.7</v>
      </c>
      <c r="L29" t="s">
        <v>108</v>
      </c>
      <c r="M29" s="78">
        <v>5.4</v>
      </c>
      <c r="N29" s="78">
        <v>0.27</v>
      </c>
      <c r="O29" s="78">
        <v>6369723</v>
      </c>
      <c r="P29" s="78">
        <v>105.2</v>
      </c>
      <c r="Q29" s="78">
        <v>6700.9485960000002</v>
      </c>
      <c r="R29" s="78">
        <v>0.28999999999999998</v>
      </c>
      <c r="S29" s="78">
        <v>1.59</v>
      </c>
      <c r="T29" s="78">
        <v>0.01</v>
      </c>
    </row>
    <row r="30" spans="2:20">
      <c r="B30" t="s">
        <v>445</v>
      </c>
      <c r="C30" t="s">
        <v>446</v>
      </c>
      <c r="D30" t="s">
        <v>106</v>
      </c>
      <c r="E30" s="16"/>
      <c r="F30" t="s">
        <v>447</v>
      </c>
      <c r="G30" t="s">
        <v>431</v>
      </c>
      <c r="H30" t="s">
        <v>423</v>
      </c>
      <c r="I30" t="s">
        <v>155</v>
      </c>
      <c r="J30" t="s">
        <v>448</v>
      </c>
      <c r="K30" s="78">
        <v>8.9</v>
      </c>
      <c r="L30" t="s">
        <v>108</v>
      </c>
      <c r="M30" s="78">
        <v>4.3600000000000003</v>
      </c>
      <c r="N30" s="78">
        <v>3.99</v>
      </c>
      <c r="O30" s="78">
        <v>3912496</v>
      </c>
      <c r="P30" s="78">
        <v>103.63</v>
      </c>
      <c r="Q30" s="78">
        <v>4054.5196047999998</v>
      </c>
      <c r="R30" s="78">
        <v>1.3</v>
      </c>
      <c r="S30" s="78">
        <v>0.96</v>
      </c>
      <c r="T30" s="78">
        <v>0.01</v>
      </c>
    </row>
    <row r="31" spans="2:20">
      <c r="B31" t="s">
        <v>449</v>
      </c>
      <c r="C31" t="s">
        <v>450</v>
      </c>
      <c r="D31" t="s">
        <v>106</v>
      </c>
      <c r="E31"/>
      <c r="F31" t="s">
        <v>451</v>
      </c>
      <c r="G31" t="s">
        <v>431</v>
      </c>
      <c r="H31" t="s">
        <v>423</v>
      </c>
      <c r="I31" t="s">
        <v>155</v>
      </c>
      <c r="J31" t="s">
        <v>452</v>
      </c>
      <c r="K31" s="78">
        <v>10.25</v>
      </c>
      <c r="L31" t="s">
        <v>108</v>
      </c>
      <c r="M31" s="78">
        <v>3.95</v>
      </c>
      <c r="N31" s="78">
        <v>4.29</v>
      </c>
      <c r="O31" s="78">
        <v>522500</v>
      </c>
      <c r="P31" s="78">
        <v>97</v>
      </c>
      <c r="Q31" s="78">
        <v>506.82499999999999</v>
      </c>
      <c r="R31" s="78">
        <v>0.22</v>
      </c>
      <c r="S31" s="78">
        <v>0.12</v>
      </c>
      <c r="T31" s="78">
        <v>0</v>
      </c>
    </row>
    <row r="32" spans="2:20">
      <c r="B32" t="s">
        <v>453</v>
      </c>
      <c r="C32" t="s">
        <v>454</v>
      </c>
      <c r="D32" t="s">
        <v>106</v>
      </c>
      <c r="E32" s="16"/>
      <c r="F32" t="s">
        <v>455</v>
      </c>
      <c r="G32" t="s">
        <v>456</v>
      </c>
      <c r="H32" t="s">
        <v>440</v>
      </c>
      <c r="I32" t="s">
        <v>157</v>
      </c>
      <c r="J32" t="s">
        <v>457</v>
      </c>
      <c r="K32" s="78">
        <v>0.75</v>
      </c>
      <c r="L32" t="s">
        <v>108</v>
      </c>
      <c r="M32" s="78">
        <v>0.81</v>
      </c>
      <c r="N32" s="78">
        <v>1.01</v>
      </c>
      <c r="O32" s="78">
        <v>57211</v>
      </c>
      <c r="P32" s="78">
        <v>99.85</v>
      </c>
      <c r="Q32" s="78">
        <v>57.125183499999999</v>
      </c>
      <c r="R32" s="78">
        <v>0.01</v>
      </c>
      <c r="S32" s="78">
        <v>0.01</v>
      </c>
      <c r="T32" s="78">
        <v>0</v>
      </c>
    </row>
    <row r="33" spans="2:20">
      <c r="B33" t="s">
        <v>458</v>
      </c>
      <c r="C33" t="s">
        <v>459</v>
      </c>
      <c r="D33" t="s">
        <v>106</v>
      </c>
      <c r="E33" s="16"/>
      <c r="F33" t="s">
        <v>455</v>
      </c>
      <c r="G33" t="s">
        <v>456</v>
      </c>
      <c r="H33" t="s">
        <v>440</v>
      </c>
      <c r="I33" t="s">
        <v>157</v>
      </c>
      <c r="J33" t="s">
        <v>457</v>
      </c>
      <c r="K33" s="78">
        <v>0.01</v>
      </c>
      <c r="L33" t="s">
        <v>108</v>
      </c>
      <c r="M33" s="78">
        <v>6.4</v>
      </c>
      <c r="N33" s="78">
        <v>1.73</v>
      </c>
      <c r="O33" s="78">
        <v>210346.5</v>
      </c>
      <c r="P33" s="78">
        <v>106.38</v>
      </c>
      <c r="Q33" s="78">
        <v>223.76660670000001</v>
      </c>
      <c r="R33" s="78">
        <v>7.0000000000000007E-2</v>
      </c>
      <c r="S33" s="78">
        <v>0.05</v>
      </c>
      <c r="T33" s="78">
        <v>0</v>
      </c>
    </row>
    <row r="34" spans="2:20">
      <c r="B34" t="s">
        <v>460</v>
      </c>
      <c r="C34" t="s">
        <v>461</v>
      </c>
      <c r="D34" t="s">
        <v>106</v>
      </c>
      <c r="E34" s="16"/>
      <c r="F34" t="s">
        <v>462</v>
      </c>
      <c r="G34" t="s">
        <v>118</v>
      </c>
      <c r="H34" t="s">
        <v>463</v>
      </c>
      <c r="I34" t="s">
        <v>157</v>
      </c>
      <c r="J34" t="s">
        <v>464</v>
      </c>
      <c r="K34" s="78">
        <v>0.78</v>
      </c>
      <c r="L34" t="s">
        <v>108</v>
      </c>
      <c r="M34" s="78">
        <v>8.5</v>
      </c>
      <c r="N34" s="78">
        <v>0.86</v>
      </c>
      <c r="O34" s="78">
        <v>1735454.8</v>
      </c>
      <c r="P34" s="78">
        <v>107.78</v>
      </c>
      <c r="Q34" s="78">
        <v>1870.47318344</v>
      </c>
      <c r="R34" s="78">
        <v>0.64</v>
      </c>
      <c r="S34" s="78">
        <v>0.45</v>
      </c>
      <c r="T34" s="78">
        <v>0</v>
      </c>
    </row>
    <row r="35" spans="2:20">
      <c r="B35" s="79" t="s">
        <v>358</v>
      </c>
      <c r="C35" s="16"/>
      <c r="D35" s="16"/>
      <c r="E35" s="16"/>
      <c r="F35" s="16"/>
      <c r="K35" s="80">
        <v>3.54</v>
      </c>
      <c r="N35" s="80">
        <v>1.66</v>
      </c>
      <c r="O35" s="80">
        <v>12807731.300000001</v>
      </c>
      <c r="Q35" s="80">
        <v>13413.658174439999</v>
      </c>
      <c r="S35" s="80">
        <v>3.19</v>
      </c>
      <c r="T35" s="80">
        <v>0.02</v>
      </c>
    </row>
    <row r="36" spans="2:20">
      <c r="B36" s="79" t="s">
        <v>382</v>
      </c>
      <c r="C36" s="16"/>
      <c r="D36" s="16"/>
      <c r="E36" s="16"/>
      <c r="F36" s="16"/>
    </row>
    <row r="37" spans="2:20">
      <c r="B37" t="s">
        <v>196</v>
      </c>
      <c r="C37" t="s">
        <v>196</v>
      </c>
      <c r="D37" s="16"/>
      <c r="E37" s="16"/>
      <c r="F37" s="16"/>
      <c r="G37" t="s">
        <v>196</v>
      </c>
      <c r="H37" t="s">
        <v>196</v>
      </c>
      <c r="K37" s="78">
        <v>0</v>
      </c>
      <c r="L37" t="s">
        <v>196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</row>
    <row r="38" spans="2:20">
      <c r="B38" s="79" t="s">
        <v>383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s="79" t="s">
        <v>129</v>
      </c>
      <c r="C39" s="16"/>
      <c r="D39" s="16"/>
      <c r="E39" s="16"/>
      <c r="F39" s="16"/>
    </row>
    <row r="40" spans="2:20">
      <c r="B40" t="s">
        <v>196</v>
      </c>
      <c r="C40" t="s">
        <v>196</v>
      </c>
      <c r="D40" s="16"/>
      <c r="E40" s="16"/>
      <c r="F40" s="16"/>
      <c r="G40" t="s">
        <v>196</v>
      </c>
      <c r="H40" t="s">
        <v>196</v>
      </c>
      <c r="K40" s="78">
        <v>0</v>
      </c>
      <c r="L40" t="s">
        <v>196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</row>
    <row r="41" spans="2:20">
      <c r="B41" s="79" t="s">
        <v>465</v>
      </c>
      <c r="C41" s="16"/>
      <c r="D41" s="16"/>
      <c r="E41" s="16"/>
      <c r="F41" s="16"/>
      <c r="K41" s="80">
        <v>0</v>
      </c>
      <c r="N41" s="80">
        <v>0</v>
      </c>
      <c r="O41" s="80">
        <v>0</v>
      </c>
      <c r="Q41" s="80">
        <v>0</v>
      </c>
      <c r="S41" s="80">
        <v>0</v>
      </c>
      <c r="T41" s="80">
        <v>0</v>
      </c>
    </row>
    <row r="42" spans="2:20">
      <c r="B42" s="79" t="s">
        <v>302</v>
      </c>
      <c r="C42" s="16"/>
      <c r="D42" s="16"/>
      <c r="E42" s="16"/>
      <c r="F42" s="16"/>
      <c r="K42" s="80">
        <v>3.66</v>
      </c>
      <c r="N42" s="80">
        <v>1.45</v>
      </c>
      <c r="O42" s="80">
        <v>234356447.84999999</v>
      </c>
      <c r="Q42" s="80">
        <v>255418.76127214401</v>
      </c>
      <c r="S42" s="80">
        <v>60.79</v>
      </c>
      <c r="T42" s="80">
        <v>0.37</v>
      </c>
    </row>
    <row r="43" spans="2:20">
      <c r="B43" s="79" t="s">
        <v>303</v>
      </c>
      <c r="C43" s="16"/>
      <c r="D43" s="16"/>
      <c r="E43" s="16"/>
      <c r="F43" s="16"/>
    </row>
    <row r="44" spans="2:20">
      <c r="B44" s="79" t="s">
        <v>384</v>
      </c>
      <c r="C44" s="16"/>
      <c r="D44" s="16"/>
      <c r="E44" s="16"/>
      <c r="F44" s="16"/>
    </row>
    <row r="45" spans="2:20">
      <c r="B45" t="s">
        <v>466</v>
      </c>
      <c r="C45" t="s">
        <v>467</v>
      </c>
      <c r="D45" t="s">
        <v>129</v>
      </c>
      <c r="E45" t="s">
        <v>468</v>
      </c>
      <c r="F45" t="s">
        <v>422</v>
      </c>
      <c r="G45" t="s">
        <v>133</v>
      </c>
      <c r="H45" t="s">
        <v>423</v>
      </c>
      <c r="I45" t="s">
        <v>157</v>
      </c>
      <c r="J45" t="s">
        <v>469</v>
      </c>
      <c r="K45" s="78">
        <v>7.88</v>
      </c>
      <c r="L45" t="s">
        <v>112</v>
      </c>
      <c r="M45" s="78">
        <v>7.75</v>
      </c>
      <c r="N45" s="78">
        <v>5.39</v>
      </c>
      <c r="O45" s="78">
        <v>15418000</v>
      </c>
      <c r="P45" s="78">
        <v>120.282517</v>
      </c>
      <c r="Q45" s="78">
        <v>71306.134321225705</v>
      </c>
      <c r="R45" s="78">
        <v>5.14</v>
      </c>
      <c r="S45" s="78">
        <v>16.97</v>
      </c>
      <c r="T45" s="78">
        <v>0.1</v>
      </c>
    </row>
    <row r="46" spans="2:20">
      <c r="B46" s="79" t="s">
        <v>385</v>
      </c>
      <c r="C46" s="16"/>
      <c r="D46" s="16"/>
      <c r="E46" s="16"/>
      <c r="F46" s="16"/>
      <c r="K46" s="80">
        <v>7.88</v>
      </c>
      <c r="N46" s="80">
        <v>5.39</v>
      </c>
      <c r="O46" s="80">
        <v>15418000</v>
      </c>
      <c r="Q46" s="80">
        <v>71306.134321225705</v>
      </c>
      <c r="S46" s="80">
        <v>16.97</v>
      </c>
      <c r="T46" s="80">
        <v>0.1</v>
      </c>
    </row>
    <row r="47" spans="2:20">
      <c r="B47" s="79" t="s">
        <v>386</v>
      </c>
      <c r="C47" s="16"/>
      <c r="D47" s="16"/>
      <c r="E47" s="16"/>
      <c r="F47" s="16"/>
    </row>
    <row r="48" spans="2:20">
      <c r="B48" t="s">
        <v>470</v>
      </c>
      <c r="C48" t="s">
        <v>471</v>
      </c>
      <c r="D48" t="s">
        <v>129</v>
      </c>
      <c r="E48" t="s">
        <v>468</v>
      </c>
      <c r="F48" t="s">
        <v>472</v>
      </c>
      <c r="G48" t="s">
        <v>391</v>
      </c>
      <c r="H48" t="s">
        <v>440</v>
      </c>
      <c r="I48" t="s">
        <v>365</v>
      </c>
      <c r="J48" t="s">
        <v>473</v>
      </c>
      <c r="K48" s="78">
        <v>12.02</v>
      </c>
      <c r="L48" t="s">
        <v>112</v>
      </c>
      <c r="M48" s="78">
        <v>5.63</v>
      </c>
      <c r="N48" s="78">
        <v>4.57</v>
      </c>
      <c r="O48" s="78">
        <v>2050000</v>
      </c>
      <c r="P48" s="78">
        <v>115.9</v>
      </c>
      <c r="Q48" s="78">
        <v>9135.3996634374998</v>
      </c>
      <c r="R48" s="78">
        <v>0</v>
      </c>
      <c r="S48" s="78">
        <v>2.17</v>
      </c>
      <c r="T48" s="78">
        <v>0.01</v>
      </c>
    </row>
    <row r="49" spans="2:20">
      <c r="B49" t="s">
        <v>474</v>
      </c>
      <c r="C49" t="s">
        <v>475</v>
      </c>
      <c r="D49" t="s">
        <v>129</v>
      </c>
      <c r="E49" t="s">
        <v>468</v>
      </c>
      <c r="F49" t="s">
        <v>476</v>
      </c>
      <c r="G49" t="s">
        <v>129</v>
      </c>
      <c r="H49" t="s">
        <v>477</v>
      </c>
      <c r="I49" t="s">
        <v>365</v>
      </c>
      <c r="J49" t="s">
        <v>369</v>
      </c>
      <c r="K49" s="78">
        <v>1.93</v>
      </c>
      <c r="L49" t="s">
        <v>112</v>
      </c>
      <c r="M49" s="78">
        <v>6.5</v>
      </c>
      <c r="N49" s="78">
        <v>2.1800000000000002</v>
      </c>
      <c r="O49" s="78">
        <v>1250000</v>
      </c>
      <c r="P49" s="78">
        <v>111.503556</v>
      </c>
      <c r="Q49" s="78">
        <v>5359.1396602499999</v>
      </c>
      <c r="R49" s="78">
        <v>0</v>
      </c>
      <c r="S49" s="78">
        <v>1.28</v>
      </c>
      <c r="T49" s="78">
        <v>0.01</v>
      </c>
    </row>
    <row r="50" spans="2:20">
      <c r="B50" t="s">
        <v>478</v>
      </c>
      <c r="C50" t="s">
        <v>479</v>
      </c>
      <c r="D50" t="s">
        <v>129</v>
      </c>
      <c r="E50" t="s">
        <v>468</v>
      </c>
      <c r="F50" t="s">
        <v>480</v>
      </c>
      <c r="G50" t="s">
        <v>391</v>
      </c>
      <c r="H50" t="s">
        <v>463</v>
      </c>
      <c r="I50" t="s">
        <v>365</v>
      </c>
      <c r="J50" t="s">
        <v>369</v>
      </c>
      <c r="K50" s="78">
        <v>1.29</v>
      </c>
      <c r="L50" t="s">
        <v>112</v>
      </c>
      <c r="M50" s="78">
        <v>5.65</v>
      </c>
      <c r="N50" s="78">
        <v>2.04</v>
      </c>
      <c r="O50" s="78">
        <v>4200000</v>
      </c>
      <c r="P50" s="78">
        <v>105.681972</v>
      </c>
      <c r="Q50" s="78">
        <v>17066.58165828</v>
      </c>
      <c r="R50" s="78">
        <v>0</v>
      </c>
      <c r="S50" s="78">
        <v>4.0599999999999996</v>
      </c>
      <c r="T50" s="78">
        <v>0.02</v>
      </c>
    </row>
    <row r="51" spans="2:20">
      <c r="B51" t="s">
        <v>481</v>
      </c>
      <c r="C51" t="s">
        <v>482</v>
      </c>
      <c r="D51" t="s">
        <v>129</v>
      </c>
      <c r="E51" t="s">
        <v>468</v>
      </c>
      <c r="F51" t="s">
        <v>483</v>
      </c>
      <c r="G51" t="s">
        <v>391</v>
      </c>
      <c r="H51" t="s">
        <v>463</v>
      </c>
      <c r="I51" t="s">
        <v>365</v>
      </c>
      <c r="J51" t="s">
        <v>369</v>
      </c>
      <c r="K51" s="78">
        <v>1.33</v>
      </c>
      <c r="L51" t="s">
        <v>112</v>
      </c>
      <c r="M51" s="78">
        <v>6.13</v>
      </c>
      <c r="N51" s="78">
        <v>1.99</v>
      </c>
      <c r="O51" s="78">
        <v>2000000</v>
      </c>
      <c r="P51" s="78">
        <v>106.361625</v>
      </c>
      <c r="Q51" s="78">
        <v>8179.2089624999999</v>
      </c>
      <c r="R51" s="78">
        <v>0</v>
      </c>
      <c r="S51" s="78">
        <v>1.95</v>
      </c>
      <c r="T51" s="78">
        <v>0.01</v>
      </c>
    </row>
    <row r="52" spans="2:20">
      <c r="B52" t="s">
        <v>484</v>
      </c>
      <c r="C52" t="s">
        <v>485</v>
      </c>
      <c r="D52" t="s">
        <v>129</v>
      </c>
      <c r="E52" t="s">
        <v>468</v>
      </c>
      <c r="F52" t="s">
        <v>486</v>
      </c>
      <c r="G52" t="s">
        <v>129</v>
      </c>
      <c r="H52" t="s">
        <v>487</v>
      </c>
      <c r="I52" t="s">
        <v>488</v>
      </c>
      <c r="J52" t="s">
        <v>369</v>
      </c>
      <c r="K52" s="78">
        <v>7.02</v>
      </c>
      <c r="L52" t="s">
        <v>116</v>
      </c>
      <c r="M52" s="78">
        <v>4.88</v>
      </c>
      <c r="N52" s="78">
        <v>1.06</v>
      </c>
      <c r="O52" s="78">
        <v>1000000</v>
      </c>
      <c r="P52" s="78">
        <v>133.58989</v>
      </c>
      <c r="Q52" s="78">
        <v>5402.1079718199999</v>
      </c>
      <c r="R52" s="78">
        <v>0</v>
      </c>
      <c r="S52" s="78">
        <v>1.29</v>
      </c>
      <c r="T52" s="78">
        <v>0.01</v>
      </c>
    </row>
    <row r="53" spans="2:20">
      <c r="B53" t="s">
        <v>489</v>
      </c>
      <c r="C53" t="s">
        <v>490</v>
      </c>
      <c r="D53" t="s">
        <v>491</v>
      </c>
      <c r="E53" t="s">
        <v>468</v>
      </c>
      <c r="F53" t="s">
        <v>492</v>
      </c>
      <c r="G53" t="s">
        <v>138</v>
      </c>
      <c r="H53" t="s">
        <v>463</v>
      </c>
      <c r="I53" t="s">
        <v>365</v>
      </c>
      <c r="J53" t="s">
        <v>493</v>
      </c>
      <c r="K53" s="78">
        <v>7.3</v>
      </c>
      <c r="L53" t="s">
        <v>112</v>
      </c>
      <c r="M53" s="78">
        <v>3.4</v>
      </c>
      <c r="N53" s="78">
        <v>3.95</v>
      </c>
      <c r="O53" s="78">
        <v>2147000</v>
      </c>
      <c r="P53" s="78">
        <v>96.813000000000002</v>
      </c>
      <c r="Q53" s="78">
        <v>7992.1212979499996</v>
      </c>
      <c r="R53" s="78">
        <v>0</v>
      </c>
      <c r="S53" s="78">
        <v>1.9</v>
      </c>
      <c r="T53" s="78">
        <v>0.01</v>
      </c>
    </row>
    <row r="54" spans="2:20">
      <c r="B54" t="s">
        <v>494</v>
      </c>
      <c r="C54" t="s">
        <v>495</v>
      </c>
      <c r="D54" t="s">
        <v>129</v>
      </c>
      <c r="E54" t="s">
        <v>468</v>
      </c>
      <c r="F54" t="s">
        <v>496</v>
      </c>
      <c r="G54" t="s">
        <v>391</v>
      </c>
      <c r="H54" t="s">
        <v>497</v>
      </c>
      <c r="I54" t="s">
        <v>365</v>
      </c>
      <c r="J54" t="s">
        <v>369</v>
      </c>
      <c r="K54" s="78">
        <v>2.17</v>
      </c>
      <c r="L54" t="s">
        <v>112</v>
      </c>
      <c r="M54" s="78">
        <v>11</v>
      </c>
      <c r="N54" s="78">
        <v>3.5</v>
      </c>
      <c r="O54" s="78">
        <v>8500000</v>
      </c>
      <c r="P54" s="78">
        <v>123.42</v>
      </c>
      <c r="Q54" s="78">
        <v>40336.741499999996</v>
      </c>
      <c r="R54" s="78">
        <v>0</v>
      </c>
      <c r="S54" s="78">
        <v>9.6</v>
      </c>
      <c r="T54" s="78">
        <v>0.06</v>
      </c>
    </row>
    <row r="55" spans="2:20">
      <c r="B55" s="79" t="s">
        <v>387</v>
      </c>
      <c r="C55" s="16"/>
      <c r="D55" s="16"/>
      <c r="E55" s="16"/>
      <c r="F55" s="16"/>
      <c r="K55" s="80">
        <v>3.6</v>
      </c>
      <c r="N55" s="80">
        <v>3.03</v>
      </c>
      <c r="O55" s="80">
        <v>21147000</v>
      </c>
      <c r="Q55" s="80">
        <v>93471.300714237499</v>
      </c>
      <c r="S55" s="80">
        <v>22.24</v>
      </c>
      <c r="T55" s="80">
        <v>0.14000000000000001</v>
      </c>
    </row>
    <row r="56" spans="2:20">
      <c r="B56" s="79" t="s">
        <v>308</v>
      </c>
      <c r="C56" s="16"/>
      <c r="D56" s="16"/>
      <c r="E56" s="16"/>
      <c r="F56" s="16"/>
      <c r="K56" s="80">
        <v>5.45</v>
      </c>
      <c r="N56" s="80">
        <v>4.05</v>
      </c>
      <c r="O56" s="80">
        <v>36565000</v>
      </c>
      <c r="Q56" s="80">
        <v>164777.43503546319</v>
      </c>
      <c r="S56" s="80">
        <v>39.21</v>
      </c>
      <c r="T56" s="80">
        <v>0.24</v>
      </c>
    </row>
    <row r="57" spans="2:20">
      <c r="B57" t="s">
        <v>309</v>
      </c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127007676.65000001</v>
      </c>
      <c r="J11" s="7"/>
      <c r="K11" s="77">
        <v>1499759.1456138201</v>
      </c>
      <c r="L11" s="7"/>
      <c r="M11" s="77">
        <v>100</v>
      </c>
      <c r="N11" s="77">
        <v>2.1800000000000002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498</v>
      </c>
      <c r="E13" s="16"/>
      <c r="F13" s="16"/>
      <c r="G13" s="16"/>
    </row>
    <row r="14" spans="2:61">
      <c r="B14" t="s">
        <v>499</v>
      </c>
      <c r="C14" t="s">
        <v>500</v>
      </c>
      <c r="D14" t="s">
        <v>106</v>
      </c>
      <c r="E14" s="16"/>
      <c r="F14" t="s">
        <v>409</v>
      </c>
      <c r="G14" t="s">
        <v>391</v>
      </c>
      <c r="H14" t="s">
        <v>108</v>
      </c>
      <c r="I14" s="78">
        <v>390102</v>
      </c>
      <c r="J14" s="78">
        <v>5650</v>
      </c>
      <c r="K14" s="78">
        <v>22040.762999999999</v>
      </c>
      <c r="L14" s="78">
        <v>0.39</v>
      </c>
      <c r="M14" s="78">
        <v>1.47</v>
      </c>
      <c r="N14" s="78">
        <v>0.03</v>
      </c>
    </row>
    <row r="15" spans="2:61">
      <c r="B15" t="s">
        <v>501</v>
      </c>
      <c r="C15" t="s">
        <v>502</v>
      </c>
      <c r="D15" t="s">
        <v>106</v>
      </c>
      <c r="E15" s="16"/>
      <c r="F15" t="s">
        <v>414</v>
      </c>
      <c r="G15" t="s">
        <v>391</v>
      </c>
      <c r="H15" t="s">
        <v>108</v>
      </c>
      <c r="I15" s="78">
        <v>6680426.7300000004</v>
      </c>
      <c r="J15" s="78">
        <v>800.9</v>
      </c>
      <c r="K15" s="78">
        <v>53503.53768057</v>
      </c>
      <c r="L15" s="78">
        <v>0.59</v>
      </c>
      <c r="M15" s="78">
        <v>3.57</v>
      </c>
      <c r="N15" s="78">
        <v>0.08</v>
      </c>
    </row>
    <row r="16" spans="2:61">
      <c r="B16" t="s">
        <v>503</v>
      </c>
      <c r="C16" t="s">
        <v>504</v>
      </c>
      <c r="D16" t="s">
        <v>106</v>
      </c>
      <c r="E16" s="16"/>
      <c r="F16" t="s">
        <v>405</v>
      </c>
      <c r="G16" t="s">
        <v>391</v>
      </c>
      <c r="H16" t="s">
        <v>108</v>
      </c>
      <c r="I16" s="78">
        <v>6054749.7699999996</v>
      </c>
      <c r="J16" s="78">
        <v>2291</v>
      </c>
      <c r="K16" s="78">
        <v>138714.31723069999</v>
      </c>
      <c r="L16" s="78">
        <v>0.45</v>
      </c>
      <c r="M16" s="78">
        <v>9.25</v>
      </c>
      <c r="N16" s="78">
        <v>0.2</v>
      </c>
    </row>
    <row r="17" spans="2:14">
      <c r="B17" t="s">
        <v>505</v>
      </c>
      <c r="C17" t="s">
        <v>506</v>
      </c>
      <c r="D17" t="s">
        <v>106</v>
      </c>
      <c r="E17" s="16"/>
      <c r="F17" t="s">
        <v>390</v>
      </c>
      <c r="G17" t="s">
        <v>391</v>
      </c>
      <c r="H17" t="s">
        <v>108</v>
      </c>
      <c r="I17" s="78">
        <v>710544</v>
      </c>
      <c r="J17" s="78">
        <v>5635</v>
      </c>
      <c r="K17" s="78">
        <v>40039.154399999999</v>
      </c>
      <c r="L17" s="78">
        <v>0.31</v>
      </c>
      <c r="M17" s="78">
        <v>2.67</v>
      </c>
      <c r="N17" s="78">
        <v>0.06</v>
      </c>
    </row>
    <row r="18" spans="2:14">
      <c r="B18" t="s">
        <v>507</v>
      </c>
      <c r="C18" t="s">
        <v>508</v>
      </c>
      <c r="D18" t="s">
        <v>106</v>
      </c>
      <c r="E18" s="16"/>
      <c r="F18" t="s">
        <v>395</v>
      </c>
      <c r="G18" t="s">
        <v>391</v>
      </c>
      <c r="H18" t="s">
        <v>108</v>
      </c>
      <c r="I18" s="78">
        <v>7073378.1699999999</v>
      </c>
      <c r="J18" s="78">
        <v>1586</v>
      </c>
      <c r="K18" s="78">
        <v>112183.7777762</v>
      </c>
      <c r="L18" s="78">
        <v>0.46</v>
      </c>
      <c r="M18" s="78">
        <v>7.48</v>
      </c>
      <c r="N18" s="78">
        <v>0.16</v>
      </c>
    </row>
    <row r="19" spans="2:14">
      <c r="B19" t="s">
        <v>509</v>
      </c>
      <c r="C19" t="s">
        <v>510</v>
      </c>
      <c r="D19" t="s">
        <v>106</v>
      </c>
      <c r="E19" s="16"/>
      <c r="F19" t="s">
        <v>511</v>
      </c>
      <c r="G19" t="s">
        <v>512</v>
      </c>
      <c r="H19" t="s">
        <v>108</v>
      </c>
      <c r="I19" s="78">
        <v>11008</v>
      </c>
      <c r="J19" s="78">
        <v>20630</v>
      </c>
      <c r="K19" s="78">
        <v>2270.9504000000002</v>
      </c>
      <c r="L19" s="78">
        <v>0.02</v>
      </c>
      <c r="M19" s="78">
        <v>0.15</v>
      </c>
      <c r="N19" s="78">
        <v>0</v>
      </c>
    </row>
    <row r="20" spans="2:14">
      <c r="B20" t="s">
        <v>513</v>
      </c>
      <c r="C20" t="s">
        <v>514</v>
      </c>
      <c r="D20" t="s">
        <v>106</v>
      </c>
      <c r="E20" s="16"/>
      <c r="F20" t="s">
        <v>515</v>
      </c>
      <c r="G20" t="s">
        <v>512</v>
      </c>
      <c r="H20" t="s">
        <v>108</v>
      </c>
      <c r="I20" s="78">
        <v>133052</v>
      </c>
      <c r="J20" s="78">
        <v>39000</v>
      </c>
      <c r="K20" s="78">
        <v>51890.28</v>
      </c>
      <c r="L20" s="78">
        <v>0.31</v>
      </c>
      <c r="M20" s="78">
        <v>3.46</v>
      </c>
      <c r="N20" s="78">
        <v>0.08</v>
      </c>
    </row>
    <row r="21" spans="2:14">
      <c r="B21" t="s">
        <v>516</v>
      </c>
      <c r="C21" t="s">
        <v>517</v>
      </c>
      <c r="D21" t="s">
        <v>106</v>
      </c>
      <c r="E21" s="16"/>
      <c r="F21" t="s">
        <v>518</v>
      </c>
      <c r="G21" t="s">
        <v>512</v>
      </c>
      <c r="H21" t="s">
        <v>108</v>
      </c>
      <c r="I21" s="78">
        <v>308614</v>
      </c>
      <c r="J21" s="78">
        <v>26260</v>
      </c>
      <c r="K21" s="78">
        <v>81042.036399999997</v>
      </c>
      <c r="L21" s="78">
        <v>0.51</v>
      </c>
      <c r="M21" s="78">
        <v>5.4</v>
      </c>
      <c r="N21" s="78">
        <v>0.12</v>
      </c>
    </row>
    <row r="22" spans="2:14">
      <c r="B22" t="s">
        <v>519</v>
      </c>
      <c r="C22" t="s">
        <v>520</v>
      </c>
      <c r="D22" t="s">
        <v>106</v>
      </c>
      <c r="E22" s="16"/>
      <c r="F22" t="s">
        <v>521</v>
      </c>
      <c r="G22" t="s">
        <v>118</v>
      </c>
      <c r="H22" t="s">
        <v>108</v>
      </c>
      <c r="I22" s="78">
        <v>26955.67</v>
      </c>
      <c r="J22" s="78">
        <v>64000</v>
      </c>
      <c r="K22" s="78">
        <v>17251.628799999999</v>
      </c>
      <c r="L22" s="78">
        <v>0.35</v>
      </c>
      <c r="M22" s="78">
        <v>1.1499999999999999</v>
      </c>
      <c r="N22" s="78">
        <v>0.03</v>
      </c>
    </row>
    <row r="23" spans="2:14">
      <c r="B23" t="s">
        <v>522</v>
      </c>
      <c r="C23" t="s">
        <v>523</v>
      </c>
      <c r="D23" t="s">
        <v>106</v>
      </c>
      <c r="E23" s="16"/>
      <c r="F23" t="s">
        <v>524</v>
      </c>
      <c r="G23" t="s">
        <v>118</v>
      </c>
      <c r="H23" t="s">
        <v>108</v>
      </c>
      <c r="I23" s="78">
        <v>62643</v>
      </c>
      <c r="J23" s="78">
        <v>56500</v>
      </c>
      <c r="K23" s="78">
        <v>35393.294999999998</v>
      </c>
      <c r="L23" s="78">
        <v>0.62</v>
      </c>
      <c r="M23" s="78">
        <v>2.36</v>
      </c>
      <c r="N23" s="78">
        <v>0.05</v>
      </c>
    </row>
    <row r="24" spans="2:14">
      <c r="B24" t="s">
        <v>525</v>
      </c>
      <c r="C24" t="s">
        <v>526</v>
      </c>
      <c r="D24" t="s">
        <v>106</v>
      </c>
      <c r="E24" s="16"/>
      <c r="F24" t="s">
        <v>462</v>
      </c>
      <c r="G24" t="s">
        <v>118</v>
      </c>
      <c r="H24" t="s">
        <v>108</v>
      </c>
      <c r="I24" s="78">
        <v>21790</v>
      </c>
      <c r="J24" s="78">
        <v>82310</v>
      </c>
      <c r="K24" s="78">
        <v>17935.348999999998</v>
      </c>
      <c r="L24" s="78">
        <v>0.18</v>
      </c>
      <c r="M24" s="78">
        <v>1.2</v>
      </c>
      <c r="N24" s="78">
        <v>0.03</v>
      </c>
    </row>
    <row r="25" spans="2:14">
      <c r="B25" t="s">
        <v>527</v>
      </c>
      <c r="C25" t="s">
        <v>528</v>
      </c>
      <c r="D25" t="s">
        <v>106</v>
      </c>
      <c r="E25" s="16"/>
      <c r="F25" t="s">
        <v>529</v>
      </c>
      <c r="G25" t="s">
        <v>530</v>
      </c>
      <c r="H25" t="s">
        <v>108</v>
      </c>
      <c r="I25" s="78">
        <v>7480046</v>
      </c>
      <c r="J25" s="78">
        <v>271.5</v>
      </c>
      <c r="K25" s="78">
        <v>20308.32489</v>
      </c>
      <c r="L25" s="78">
        <v>0.22</v>
      </c>
      <c r="M25" s="78">
        <v>1.35</v>
      </c>
      <c r="N25" s="78">
        <v>0.03</v>
      </c>
    </row>
    <row r="26" spans="2:14">
      <c r="B26" t="s">
        <v>531</v>
      </c>
      <c r="C26" t="s">
        <v>532</v>
      </c>
      <c r="D26" t="s">
        <v>106</v>
      </c>
      <c r="E26" s="16"/>
      <c r="F26" t="s">
        <v>533</v>
      </c>
      <c r="G26" t="s">
        <v>530</v>
      </c>
      <c r="H26" t="s">
        <v>108</v>
      </c>
      <c r="I26" s="78">
        <v>1198353</v>
      </c>
      <c r="J26" s="78">
        <v>1442</v>
      </c>
      <c r="K26" s="78">
        <v>17280.250260000001</v>
      </c>
      <c r="L26" s="78">
        <v>0.22</v>
      </c>
      <c r="M26" s="78">
        <v>1.1499999999999999</v>
      </c>
      <c r="N26" s="78">
        <v>0.03</v>
      </c>
    </row>
    <row r="27" spans="2:14">
      <c r="B27" t="s">
        <v>534</v>
      </c>
      <c r="C27" t="s">
        <v>535</v>
      </c>
      <c r="D27" t="s">
        <v>106</v>
      </c>
      <c r="E27" s="16"/>
      <c r="F27" t="s">
        <v>536</v>
      </c>
      <c r="G27" t="s">
        <v>530</v>
      </c>
      <c r="H27" t="s">
        <v>108</v>
      </c>
      <c r="I27" s="78">
        <v>59554720</v>
      </c>
      <c r="J27" s="78">
        <v>66</v>
      </c>
      <c r="K27" s="78">
        <v>39306.1152</v>
      </c>
      <c r="L27" s="78">
        <v>0.46</v>
      </c>
      <c r="M27" s="78">
        <v>2.62</v>
      </c>
      <c r="N27" s="78">
        <v>0.06</v>
      </c>
    </row>
    <row r="28" spans="2:14">
      <c r="B28" t="s">
        <v>537</v>
      </c>
      <c r="C28" t="s">
        <v>538</v>
      </c>
      <c r="D28" t="s">
        <v>106</v>
      </c>
      <c r="E28" s="16"/>
      <c r="F28" t="s">
        <v>539</v>
      </c>
      <c r="G28" t="s">
        <v>540</v>
      </c>
      <c r="H28" t="s">
        <v>108</v>
      </c>
      <c r="I28" s="78">
        <v>1021001</v>
      </c>
      <c r="J28" s="78">
        <v>4410</v>
      </c>
      <c r="K28" s="78">
        <v>45026.144099999998</v>
      </c>
      <c r="L28" s="78">
        <v>0.18</v>
      </c>
      <c r="M28" s="78">
        <v>3</v>
      </c>
      <c r="N28" s="78">
        <v>7.0000000000000007E-2</v>
      </c>
    </row>
    <row r="29" spans="2:14">
      <c r="B29" t="s">
        <v>541</v>
      </c>
      <c r="C29" t="s">
        <v>542</v>
      </c>
      <c r="D29" t="s">
        <v>106</v>
      </c>
      <c r="E29" s="16"/>
      <c r="F29" t="s">
        <v>543</v>
      </c>
      <c r="G29" t="s">
        <v>544</v>
      </c>
      <c r="H29" t="s">
        <v>108</v>
      </c>
      <c r="I29" s="78">
        <v>163832</v>
      </c>
      <c r="J29" s="78">
        <v>14560</v>
      </c>
      <c r="K29" s="78">
        <v>23853.939200000001</v>
      </c>
      <c r="L29" s="78">
        <v>0.03</v>
      </c>
      <c r="M29" s="78">
        <v>1.59</v>
      </c>
      <c r="N29" s="78">
        <v>0.03</v>
      </c>
    </row>
    <row r="30" spans="2:14">
      <c r="B30" t="s">
        <v>545</v>
      </c>
      <c r="C30" t="s">
        <v>546</v>
      </c>
      <c r="D30" t="s">
        <v>106</v>
      </c>
      <c r="E30" s="16"/>
      <c r="F30" t="s">
        <v>547</v>
      </c>
      <c r="G30" t="s">
        <v>544</v>
      </c>
      <c r="H30" t="s">
        <v>108</v>
      </c>
      <c r="I30" s="78">
        <v>417673</v>
      </c>
      <c r="J30" s="78">
        <v>31930</v>
      </c>
      <c r="K30" s="78">
        <v>133362.9889</v>
      </c>
      <c r="L30" s="78">
        <v>0.3</v>
      </c>
      <c r="M30" s="78">
        <v>8.89</v>
      </c>
      <c r="N30" s="78">
        <v>0.19</v>
      </c>
    </row>
    <row r="31" spans="2:14">
      <c r="B31" t="s">
        <v>548</v>
      </c>
      <c r="C31" t="s">
        <v>549</v>
      </c>
      <c r="D31" t="s">
        <v>106</v>
      </c>
      <c r="E31" s="16"/>
      <c r="F31" t="s">
        <v>550</v>
      </c>
      <c r="G31" t="s">
        <v>544</v>
      </c>
      <c r="H31" t="s">
        <v>108</v>
      </c>
      <c r="I31" s="78">
        <v>1055736</v>
      </c>
      <c r="J31" s="78">
        <v>13830</v>
      </c>
      <c r="K31" s="78">
        <v>146008.28880000001</v>
      </c>
      <c r="L31" s="78">
        <v>0.1</v>
      </c>
      <c r="M31" s="78">
        <v>9.74</v>
      </c>
      <c r="N31" s="78">
        <v>0.21</v>
      </c>
    </row>
    <row r="32" spans="2:14">
      <c r="B32" t="s">
        <v>551</v>
      </c>
      <c r="C32" t="s">
        <v>552</v>
      </c>
      <c r="D32" t="s">
        <v>106</v>
      </c>
      <c r="E32" s="16"/>
      <c r="F32" t="s">
        <v>553</v>
      </c>
      <c r="G32" t="s">
        <v>544</v>
      </c>
      <c r="H32" t="s">
        <v>108</v>
      </c>
      <c r="I32" s="78">
        <v>2771070</v>
      </c>
      <c r="J32" s="78">
        <v>1580</v>
      </c>
      <c r="K32" s="78">
        <v>43782.906000000003</v>
      </c>
      <c r="L32" s="78">
        <v>0.22</v>
      </c>
      <c r="M32" s="78">
        <v>2.92</v>
      </c>
      <c r="N32" s="78">
        <v>0.06</v>
      </c>
    </row>
    <row r="33" spans="2:14">
      <c r="B33" t="s">
        <v>554</v>
      </c>
      <c r="C33" t="s">
        <v>555</v>
      </c>
      <c r="D33" t="s">
        <v>106</v>
      </c>
      <c r="E33" s="16"/>
      <c r="F33" t="s">
        <v>556</v>
      </c>
      <c r="G33" t="s">
        <v>544</v>
      </c>
      <c r="H33" t="s">
        <v>108</v>
      </c>
      <c r="I33" s="78">
        <v>167318</v>
      </c>
      <c r="J33" s="78">
        <v>19710</v>
      </c>
      <c r="K33" s="78">
        <v>32978.377800000002</v>
      </c>
      <c r="L33" s="78">
        <v>0.28000000000000003</v>
      </c>
      <c r="M33" s="78">
        <v>2.2000000000000002</v>
      </c>
      <c r="N33" s="78">
        <v>0.05</v>
      </c>
    </row>
    <row r="34" spans="2:14">
      <c r="B34" t="s">
        <v>557</v>
      </c>
      <c r="C34" t="s">
        <v>558</v>
      </c>
      <c r="D34" t="s">
        <v>106</v>
      </c>
      <c r="E34" s="16"/>
      <c r="F34" t="s">
        <v>559</v>
      </c>
      <c r="G34" t="s">
        <v>544</v>
      </c>
      <c r="H34" t="s">
        <v>108</v>
      </c>
      <c r="I34" s="78">
        <v>219257</v>
      </c>
      <c r="J34" s="78">
        <v>6094</v>
      </c>
      <c r="K34" s="78">
        <v>13361.521580000001</v>
      </c>
      <c r="L34" s="78">
        <v>0.2</v>
      </c>
      <c r="M34" s="78">
        <v>0.89</v>
      </c>
      <c r="N34" s="78">
        <v>0.02</v>
      </c>
    </row>
    <row r="35" spans="2:14">
      <c r="B35" t="s">
        <v>560</v>
      </c>
      <c r="C35" t="s">
        <v>561</v>
      </c>
      <c r="D35" t="s">
        <v>106</v>
      </c>
      <c r="E35" s="16"/>
      <c r="F35" t="s">
        <v>455</v>
      </c>
      <c r="G35" t="s">
        <v>456</v>
      </c>
      <c r="H35" t="s">
        <v>108</v>
      </c>
      <c r="I35" s="78">
        <v>897609.04</v>
      </c>
      <c r="J35" s="78">
        <v>3283</v>
      </c>
      <c r="K35" s="78">
        <v>29468.504783199998</v>
      </c>
      <c r="L35" s="78">
        <v>0.46</v>
      </c>
      <c r="M35" s="78">
        <v>1.96</v>
      </c>
      <c r="N35" s="78">
        <v>0.04</v>
      </c>
    </row>
    <row r="36" spans="2:14">
      <c r="B36" t="s">
        <v>562</v>
      </c>
      <c r="C36" t="s">
        <v>563</v>
      </c>
      <c r="D36" t="s">
        <v>106</v>
      </c>
      <c r="E36" s="16"/>
      <c r="F36" t="s">
        <v>564</v>
      </c>
      <c r="G36" t="s">
        <v>456</v>
      </c>
      <c r="H36" t="s">
        <v>108</v>
      </c>
      <c r="I36" s="78">
        <v>98940</v>
      </c>
      <c r="J36" s="78">
        <v>16400</v>
      </c>
      <c r="K36" s="78">
        <v>16226.16</v>
      </c>
      <c r="L36" s="78">
        <v>0.22</v>
      </c>
      <c r="M36" s="78">
        <v>1.08</v>
      </c>
      <c r="N36" s="78">
        <v>0.02</v>
      </c>
    </row>
    <row r="37" spans="2:14">
      <c r="B37" t="s">
        <v>565</v>
      </c>
      <c r="C37" t="s">
        <v>566</v>
      </c>
      <c r="D37" t="s">
        <v>106</v>
      </c>
      <c r="E37" s="16"/>
      <c r="F37" t="s">
        <v>567</v>
      </c>
      <c r="G37" t="s">
        <v>456</v>
      </c>
      <c r="H37" t="s">
        <v>108</v>
      </c>
      <c r="I37" s="78">
        <v>189710</v>
      </c>
      <c r="J37" s="78">
        <v>16710</v>
      </c>
      <c r="K37" s="78">
        <v>31700.541000000001</v>
      </c>
      <c r="L37" s="78">
        <v>0.16</v>
      </c>
      <c r="M37" s="78">
        <v>2.11</v>
      </c>
      <c r="N37" s="78">
        <v>0.05</v>
      </c>
    </row>
    <row r="38" spans="2:14">
      <c r="B38" t="s">
        <v>568</v>
      </c>
      <c r="C38" t="s">
        <v>569</v>
      </c>
      <c r="D38" t="s">
        <v>106</v>
      </c>
      <c r="E38" s="16"/>
      <c r="F38" t="s">
        <v>570</v>
      </c>
      <c r="G38" t="s">
        <v>133</v>
      </c>
      <c r="H38" t="s">
        <v>108</v>
      </c>
      <c r="I38" s="78">
        <v>14951856</v>
      </c>
      <c r="J38" s="78">
        <v>732</v>
      </c>
      <c r="K38" s="78">
        <v>109447.58592</v>
      </c>
      <c r="L38" s="78">
        <v>0.54</v>
      </c>
      <c r="M38" s="78">
        <v>7.3</v>
      </c>
      <c r="N38" s="78">
        <v>0.16</v>
      </c>
    </row>
    <row r="39" spans="2:14">
      <c r="B39" s="79" t="s">
        <v>571</v>
      </c>
      <c r="E39" s="16"/>
      <c r="F39" s="16"/>
      <c r="G39" s="16"/>
      <c r="I39" s="80">
        <v>111660384.38</v>
      </c>
      <c r="K39" s="80">
        <v>1274376.73812067</v>
      </c>
      <c r="M39" s="80">
        <v>84.97</v>
      </c>
      <c r="N39" s="80">
        <v>1.85</v>
      </c>
    </row>
    <row r="40" spans="2:14">
      <c r="B40" s="79" t="s">
        <v>572</v>
      </c>
      <c r="E40" s="16"/>
      <c r="F40" s="16"/>
      <c r="G40" s="16"/>
    </row>
    <row r="41" spans="2:14">
      <c r="B41" t="s">
        <v>573</v>
      </c>
      <c r="C41" t="s">
        <v>574</v>
      </c>
      <c r="D41" t="s">
        <v>106</v>
      </c>
      <c r="E41" s="16"/>
      <c r="F41" t="s">
        <v>575</v>
      </c>
      <c r="G41" t="s">
        <v>107</v>
      </c>
      <c r="H41" t="s">
        <v>108</v>
      </c>
      <c r="I41" s="78">
        <v>22509</v>
      </c>
      <c r="J41" s="78">
        <v>6214</v>
      </c>
      <c r="K41" s="78">
        <v>1398.7092600000001</v>
      </c>
      <c r="L41" s="78">
        <v>0.17</v>
      </c>
      <c r="M41" s="78">
        <v>0.09</v>
      </c>
      <c r="N41" s="78">
        <v>0</v>
      </c>
    </row>
    <row r="42" spans="2:14">
      <c r="B42" t="s">
        <v>576</v>
      </c>
      <c r="C42" t="s">
        <v>577</v>
      </c>
      <c r="D42" t="s">
        <v>106</v>
      </c>
      <c r="E42" s="16"/>
      <c r="F42" t="s">
        <v>578</v>
      </c>
      <c r="G42" t="s">
        <v>431</v>
      </c>
      <c r="H42" t="s">
        <v>108</v>
      </c>
      <c r="I42" s="78">
        <v>10329</v>
      </c>
      <c r="J42" s="78">
        <v>18640</v>
      </c>
      <c r="K42" s="78">
        <v>1925.3255999999999</v>
      </c>
      <c r="L42" s="78">
        <v>7.0000000000000007E-2</v>
      </c>
      <c r="M42" s="78">
        <v>0.13</v>
      </c>
      <c r="N42" s="78">
        <v>0</v>
      </c>
    </row>
    <row r="43" spans="2:14">
      <c r="B43" t="s">
        <v>579</v>
      </c>
      <c r="C43" t="s">
        <v>580</v>
      </c>
      <c r="D43" t="s">
        <v>106</v>
      </c>
      <c r="E43" s="16"/>
      <c r="F43" t="s">
        <v>581</v>
      </c>
      <c r="G43" t="s">
        <v>431</v>
      </c>
      <c r="H43" t="s">
        <v>108</v>
      </c>
      <c r="I43" s="78">
        <v>452712</v>
      </c>
      <c r="J43" s="78">
        <v>1770</v>
      </c>
      <c r="K43" s="78">
        <v>8013.0024000000003</v>
      </c>
      <c r="L43" s="78">
        <v>0.21</v>
      </c>
      <c r="M43" s="78">
        <v>0.53</v>
      </c>
      <c r="N43" s="78">
        <v>0.01</v>
      </c>
    </row>
    <row r="44" spans="2:14">
      <c r="B44" t="s">
        <v>582</v>
      </c>
      <c r="C44" t="s">
        <v>583</v>
      </c>
      <c r="D44" t="s">
        <v>106</v>
      </c>
      <c r="E44" s="16"/>
      <c r="F44" t="s">
        <v>430</v>
      </c>
      <c r="G44" t="s">
        <v>431</v>
      </c>
      <c r="H44" t="s">
        <v>108</v>
      </c>
      <c r="I44" s="78">
        <v>49796</v>
      </c>
      <c r="J44" s="78">
        <v>4933</v>
      </c>
      <c r="K44" s="78">
        <v>2456.4366799999998</v>
      </c>
      <c r="L44" s="78">
        <v>0.09</v>
      </c>
      <c r="M44" s="78">
        <v>0.16</v>
      </c>
      <c r="N44" s="78">
        <v>0</v>
      </c>
    </row>
    <row r="45" spans="2:14">
      <c r="B45" t="s">
        <v>584</v>
      </c>
      <c r="C45" t="s">
        <v>585</v>
      </c>
      <c r="D45" t="s">
        <v>106</v>
      </c>
      <c r="E45" s="16"/>
      <c r="F45" t="s">
        <v>586</v>
      </c>
      <c r="G45" t="s">
        <v>431</v>
      </c>
      <c r="H45" t="s">
        <v>108</v>
      </c>
      <c r="I45" s="78">
        <v>1835562</v>
      </c>
      <c r="J45" s="78">
        <v>315</v>
      </c>
      <c r="K45" s="78">
        <v>5782.0203000000001</v>
      </c>
      <c r="L45" s="78">
        <v>0.17</v>
      </c>
      <c r="M45" s="78">
        <v>0.39</v>
      </c>
      <c r="N45" s="78">
        <v>0.01</v>
      </c>
    </row>
    <row r="46" spans="2:14">
      <c r="B46" t="s">
        <v>587</v>
      </c>
      <c r="C46" t="s">
        <v>588</v>
      </c>
      <c r="D46" t="s">
        <v>106</v>
      </c>
      <c r="E46" s="16"/>
      <c r="F46" t="s">
        <v>589</v>
      </c>
      <c r="G46" t="s">
        <v>391</v>
      </c>
      <c r="H46" t="s">
        <v>108</v>
      </c>
      <c r="I46" s="78">
        <v>6203.09</v>
      </c>
      <c r="J46" s="78">
        <v>6781</v>
      </c>
      <c r="K46" s="78">
        <v>420.63153290000002</v>
      </c>
      <c r="L46" s="78">
        <v>0.02</v>
      </c>
      <c r="M46" s="78">
        <v>0.03</v>
      </c>
      <c r="N46" s="78">
        <v>0</v>
      </c>
    </row>
    <row r="47" spans="2:14">
      <c r="B47" t="s">
        <v>590</v>
      </c>
      <c r="C47" t="s">
        <v>591</v>
      </c>
      <c r="D47" t="s">
        <v>106</v>
      </c>
      <c r="E47" s="16"/>
      <c r="F47" t="s">
        <v>592</v>
      </c>
      <c r="G47" t="s">
        <v>512</v>
      </c>
      <c r="H47" t="s">
        <v>108</v>
      </c>
      <c r="I47" s="78">
        <v>182241.49</v>
      </c>
      <c r="J47" s="78">
        <v>7367</v>
      </c>
      <c r="K47" s="78">
        <v>13425.7305683</v>
      </c>
      <c r="L47" s="78">
        <v>0.2</v>
      </c>
      <c r="M47" s="78">
        <v>0.9</v>
      </c>
      <c r="N47" s="78">
        <v>0.02</v>
      </c>
    </row>
    <row r="48" spans="2:14">
      <c r="B48" t="s">
        <v>593</v>
      </c>
      <c r="C48" t="s">
        <v>594</v>
      </c>
      <c r="D48" t="s">
        <v>106</v>
      </c>
      <c r="E48" s="16"/>
      <c r="F48" t="s">
        <v>595</v>
      </c>
      <c r="G48" t="s">
        <v>512</v>
      </c>
      <c r="H48" t="s">
        <v>108</v>
      </c>
      <c r="I48" s="78">
        <v>51314</v>
      </c>
      <c r="J48" s="78">
        <v>3074</v>
      </c>
      <c r="K48" s="78">
        <v>1577.3923600000001</v>
      </c>
      <c r="L48" s="78">
        <v>0.08</v>
      </c>
      <c r="M48" s="78">
        <v>0.11</v>
      </c>
      <c r="N48" s="78">
        <v>0</v>
      </c>
    </row>
    <row r="49" spans="2:14">
      <c r="B49" t="s">
        <v>596</v>
      </c>
      <c r="C49" t="s">
        <v>597</v>
      </c>
      <c r="D49" t="s">
        <v>106</v>
      </c>
      <c r="E49" s="16"/>
      <c r="F49" t="s">
        <v>598</v>
      </c>
      <c r="G49" t="s">
        <v>118</v>
      </c>
      <c r="H49" t="s">
        <v>108</v>
      </c>
      <c r="I49" s="78">
        <v>56312.69</v>
      </c>
      <c r="J49" s="78">
        <v>4522</v>
      </c>
      <c r="K49" s="78">
        <v>2546.4598418</v>
      </c>
      <c r="L49" s="78">
        <v>0.1</v>
      </c>
      <c r="M49" s="78">
        <v>0.17</v>
      </c>
      <c r="N49" s="78">
        <v>0</v>
      </c>
    </row>
    <row r="50" spans="2:14">
      <c r="B50" t="s">
        <v>599</v>
      </c>
      <c r="C50" t="s">
        <v>600</v>
      </c>
      <c r="D50" t="s">
        <v>106</v>
      </c>
      <c r="E50" s="16"/>
      <c r="F50" t="s">
        <v>601</v>
      </c>
      <c r="G50" t="s">
        <v>530</v>
      </c>
      <c r="H50" t="s">
        <v>108</v>
      </c>
      <c r="I50" s="78">
        <v>9049848</v>
      </c>
      <c r="J50" s="78">
        <v>33.200000000000003</v>
      </c>
      <c r="K50" s="78">
        <v>3004.549536</v>
      </c>
      <c r="L50" s="78">
        <v>0.11</v>
      </c>
      <c r="M50" s="78">
        <v>0.2</v>
      </c>
      <c r="N50" s="78">
        <v>0</v>
      </c>
    </row>
    <row r="51" spans="2:14">
      <c r="B51" t="s">
        <v>602</v>
      </c>
      <c r="C51" t="s">
        <v>603</v>
      </c>
      <c r="D51" t="s">
        <v>106</v>
      </c>
      <c r="E51" s="16"/>
      <c r="F51" t="s">
        <v>604</v>
      </c>
      <c r="G51" t="s">
        <v>540</v>
      </c>
      <c r="H51" t="s">
        <v>108</v>
      </c>
      <c r="I51" s="78">
        <v>28783</v>
      </c>
      <c r="J51" s="78">
        <v>1971</v>
      </c>
      <c r="K51" s="78">
        <v>567.31293000000005</v>
      </c>
      <c r="L51" s="78">
        <v>0.06</v>
      </c>
      <c r="M51" s="78">
        <v>0.04</v>
      </c>
      <c r="N51" s="78">
        <v>0</v>
      </c>
    </row>
    <row r="52" spans="2:14">
      <c r="B52" t="s">
        <v>605</v>
      </c>
      <c r="C52" t="s">
        <v>606</v>
      </c>
      <c r="D52" t="s">
        <v>106</v>
      </c>
      <c r="E52" s="16"/>
      <c r="F52" t="s">
        <v>607</v>
      </c>
      <c r="G52" t="s">
        <v>544</v>
      </c>
      <c r="H52" t="s">
        <v>108</v>
      </c>
      <c r="I52" s="78">
        <v>814831</v>
      </c>
      <c r="J52" s="78">
        <v>135.5</v>
      </c>
      <c r="K52" s="78">
        <v>1104.0960050000001</v>
      </c>
      <c r="L52" s="78">
        <v>0.03</v>
      </c>
      <c r="M52" s="78">
        <v>7.0000000000000007E-2</v>
      </c>
      <c r="N52" s="78">
        <v>0</v>
      </c>
    </row>
    <row r="53" spans="2:14">
      <c r="B53" t="s">
        <v>608</v>
      </c>
      <c r="C53" t="s">
        <v>609</v>
      </c>
      <c r="D53" t="s">
        <v>106</v>
      </c>
      <c r="E53" s="16"/>
      <c r="F53" t="s">
        <v>610</v>
      </c>
      <c r="G53" t="s">
        <v>456</v>
      </c>
      <c r="H53" t="s">
        <v>108</v>
      </c>
      <c r="I53" s="78">
        <v>9645</v>
      </c>
      <c r="J53" s="78">
        <v>25300</v>
      </c>
      <c r="K53" s="78">
        <v>2440.1849999999999</v>
      </c>
      <c r="L53" s="78">
        <v>7.0000000000000007E-2</v>
      </c>
      <c r="M53" s="78">
        <v>0.16</v>
      </c>
      <c r="N53" s="78">
        <v>0</v>
      </c>
    </row>
    <row r="54" spans="2:14">
      <c r="B54" t="s">
        <v>611</v>
      </c>
      <c r="C54" t="s">
        <v>612</v>
      </c>
      <c r="D54" t="s">
        <v>106</v>
      </c>
      <c r="E54" s="16"/>
      <c r="F54" t="s">
        <v>613</v>
      </c>
      <c r="G54" t="s">
        <v>456</v>
      </c>
      <c r="H54" t="s">
        <v>108</v>
      </c>
      <c r="I54" s="78">
        <v>6946</v>
      </c>
      <c r="J54" s="78">
        <v>139900</v>
      </c>
      <c r="K54" s="78">
        <v>9717.4539999999997</v>
      </c>
      <c r="L54" s="78">
        <v>0.35</v>
      </c>
      <c r="M54" s="78">
        <v>0.65</v>
      </c>
      <c r="N54" s="78">
        <v>0.01</v>
      </c>
    </row>
    <row r="55" spans="2:14">
      <c r="B55" t="s">
        <v>614</v>
      </c>
      <c r="C55" t="s">
        <v>615</v>
      </c>
      <c r="D55" t="s">
        <v>106</v>
      </c>
      <c r="E55" s="16"/>
      <c r="F55" t="s">
        <v>616</v>
      </c>
      <c r="G55" t="s">
        <v>456</v>
      </c>
      <c r="H55" t="s">
        <v>108</v>
      </c>
      <c r="I55" s="78">
        <v>41744</v>
      </c>
      <c r="J55" s="78">
        <v>5859</v>
      </c>
      <c r="K55" s="78">
        <v>2445.7809600000001</v>
      </c>
      <c r="L55" s="78">
        <v>0.16</v>
      </c>
      <c r="M55" s="78">
        <v>0.16</v>
      </c>
      <c r="N55" s="78">
        <v>0</v>
      </c>
    </row>
    <row r="56" spans="2:14">
      <c r="B56" t="s">
        <v>617</v>
      </c>
      <c r="C56" t="s">
        <v>618</v>
      </c>
      <c r="D56" t="s">
        <v>106</v>
      </c>
      <c r="E56" s="16"/>
      <c r="F56" t="s">
        <v>619</v>
      </c>
      <c r="G56" t="s">
        <v>456</v>
      </c>
      <c r="H56" t="s">
        <v>108</v>
      </c>
      <c r="I56" s="78">
        <v>823962</v>
      </c>
      <c r="J56" s="78">
        <v>737</v>
      </c>
      <c r="K56" s="78">
        <v>6072.5999400000001</v>
      </c>
      <c r="L56" s="78">
        <v>0.2</v>
      </c>
      <c r="M56" s="78">
        <v>0.4</v>
      </c>
      <c r="N56" s="78">
        <v>0.01</v>
      </c>
    </row>
    <row r="57" spans="2:14">
      <c r="B57" t="s">
        <v>620</v>
      </c>
      <c r="C57" t="s">
        <v>621</v>
      </c>
      <c r="D57" t="s">
        <v>106</v>
      </c>
      <c r="E57" s="16"/>
      <c r="F57" t="s">
        <v>622</v>
      </c>
      <c r="G57" t="s">
        <v>133</v>
      </c>
      <c r="H57" t="s">
        <v>108</v>
      </c>
      <c r="I57" s="78">
        <v>86574</v>
      </c>
      <c r="J57" s="78">
        <v>3401</v>
      </c>
      <c r="K57" s="78">
        <v>2944.3817399999998</v>
      </c>
      <c r="L57" s="78">
        <v>0.09</v>
      </c>
      <c r="M57" s="78">
        <v>0.2</v>
      </c>
      <c r="N57" s="78">
        <v>0</v>
      </c>
    </row>
    <row r="58" spans="2:14">
      <c r="B58" t="s">
        <v>623</v>
      </c>
      <c r="C58" t="s">
        <v>624</v>
      </c>
      <c r="D58" t="s">
        <v>106</v>
      </c>
      <c r="E58" s="16"/>
      <c r="F58" t="s">
        <v>625</v>
      </c>
      <c r="G58" t="s">
        <v>133</v>
      </c>
      <c r="H58" t="s">
        <v>108</v>
      </c>
      <c r="I58" s="78">
        <v>32324</v>
      </c>
      <c r="J58" s="78">
        <v>1847</v>
      </c>
      <c r="K58" s="78">
        <v>597.02427999999998</v>
      </c>
      <c r="L58" s="78">
        <v>0.02</v>
      </c>
      <c r="M58" s="78">
        <v>0.04</v>
      </c>
      <c r="N58" s="78">
        <v>0</v>
      </c>
    </row>
    <row r="59" spans="2:14">
      <c r="B59" s="79" t="s">
        <v>626</v>
      </c>
      <c r="E59" s="16"/>
      <c r="F59" s="16"/>
      <c r="G59" s="16"/>
      <c r="I59" s="80">
        <v>13561636.27</v>
      </c>
      <c r="K59" s="80">
        <v>66439.092934</v>
      </c>
      <c r="M59" s="80">
        <v>4.43</v>
      </c>
      <c r="N59" s="80">
        <v>0.1</v>
      </c>
    </row>
    <row r="60" spans="2:14">
      <c r="B60" s="79" t="s">
        <v>627</v>
      </c>
      <c r="E60" s="16"/>
      <c r="F60" s="16"/>
      <c r="G60" s="16"/>
    </row>
    <row r="61" spans="2:14">
      <c r="B61" t="s">
        <v>628</v>
      </c>
      <c r="C61" t="s">
        <v>629</v>
      </c>
      <c r="D61" t="s">
        <v>106</v>
      </c>
      <c r="E61" s="16"/>
      <c r="F61" t="s">
        <v>630</v>
      </c>
      <c r="G61" t="s">
        <v>456</v>
      </c>
      <c r="H61" t="s">
        <v>108</v>
      </c>
      <c r="I61" s="78">
        <v>445694</v>
      </c>
      <c r="J61" s="78">
        <v>1032</v>
      </c>
      <c r="K61" s="78">
        <v>4599.5620799999997</v>
      </c>
      <c r="L61" s="78">
        <v>0.54</v>
      </c>
      <c r="M61" s="78">
        <v>0.31</v>
      </c>
      <c r="N61" s="78">
        <v>0.01</v>
      </c>
    </row>
    <row r="62" spans="2:14">
      <c r="B62" s="79" t="s">
        <v>631</v>
      </c>
      <c r="E62" s="16"/>
      <c r="F62" s="16"/>
      <c r="G62" s="16"/>
      <c r="I62" s="80">
        <v>445694</v>
      </c>
      <c r="K62" s="80">
        <v>4599.5620799999997</v>
      </c>
      <c r="M62" s="80">
        <v>0.31</v>
      </c>
      <c r="N62" s="80">
        <v>0.01</v>
      </c>
    </row>
    <row r="63" spans="2:14">
      <c r="B63" s="79" t="s">
        <v>632</v>
      </c>
      <c r="E63" s="16"/>
      <c r="F63" s="16"/>
      <c r="G63" s="16"/>
    </row>
    <row r="64" spans="2:14">
      <c r="B64" t="s">
        <v>196</v>
      </c>
      <c r="C64" t="s">
        <v>196</v>
      </c>
      <c r="E64" s="16"/>
      <c r="F64" s="16"/>
      <c r="G64" t="s">
        <v>196</v>
      </c>
      <c r="H64" t="s">
        <v>196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</row>
    <row r="65" spans="2:14">
      <c r="B65" s="79" t="s">
        <v>633</v>
      </c>
      <c r="E65" s="16"/>
      <c r="F65" s="16"/>
      <c r="G65" s="16"/>
      <c r="I65" s="80">
        <v>0</v>
      </c>
      <c r="K65" s="80">
        <v>0</v>
      </c>
      <c r="M65" s="80">
        <v>0</v>
      </c>
      <c r="N65" s="80">
        <v>0</v>
      </c>
    </row>
    <row r="66" spans="2:14">
      <c r="B66" s="79" t="s">
        <v>302</v>
      </c>
      <c r="E66" s="16"/>
      <c r="F66" s="16"/>
      <c r="G66" s="16"/>
      <c r="I66" s="80">
        <v>125667714.65000001</v>
      </c>
      <c r="K66" s="80">
        <v>1345415.3931346701</v>
      </c>
      <c r="M66" s="80">
        <v>89.71</v>
      </c>
      <c r="N66" s="80">
        <v>1.96</v>
      </c>
    </row>
    <row r="67" spans="2:14">
      <c r="B67" s="79" t="s">
        <v>303</v>
      </c>
      <c r="E67" s="16"/>
      <c r="F67" s="16"/>
      <c r="G67" s="16"/>
    </row>
    <row r="68" spans="2:14">
      <c r="B68" s="79" t="s">
        <v>384</v>
      </c>
      <c r="E68" s="16"/>
      <c r="F68" s="16"/>
      <c r="G68" s="16"/>
    </row>
    <row r="69" spans="2:14">
      <c r="B69" t="s">
        <v>634</v>
      </c>
      <c r="C69" t="s">
        <v>635</v>
      </c>
      <c r="D69" t="s">
        <v>636</v>
      </c>
      <c r="E69" t="s">
        <v>468</v>
      </c>
      <c r="F69" t="s">
        <v>539</v>
      </c>
      <c r="G69" t="s">
        <v>540</v>
      </c>
      <c r="H69" t="s">
        <v>112</v>
      </c>
      <c r="I69" s="78">
        <v>606615</v>
      </c>
      <c r="J69" s="78">
        <v>930</v>
      </c>
      <c r="K69" s="78">
        <v>21691.642477500001</v>
      </c>
      <c r="L69" s="78">
        <v>0.11</v>
      </c>
      <c r="M69" s="78">
        <v>1.45</v>
      </c>
      <c r="N69" s="78">
        <v>0.03</v>
      </c>
    </row>
    <row r="70" spans="2:14">
      <c r="B70" t="s">
        <v>637</v>
      </c>
      <c r="C70" t="s">
        <v>638</v>
      </c>
      <c r="D70" t="s">
        <v>639</v>
      </c>
      <c r="E70" t="s">
        <v>468</v>
      </c>
      <c r="F70" t="s">
        <v>604</v>
      </c>
      <c r="G70" t="s">
        <v>540</v>
      </c>
      <c r="H70" t="s">
        <v>112</v>
      </c>
      <c r="I70" s="78">
        <v>26358</v>
      </c>
      <c r="J70" s="78">
        <v>510</v>
      </c>
      <c r="K70" s="78">
        <v>516.86720100000002</v>
      </c>
      <c r="L70" s="78">
        <v>0.05</v>
      </c>
      <c r="M70" s="78">
        <v>0.03</v>
      </c>
      <c r="N70" s="78">
        <v>0</v>
      </c>
    </row>
    <row r="71" spans="2:14">
      <c r="B71" t="s">
        <v>640</v>
      </c>
      <c r="C71" t="s">
        <v>641</v>
      </c>
      <c r="D71" t="s">
        <v>636</v>
      </c>
      <c r="E71" t="s">
        <v>468</v>
      </c>
      <c r="F71" t="s">
        <v>550</v>
      </c>
      <c r="G71" t="s">
        <v>544</v>
      </c>
      <c r="H71" t="s">
        <v>112</v>
      </c>
      <c r="I71" s="78">
        <v>43930</v>
      </c>
      <c r="J71" s="78">
        <v>3625</v>
      </c>
      <c r="K71" s="78">
        <v>6123.0183125000003</v>
      </c>
      <c r="L71" s="78">
        <v>0</v>
      </c>
      <c r="M71" s="78">
        <v>0.41</v>
      </c>
      <c r="N71" s="78">
        <v>0.01</v>
      </c>
    </row>
    <row r="72" spans="2:14">
      <c r="B72" s="79" t="s">
        <v>385</v>
      </c>
      <c r="E72" s="16"/>
      <c r="F72" s="16"/>
      <c r="G72" s="16"/>
      <c r="I72" s="80">
        <v>676903</v>
      </c>
      <c r="K72" s="80">
        <v>28331.527990999999</v>
      </c>
      <c r="M72" s="80">
        <v>1.89</v>
      </c>
      <c r="N72" s="80">
        <v>0.04</v>
      </c>
    </row>
    <row r="73" spans="2:14">
      <c r="B73" s="79" t="s">
        <v>386</v>
      </c>
      <c r="E73" s="16"/>
      <c r="F73" s="16"/>
      <c r="G73" s="16"/>
    </row>
    <row r="74" spans="2:14">
      <c r="B74" t="s">
        <v>642</v>
      </c>
      <c r="C74" t="s">
        <v>643</v>
      </c>
      <c r="D74" t="s">
        <v>639</v>
      </c>
      <c r="E74" t="s">
        <v>468</v>
      </c>
      <c r="F74" t="s">
        <v>543</v>
      </c>
      <c r="G74" t="s">
        <v>544</v>
      </c>
      <c r="H74" t="s">
        <v>112</v>
      </c>
      <c r="I74" s="78">
        <v>393831</v>
      </c>
      <c r="J74" s="78">
        <v>3815</v>
      </c>
      <c r="K74" s="78">
        <v>57769.789439250002</v>
      </c>
      <c r="L74" s="78">
        <v>7.0000000000000007E-2</v>
      </c>
      <c r="M74" s="78">
        <v>3.85</v>
      </c>
      <c r="N74" s="78">
        <v>0.08</v>
      </c>
    </row>
    <row r="75" spans="2:14">
      <c r="B75" t="s">
        <v>644</v>
      </c>
      <c r="C75" t="s">
        <v>645</v>
      </c>
      <c r="D75" t="s">
        <v>636</v>
      </c>
      <c r="E75" t="s">
        <v>468</v>
      </c>
      <c r="F75" t="s">
        <v>511</v>
      </c>
      <c r="G75" t="s">
        <v>544</v>
      </c>
      <c r="H75" t="s">
        <v>112</v>
      </c>
      <c r="I75" s="78">
        <v>157362</v>
      </c>
      <c r="J75" s="78">
        <v>5362</v>
      </c>
      <c r="K75" s="78">
        <v>32443.1504418</v>
      </c>
      <c r="L75" s="78">
        <v>0.32</v>
      </c>
      <c r="M75" s="78">
        <v>2.16</v>
      </c>
      <c r="N75" s="78">
        <v>0.05</v>
      </c>
    </row>
    <row r="76" spans="2:14">
      <c r="B76" t="s">
        <v>646</v>
      </c>
      <c r="C76" t="s">
        <v>647</v>
      </c>
      <c r="D76" t="s">
        <v>639</v>
      </c>
      <c r="E76" t="s">
        <v>468</v>
      </c>
      <c r="F76" t="s">
        <v>547</v>
      </c>
      <c r="G76" t="s">
        <v>544</v>
      </c>
      <c r="H76" t="s">
        <v>112</v>
      </c>
      <c r="I76" s="78">
        <v>111866</v>
      </c>
      <c r="J76" s="78">
        <v>8323</v>
      </c>
      <c r="K76" s="78">
        <v>35799.284607100002</v>
      </c>
      <c r="L76" s="78">
        <v>0.08</v>
      </c>
      <c r="M76" s="78">
        <v>2.39</v>
      </c>
      <c r="N76" s="78">
        <v>0.05</v>
      </c>
    </row>
    <row r="77" spans="2:14">
      <c r="B77" s="79" t="s">
        <v>387</v>
      </c>
      <c r="E77" s="16"/>
      <c r="F77" s="16"/>
      <c r="G77" s="16"/>
      <c r="I77" s="80">
        <v>663059</v>
      </c>
      <c r="K77" s="80">
        <v>126012.22448814999</v>
      </c>
      <c r="M77" s="80">
        <v>8.4</v>
      </c>
      <c r="N77" s="80">
        <v>0.18</v>
      </c>
    </row>
    <row r="78" spans="2:14">
      <c r="B78" s="79" t="s">
        <v>308</v>
      </c>
      <c r="E78" s="16"/>
      <c r="F78" s="16"/>
      <c r="G78" s="16"/>
      <c r="I78" s="80">
        <v>1339962</v>
      </c>
      <c r="K78" s="80">
        <v>154343.75247914999</v>
      </c>
      <c r="M78" s="80">
        <v>10.29</v>
      </c>
      <c r="N78" s="80">
        <v>0.22</v>
      </c>
    </row>
    <row r="79" spans="2:14">
      <c r="B79" t="s">
        <v>309</v>
      </c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57278211</v>
      </c>
      <c r="I11" s="7"/>
      <c r="J11" s="77">
        <v>4195969.1935107252</v>
      </c>
      <c r="K11" s="7"/>
      <c r="L11" s="77">
        <v>100</v>
      </c>
      <c r="M11" s="77">
        <v>6.1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648</v>
      </c>
      <c r="D13" s="16"/>
      <c r="E13" s="16"/>
      <c r="F13" s="16"/>
      <c r="G13" s="16"/>
    </row>
    <row r="14" spans="2:62">
      <c r="B14" t="s">
        <v>649</v>
      </c>
      <c r="C14" t="s">
        <v>650</v>
      </c>
      <c r="D14" t="s">
        <v>106</v>
      </c>
      <c r="E14" t="s">
        <v>651</v>
      </c>
      <c r="F14" t="s">
        <v>652</v>
      </c>
      <c r="G14" t="s">
        <v>108</v>
      </c>
      <c r="H14" s="78">
        <v>1188953</v>
      </c>
      <c r="I14" s="78">
        <v>1471</v>
      </c>
      <c r="J14" s="78">
        <v>17489.498629999998</v>
      </c>
      <c r="K14" s="78">
        <v>1.4</v>
      </c>
      <c r="L14" s="78">
        <v>0.42</v>
      </c>
      <c r="M14" s="78">
        <v>0.03</v>
      </c>
    </row>
    <row r="15" spans="2:62">
      <c r="B15" t="s">
        <v>653</v>
      </c>
      <c r="C15" t="s">
        <v>654</v>
      </c>
      <c r="D15" t="s">
        <v>106</v>
      </c>
      <c r="E15" t="s">
        <v>651</v>
      </c>
      <c r="F15" t="s">
        <v>652</v>
      </c>
      <c r="G15" t="s">
        <v>108</v>
      </c>
      <c r="H15" s="78">
        <v>4744876</v>
      </c>
      <c r="I15" s="78">
        <v>864</v>
      </c>
      <c r="J15" s="78">
        <v>40995.728640000001</v>
      </c>
      <c r="K15" s="78">
        <v>1.9</v>
      </c>
      <c r="L15" s="78">
        <v>0.98</v>
      </c>
      <c r="M15" s="78">
        <v>0.06</v>
      </c>
    </row>
    <row r="16" spans="2:62">
      <c r="B16" t="s">
        <v>655</v>
      </c>
      <c r="C16" t="s">
        <v>656</v>
      </c>
      <c r="D16" t="s">
        <v>106</v>
      </c>
      <c r="E16" t="s">
        <v>651</v>
      </c>
      <c r="F16" t="s">
        <v>652</v>
      </c>
      <c r="G16" t="s">
        <v>108</v>
      </c>
      <c r="H16" s="78">
        <v>17</v>
      </c>
      <c r="I16" s="78">
        <v>1277</v>
      </c>
      <c r="J16" s="78">
        <v>0.21709000000000001</v>
      </c>
      <c r="K16" s="78">
        <v>0</v>
      </c>
      <c r="L16" s="78">
        <v>0</v>
      </c>
      <c r="M16" s="78">
        <v>0</v>
      </c>
    </row>
    <row r="17" spans="2:13">
      <c r="B17" t="s">
        <v>657</v>
      </c>
      <c r="C17" t="s">
        <v>658</v>
      </c>
      <c r="D17" t="s">
        <v>106</v>
      </c>
      <c r="E17" t="s">
        <v>659</v>
      </c>
      <c r="F17" t="s">
        <v>652</v>
      </c>
      <c r="G17" t="s">
        <v>108</v>
      </c>
      <c r="H17" s="78">
        <v>4096291</v>
      </c>
      <c r="I17" s="78">
        <v>860.2</v>
      </c>
      <c r="J17" s="78">
        <v>35236.295182000002</v>
      </c>
      <c r="K17" s="78">
        <v>3.93</v>
      </c>
      <c r="L17" s="78">
        <v>0.84</v>
      </c>
      <c r="M17" s="78">
        <v>0.05</v>
      </c>
    </row>
    <row r="18" spans="2:13">
      <c r="B18" t="s">
        <v>660</v>
      </c>
      <c r="C18" t="s">
        <v>661</v>
      </c>
      <c r="D18" t="s">
        <v>106</v>
      </c>
      <c r="E18" t="s">
        <v>659</v>
      </c>
      <c r="F18" t="s">
        <v>652</v>
      </c>
      <c r="G18" t="s">
        <v>108</v>
      </c>
      <c r="H18" s="78">
        <v>2019321</v>
      </c>
      <c r="I18" s="78">
        <v>1278</v>
      </c>
      <c r="J18" s="78">
        <v>25806.92238</v>
      </c>
      <c r="K18" s="78">
        <v>1.38</v>
      </c>
      <c r="L18" s="78">
        <v>0.62</v>
      </c>
      <c r="M18" s="78">
        <v>0.04</v>
      </c>
    </row>
    <row r="19" spans="2:13">
      <c r="B19" t="s">
        <v>662</v>
      </c>
      <c r="C19" t="s">
        <v>663</v>
      </c>
      <c r="D19" t="s">
        <v>106</v>
      </c>
      <c r="E19" t="s">
        <v>659</v>
      </c>
      <c r="F19" t="s">
        <v>652</v>
      </c>
      <c r="G19" t="s">
        <v>108</v>
      </c>
      <c r="H19" s="78">
        <v>4373411</v>
      </c>
      <c r="I19" s="78">
        <v>843</v>
      </c>
      <c r="J19" s="78">
        <v>36867.854729999999</v>
      </c>
      <c r="K19" s="78">
        <v>0.55000000000000004</v>
      </c>
      <c r="L19" s="78">
        <v>0.88</v>
      </c>
      <c r="M19" s="78">
        <v>0.05</v>
      </c>
    </row>
    <row r="20" spans="2:13">
      <c r="B20" t="s">
        <v>664</v>
      </c>
      <c r="C20" t="s">
        <v>665</v>
      </c>
      <c r="D20" t="s">
        <v>106</v>
      </c>
      <c r="E20" t="s">
        <v>659</v>
      </c>
      <c r="F20" t="s">
        <v>652</v>
      </c>
      <c r="G20" t="s">
        <v>108</v>
      </c>
      <c r="H20" s="78">
        <v>5646008</v>
      </c>
      <c r="I20" s="78">
        <v>1275</v>
      </c>
      <c r="J20" s="78">
        <v>71986.601999999999</v>
      </c>
      <c r="K20" s="78">
        <v>2.21</v>
      </c>
      <c r="L20" s="78">
        <v>1.72</v>
      </c>
      <c r="M20" s="78">
        <v>0.1</v>
      </c>
    </row>
    <row r="21" spans="2:13">
      <c r="B21" t="s">
        <v>666</v>
      </c>
      <c r="C21" t="s">
        <v>667</v>
      </c>
      <c r="D21" t="s">
        <v>106</v>
      </c>
      <c r="E21" t="s">
        <v>659</v>
      </c>
      <c r="F21" t="s">
        <v>652</v>
      </c>
      <c r="G21" t="s">
        <v>108</v>
      </c>
      <c r="H21" s="78">
        <v>2014887</v>
      </c>
      <c r="I21" s="78">
        <v>1472</v>
      </c>
      <c r="J21" s="78">
        <v>29659.136640000001</v>
      </c>
      <c r="K21" s="78">
        <v>0.63</v>
      </c>
      <c r="L21" s="78">
        <v>0.71</v>
      </c>
      <c r="M21" s="78">
        <v>0.04</v>
      </c>
    </row>
    <row r="22" spans="2:13">
      <c r="B22" t="s">
        <v>668</v>
      </c>
      <c r="C22" t="s">
        <v>669</v>
      </c>
      <c r="D22" t="s">
        <v>106</v>
      </c>
      <c r="E22" t="s">
        <v>670</v>
      </c>
      <c r="F22" t="s">
        <v>652</v>
      </c>
      <c r="G22" t="s">
        <v>108</v>
      </c>
      <c r="H22" s="78">
        <v>1880915</v>
      </c>
      <c r="I22" s="78">
        <v>8312</v>
      </c>
      <c r="J22" s="78">
        <v>156341.65479999999</v>
      </c>
      <c r="K22" s="78">
        <v>2.35</v>
      </c>
      <c r="L22" s="78">
        <v>3.73</v>
      </c>
      <c r="M22" s="78">
        <v>0.23</v>
      </c>
    </row>
    <row r="23" spans="2:13">
      <c r="B23" t="s">
        <v>671</v>
      </c>
      <c r="C23" t="s">
        <v>672</v>
      </c>
      <c r="D23" t="s">
        <v>106</v>
      </c>
      <c r="E23" t="s">
        <v>670</v>
      </c>
      <c r="F23" t="s">
        <v>652</v>
      </c>
      <c r="G23" t="s">
        <v>108</v>
      </c>
      <c r="H23" s="78">
        <v>242912</v>
      </c>
      <c r="I23" s="78">
        <v>14640</v>
      </c>
      <c r="J23" s="78">
        <v>35562.316800000001</v>
      </c>
      <c r="K23" s="78">
        <v>0.87</v>
      </c>
      <c r="L23" s="78">
        <v>0.85</v>
      </c>
      <c r="M23" s="78">
        <v>0.05</v>
      </c>
    </row>
    <row r="24" spans="2:13">
      <c r="B24" t="s">
        <v>673</v>
      </c>
      <c r="C24" t="s">
        <v>674</v>
      </c>
      <c r="D24" t="s">
        <v>106</v>
      </c>
      <c r="E24" t="s">
        <v>675</v>
      </c>
      <c r="F24" t="s">
        <v>652</v>
      </c>
      <c r="G24" t="s">
        <v>108</v>
      </c>
      <c r="H24" s="78">
        <v>6439498</v>
      </c>
      <c r="I24" s="78">
        <v>860.2</v>
      </c>
      <c r="J24" s="78">
        <v>55392.561796000002</v>
      </c>
      <c r="K24" s="78">
        <v>0.66</v>
      </c>
      <c r="L24" s="78">
        <v>1.32</v>
      </c>
      <c r="M24" s="78">
        <v>0.08</v>
      </c>
    </row>
    <row r="25" spans="2:13">
      <c r="B25" t="s">
        <v>676</v>
      </c>
      <c r="C25" t="s">
        <v>677</v>
      </c>
      <c r="D25" t="s">
        <v>106</v>
      </c>
      <c r="E25" t="s">
        <v>678</v>
      </c>
      <c r="F25" t="s">
        <v>652</v>
      </c>
      <c r="G25" t="s">
        <v>108</v>
      </c>
      <c r="H25" s="78">
        <v>2271301</v>
      </c>
      <c r="I25" s="78">
        <v>1470</v>
      </c>
      <c r="J25" s="78">
        <v>33388.1247</v>
      </c>
      <c r="K25" s="78">
        <v>0.97</v>
      </c>
      <c r="L25" s="78">
        <v>0.8</v>
      </c>
      <c r="M25" s="78">
        <v>0.05</v>
      </c>
    </row>
    <row r="26" spans="2:13">
      <c r="B26" t="s">
        <v>679</v>
      </c>
      <c r="C26" t="s">
        <v>680</v>
      </c>
      <c r="D26" t="s">
        <v>106</v>
      </c>
      <c r="E26" t="s">
        <v>678</v>
      </c>
      <c r="F26" t="s">
        <v>652</v>
      </c>
      <c r="G26" t="s">
        <v>108</v>
      </c>
      <c r="H26" s="78">
        <v>1060062</v>
      </c>
      <c r="I26" s="78">
        <v>12760</v>
      </c>
      <c r="J26" s="78">
        <v>135263.9112</v>
      </c>
      <c r="K26" s="78">
        <v>2.56</v>
      </c>
      <c r="L26" s="78">
        <v>3.22</v>
      </c>
      <c r="M26" s="78">
        <v>0.2</v>
      </c>
    </row>
    <row r="27" spans="2:13">
      <c r="B27" s="79" t="s">
        <v>681</v>
      </c>
      <c r="D27" s="16"/>
      <c r="E27" s="16"/>
      <c r="F27" s="16"/>
      <c r="G27" s="16"/>
      <c r="H27" s="80">
        <v>35978452</v>
      </c>
      <c r="J27" s="80">
        <v>673990.82458799996</v>
      </c>
      <c r="L27" s="80">
        <v>16.059999999999999</v>
      </c>
      <c r="M27" s="80">
        <v>0.98</v>
      </c>
    </row>
    <row r="28" spans="2:13">
      <c r="B28" s="79" t="s">
        <v>682</v>
      </c>
      <c r="D28" s="16"/>
      <c r="E28" s="16"/>
      <c r="F28" s="16"/>
      <c r="G28" s="16"/>
    </row>
    <row r="29" spans="2:13">
      <c r="B29" t="s">
        <v>196</v>
      </c>
      <c r="C29" t="s">
        <v>196</v>
      </c>
      <c r="D29" s="16"/>
      <c r="E29" s="16"/>
      <c r="F29" t="s">
        <v>196</v>
      </c>
      <c r="G29" t="s">
        <v>196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683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684</v>
      </c>
      <c r="D31" s="16"/>
      <c r="E31" s="16"/>
      <c r="F31" s="16"/>
      <c r="G31" s="16"/>
    </row>
    <row r="32" spans="2:13">
      <c r="B32" t="s">
        <v>196</v>
      </c>
      <c r="C32" t="s">
        <v>196</v>
      </c>
      <c r="D32" s="16"/>
      <c r="E32" s="16"/>
      <c r="F32" t="s">
        <v>196</v>
      </c>
      <c r="G32" t="s">
        <v>196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685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129</v>
      </c>
      <c r="D34" s="16"/>
      <c r="E34" s="16"/>
      <c r="F34" s="16"/>
      <c r="G34" s="16"/>
    </row>
    <row r="35" spans="2:13">
      <c r="B35" t="s">
        <v>196</v>
      </c>
      <c r="C35" t="s">
        <v>196</v>
      </c>
      <c r="D35" s="16"/>
      <c r="E35" s="16"/>
      <c r="F35" t="s">
        <v>196</v>
      </c>
      <c r="G35" t="s">
        <v>196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465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s="79" t="s">
        <v>686</v>
      </c>
      <c r="D37" s="16"/>
      <c r="E37" s="16"/>
      <c r="F37" s="16"/>
      <c r="G37" s="16"/>
    </row>
    <row r="38" spans="2:13">
      <c r="B38" t="s">
        <v>196</v>
      </c>
      <c r="C38" t="s">
        <v>196</v>
      </c>
      <c r="D38" s="16"/>
      <c r="E38" s="16"/>
      <c r="F38" t="s">
        <v>196</v>
      </c>
      <c r="G38" t="s">
        <v>196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687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s="79" t="s">
        <v>688</v>
      </c>
      <c r="D40" s="16"/>
      <c r="E40" s="16"/>
      <c r="F40" s="16"/>
      <c r="G40" s="16"/>
    </row>
    <row r="41" spans="2:13">
      <c r="B41" t="s">
        <v>196</v>
      </c>
      <c r="C41" t="s">
        <v>196</v>
      </c>
      <c r="D41" s="16"/>
      <c r="E41" s="16"/>
      <c r="F41" t="s">
        <v>196</v>
      </c>
      <c r="G41" t="s">
        <v>196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689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s="79" t="s">
        <v>302</v>
      </c>
      <c r="D43" s="16"/>
      <c r="E43" s="16"/>
      <c r="F43" s="16"/>
      <c r="G43" s="16"/>
      <c r="H43" s="80">
        <v>35978452</v>
      </c>
      <c r="J43" s="80">
        <v>673990.82458799996</v>
      </c>
      <c r="L43" s="80">
        <v>16.059999999999999</v>
      </c>
      <c r="M43" s="80">
        <v>0.98</v>
      </c>
    </row>
    <row r="44" spans="2:13">
      <c r="B44" s="79" t="s">
        <v>303</v>
      </c>
      <c r="D44" s="16"/>
      <c r="E44" s="16"/>
      <c r="F44" s="16"/>
      <c r="G44" s="16"/>
    </row>
    <row r="45" spans="2:13">
      <c r="B45" s="79" t="s">
        <v>690</v>
      </c>
      <c r="D45" s="16"/>
      <c r="E45" s="16"/>
      <c r="F45" s="16"/>
      <c r="G45" s="16"/>
    </row>
    <row r="46" spans="2:13">
      <c r="B46" t="s">
        <v>691</v>
      </c>
      <c r="C46" t="s">
        <v>692</v>
      </c>
      <c r="D46" t="s">
        <v>693</v>
      </c>
      <c r="E46" t="s">
        <v>694</v>
      </c>
      <c r="F46" t="s">
        <v>652</v>
      </c>
      <c r="G46" t="s">
        <v>112</v>
      </c>
      <c r="H46" s="78">
        <v>143267</v>
      </c>
      <c r="I46" s="78">
        <v>2467.61</v>
      </c>
      <c r="J46" s="78">
        <v>13593.116297901501</v>
      </c>
      <c r="K46" s="78">
        <v>1.36</v>
      </c>
      <c r="L46" s="78">
        <v>0.32</v>
      </c>
      <c r="M46" s="78">
        <v>0.02</v>
      </c>
    </row>
    <row r="47" spans="2:13">
      <c r="B47" t="s">
        <v>695</v>
      </c>
      <c r="C47" t="s">
        <v>696</v>
      </c>
      <c r="D47" t="s">
        <v>697</v>
      </c>
      <c r="E47" t="s">
        <v>694</v>
      </c>
      <c r="F47" t="s">
        <v>652</v>
      </c>
      <c r="G47" t="s">
        <v>112</v>
      </c>
      <c r="H47" s="78">
        <v>7360606</v>
      </c>
      <c r="I47" s="78">
        <v>365.18</v>
      </c>
      <c r="J47" s="78">
        <v>103351.527509626</v>
      </c>
      <c r="K47" s="78">
        <v>3.12</v>
      </c>
      <c r="L47" s="78">
        <v>2.46</v>
      </c>
      <c r="M47" s="78">
        <v>0.15</v>
      </c>
    </row>
    <row r="48" spans="2:13">
      <c r="B48" t="s">
        <v>698</v>
      </c>
      <c r="C48" t="s">
        <v>699</v>
      </c>
      <c r="D48" t="s">
        <v>697</v>
      </c>
      <c r="E48" t="s">
        <v>694</v>
      </c>
      <c r="F48" t="s">
        <v>652</v>
      </c>
      <c r="G48" t="s">
        <v>116</v>
      </c>
      <c r="H48" s="78">
        <v>103294</v>
      </c>
      <c r="I48" s="78">
        <v>17779.53000000001</v>
      </c>
      <c r="J48" s="78">
        <v>74265.146094857206</v>
      </c>
      <c r="K48" s="78">
        <v>2.31</v>
      </c>
      <c r="L48" s="78">
        <v>1.77</v>
      </c>
      <c r="M48" s="78">
        <v>0.11</v>
      </c>
    </row>
    <row r="49" spans="2:13">
      <c r="B49" t="s">
        <v>700</v>
      </c>
      <c r="C49" t="s">
        <v>701</v>
      </c>
      <c r="D49" t="s">
        <v>693</v>
      </c>
      <c r="E49" t="s">
        <v>694</v>
      </c>
      <c r="F49" t="s">
        <v>652</v>
      </c>
      <c r="G49" t="s">
        <v>119</v>
      </c>
      <c r="H49" s="78">
        <v>65869</v>
      </c>
      <c r="I49" s="78">
        <v>15403.250600000003</v>
      </c>
      <c r="J49" s="78">
        <v>47941.723919126198</v>
      </c>
      <c r="K49" s="78">
        <v>8.32</v>
      </c>
      <c r="L49" s="78">
        <v>1.1399999999999999</v>
      </c>
      <c r="M49" s="78">
        <v>7.0000000000000007E-2</v>
      </c>
    </row>
    <row r="50" spans="2:13">
      <c r="B50" t="s">
        <v>702</v>
      </c>
      <c r="C50" t="s">
        <v>703</v>
      </c>
      <c r="D50" t="s">
        <v>697</v>
      </c>
      <c r="E50" t="s">
        <v>694</v>
      </c>
      <c r="F50" t="s">
        <v>652</v>
      </c>
      <c r="G50" t="s">
        <v>193</v>
      </c>
      <c r="H50" s="78">
        <v>50596</v>
      </c>
      <c r="I50" s="78">
        <v>1437297.938892269</v>
      </c>
      <c r="J50" s="78">
        <v>23896.2936132211</v>
      </c>
      <c r="K50" s="78">
        <v>5.91</v>
      </c>
      <c r="L50" s="78">
        <v>0.56999999999999995</v>
      </c>
      <c r="M50" s="78">
        <v>0.03</v>
      </c>
    </row>
    <row r="51" spans="2:13">
      <c r="B51" t="s">
        <v>704</v>
      </c>
      <c r="C51" t="s">
        <v>705</v>
      </c>
      <c r="D51" t="s">
        <v>693</v>
      </c>
      <c r="E51" t="s">
        <v>706</v>
      </c>
      <c r="F51" t="s">
        <v>652</v>
      </c>
      <c r="G51" t="s">
        <v>112</v>
      </c>
      <c r="H51" s="78">
        <v>104645</v>
      </c>
      <c r="I51" s="78">
        <v>11458.31</v>
      </c>
      <c r="J51" s="78">
        <v>46103.6589805775</v>
      </c>
      <c r="K51" s="78">
        <v>1.59</v>
      </c>
      <c r="L51" s="78">
        <v>1.1000000000000001</v>
      </c>
      <c r="M51" s="78">
        <v>7.0000000000000007E-2</v>
      </c>
    </row>
    <row r="52" spans="2:13">
      <c r="B52" t="s">
        <v>707</v>
      </c>
      <c r="C52" t="s">
        <v>708</v>
      </c>
      <c r="D52" t="s">
        <v>636</v>
      </c>
      <c r="E52" t="s">
        <v>706</v>
      </c>
      <c r="F52" t="s">
        <v>652</v>
      </c>
      <c r="G52" t="s">
        <v>112</v>
      </c>
      <c r="H52" s="78">
        <v>148139</v>
      </c>
      <c r="I52" s="78">
        <v>13485</v>
      </c>
      <c r="J52" s="78">
        <v>76809.812256749996</v>
      </c>
      <c r="K52" s="78">
        <v>0.05</v>
      </c>
      <c r="L52" s="78">
        <v>1.83</v>
      </c>
      <c r="M52" s="78">
        <v>0.11</v>
      </c>
    </row>
    <row r="53" spans="2:13">
      <c r="B53" t="s">
        <v>709</v>
      </c>
      <c r="C53" t="s">
        <v>710</v>
      </c>
      <c r="D53" t="s">
        <v>693</v>
      </c>
      <c r="E53" t="s">
        <v>711</v>
      </c>
      <c r="F53" t="s">
        <v>652</v>
      </c>
      <c r="G53" t="s">
        <v>112</v>
      </c>
      <c r="H53" s="78">
        <v>2525109</v>
      </c>
      <c r="I53" s="78">
        <v>4834.1500000000051</v>
      </c>
      <c r="J53" s="78">
        <v>469349.75560185802</v>
      </c>
      <c r="K53" s="78">
        <v>8.17</v>
      </c>
      <c r="L53" s="78">
        <v>11.19</v>
      </c>
      <c r="M53" s="78">
        <v>0.68</v>
      </c>
    </row>
    <row r="54" spans="2:13">
      <c r="B54" t="s">
        <v>712</v>
      </c>
      <c r="C54" t="s">
        <v>713</v>
      </c>
      <c r="D54" t="s">
        <v>693</v>
      </c>
      <c r="E54" t="s">
        <v>711</v>
      </c>
      <c r="F54" t="s">
        <v>652</v>
      </c>
      <c r="G54" t="s">
        <v>112</v>
      </c>
      <c r="H54" s="78">
        <v>1359882</v>
      </c>
      <c r="I54" s="78">
        <v>5822.13</v>
      </c>
      <c r="J54" s="78">
        <v>304424.40637397702</v>
      </c>
      <c r="K54" s="78">
        <v>4.0599999999999996</v>
      </c>
      <c r="L54" s="78">
        <v>7.26</v>
      </c>
      <c r="M54" s="78">
        <v>0.44</v>
      </c>
    </row>
    <row r="55" spans="2:13">
      <c r="B55" t="s">
        <v>714</v>
      </c>
      <c r="C55" t="s">
        <v>715</v>
      </c>
      <c r="D55" t="s">
        <v>491</v>
      </c>
      <c r="E55" t="s">
        <v>711</v>
      </c>
      <c r="F55" t="s">
        <v>652</v>
      </c>
      <c r="G55" t="s">
        <v>116</v>
      </c>
      <c r="H55" s="78">
        <v>968420</v>
      </c>
      <c r="I55" s="78">
        <v>5154.3699999999953</v>
      </c>
      <c r="J55" s="78">
        <v>201850.118423985</v>
      </c>
      <c r="K55" s="78">
        <v>1.74</v>
      </c>
      <c r="L55" s="78">
        <v>4.8099999999999996</v>
      </c>
      <c r="M55" s="78">
        <v>0.28999999999999998</v>
      </c>
    </row>
    <row r="56" spans="2:13">
      <c r="B56" t="s">
        <v>716</v>
      </c>
      <c r="C56" t="s">
        <v>717</v>
      </c>
      <c r="D56" t="s">
        <v>693</v>
      </c>
      <c r="E56" t="s">
        <v>711</v>
      </c>
      <c r="F56" t="s">
        <v>652</v>
      </c>
      <c r="G56" t="s">
        <v>112</v>
      </c>
      <c r="H56" s="78">
        <v>255226</v>
      </c>
      <c r="I56" s="78">
        <v>5010.43</v>
      </c>
      <c r="J56" s="78">
        <v>49169.552676070998</v>
      </c>
      <c r="K56" s="78">
        <v>1.04</v>
      </c>
      <c r="L56" s="78">
        <v>1.17</v>
      </c>
      <c r="M56" s="78">
        <v>7.0000000000000007E-2</v>
      </c>
    </row>
    <row r="57" spans="2:13">
      <c r="B57" t="s">
        <v>718</v>
      </c>
      <c r="C57" t="s">
        <v>719</v>
      </c>
      <c r="D57" t="s">
        <v>693</v>
      </c>
      <c r="E57" t="s">
        <v>711</v>
      </c>
      <c r="F57" t="s">
        <v>652</v>
      </c>
      <c r="G57" t="s">
        <v>112</v>
      </c>
      <c r="H57" s="78">
        <v>384346</v>
      </c>
      <c r="I57" s="78">
        <v>4890.05</v>
      </c>
      <c r="J57" s="78">
        <v>72265.665998184995</v>
      </c>
      <c r="K57" s="78">
        <v>3.44</v>
      </c>
      <c r="L57" s="78">
        <v>1.72</v>
      </c>
      <c r="M57" s="78">
        <v>0.11</v>
      </c>
    </row>
    <row r="58" spans="2:13">
      <c r="B58" t="s">
        <v>720</v>
      </c>
      <c r="C58" t="s">
        <v>721</v>
      </c>
      <c r="D58" t="s">
        <v>636</v>
      </c>
      <c r="E58" t="s">
        <v>722</v>
      </c>
      <c r="F58" t="s">
        <v>652</v>
      </c>
      <c r="G58" t="s">
        <v>112</v>
      </c>
      <c r="H58" s="78">
        <v>3283</v>
      </c>
      <c r="I58" s="78">
        <v>3501</v>
      </c>
      <c r="J58" s="78">
        <v>441.93595635000003</v>
      </c>
      <c r="K58" s="78">
        <v>0</v>
      </c>
      <c r="L58" s="78">
        <v>0.01</v>
      </c>
      <c r="M58" s="78">
        <v>0</v>
      </c>
    </row>
    <row r="59" spans="2:13">
      <c r="B59" t="s">
        <v>723</v>
      </c>
      <c r="C59" t="s">
        <v>724</v>
      </c>
      <c r="D59" t="s">
        <v>636</v>
      </c>
      <c r="E59" t="s">
        <v>722</v>
      </c>
      <c r="F59" t="s">
        <v>652</v>
      </c>
      <c r="G59" t="s">
        <v>112</v>
      </c>
      <c r="H59" s="78">
        <v>63457</v>
      </c>
      <c r="I59" s="78">
        <v>4886</v>
      </c>
      <c r="J59" s="78">
        <v>11921.457181899999</v>
      </c>
      <c r="K59" s="78">
        <v>0.02</v>
      </c>
      <c r="L59" s="78">
        <v>0.28000000000000003</v>
      </c>
      <c r="M59" s="78">
        <v>0.02</v>
      </c>
    </row>
    <row r="60" spans="2:13">
      <c r="B60" t="s">
        <v>725</v>
      </c>
      <c r="C60" t="s">
        <v>726</v>
      </c>
      <c r="D60" t="s">
        <v>693</v>
      </c>
      <c r="E60" t="s">
        <v>722</v>
      </c>
      <c r="F60" t="s">
        <v>652</v>
      </c>
      <c r="G60" t="s">
        <v>112</v>
      </c>
      <c r="H60" s="78">
        <v>3879854</v>
      </c>
      <c r="I60" s="78">
        <v>4420.6000000000004</v>
      </c>
      <c r="J60" s="78">
        <v>659466.81567777996</v>
      </c>
      <c r="K60" s="78">
        <v>2.0499999999999998</v>
      </c>
      <c r="L60" s="78">
        <v>15.72</v>
      </c>
      <c r="M60" s="78">
        <v>0.96</v>
      </c>
    </row>
    <row r="61" spans="2:13">
      <c r="B61" t="s">
        <v>727</v>
      </c>
      <c r="C61" t="s">
        <v>728</v>
      </c>
      <c r="D61" t="s">
        <v>729</v>
      </c>
      <c r="E61" t="s">
        <v>730</v>
      </c>
      <c r="F61" t="s">
        <v>652</v>
      </c>
      <c r="G61" t="s">
        <v>193</v>
      </c>
      <c r="H61" s="78">
        <v>62902</v>
      </c>
      <c r="I61" s="78">
        <v>1960838.6609860011</v>
      </c>
      <c r="J61" s="78">
        <v>40529.745296768</v>
      </c>
      <c r="K61" s="78">
        <v>0.03</v>
      </c>
      <c r="L61" s="78">
        <v>0.97</v>
      </c>
      <c r="M61" s="78">
        <v>0.06</v>
      </c>
    </row>
    <row r="62" spans="2:13">
      <c r="B62" t="s">
        <v>731</v>
      </c>
      <c r="C62" t="s">
        <v>732</v>
      </c>
      <c r="D62" t="s">
        <v>693</v>
      </c>
      <c r="E62" t="s">
        <v>733</v>
      </c>
      <c r="F62" t="s">
        <v>652</v>
      </c>
      <c r="G62" t="s">
        <v>112</v>
      </c>
      <c r="H62" s="78">
        <v>1091154</v>
      </c>
      <c r="I62" s="78">
        <v>4724.32</v>
      </c>
      <c r="J62" s="78">
        <v>198208.23758001599</v>
      </c>
      <c r="K62" s="78">
        <v>8.85</v>
      </c>
      <c r="L62" s="78">
        <v>4.72</v>
      </c>
      <c r="M62" s="78">
        <v>0.28999999999999998</v>
      </c>
    </row>
    <row r="63" spans="2:13">
      <c r="B63" t="s">
        <v>734</v>
      </c>
      <c r="C63" t="s">
        <v>735</v>
      </c>
      <c r="D63" t="s">
        <v>491</v>
      </c>
      <c r="E63" t="s">
        <v>733</v>
      </c>
      <c r="F63" t="s">
        <v>652</v>
      </c>
      <c r="G63" t="s">
        <v>116</v>
      </c>
      <c r="H63" s="78">
        <v>290996</v>
      </c>
      <c r="I63" s="78">
        <v>19419.109999999975</v>
      </c>
      <c r="J63" s="78">
        <v>228510.42024249901</v>
      </c>
      <c r="K63" s="78">
        <v>8.92</v>
      </c>
      <c r="L63" s="78">
        <v>5.45</v>
      </c>
      <c r="M63" s="78">
        <v>0.33</v>
      </c>
    </row>
    <row r="64" spans="2:13">
      <c r="B64" t="s">
        <v>736</v>
      </c>
      <c r="C64" t="s">
        <v>737</v>
      </c>
      <c r="D64" t="s">
        <v>693</v>
      </c>
      <c r="E64" t="s">
        <v>733</v>
      </c>
      <c r="F64" t="s">
        <v>652</v>
      </c>
      <c r="G64" t="s">
        <v>112</v>
      </c>
      <c r="H64" s="78">
        <v>220991</v>
      </c>
      <c r="I64" s="78">
        <v>38762.28</v>
      </c>
      <c r="J64" s="78">
        <v>329367.12249900599</v>
      </c>
      <c r="K64" s="78">
        <v>3.16</v>
      </c>
      <c r="L64" s="78">
        <v>7.85</v>
      </c>
      <c r="M64" s="78">
        <v>0.48</v>
      </c>
    </row>
    <row r="65" spans="2:13">
      <c r="B65" t="s">
        <v>738</v>
      </c>
      <c r="C65" t="s">
        <v>739</v>
      </c>
      <c r="D65" t="s">
        <v>636</v>
      </c>
      <c r="E65" t="s">
        <v>740</v>
      </c>
      <c r="F65" t="s">
        <v>652</v>
      </c>
      <c r="G65" t="s">
        <v>112</v>
      </c>
      <c r="H65" s="78">
        <v>862200</v>
      </c>
      <c r="I65" s="78">
        <v>2325</v>
      </c>
      <c r="J65" s="78">
        <v>77077.446750000003</v>
      </c>
      <c r="K65" s="78">
        <v>0.09</v>
      </c>
      <c r="L65" s="78">
        <v>1.84</v>
      </c>
      <c r="M65" s="78">
        <v>0.11</v>
      </c>
    </row>
    <row r="66" spans="2:13">
      <c r="B66" t="s">
        <v>741</v>
      </c>
      <c r="C66" t="s">
        <v>742</v>
      </c>
      <c r="D66" t="s">
        <v>636</v>
      </c>
      <c r="E66" t="s">
        <v>740</v>
      </c>
      <c r="F66" t="s">
        <v>652</v>
      </c>
      <c r="G66" t="s">
        <v>112</v>
      </c>
      <c r="H66" s="78">
        <v>94711</v>
      </c>
      <c r="I66" s="78">
        <v>22353</v>
      </c>
      <c r="J66" s="78">
        <v>81401.533096350002</v>
      </c>
      <c r="K66" s="78">
        <v>0.01</v>
      </c>
      <c r="L66" s="78">
        <v>1.94</v>
      </c>
      <c r="M66" s="78">
        <v>0.12</v>
      </c>
    </row>
    <row r="67" spans="2:13">
      <c r="B67" t="s">
        <v>743</v>
      </c>
      <c r="C67" t="s">
        <v>744</v>
      </c>
      <c r="D67" t="s">
        <v>636</v>
      </c>
      <c r="E67" t="s">
        <v>740</v>
      </c>
      <c r="F67" t="s">
        <v>652</v>
      </c>
      <c r="G67" t="s">
        <v>112</v>
      </c>
      <c r="H67" s="78">
        <v>208317</v>
      </c>
      <c r="I67" s="78">
        <v>8140</v>
      </c>
      <c r="J67" s="78">
        <v>65199.679611</v>
      </c>
      <c r="K67" s="78">
        <v>0.16</v>
      </c>
      <c r="L67" s="78">
        <v>1.55</v>
      </c>
      <c r="M67" s="78">
        <v>0.09</v>
      </c>
    </row>
    <row r="68" spans="2:13">
      <c r="B68" t="s">
        <v>745</v>
      </c>
      <c r="C68" t="s">
        <v>746</v>
      </c>
      <c r="D68" t="s">
        <v>636</v>
      </c>
      <c r="E68" t="s">
        <v>747</v>
      </c>
      <c r="F68" t="s">
        <v>652</v>
      </c>
      <c r="G68" t="s">
        <v>112</v>
      </c>
      <c r="H68" s="78">
        <v>941281</v>
      </c>
      <c r="I68" s="78">
        <v>8253</v>
      </c>
      <c r="J68" s="78">
        <v>298694.67597585003</v>
      </c>
      <c r="K68" s="78">
        <v>0.24</v>
      </c>
      <c r="L68" s="78">
        <v>7.12</v>
      </c>
      <c r="M68" s="78">
        <v>0.43</v>
      </c>
    </row>
    <row r="69" spans="2:13">
      <c r="B69" s="79" t="s">
        <v>748</v>
      </c>
      <c r="D69" s="16"/>
      <c r="E69" s="16"/>
      <c r="F69" s="16"/>
      <c r="G69" s="16"/>
      <c r="H69" s="80">
        <v>21188545</v>
      </c>
      <c r="J69" s="80">
        <v>3473839.8476136546</v>
      </c>
      <c r="L69" s="80">
        <v>82.79</v>
      </c>
      <c r="M69" s="80">
        <v>5.05</v>
      </c>
    </row>
    <row r="70" spans="2:13">
      <c r="B70" s="79" t="s">
        <v>749</v>
      </c>
      <c r="D70" s="16"/>
      <c r="E70" s="16"/>
      <c r="F70" s="16"/>
      <c r="G70" s="16"/>
    </row>
    <row r="71" spans="2:13">
      <c r="B71" t="s">
        <v>196</v>
      </c>
      <c r="C71" t="s">
        <v>196</v>
      </c>
      <c r="D71" s="16"/>
      <c r="E71" s="16"/>
      <c r="F71" t="s">
        <v>196</v>
      </c>
      <c r="G71" t="s">
        <v>196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750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s="79" t="s">
        <v>129</v>
      </c>
      <c r="D73" s="16"/>
      <c r="E73" s="16"/>
      <c r="F73" s="16"/>
      <c r="G73" s="16"/>
    </row>
    <row r="74" spans="2:13">
      <c r="B74" t="s">
        <v>751</v>
      </c>
      <c r="C74" t="s">
        <v>752</v>
      </c>
      <c r="D74" t="s">
        <v>129</v>
      </c>
      <c r="E74" t="s">
        <v>722</v>
      </c>
      <c r="F74" t="s">
        <v>652</v>
      </c>
      <c r="G74" t="s">
        <v>112</v>
      </c>
      <c r="H74" s="78">
        <v>111214</v>
      </c>
      <c r="I74" s="78">
        <v>11257.37</v>
      </c>
      <c r="J74" s="78">
        <v>48138.521309071002</v>
      </c>
      <c r="K74" s="78">
        <v>0</v>
      </c>
      <c r="L74" s="78">
        <v>1.1499999999999999</v>
      </c>
      <c r="M74" s="78">
        <v>7.0000000000000007E-2</v>
      </c>
    </row>
    <row r="75" spans="2:13">
      <c r="B75" s="79" t="s">
        <v>465</v>
      </c>
      <c r="D75" s="16"/>
      <c r="E75" s="16"/>
      <c r="F75" s="16"/>
      <c r="G75" s="16"/>
      <c r="H75" s="80">
        <v>111214</v>
      </c>
      <c r="J75" s="80">
        <v>48138.521309071002</v>
      </c>
      <c r="L75" s="80">
        <v>1.1499999999999999</v>
      </c>
      <c r="M75" s="80">
        <v>7.0000000000000007E-2</v>
      </c>
    </row>
    <row r="76" spans="2:13">
      <c r="B76" s="79" t="s">
        <v>686</v>
      </c>
      <c r="D76" s="16"/>
      <c r="E76" s="16"/>
      <c r="F76" s="16"/>
      <c r="G76" s="16"/>
    </row>
    <row r="77" spans="2:13">
      <c r="B77" t="s">
        <v>196</v>
      </c>
      <c r="C77" t="s">
        <v>196</v>
      </c>
      <c r="D77" s="16"/>
      <c r="E77" s="16"/>
      <c r="F77" t="s">
        <v>196</v>
      </c>
      <c r="G77" t="s">
        <v>196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687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s="79" t="s">
        <v>308</v>
      </c>
      <c r="D79" s="16"/>
      <c r="E79" s="16"/>
      <c r="F79" s="16"/>
      <c r="G79" s="16"/>
      <c r="H79" s="80">
        <v>21299759</v>
      </c>
      <c r="J79" s="80">
        <v>3521978.3689227253</v>
      </c>
      <c r="L79" s="80">
        <v>83.94</v>
      </c>
      <c r="M79" s="80">
        <v>5.12</v>
      </c>
    </row>
    <row r="80" spans="2:13">
      <c r="B80" t="s">
        <v>309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27097542.710000001</v>
      </c>
      <c r="K11" s="7"/>
      <c r="L11" s="77">
        <v>1962905.283932657</v>
      </c>
      <c r="M11" s="7"/>
      <c r="N11" s="77">
        <v>100</v>
      </c>
      <c r="O11" s="77">
        <v>2.85</v>
      </c>
      <c r="P11" s="35"/>
      <c r="BG11" s="16"/>
      <c r="BH11" s="19"/>
      <c r="BI11" s="16"/>
      <c r="BM11" s="16"/>
    </row>
    <row r="12" spans="2:65">
      <c r="B12" s="79" t="s">
        <v>753</v>
      </c>
      <c r="C12" s="16"/>
      <c r="D12" s="16"/>
      <c r="E12" s="16"/>
    </row>
    <row r="13" spans="2:65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I13" t="s">
        <v>196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754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755</v>
      </c>
      <c r="C15" s="16"/>
      <c r="D15" s="16"/>
      <c r="E15" s="16"/>
    </row>
    <row r="16" spans="2:65">
      <c r="B16" t="s">
        <v>756</v>
      </c>
      <c r="C16" t="s">
        <v>757</v>
      </c>
      <c r="D16" t="s">
        <v>129</v>
      </c>
      <c r="E16" t="s">
        <v>758</v>
      </c>
      <c r="F16" t="s">
        <v>759</v>
      </c>
      <c r="G16" t="s">
        <v>196</v>
      </c>
      <c r="H16" t="s">
        <v>197</v>
      </c>
      <c r="I16" t="s">
        <v>112</v>
      </c>
      <c r="J16" s="78">
        <v>336181.74</v>
      </c>
      <c r="K16" s="78">
        <v>6366.3399999999983</v>
      </c>
      <c r="L16" s="78">
        <v>82292.507094385001</v>
      </c>
      <c r="M16" s="78">
        <v>1.79</v>
      </c>
      <c r="N16" s="78">
        <v>4.1900000000000004</v>
      </c>
      <c r="O16" s="78">
        <v>0.12</v>
      </c>
    </row>
    <row r="17" spans="2:15">
      <c r="B17" t="s">
        <v>760</v>
      </c>
      <c r="C17" t="s">
        <v>761</v>
      </c>
      <c r="D17" t="s">
        <v>129</v>
      </c>
      <c r="E17" t="s">
        <v>758</v>
      </c>
      <c r="F17" t="s">
        <v>759</v>
      </c>
      <c r="G17" t="s">
        <v>196</v>
      </c>
      <c r="H17" t="s">
        <v>197</v>
      </c>
      <c r="I17" t="s">
        <v>193</v>
      </c>
      <c r="J17" s="78">
        <v>17392.05</v>
      </c>
      <c r="K17" s="78">
        <v>10093069.265100421</v>
      </c>
      <c r="L17" s="78">
        <v>57682.169721552702</v>
      </c>
      <c r="M17" s="78">
        <v>1.52</v>
      </c>
      <c r="N17" s="78">
        <v>2.94</v>
      </c>
      <c r="O17" s="78">
        <v>0.08</v>
      </c>
    </row>
    <row r="18" spans="2:15">
      <c r="B18" t="s">
        <v>762</v>
      </c>
      <c r="C18" t="s">
        <v>763</v>
      </c>
      <c r="D18" t="s">
        <v>129</v>
      </c>
      <c r="E18" t="s">
        <v>764</v>
      </c>
      <c r="F18" t="s">
        <v>759</v>
      </c>
      <c r="G18" t="s">
        <v>196</v>
      </c>
      <c r="H18" t="s">
        <v>197</v>
      </c>
      <c r="I18" t="s">
        <v>116</v>
      </c>
      <c r="J18" s="78">
        <v>11485</v>
      </c>
      <c r="K18" s="78">
        <v>215884</v>
      </c>
      <c r="L18" s="78">
        <v>100263.09895011999</v>
      </c>
      <c r="M18" s="78">
        <v>2.25</v>
      </c>
      <c r="N18" s="78">
        <v>5.1100000000000003</v>
      </c>
      <c r="O18" s="78">
        <v>0.15</v>
      </c>
    </row>
    <row r="19" spans="2:15">
      <c r="B19" t="s">
        <v>765</v>
      </c>
      <c r="C19" t="s">
        <v>766</v>
      </c>
      <c r="D19" t="s">
        <v>767</v>
      </c>
      <c r="E19" t="s">
        <v>706</v>
      </c>
      <c r="F19" t="s">
        <v>759</v>
      </c>
      <c r="G19" t="s">
        <v>196</v>
      </c>
      <c r="H19" t="s">
        <v>197</v>
      </c>
      <c r="I19" t="s">
        <v>112</v>
      </c>
      <c r="J19" s="78">
        <v>2467661.81</v>
      </c>
      <c r="K19" s="78">
        <v>1121.799999999999</v>
      </c>
      <c r="L19" s="78">
        <v>106438.17505971</v>
      </c>
      <c r="M19" s="78">
        <v>0</v>
      </c>
      <c r="N19" s="78">
        <v>5.42</v>
      </c>
      <c r="O19" s="78">
        <v>0.15</v>
      </c>
    </row>
    <row r="20" spans="2:15">
      <c r="B20" t="s">
        <v>768</v>
      </c>
      <c r="C20" t="s">
        <v>769</v>
      </c>
      <c r="D20" t="s">
        <v>129</v>
      </c>
      <c r="E20" t="s">
        <v>711</v>
      </c>
      <c r="F20" t="s">
        <v>759</v>
      </c>
      <c r="G20" t="s">
        <v>196</v>
      </c>
      <c r="H20" t="s">
        <v>197</v>
      </c>
      <c r="I20" t="s">
        <v>116</v>
      </c>
      <c r="J20" s="78">
        <v>154463.06</v>
      </c>
      <c r="K20" s="78">
        <v>34589.000000000015</v>
      </c>
      <c r="L20" s="78">
        <v>216049.02387226501</v>
      </c>
      <c r="M20" s="78">
        <v>17.920000000000002</v>
      </c>
      <c r="N20" s="78">
        <v>11.01</v>
      </c>
      <c r="O20" s="78">
        <v>0.31</v>
      </c>
    </row>
    <row r="21" spans="2:15">
      <c r="B21" t="s">
        <v>770</v>
      </c>
      <c r="C21" t="s">
        <v>771</v>
      </c>
      <c r="D21" t="s">
        <v>129</v>
      </c>
      <c r="E21" t="s">
        <v>772</v>
      </c>
      <c r="F21" t="s">
        <v>759</v>
      </c>
      <c r="G21" t="s">
        <v>196</v>
      </c>
      <c r="H21" t="s">
        <v>197</v>
      </c>
      <c r="I21" t="s">
        <v>112</v>
      </c>
      <c r="J21" s="78">
        <v>115015</v>
      </c>
      <c r="K21" s="78">
        <v>14971</v>
      </c>
      <c r="L21" s="78">
        <v>66206.653774249993</v>
      </c>
      <c r="M21" s="78">
        <v>2.63</v>
      </c>
      <c r="N21" s="78">
        <v>3.37</v>
      </c>
      <c r="O21" s="78">
        <v>0.1</v>
      </c>
    </row>
    <row r="22" spans="2:15">
      <c r="B22" t="s">
        <v>773</v>
      </c>
      <c r="C22" t="s">
        <v>774</v>
      </c>
      <c r="D22" t="s">
        <v>129</v>
      </c>
      <c r="E22" t="s">
        <v>775</v>
      </c>
      <c r="F22" t="s">
        <v>759</v>
      </c>
      <c r="G22" t="s">
        <v>196</v>
      </c>
      <c r="H22" t="s">
        <v>197</v>
      </c>
      <c r="I22" t="s">
        <v>116</v>
      </c>
      <c r="J22" s="78">
        <v>215899</v>
      </c>
      <c r="K22" s="78">
        <v>12085</v>
      </c>
      <c r="L22" s="78">
        <v>105508.37966377</v>
      </c>
      <c r="M22" s="78">
        <v>18.84</v>
      </c>
      <c r="N22" s="78">
        <v>5.38</v>
      </c>
      <c r="O22" s="78">
        <v>0.15</v>
      </c>
    </row>
    <row r="23" spans="2:15">
      <c r="B23" t="s">
        <v>776</v>
      </c>
      <c r="C23" t="s">
        <v>777</v>
      </c>
      <c r="D23" t="s">
        <v>767</v>
      </c>
      <c r="E23" t="s">
        <v>778</v>
      </c>
      <c r="F23" t="s">
        <v>759</v>
      </c>
      <c r="G23" t="s">
        <v>196</v>
      </c>
      <c r="H23" t="s">
        <v>197</v>
      </c>
      <c r="I23" t="s">
        <v>112</v>
      </c>
      <c r="J23" s="78">
        <v>10849515</v>
      </c>
      <c r="K23" s="78">
        <v>149.1</v>
      </c>
      <c r="L23" s="78">
        <v>62199.130295925002</v>
      </c>
      <c r="M23" s="78">
        <v>0</v>
      </c>
      <c r="N23" s="78">
        <v>3.17</v>
      </c>
      <c r="O23" s="78">
        <v>0.09</v>
      </c>
    </row>
    <row r="24" spans="2:15">
      <c r="B24" t="s">
        <v>779</v>
      </c>
      <c r="C24" t="s">
        <v>780</v>
      </c>
      <c r="D24" t="s">
        <v>129</v>
      </c>
      <c r="E24" t="s">
        <v>781</v>
      </c>
      <c r="F24" t="s">
        <v>759</v>
      </c>
      <c r="G24" t="s">
        <v>196</v>
      </c>
      <c r="H24" t="s">
        <v>197</v>
      </c>
      <c r="I24" t="s">
        <v>112</v>
      </c>
      <c r="J24" s="78">
        <v>255800.78</v>
      </c>
      <c r="K24" s="78">
        <v>9781.9299999999967</v>
      </c>
      <c r="L24" s="78">
        <v>96210.563704162603</v>
      </c>
      <c r="M24" s="78">
        <v>19.37</v>
      </c>
      <c r="N24" s="78">
        <v>4.9000000000000004</v>
      </c>
      <c r="O24" s="78">
        <v>0.14000000000000001</v>
      </c>
    </row>
    <row r="25" spans="2:15">
      <c r="B25" t="s">
        <v>782</v>
      </c>
      <c r="C25" t="s">
        <v>783</v>
      </c>
      <c r="D25" t="s">
        <v>767</v>
      </c>
      <c r="E25" t="s">
        <v>784</v>
      </c>
      <c r="F25" t="s">
        <v>759</v>
      </c>
      <c r="G25" t="s">
        <v>196</v>
      </c>
      <c r="H25" t="s">
        <v>197</v>
      </c>
      <c r="I25" t="s">
        <v>112</v>
      </c>
      <c r="J25" s="78">
        <v>333785.07</v>
      </c>
      <c r="K25" s="78">
        <v>9960</v>
      </c>
      <c r="L25" s="78">
        <v>127826.99797734</v>
      </c>
      <c r="M25" s="78">
        <v>0</v>
      </c>
      <c r="N25" s="78">
        <v>6.51</v>
      </c>
      <c r="O25" s="78">
        <v>0.19</v>
      </c>
    </row>
    <row r="26" spans="2:15">
      <c r="B26" t="s">
        <v>785</v>
      </c>
      <c r="C26" t="s">
        <v>786</v>
      </c>
      <c r="D26" t="s">
        <v>129</v>
      </c>
      <c r="E26" t="s">
        <v>787</v>
      </c>
      <c r="F26" t="s">
        <v>759</v>
      </c>
      <c r="G26" t="s">
        <v>196</v>
      </c>
      <c r="H26" t="s">
        <v>197</v>
      </c>
      <c r="I26" t="s">
        <v>112</v>
      </c>
      <c r="J26" s="78">
        <v>201932</v>
      </c>
      <c r="K26" s="78">
        <v>24473</v>
      </c>
      <c r="L26" s="78">
        <v>190015.35659420001</v>
      </c>
      <c r="M26" s="78">
        <v>10.88</v>
      </c>
      <c r="N26" s="78">
        <v>9.68</v>
      </c>
      <c r="O26" s="78">
        <v>0.28000000000000003</v>
      </c>
    </row>
    <row r="27" spans="2:15">
      <c r="B27" t="s">
        <v>788</v>
      </c>
      <c r="C27" t="s">
        <v>789</v>
      </c>
      <c r="D27" t="s">
        <v>129</v>
      </c>
      <c r="E27" t="s">
        <v>787</v>
      </c>
      <c r="F27" t="s">
        <v>759</v>
      </c>
      <c r="G27" t="s">
        <v>196</v>
      </c>
      <c r="H27" t="s">
        <v>197</v>
      </c>
      <c r="I27" t="s">
        <v>193</v>
      </c>
      <c r="J27" s="78">
        <v>266424.39</v>
      </c>
      <c r="K27" s="78">
        <v>1021496.3301278149</v>
      </c>
      <c r="L27" s="78">
        <v>89428.994940410601</v>
      </c>
      <c r="M27" s="78">
        <v>12.98</v>
      </c>
      <c r="N27" s="78">
        <v>4.5599999999999996</v>
      </c>
      <c r="O27" s="78">
        <v>0.13</v>
      </c>
    </row>
    <row r="28" spans="2:15">
      <c r="B28" t="s">
        <v>790</v>
      </c>
      <c r="C28" t="s">
        <v>791</v>
      </c>
      <c r="D28" t="s">
        <v>129</v>
      </c>
      <c r="E28" t="s">
        <v>787</v>
      </c>
      <c r="F28" t="s">
        <v>759</v>
      </c>
      <c r="G28" t="s">
        <v>196</v>
      </c>
      <c r="H28" t="s">
        <v>197</v>
      </c>
      <c r="I28" t="s">
        <v>112</v>
      </c>
      <c r="J28" s="78">
        <v>38559</v>
      </c>
      <c r="K28" s="78">
        <v>36563</v>
      </c>
      <c r="L28" s="78">
        <v>54208.067968650001</v>
      </c>
      <c r="M28" s="78">
        <v>6.66</v>
      </c>
      <c r="N28" s="78">
        <v>2.76</v>
      </c>
      <c r="O28" s="78">
        <v>0.08</v>
      </c>
    </row>
    <row r="29" spans="2:15">
      <c r="B29" t="s">
        <v>792</v>
      </c>
      <c r="C29" t="s">
        <v>793</v>
      </c>
      <c r="D29" t="s">
        <v>129</v>
      </c>
      <c r="E29" t="s">
        <v>794</v>
      </c>
      <c r="F29" t="s">
        <v>759</v>
      </c>
      <c r="G29" t="s">
        <v>196</v>
      </c>
      <c r="H29" t="s">
        <v>197</v>
      </c>
      <c r="I29" t="s">
        <v>112</v>
      </c>
      <c r="J29" s="78">
        <v>2221786.0299999998</v>
      </c>
      <c r="K29" s="78">
        <v>1428</v>
      </c>
      <c r="L29" s="78">
        <v>121990.716834798</v>
      </c>
      <c r="M29" s="78">
        <v>0</v>
      </c>
      <c r="N29" s="78">
        <v>6.21</v>
      </c>
      <c r="O29" s="78">
        <v>0.18</v>
      </c>
    </row>
    <row r="30" spans="2:15">
      <c r="B30" t="s">
        <v>795</v>
      </c>
      <c r="C30" t="s">
        <v>796</v>
      </c>
      <c r="D30" t="s">
        <v>129</v>
      </c>
      <c r="E30" t="s">
        <v>797</v>
      </c>
      <c r="F30" t="s">
        <v>759</v>
      </c>
      <c r="G30" t="s">
        <v>196</v>
      </c>
      <c r="H30" t="s">
        <v>197</v>
      </c>
      <c r="I30" t="s">
        <v>112</v>
      </c>
      <c r="J30" s="78">
        <v>275913.74</v>
      </c>
      <c r="K30" s="78">
        <v>15077</v>
      </c>
      <c r="L30" s="78">
        <v>159950.13355933101</v>
      </c>
      <c r="M30" s="78">
        <v>2.75</v>
      </c>
      <c r="N30" s="78">
        <v>8.15</v>
      </c>
      <c r="O30" s="78">
        <v>0.23</v>
      </c>
    </row>
    <row r="31" spans="2:15">
      <c r="B31" t="s">
        <v>798</v>
      </c>
      <c r="C31" t="s">
        <v>799</v>
      </c>
      <c r="D31" t="s">
        <v>129</v>
      </c>
      <c r="E31" t="s">
        <v>800</v>
      </c>
      <c r="F31" t="s">
        <v>759</v>
      </c>
      <c r="G31" t="s">
        <v>196</v>
      </c>
      <c r="H31" t="s">
        <v>197</v>
      </c>
      <c r="I31" t="s">
        <v>112</v>
      </c>
      <c r="J31" s="78">
        <v>1035708</v>
      </c>
      <c r="K31" s="78">
        <v>1359</v>
      </c>
      <c r="L31" s="78">
        <v>54119.419763400001</v>
      </c>
      <c r="M31" s="78">
        <v>6.78</v>
      </c>
      <c r="N31" s="78">
        <v>2.76</v>
      </c>
      <c r="O31" s="78">
        <v>0.08</v>
      </c>
    </row>
    <row r="32" spans="2:15">
      <c r="B32" t="s">
        <v>801</v>
      </c>
      <c r="C32" t="s">
        <v>802</v>
      </c>
      <c r="D32" t="s">
        <v>129</v>
      </c>
      <c r="E32" t="s">
        <v>803</v>
      </c>
      <c r="F32" t="s">
        <v>759</v>
      </c>
      <c r="G32" t="s">
        <v>196</v>
      </c>
      <c r="H32" t="s">
        <v>197</v>
      </c>
      <c r="I32" t="s">
        <v>193</v>
      </c>
      <c r="J32" s="78">
        <v>93344</v>
      </c>
      <c r="K32" s="78">
        <v>1375367.4010955568</v>
      </c>
      <c r="L32" s="78">
        <v>42186.422034431998</v>
      </c>
      <c r="M32" s="78">
        <v>3.95</v>
      </c>
      <c r="N32" s="78">
        <v>2.15</v>
      </c>
      <c r="O32" s="78">
        <v>0.06</v>
      </c>
    </row>
    <row r="33" spans="2:15">
      <c r="B33" t="s">
        <v>804</v>
      </c>
      <c r="C33" t="s">
        <v>805</v>
      </c>
      <c r="D33" t="s">
        <v>129</v>
      </c>
      <c r="E33" t="s">
        <v>806</v>
      </c>
      <c r="F33" t="s">
        <v>759</v>
      </c>
      <c r="G33" t="s">
        <v>196</v>
      </c>
      <c r="H33" t="s">
        <v>197</v>
      </c>
      <c r="I33" t="s">
        <v>112</v>
      </c>
      <c r="J33" s="78">
        <v>67282</v>
      </c>
      <c r="K33" s="78">
        <v>22583.71</v>
      </c>
      <c r="L33" s="78">
        <v>58423.897425659001</v>
      </c>
      <c r="M33" s="78">
        <v>0</v>
      </c>
      <c r="N33" s="78">
        <v>2.98</v>
      </c>
      <c r="O33" s="78">
        <v>0.08</v>
      </c>
    </row>
    <row r="34" spans="2:15">
      <c r="B34" t="s">
        <v>807</v>
      </c>
      <c r="C34" t="s">
        <v>808</v>
      </c>
      <c r="D34" t="s">
        <v>129</v>
      </c>
      <c r="E34" t="s">
        <v>809</v>
      </c>
      <c r="F34" t="s">
        <v>759</v>
      </c>
      <c r="G34" t="s">
        <v>196</v>
      </c>
      <c r="H34" t="s">
        <v>197</v>
      </c>
      <c r="I34" t="s">
        <v>116</v>
      </c>
      <c r="J34" s="78">
        <v>152692</v>
      </c>
      <c r="K34" s="78">
        <v>10365</v>
      </c>
      <c r="L34" s="78">
        <v>63999.305030039999</v>
      </c>
      <c r="M34" s="78">
        <v>10.84</v>
      </c>
      <c r="N34" s="78">
        <v>3.26</v>
      </c>
      <c r="O34" s="78">
        <v>0.09</v>
      </c>
    </row>
    <row r="35" spans="2:15">
      <c r="B35" t="s">
        <v>810</v>
      </c>
      <c r="C35" t="s">
        <v>811</v>
      </c>
      <c r="D35" t="s">
        <v>129</v>
      </c>
      <c r="E35" t="s">
        <v>812</v>
      </c>
      <c r="F35" t="s">
        <v>759</v>
      </c>
      <c r="G35" t="s">
        <v>196</v>
      </c>
      <c r="H35" t="s">
        <v>197</v>
      </c>
      <c r="I35" t="s">
        <v>116</v>
      </c>
      <c r="J35" s="78">
        <v>7986703.04</v>
      </c>
      <c r="K35" s="78">
        <v>334.10999999999956</v>
      </c>
      <c r="L35" s="78">
        <v>107906.26966825601</v>
      </c>
      <c r="M35" s="78">
        <v>0</v>
      </c>
      <c r="N35" s="78">
        <v>5.5</v>
      </c>
      <c r="O35" s="78">
        <v>0.16</v>
      </c>
    </row>
    <row r="36" spans="2:15">
      <c r="B36" s="79" t="s">
        <v>813</v>
      </c>
      <c r="C36" s="16"/>
      <c r="D36" s="16"/>
      <c r="E36" s="16"/>
      <c r="J36" s="80">
        <v>27097542.710000001</v>
      </c>
      <c r="L36" s="80">
        <v>1962905.283932657</v>
      </c>
      <c r="N36" s="80">
        <v>100</v>
      </c>
      <c r="O36" s="80">
        <v>2.85</v>
      </c>
    </row>
    <row r="37" spans="2:15">
      <c r="B37" t="s">
        <v>309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814</v>
      </c>
      <c r="D12" s="16"/>
      <c r="E12" s="16"/>
    </row>
    <row r="13" spans="2:60">
      <c r="B13" t="s">
        <v>196</v>
      </c>
      <c r="C13" t="s">
        <v>196</v>
      </c>
      <c r="D13" s="16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815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816</v>
      </c>
      <c r="D15" s="16"/>
      <c r="E15" s="16"/>
    </row>
    <row r="16" spans="2:60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817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309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2017-03-20T08:06:20Z</dcterms:modified>
</cp:coreProperties>
</file>