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25" windowWidth="19440" windowHeight="1246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calcMode="manual"/>
</workbook>
</file>

<file path=xl/calcChain.xml><?xml version="1.0" encoding="utf-8"?>
<calcChain xmlns="http://schemas.openxmlformats.org/spreadsheetml/2006/main">
  <c r="F214" i="17" l="1"/>
  <c r="F213" i="17"/>
  <c r="F11" i="17"/>
  <c r="C158" i="27" l="1"/>
  <c r="C58" i="27"/>
  <c r="C11" i="27"/>
  <c r="K11" i="22"/>
  <c r="K194" i="22"/>
  <c r="K171" i="22"/>
  <c r="M156" i="22"/>
</calcChain>
</file>

<file path=xl/sharedStrings.xml><?xml version="1.0" encoding="utf-8"?>
<sst xmlns="http://schemas.openxmlformats.org/spreadsheetml/2006/main" count="8070" uniqueCount="2857">
  <si>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</si>
  <si>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</si>
  <si>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</si>
  <si>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</si>
  <si>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</si>
  <si>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</si>
  <si>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</si>
  <si>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</si>
  <si>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</si>
  <si>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</si>
  <si>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</si>
  <si>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</si>
  <si>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</si>
  <si>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</si>
  <si>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</si>
  <si>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</si>
  <si>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</si>
  <si>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</si>
  <si>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</si>
  <si>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</si>
  <si>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</si>
  <si>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</si>
  <si>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</si>
  <si>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</si>
  <si>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</si>
  <si>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</si>
  <si>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</si>
  <si>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</si>
  <si>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</si>
  <si>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</si>
  <si>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</si>
  <si>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</si>
  <si>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</si>
  <si>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</si>
  <si>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</si>
  <si>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</si>
  <si>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</si>
  <si>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</si>
  <si>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</si>
  <si>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</si>
  <si>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</si>
  <si>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</si>
  <si>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</si>
  <si>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</si>
  <si>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</si>
  <si>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</si>
  <si>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</si>
  <si>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</si>
  <si>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</si>
  <si>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</si>
  <si>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</si>
  <si>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</si>
  <si>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</si>
  <si>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</si>
  <si>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</si>
  <si>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</si>
  <si>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</si>
  <si>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</si>
  <si>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</si>
  <si>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</si>
  <si>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</si>
  <si>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</si>
  <si>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</si>
  <si>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</si>
  <si>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</si>
  <si>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</si>
  <si>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</si>
  <si>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</si>
  <si>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</si>
  <si>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</si>
  <si>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</si>
  <si>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</si>
  <si>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</si>
  <si>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</si>
  <si>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</si>
  <si>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</si>
  <si>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</si>
  <si>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</si>
  <si>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</si>
  <si>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</si>
  <si>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</si>
  <si>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</si>
  <si>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</si>
  <si>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</si>
  <si>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</si>
  <si>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</si>
  <si>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</si>
  <si>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</si>
  <si>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</si>
  <si>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</si>
  <si>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</si>
  <si>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</si>
  <si>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</si>
  <si>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</si>
  <si>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</si>
  <si>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</si>
  <si>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</si>
  <si>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</si>
  <si>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</si>
  <si>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</si>
  <si>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</si>
  <si>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</si>
  <si>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</si>
  <si>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</si>
  <si>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</si>
  <si>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</si>
  <si>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</si>
  <si>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</si>
  <si>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</si>
  <si>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</si>
  <si>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</si>
  <si>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</si>
  <si>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</si>
  <si>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</si>
  <si>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</si>
  <si>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</si>
  <si>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</si>
  <si>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</si>
  <si>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</si>
  <si>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</si>
  <si>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</si>
  <si>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</si>
  <si>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</si>
  <si>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</si>
  <si>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</si>
  <si>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</si>
  <si>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</si>
  <si>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</si>
  <si>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</si>
  <si>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</si>
  <si>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</si>
  <si>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</si>
  <si>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</si>
  <si>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</si>
  <si>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</si>
  <si>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</si>
  <si>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</si>
  <si>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</si>
  <si>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</si>
  <si>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</si>
  <si>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</si>
  <si>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</si>
  <si>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</si>
  <si>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</si>
  <si>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</si>
  <si>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</si>
  <si>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</si>
  <si>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</si>
  <si>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</si>
  <si>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</si>
  <si>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</si>
  <si>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</si>
  <si>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</si>
  <si>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</si>
  <si>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</si>
  <si>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</si>
  <si>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</si>
  <si>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</si>
  <si>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</si>
  <si>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</si>
  <si>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</si>
  <si>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</si>
  <si>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</si>
  <si>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</si>
  <si>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</si>
  <si>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</si>
  <si>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</si>
  <si>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</si>
  <si>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</si>
  <si>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</si>
  <si>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</si>
  <si>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</si>
  <si>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</si>
  <si>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</si>
  <si>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</si>
  <si>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</si>
  <si>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</si>
  <si>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</si>
  <si>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</si>
  <si>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</si>
  <si>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</si>
  <si>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</si>
  <si>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</si>
  <si>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</si>
  <si>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</si>
  <si>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</si>
  <si>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</si>
  <si>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</si>
  <si>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</si>
  <si>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</si>
  <si>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</si>
  <si>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מבטחים פנסיה</t>
  </si>
  <si>
    <t>316</t>
  </si>
  <si>
    <t>יין יפני</t>
  </si>
  <si>
    <t>בישראל</t>
  </si>
  <si>
    <t>יתרת מזומנים ועו"ש בש"ח</t>
  </si>
  <si>
    <t>0</t>
  </si>
  <si>
    <t>לא מדורג</t>
  </si>
  <si>
    <t>עו'ש- בנק איגוד</t>
  </si>
  <si>
    <t>1111111111- 13- בנק איגוד</t>
  </si>
  <si>
    <t>13</t>
  </si>
  <si>
    <t>עו'ש- בנק דיסקונט</t>
  </si>
  <si>
    <t>1111111111- 11- בנק דיסקונט</t>
  </si>
  <si>
    <t>11</t>
  </si>
  <si>
    <t>עו'ש- בנק הבינלאומי</t>
  </si>
  <si>
    <t>1111111111- 31- בנק הבינלאומי</t>
  </si>
  <si>
    <t>31</t>
  </si>
  <si>
    <t>עו'ש- בנק הפועלים</t>
  </si>
  <si>
    <t>1111111111- 12- בנק הפועלים</t>
  </si>
  <si>
    <t>12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</si>
  <si>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</si>
  <si>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</si>
  <si>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</si>
  <si>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</si>
  <si>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</si>
  <si>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</si>
  <si>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עו'ש- יו-בנק</t>
  </si>
  <si>
    <t>1111111111- 26- יו-בנק</t>
  </si>
  <si>
    <t>26</t>
  </si>
  <si>
    <t>עו'ש- פועלים סהר</t>
  </si>
  <si>
    <t>1111111111- 33- פועלים סהר</t>
  </si>
  <si>
    <t>עו'ש-בנק הדואר</t>
  </si>
  <si>
    <t>1111111111- 9- בנק הדואר</t>
  </si>
  <si>
    <t>סה"כ יתרת מזומנים ועו"ש בש"ח</t>
  </si>
  <si>
    <t>יתרת מזומנים ועו"ש נקובים במט"ח</t>
  </si>
  <si>
    <t>יין יפני- בנק לאומי</t>
  </si>
  <si>
    <t>1000389- 10- בנק לאומי</t>
  </si>
  <si>
    <t>דולר אמריקאי- בנק הפועלים</t>
  </si>
  <si>
    <t>1000280- 12- בנק הפועלים</t>
  </si>
  <si>
    <t>דולר אמריקאי- בנק לאומי</t>
  </si>
  <si>
    <t>1000280- 10- בנק לאומי</t>
  </si>
  <si>
    <t>דולר אמריקאי- בנק מזרחי</t>
  </si>
  <si>
    <t>1000280- 20- בנק מזרחי</t>
  </si>
  <si>
    <t>דולר אמריקאי- פועלים סהר</t>
  </si>
  <si>
    <t>1000280- 33- פועלים סהר</t>
  </si>
  <si>
    <t>יורו- בנק הפועלים</t>
  </si>
  <si>
    <t>1000298- 12- בנק הפועלים</t>
  </si>
  <si>
    <t>יורו- בנק לאומי</t>
  </si>
  <si>
    <t>1000298- 10- בנק לאומי</t>
  </si>
  <si>
    <t>יורו- בנק מזרחי</t>
  </si>
  <si>
    <t>1000298- 20- בנק מזרחי</t>
  </si>
  <si>
    <t>יורו- פועלים סהר</t>
  </si>
  <si>
    <t>1000298- 33- פועלים סהר</t>
  </si>
  <si>
    <t>לישט- בנק לאומי</t>
  </si>
  <si>
    <t>1000306- 10- בנק לאומי</t>
  </si>
  <si>
    <t>לישט- פועלים סהר</t>
  </si>
  <si>
    <t>1000306- 33-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</si>
  <si>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</si>
  <si>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</si>
  <si>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</si>
  <si>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</si>
  <si>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</si>
  <si>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</si>
  <si>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פ.ח.ק.- בנק מזרחי</t>
  </si>
  <si>
    <t>1111111110- 20- בנק מזרחי</t>
  </si>
  <si>
    <t>פ.ח.ק.- פועלים סהר</t>
  </si>
  <si>
    <t>1111111110- 33- פועלים סהר</t>
  </si>
  <si>
    <t>סה"כ פח"ק/פר"י</t>
  </si>
  <si>
    <t>פק"מ לתקופה של עד שלושה חודשים</t>
  </si>
  <si>
    <t>פקמ  איגוד  05.02.2017 0.26%- בנק איגוד</t>
  </si>
  <si>
    <t>74005696- 13- בנק איגוד</t>
  </si>
  <si>
    <t>AA-</t>
  </si>
  <si>
    <t>פקמ  01.01.17  0.06%  בינלאומי- פועלים סהר</t>
  </si>
  <si>
    <t>815881859- 33- פועלים סהר</t>
  </si>
  <si>
    <t>AA+</t>
  </si>
  <si>
    <t>פקמ  02.01.17  0.06%  בינלאומי- פועלים סהר</t>
  </si>
  <si>
    <t>810886310- 33- פועלים סהר</t>
  </si>
  <si>
    <t>פקמ  03.01.17  0.06%  בינלאומי- פועלים סהר</t>
  </si>
  <si>
    <t>815893086- 33- פועלים סהר</t>
  </si>
  <si>
    <t>פקמ  04.01.17  0.06%  בינלאומי- פועלים סהר</t>
  </si>
  <si>
    <t>815896964- 33- פועלים סהר</t>
  </si>
  <si>
    <t>פקמ  05.01.17  0.06%  בינלאומי- פועלים סהר</t>
  </si>
  <si>
    <t>815900741- 33- פועלים סהר</t>
  </si>
  <si>
    <t>פקמ  בינלאומי 29.01.2017 0.07%- בנק הבינלאומי</t>
  </si>
  <si>
    <t>74005712- 31- בנק הבינלאומי</t>
  </si>
  <si>
    <t>פקמ  01.01.17  0.08%  דיסקונט- פועלים סהר</t>
  </si>
  <si>
    <t>815881511- 33- פועלים סהר</t>
  </si>
  <si>
    <t>פקמ  02.01.17  0.09%  דיסקונט- פועלים סהר</t>
  </si>
  <si>
    <t>810886070- 33- פועלים סהר</t>
  </si>
  <si>
    <t>פקמ  03.01.17  0.09%  דיסקונט- פועלים סהר</t>
  </si>
  <si>
    <t>815892740- 33- פועלים סהר</t>
  </si>
  <si>
    <t>פקמ  04.01.17  0.09%  דיסקונט- פועלים סהר</t>
  </si>
  <si>
    <t>815896626- 33- פועלים סהר</t>
  </si>
  <si>
    <t>פקמ  05.01.17  0.09%  דיסקונט- פועלים סהר</t>
  </si>
  <si>
    <t>815900410- 33- פועלים סהר</t>
  </si>
  <si>
    <t>פקמ  01.01.17  0.075%  פועלים- פועלים סהר</t>
  </si>
  <si>
    <t>815881693- 33- פועלים סהר</t>
  </si>
  <si>
    <t>AAA</t>
  </si>
  <si>
    <t>פקמ  02.01.17  0.075%  פועלים- פועלים סהר</t>
  </si>
  <si>
    <t>810886153- 33- פועלים סהר</t>
  </si>
  <si>
    <t>פקמ  03.01.17  0.075%  פועלים- פועלים סהר</t>
  </si>
  <si>
    <t>815892823- 33- פועלים סהר</t>
  </si>
  <si>
    <t>פקמ  04.01.17  0.075%  פועלים- פועלים סהר</t>
  </si>
  <si>
    <t>815896709- 33- פועלים סהר</t>
  </si>
  <si>
    <t>פקמ  05.01.17  0.075%  פועלים- פועלים סהר</t>
  </si>
  <si>
    <t>815900584- 33- פועלים סהר</t>
  </si>
  <si>
    <t>פקמ  01.01.17  0.065%  לאומי- פועלים סהר</t>
  </si>
  <si>
    <t>815881776- 33- פועלים סהר</t>
  </si>
  <si>
    <t>פקמ  02.01.17  0.065%  לאומי- פועלים סהר</t>
  </si>
  <si>
    <t>810886237- 33- פועלים סהר</t>
  </si>
  <si>
    <t>פקמ  03.01.17  0.065%  לאומי- פועלים סהר</t>
  </si>
  <si>
    <t>815892906- 33- פועלים סהר</t>
  </si>
  <si>
    <t>פקמ  04.01.17  0.065%  לאומי- פועלים סהר</t>
  </si>
  <si>
    <t>815896881- 33- פועלים סהר</t>
  </si>
  <si>
    <t>פקמ  05.01.17  0.065%  לאומי- פועלים סהר</t>
  </si>
  <si>
    <t>815900667- 33- פועלים סהר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</si>
  <si>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</si>
  <si>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</si>
  <si>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</si>
  <si>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</si>
  <si>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</si>
  <si>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</si>
  <si>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</si>
  <si>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</si>
  <si>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</si>
  <si>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</si>
  <si>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</si>
  <si>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</si>
  <si>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</si>
  <si>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</si>
  <si>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</si>
  <si>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</si>
  <si>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</si>
  <si>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</si>
  <si>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</si>
  <si>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</si>
  <si>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30/11/10</t>
  </si>
  <si>
    <t>ממשלתי צמוד 0517- ממשלת ישראל</t>
  </si>
  <si>
    <t>1125905</t>
  </si>
  <si>
    <t>13/01/16</t>
  </si>
  <si>
    <t>ממשלתי צמוד 0536- ממשלת ישראל</t>
  </si>
  <si>
    <t>1097708</t>
  </si>
  <si>
    <t>27/06/06</t>
  </si>
  <si>
    <t>ממשלתי צמוד 0545- ממשלת ישראל</t>
  </si>
  <si>
    <t>1134865</t>
  </si>
  <si>
    <t>09/07/15</t>
  </si>
  <si>
    <t>סה"כ גליל</t>
  </si>
  <si>
    <t>סה"כ צמודות למדד</t>
  </si>
  <si>
    <t>לא צמודות</t>
  </si>
  <si>
    <t>מלווה קצר מועד</t>
  </si>
  <si>
    <t>מקמ 0617- ממשלת ישראל</t>
  </si>
  <si>
    <t>8170615</t>
  </si>
  <si>
    <t>08/06/16</t>
  </si>
  <si>
    <t>מקמ 0817- ממשלת ישראל</t>
  </si>
  <si>
    <t>8170813</t>
  </si>
  <si>
    <t>26/12/16</t>
  </si>
  <si>
    <t>מקמ 0917- ממשלת ישראל</t>
  </si>
  <si>
    <t>8170912</t>
  </si>
  <si>
    <t>07/09/16</t>
  </si>
  <si>
    <t>מקמ 1127- ממשלת ישראל</t>
  </si>
  <si>
    <t>8171126</t>
  </si>
  <si>
    <t>22/12/16</t>
  </si>
  <si>
    <t>מקמ 117- ממשלת ישראל</t>
  </si>
  <si>
    <t>8170110</t>
  </si>
  <si>
    <t>06/01/16</t>
  </si>
  <si>
    <t>מקמ 1217- ממשלת ישראל</t>
  </si>
  <si>
    <t>8171217</t>
  </si>
  <si>
    <t>07/12/16</t>
  </si>
  <si>
    <t>מקמ 227- ממשלת ישראל</t>
  </si>
  <si>
    <t>8170227</t>
  </si>
  <si>
    <t>03/02/16</t>
  </si>
  <si>
    <t>סה"כ מלווה קצר מועד</t>
  </si>
  <si>
    <t>שחר</t>
  </si>
  <si>
    <t>ממשלתי שקלי 0118- ממשלת ישראל</t>
  </si>
  <si>
    <t>1126218</t>
  </si>
  <si>
    <t>10/11/16</t>
  </si>
  <si>
    <t>ממשלתי שקלי 0217- ממשלת ישראל</t>
  </si>
  <si>
    <t>1101575</t>
  </si>
  <si>
    <t>27/07/07</t>
  </si>
  <si>
    <t>ממשלתי שקלי 0219- ממשלת ישראל</t>
  </si>
  <si>
    <t>1110907</t>
  </si>
  <si>
    <t>11/06/08</t>
  </si>
  <si>
    <t>ממשלתי שקלי 0324- ממשלת ישראל</t>
  </si>
  <si>
    <t>1130848</t>
  </si>
  <si>
    <t>29/07/15</t>
  </si>
  <si>
    <t>ממשלתי שקלי 0519- ממשלת ישראל</t>
  </si>
  <si>
    <t>1131770</t>
  </si>
  <si>
    <t>09/11/16</t>
  </si>
  <si>
    <t>ממשלתי שקלי 1018- ממשלת ישראל</t>
  </si>
  <si>
    <t>1136548</t>
  </si>
  <si>
    <t>27/12/16</t>
  </si>
  <si>
    <t>ממשלתי שקלי 1026- ממשלת ישראל</t>
  </si>
  <si>
    <t>1099456</t>
  </si>
  <si>
    <t>26/06/07</t>
  </si>
  <si>
    <t>ממשלתי שקלי 142- ממשלת ישראל</t>
  </si>
  <si>
    <t>1125400</t>
  </si>
  <si>
    <t>23/02/12</t>
  </si>
  <si>
    <t>סה"כ שחר</t>
  </si>
  <si>
    <t>גילון</t>
  </si>
  <si>
    <t>ממשלתי משתנה 0520- ממשלת ישראל</t>
  </si>
  <si>
    <t>1116193</t>
  </si>
  <si>
    <t>23/04/10</t>
  </si>
  <si>
    <t>ממשלתי משתנה 1121- ממשלת ישראל</t>
  </si>
  <si>
    <t>1127646</t>
  </si>
  <si>
    <t>27/05/14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</si>
  <si>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</si>
  <si>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</si>
  <si>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</si>
  <si>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</si>
  <si>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</si>
  <si>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 1/2 01/43- ממשלת ישראל</t>
  </si>
  <si>
    <t>US4651387N91</t>
  </si>
  <si>
    <t>A+</t>
  </si>
  <si>
    <t>S P</t>
  </si>
  <si>
    <t>28/08/13</t>
  </si>
  <si>
    <t>ISRAEL 4% 30.06.22- ממשלת ישראל</t>
  </si>
  <si>
    <t>US46513AGA25</t>
  </si>
  <si>
    <t>09/02/12</t>
  </si>
  <si>
    <t>ISRAEL 4.625 03/20- ממשלת ישראל</t>
  </si>
  <si>
    <t>XS0495946070</t>
  </si>
  <si>
    <t>20/06/11</t>
  </si>
  <si>
    <t>ISRAEL 5 1/8 03/19- ממשלת ישראל</t>
  </si>
  <si>
    <t>US46513E5Y48</t>
  </si>
  <si>
    <t>ISRAEL 6 7/8 10/34- ממשלת ישראל</t>
  </si>
  <si>
    <t>XS0103500855</t>
  </si>
  <si>
    <t>ISRAEL 7 1/4 12/28- ממשלת ישראל</t>
  </si>
  <si>
    <t>US465138ZR91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</si>
  <si>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</si>
  <si>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</si>
  <si>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</si>
  <si>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</si>
  <si>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</si>
  <si>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</si>
  <si>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</si>
  <si>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</si>
  <si>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</si>
  <si>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</si>
  <si>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</si>
  <si>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מזרחי טפחות הנפקות  36- בנק מזרחי טפחות</t>
  </si>
  <si>
    <t>2310126</t>
  </si>
  <si>
    <t>668</t>
  </si>
  <si>
    <t>בנקים</t>
  </si>
  <si>
    <t>21/08/15</t>
  </si>
  <si>
    <t>לאומי כ.התחייבות סדרה ח- לאומי</t>
  </si>
  <si>
    <t>6040232</t>
  </si>
  <si>
    <t>604</t>
  </si>
  <si>
    <t>06/11/07</t>
  </si>
  <si>
    <t>לאומי מימון כ.התחייבות יב- לאומי</t>
  </si>
  <si>
    <t>6040273</t>
  </si>
  <si>
    <t>11/09/11</t>
  </si>
  <si>
    <t>מזרחי טפח.כ.התחייבות 30- בנק מזרחי טפחות</t>
  </si>
  <si>
    <t>2310068</t>
  </si>
  <si>
    <t>08/08/07</t>
  </si>
  <si>
    <t>פועלים כ.התחייבות 14- בנק הפועלים</t>
  </si>
  <si>
    <t>1940501</t>
  </si>
  <si>
    <t>662</t>
  </si>
  <si>
    <t>08/08/11</t>
  </si>
  <si>
    <t>פועלים כ.התחייבות 15- בנק הפועלים</t>
  </si>
  <si>
    <t>1940543</t>
  </si>
  <si>
    <t>18/06/12</t>
  </si>
  <si>
    <t>פועלים כ.התחייבות ט- בנק הפועלים</t>
  </si>
  <si>
    <t>1940386</t>
  </si>
  <si>
    <t>31/05/06</t>
  </si>
  <si>
    <t>בינלאומי כתב התחיבות ה- בינלאומי</t>
  </si>
  <si>
    <t>1105576</t>
  </si>
  <si>
    <t>593</t>
  </si>
  <si>
    <t>AA</t>
  </si>
  <si>
    <t>10/06/07</t>
  </si>
  <si>
    <t>דסקונט כ.התחייבות ח- בנק דיסקונט</t>
  </si>
  <si>
    <t>7480072</t>
  </si>
  <si>
    <t>691</t>
  </si>
  <si>
    <t>15/09/08</t>
  </si>
  <si>
    <t>בינלאומי כתב התחיבות ו- בינלאומי</t>
  </si>
  <si>
    <t>1110279</t>
  </si>
  <si>
    <t>Aa3</t>
  </si>
  <si>
    <t>26/10/15</t>
  </si>
  <si>
    <t>הראל הנפק אגח ט- הראל מימון והנפקות</t>
  </si>
  <si>
    <t>1134030</t>
  </si>
  <si>
    <t>8433</t>
  </si>
  <si>
    <t>ביטוח</t>
  </si>
  <si>
    <t>13/01/15</t>
  </si>
  <si>
    <t>הראל הנפק אגח י- הראל מימון והנפקות</t>
  </si>
  <si>
    <t>1134048</t>
  </si>
  <si>
    <t>חשמל אגח 27- חברת החשמל</t>
  </si>
  <si>
    <t>6000210</t>
  </si>
  <si>
    <t>600</t>
  </si>
  <si>
    <t>11/06/15</t>
  </si>
  <si>
    <t>כ.ביטוח ט ה.משני- כלל חברה לביטוח</t>
  </si>
  <si>
    <t>1136050</t>
  </si>
  <si>
    <t>224</t>
  </si>
  <si>
    <t>פניקס הון אגח ה- הפניקס חברה לביטוח</t>
  </si>
  <si>
    <t>1135417</t>
  </si>
  <si>
    <t>767</t>
  </si>
  <si>
    <t>29/04/15</t>
  </si>
  <si>
    <t>איגוד כ.התחייבות ב- אגוד</t>
  </si>
  <si>
    <t>1101005</t>
  </si>
  <si>
    <t>722</t>
  </si>
  <si>
    <t>A1</t>
  </si>
  <si>
    <t>30/12/07</t>
  </si>
  <si>
    <t>איגוד כ.התחייבות נדחה יט- אגוד</t>
  </si>
  <si>
    <t>1124080</t>
  </si>
  <si>
    <t>04/07/11</t>
  </si>
  <si>
    <t>דיסקונט הון משני עליון 1- בנק דיסקונט</t>
  </si>
  <si>
    <t>7480098</t>
  </si>
  <si>
    <t>16/04/09</t>
  </si>
  <si>
    <t>דיסקונט הון ראשוני מורכב 1- בנק דיסקונט</t>
  </si>
  <si>
    <t>6910095</t>
  </si>
  <si>
    <t>A</t>
  </si>
  <si>
    <t>11/06/07</t>
  </si>
  <si>
    <t>נורסטאר ט- נורסטאר החזקות אינכ</t>
  </si>
  <si>
    <t>7230303</t>
  </si>
  <si>
    <t>723</t>
  </si>
  <si>
    <t>נדל"ן ובינוי</t>
  </si>
  <si>
    <t>05/04/12</t>
  </si>
  <si>
    <t>קבוצת דלק כב- קבוצת דלק</t>
  </si>
  <si>
    <t>1106046</t>
  </si>
  <si>
    <t>1095</t>
  </si>
  <si>
    <t>BBB+</t>
  </si>
  <si>
    <t>10/11/11</t>
  </si>
  <si>
    <t>מז טפ הנפק 40- בנק מזרחי טפחות</t>
  </si>
  <si>
    <t>2310167</t>
  </si>
  <si>
    <t>21/10/15</t>
  </si>
  <si>
    <t>פועלים הנפקות 30- בנק הפועלים</t>
  </si>
  <si>
    <t>1940493</t>
  </si>
  <si>
    <t>27/01/16</t>
  </si>
  <si>
    <t>לאומי הון משני תחתון יג- לאומי</t>
  </si>
  <si>
    <t>6040281</t>
  </si>
  <si>
    <t>16/09/10</t>
  </si>
  <si>
    <t>דיסקונט ט כ.התחייבות 2017 ר.מש- בנק דיסקונט</t>
  </si>
  <si>
    <t>7480106</t>
  </si>
  <si>
    <t>14/06/11</t>
  </si>
  <si>
    <t>הראל הנפקות י"א כ.התחייבות- הראל מימון והנפקות</t>
  </si>
  <si>
    <t>1136316</t>
  </si>
  <si>
    <t>03/09/15</t>
  </si>
  <si>
    <t>הראל שטר הון נדחה יב 2028 3.95%- הראל חברה לביטוח</t>
  </si>
  <si>
    <t>1138163</t>
  </si>
  <si>
    <t>1175</t>
  </si>
  <si>
    <t>04/08/16</t>
  </si>
  <si>
    <t>הראל שטר הון נדחה יג 2029 3.95%- הראל חברה לביטוח</t>
  </si>
  <si>
    <t>1138171</t>
  </si>
  <si>
    <t>27/07/16</t>
  </si>
  <si>
    <t>פז נפט אג"ח ג- פז חברת נפט</t>
  </si>
  <si>
    <t>1114073</t>
  </si>
  <si>
    <t>8120</t>
  </si>
  <si>
    <t>14/08/11</t>
  </si>
  <si>
    <t>גזית גלוב ה- גזית גלוב</t>
  </si>
  <si>
    <t>1260421</t>
  </si>
  <si>
    <t>126</t>
  </si>
  <si>
    <t>25/08/15</t>
  </si>
  <si>
    <t>גזית גלוב ו- גזית גלוב</t>
  </si>
  <si>
    <t>1260405</t>
  </si>
  <si>
    <t>נורסטאר ח TEL 6M+0.75%- נורסטאר החזקות אינכ</t>
  </si>
  <si>
    <t>7230295</t>
  </si>
  <si>
    <t>23/08/12</t>
  </si>
  <si>
    <t>דלק קב. טו- קבוצת דלק</t>
  </si>
  <si>
    <t>1115070</t>
  </si>
  <si>
    <t>09/11/11</t>
  </si>
  <si>
    <t>סה"כ אחר</t>
  </si>
  <si>
    <t>7.75% I.ELECTRIC 12/27- חברת החשמל</t>
  </si>
  <si>
    <t>us46507wab63</t>
  </si>
  <si>
    <t>בלומברג</t>
  </si>
  <si>
    <t>15/03/11</t>
  </si>
  <si>
    <t>ISRAEL ELECTRIC 4% 06.28- חברת החשמל</t>
  </si>
  <si>
    <t>XS0085848421 CORP</t>
  </si>
  <si>
    <t>18/02/14</t>
  </si>
  <si>
    <t>ISRAEL ELECTRIC 6.875 06/23- חברת החשמל</t>
  </si>
  <si>
    <t>US46507NAE04</t>
  </si>
  <si>
    <t>18/06/13</t>
  </si>
  <si>
    <t>ISRAEL ELECTRIC 8.1% 2096- חברת החשמל</t>
  </si>
  <si>
    <t>USM60170AC79</t>
  </si>
  <si>
    <t>HSBC5 5/8 08/15/35- HSBC Bank</t>
  </si>
  <si>
    <t>US4042Q1AB39</t>
  </si>
  <si>
    <t>8199</t>
  </si>
  <si>
    <t>14/02/12</t>
  </si>
  <si>
    <t>EDF 6.5% 01/19- EDF ENERGY</t>
  </si>
  <si>
    <t>USF2893TAB29</t>
  </si>
  <si>
    <t>8406</t>
  </si>
  <si>
    <t>A-</t>
  </si>
  <si>
    <t>BOA 5.65 05/01/18- BANK OF AMER CRP</t>
  </si>
  <si>
    <t>US06051GDX43</t>
  </si>
  <si>
    <t>8174</t>
  </si>
  <si>
    <t>C 6 1/8 05/15/18- CITIGROUP INC</t>
  </si>
  <si>
    <t>US172967ES69</t>
  </si>
  <si>
    <t>8184</t>
  </si>
  <si>
    <t>CEZCO 4.875 04/25- CEZCO</t>
  </si>
  <si>
    <t>XS0502286908</t>
  </si>
  <si>
    <t>8429</t>
  </si>
  <si>
    <t>Baa1</t>
  </si>
  <si>
    <t>Moodys</t>
  </si>
  <si>
    <t>T 3.4 05/15/25</t>
  </si>
  <si>
    <t>US00206RCN08</t>
  </si>
  <si>
    <t>FWB</t>
  </si>
  <si>
    <t>8418</t>
  </si>
  <si>
    <t>07/11/16</t>
  </si>
  <si>
    <t>PRGO 3.9% 12/15/24- PERRIGO</t>
  </si>
  <si>
    <t>US714295AC63</t>
  </si>
  <si>
    <t>NYSE</t>
  </si>
  <si>
    <t>1233</t>
  </si>
  <si>
    <t>מסחר</t>
  </si>
  <si>
    <t>Baa3</t>
  </si>
  <si>
    <t>01/03/16</t>
  </si>
  <si>
    <t>RABOBANK TIER 1 CAPITAL</t>
  </si>
  <si>
    <t>XS0431744282 CORP</t>
  </si>
  <si>
    <t>8235</t>
  </si>
  <si>
    <t>BBB-</t>
  </si>
  <si>
    <t>תל אביב 35</t>
  </si>
  <si>
    <t>בינלאומי  5- בינלאומי</t>
  </si>
  <si>
    <t>593038</t>
  </si>
  <si>
    <t>דיסקונט א- בנק דיסקונט</t>
  </si>
  <si>
    <t>691212</t>
  </si>
  <si>
    <t>פועלים- בנק הפועלים</t>
  </si>
  <si>
    <t>662577</t>
  </si>
  <si>
    <t>מזרחי טפחות- בנק מזרחי טפחות</t>
  </si>
  <si>
    <t>695437</t>
  </si>
  <si>
    <t>לאומי- לאומי</t>
  </si>
  <si>
    <t>604611</t>
  </si>
  <si>
    <t>אורמת טכנולוגיות בע"מ- ORMAT TECHNOLOGIES LTD</t>
  </si>
  <si>
    <t>1134402</t>
  </si>
  <si>
    <t>2250</t>
  </si>
  <si>
    <t>השקעות בהיי-טק</t>
  </si>
  <si>
    <t>אלביט מערכות- אלביט מערכות</t>
  </si>
  <si>
    <t>1081124</t>
  </si>
  <si>
    <t>1040</t>
  </si>
  <si>
    <t>נייס- נייס</t>
  </si>
  <si>
    <t>273011</t>
  </si>
  <si>
    <t>273</t>
  </si>
  <si>
    <t>חברה לישראל- החברה לישראל</t>
  </si>
  <si>
    <t>576017</t>
  </si>
  <si>
    <t>576</t>
  </si>
  <si>
    <t>פז נפט- פז חברת נפט</t>
  </si>
  <si>
    <t>1100007</t>
  </si>
  <si>
    <t>קבוצת דלק- קבוצת דלק</t>
  </si>
  <si>
    <t>1084128</t>
  </si>
  <si>
    <t>אבנר יהש- אבנר יהש</t>
  </si>
  <si>
    <t>268011</t>
  </si>
  <si>
    <t>268</t>
  </si>
  <si>
    <t>חיפושי נפט וגז</t>
  </si>
  <si>
    <t>דלק קידוחים יהש- דלק קידוחים</t>
  </si>
  <si>
    <t>475020</t>
  </si>
  <si>
    <t>8306</t>
  </si>
  <si>
    <t>ישראמקו- ישראמקו</t>
  </si>
  <si>
    <t>232017</t>
  </si>
  <si>
    <t>232</t>
  </si>
  <si>
    <t>אופקו- אופקו</t>
  </si>
  <si>
    <t>1129543</t>
  </si>
  <si>
    <t>9052</t>
  </si>
  <si>
    <t>מכשור רפואי</t>
  </si>
  <si>
    <t>מיילן- MYLAN NV</t>
  </si>
  <si>
    <t>1136704</t>
  </si>
  <si>
    <t>9135</t>
  </si>
  <si>
    <t>פריגו- PERRIGO</t>
  </si>
  <si>
    <t>1130699</t>
  </si>
  <si>
    <t>טבע- טבע</t>
  </si>
  <si>
    <t>629014</t>
  </si>
  <si>
    <t>629</t>
  </si>
  <si>
    <t>כיל- כיל</t>
  </si>
  <si>
    <t>281014</t>
  </si>
  <si>
    <t>281</t>
  </si>
  <si>
    <t>פרוטרום- פרוטרום</t>
  </si>
  <si>
    <t>1081082</t>
  </si>
  <si>
    <t>1037</t>
  </si>
  <si>
    <t>שטראוס-עלית- שטראוס עלית</t>
  </si>
  <si>
    <t>746016</t>
  </si>
  <si>
    <t>746</t>
  </si>
  <si>
    <t>גזית גלוב- גזית גלוב</t>
  </si>
  <si>
    <t>126011</t>
  </si>
  <si>
    <t>מליסרון- מליסרון</t>
  </si>
  <si>
    <t>323014</t>
  </si>
  <si>
    <t>323</t>
  </si>
  <si>
    <t>עזריאלי קבוצה- קבוצת עזריאלי בע"מ</t>
  </si>
  <si>
    <t>1119478</t>
  </si>
  <si>
    <t>8434</t>
  </si>
  <si>
    <t>בזק- בזק</t>
  </si>
  <si>
    <t>230011</t>
  </si>
  <si>
    <t>230</t>
  </si>
  <si>
    <t>סה"כ תל אביב 35</t>
  </si>
  <si>
    <t>תל אביב 90</t>
  </si>
  <si>
    <t>פוקס ויזל מ"ר- פוקס</t>
  </si>
  <si>
    <t>1087022</t>
  </si>
  <si>
    <t>1140</t>
  </si>
  <si>
    <t>איידיאיי ביטוח- איי.די.איי חברה לביטוח</t>
  </si>
  <si>
    <t>1129501</t>
  </si>
  <si>
    <t>1608</t>
  </si>
  <si>
    <t>הראל השקעות- הראל השקעות</t>
  </si>
  <si>
    <t>585018</t>
  </si>
  <si>
    <t>9067</t>
  </si>
  <si>
    <t>כלל עסקי ביטוח- כלל חברה לביטוח</t>
  </si>
  <si>
    <t>224014</t>
  </si>
  <si>
    <t>מגדל ביטוח- מגדל ביטוח</t>
  </si>
  <si>
    <t>1081165</t>
  </si>
  <si>
    <t>1041</t>
  </si>
  <si>
    <t>פ.י.ב.י מר- פיבי</t>
  </si>
  <si>
    <t>763011</t>
  </si>
  <si>
    <t>763</t>
  </si>
  <si>
    <t>טאואר- טאואר</t>
  </si>
  <si>
    <t>1082379</t>
  </si>
  <si>
    <t>9105</t>
  </si>
  <si>
    <t>מטריקס- מטריקס</t>
  </si>
  <si>
    <t>445015</t>
  </si>
  <si>
    <t>445</t>
  </si>
  <si>
    <t>קנון- קנון</t>
  </si>
  <si>
    <t>1134139</t>
  </si>
  <si>
    <t>9103</t>
  </si>
  <si>
    <t>רציו יהש- רציו חיפושי נפט</t>
  </si>
  <si>
    <t>394015</t>
  </si>
  <si>
    <t>394</t>
  </si>
  <si>
    <t>קומפיוגן- קומפיוגן</t>
  </si>
  <si>
    <t>1085208</t>
  </si>
  <si>
    <t>2188</t>
  </si>
  <si>
    <t>בזן- בזן בתי זיקוק לנפט</t>
  </si>
  <si>
    <t>2590248</t>
  </si>
  <si>
    <t>259</t>
  </si>
  <si>
    <t>ביג- ביג מרכזי קניות</t>
  </si>
  <si>
    <t>1097260</t>
  </si>
  <si>
    <t>1327</t>
  </si>
  <si>
    <t>גב ים  1- גב ים</t>
  </si>
  <si>
    <t>759019</t>
  </si>
  <si>
    <t>759</t>
  </si>
  <si>
    <t>נורסטאר החזקות אינק- נורסטאר החזקות אינכ</t>
  </si>
  <si>
    <t>723007</t>
  </si>
  <si>
    <t>שיכון ובינוי- שיכון ובינוי</t>
  </si>
  <si>
    <t>1081942</t>
  </si>
  <si>
    <t>1068</t>
  </si>
  <si>
    <t>דלק רכב- דלק רכב</t>
  </si>
  <si>
    <t>829010</t>
  </si>
  <si>
    <t>829</t>
  </si>
  <si>
    <t>פרטנר- פרטנר</t>
  </si>
  <si>
    <t>1083484</t>
  </si>
  <si>
    <t>2095</t>
  </si>
  <si>
    <t>סה"כ תל אביב 90</t>
  </si>
  <si>
    <t>מניות היתר</t>
  </si>
  <si>
    <t>אשטרום קבוצה- קבוצת אשטרום</t>
  </si>
  <si>
    <t>1132315</t>
  </si>
  <si>
    <t>1618</t>
  </si>
  <si>
    <t>סה"כ מניות היתר</t>
  </si>
  <si>
    <t>call 001 אופציות</t>
  </si>
  <si>
    <t>סה"כ call 001 אופציות</t>
  </si>
  <si>
    <t>Opko Health Inc- אופקו</t>
  </si>
  <si>
    <t>US68375N1037</t>
  </si>
  <si>
    <t>CGEN US- קומפיוגן</t>
  </si>
  <si>
    <t>IL0010852080</t>
  </si>
  <si>
    <t>NASDAQ</t>
  </si>
  <si>
    <t>Teva US- טבע</t>
  </si>
  <si>
    <t>US8816242098</t>
  </si>
  <si>
    <t>MYL US- MYLAN NV</t>
  </si>
  <si>
    <t>NL0011031208</t>
  </si>
  <si>
    <t>ORA US- ORMAT TECHNOLOGIES LTD</t>
  </si>
  <si>
    <t>US6866881021</t>
  </si>
  <si>
    <t>Perrigo Co PLC US- PERRIGO</t>
  </si>
  <si>
    <t>IE00BGH1M568</t>
  </si>
  <si>
    <t>שמחקות מדדי מניות בישראל</t>
  </si>
  <si>
    <t>הראל סל ת"א 35- הראל סל בעמ</t>
  </si>
  <si>
    <t>1113703</t>
  </si>
  <si>
    <t>8317</t>
  </si>
  <si>
    <t>תעודות סל</t>
  </si>
  <si>
    <t>הראל סל ת"א 90- הראל סל בעמ</t>
  </si>
  <si>
    <t>1113745</t>
  </si>
  <si>
    <t>הראל סל תל אביב 125- הראל סל בעמ</t>
  </si>
  <si>
    <t>1113232</t>
  </si>
  <si>
    <t>פסגות סל  ת"א 90- פסגות (מדדים/תאלי) תעודות סל -בע"מ</t>
  </si>
  <si>
    <t>1113307</t>
  </si>
  <si>
    <t>1167</t>
  </si>
  <si>
    <t>פסגות סל תא  125 סד-1- פסגות (מדדים/תאלי) תעודות סל -בע"מ</t>
  </si>
  <si>
    <t>1096593</t>
  </si>
  <si>
    <t>פסגות סל תא  90 סד-2- פסגות (מדדים/תאלי) תעודות סל -בע"מ</t>
  </si>
  <si>
    <t>1096486</t>
  </si>
  <si>
    <t>פסגות סל תא 125 סד-2- פסגות (מדדים/תאלי) תעודות סל -בע"מ</t>
  </si>
  <si>
    <t>1125327</t>
  </si>
  <si>
    <t>פסגות סל תא 35 סד-2- פסגות (מדדים/תאלי) תעודות סל -בע"מ</t>
  </si>
  <si>
    <t>1125319</t>
  </si>
  <si>
    <t>קסם סמ 31 תא90- קסם תעודות סל ומוצרי מדדים בע"מ</t>
  </si>
  <si>
    <t>1117241</t>
  </si>
  <si>
    <t>1170</t>
  </si>
  <si>
    <t>קסם סמ 9  ת"א 35- קסם תעודות סל ומוצרי מדדים בע"מ</t>
  </si>
  <si>
    <t>1116979</t>
  </si>
  <si>
    <t>תכלית ת"א 90- תכלית גלובל בע"מ</t>
  </si>
  <si>
    <t>1105386</t>
  </si>
  <si>
    <t>1261</t>
  </si>
  <si>
    <t>תכלית תא 35- תכלית תעודות סל בע"מ</t>
  </si>
  <si>
    <t>1091826</t>
  </si>
  <si>
    <t>8337</t>
  </si>
  <si>
    <t>תכלית תל אביב 125- תכלית תעודות סל בע"מ</t>
  </si>
  <si>
    <t>1091818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</si>
  <si>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</si>
  <si>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</si>
  <si>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</si>
  <si>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</si>
  <si>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</si>
  <si>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</si>
  <si>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</si>
  <si>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</si>
  <si>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</si>
  <si>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</si>
  <si>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AASU LN Amundi Asia Emerging- AMUNDI INVT SOLUTIONS</t>
  </si>
  <si>
    <t>FR0011018316</t>
  </si>
  <si>
    <t>LSE</t>
  </si>
  <si>
    <t>9080</t>
  </si>
  <si>
    <t>AUEM FP AMUNDI MSCI EME- AMUNDI INVT SOLUTIONS</t>
  </si>
  <si>
    <t>FR0010959692</t>
  </si>
  <si>
    <t>EURONEXT</t>
  </si>
  <si>
    <t>CMU FP Amundi Europe EMU- AMUNDI INVT SOLUTIONS</t>
  </si>
  <si>
    <t>FR0010655688</t>
  </si>
  <si>
    <t>CUK LN Amundi MSCI UK- AMUNDI INVT SOLUTIONS</t>
  </si>
  <si>
    <t>FR0010655761</t>
  </si>
  <si>
    <t>JPNY FP AMUNDI NIKKEI 400- AMUNDI INVT SOLUTIONS</t>
  </si>
  <si>
    <t>FR0012205623</t>
  </si>
  <si>
    <t>CCAU LN MSCI Canada- Blackrock</t>
  </si>
  <si>
    <t>IE00B52SF786</t>
  </si>
  <si>
    <t>8464</t>
  </si>
  <si>
    <t>IWM Russel 2000- Blackrock</t>
  </si>
  <si>
    <t>US4642876555</t>
  </si>
  <si>
    <t>DB MSCI World XDWD LN- DEUTSCHE BANK</t>
  </si>
  <si>
    <t>IE00BJ0KDQ92</t>
  </si>
  <si>
    <t>8229</t>
  </si>
  <si>
    <t>XD9U LN DB MSCI US- DEUTSCHE BANK</t>
  </si>
  <si>
    <t>IE00BJ0KDR00</t>
  </si>
  <si>
    <t>XMEU GR DB MSCI Europe- DEUTSCHE BANK</t>
  </si>
  <si>
    <t>LU0274209237</t>
  </si>
  <si>
    <t>XMJD LN DB MSCI Japan- DEUTSCHE BANK</t>
  </si>
  <si>
    <t>LU0274209740</t>
  </si>
  <si>
    <t>XPXD LN DB Pacific Ex- Japan- DEUTSCHE BANK</t>
  </si>
  <si>
    <t>LU0322252338</t>
  </si>
  <si>
    <t>EEM Ishares MSCI EMRG- ISHARES</t>
  </si>
  <si>
    <t>US4642872349</t>
  </si>
  <si>
    <t>8342</t>
  </si>
  <si>
    <t>EWJ US- ISHARES</t>
  </si>
  <si>
    <t>US46434G8226</t>
  </si>
  <si>
    <t>Ishares MSCI World IWDA LN- ISHARES</t>
  </si>
  <si>
    <t>IE00B4L5Y983</t>
  </si>
  <si>
    <t>1321 JP NOMURA NIKKEI 225- Nomura</t>
  </si>
  <si>
    <t>JP3027650005</t>
  </si>
  <si>
    <t>JPX</t>
  </si>
  <si>
    <t>9007</t>
  </si>
  <si>
    <t>MXWO LN- SOURCE MARKETS PLC</t>
  </si>
  <si>
    <t>IE00B60SX394</t>
  </si>
  <si>
    <t>8392</t>
  </si>
  <si>
    <t>Source MSCI Europe- SOURCE MARKETS PLC</t>
  </si>
  <si>
    <t>IE00B60SWY32</t>
  </si>
  <si>
    <t>Source S P 500- SOURCE MARKETS PLC</t>
  </si>
  <si>
    <t>IE00B3YCGJ38</t>
  </si>
  <si>
    <t>FINANC SPDT-XLF- State Street</t>
  </si>
  <si>
    <t>US81369Y6059</t>
  </si>
  <si>
    <t>8330</t>
  </si>
  <si>
    <t>spy - spdr- State Street</t>
  </si>
  <si>
    <t>US78462F1030</t>
  </si>
  <si>
    <t>XLY Consumer Disc- State Street</t>
  </si>
  <si>
    <t>US81369Y4070</t>
  </si>
  <si>
    <t>VNQ REIT</t>
  </si>
  <si>
    <t>US9229085538</t>
  </si>
  <si>
    <t>8394</t>
  </si>
  <si>
    <t>סה"כ שמחקות מדדי מניות</t>
  </si>
  <si>
    <t>שמחקות מדדים אחרים</t>
  </si>
  <si>
    <t>סה"כ שמחקות מדדים אחרים</t>
  </si>
  <si>
    <t>LQDE LN- ISHARES</t>
  </si>
  <si>
    <t>IE0032895942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</si>
  <si>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</si>
  <si>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</si>
  <si>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</si>
  <si>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ABERDEEN GL EMMKT EQTY I2- Aberdeen Asset Management</t>
  </si>
  <si>
    <t>LU0231479717</t>
  </si>
  <si>
    <t>8328</t>
  </si>
  <si>
    <t>אג"ח מובנות</t>
  </si>
  <si>
    <t>ABERDEEN GL- JAPAN- Aberdeen Asset Management</t>
  </si>
  <si>
    <t>LU0231474593</t>
  </si>
  <si>
    <t>Allianz Europe Growth RCMEWTE LX- Allianz</t>
  </si>
  <si>
    <t>LU0256883504</t>
  </si>
  <si>
    <t>9084</t>
  </si>
  <si>
    <t>Blackrock EM Index- Blackrock</t>
  </si>
  <si>
    <t>IE00B3D07G23</t>
  </si>
  <si>
    <t>ISE</t>
  </si>
  <si>
    <t>DB PLATINUM CROCI SECTOR-I2C- DEUTSCHE BANK</t>
  </si>
  <si>
    <t>LU0419225080</t>
  </si>
  <si>
    <t>Edgewood US Select- Edgewood</t>
  </si>
  <si>
    <t>LU0952587862</t>
  </si>
  <si>
    <t>9139</t>
  </si>
  <si>
    <t>EDRAM ESF FCP- Edmond de Rothschild</t>
  </si>
  <si>
    <t>FR0011789627</t>
  </si>
  <si>
    <t>8324</t>
  </si>
  <si>
    <t>JO Hambro Asia- HAMBRO CAPITAL</t>
  </si>
  <si>
    <t>IE00B435PM67</t>
  </si>
  <si>
    <t>8387</t>
  </si>
  <si>
    <t>Nicholas US Fund- Nicholas</t>
  </si>
  <si>
    <t>IE00BYZTVX92</t>
  </si>
  <si>
    <t>9131</t>
  </si>
  <si>
    <t>NORDEA 1 NTH AM H.YIELD- NORDEA  INVESTING FUNDS</t>
  </si>
  <si>
    <t>LU0826398538</t>
  </si>
  <si>
    <t>9107</t>
  </si>
  <si>
    <t>Oppenheimer Emerging Markets- Oppenheimer Emerging Markets</t>
  </si>
  <si>
    <t>IE00BYMPFD87</t>
  </si>
  <si>
    <t>9012</t>
  </si>
  <si>
    <t>Pictet Global Megatrend Z CLASS- PICTET FUNDS EUROPE SA</t>
  </si>
  <si>
    <t>LU0386869092</t>
  </si>
  <si>
    <t>8453</t>
  </si>
  <si>
    <t>Pictet Japan Opportunities Z- PICTET FUNDS EUROPE SA</t>
  </si>
  <si>
    <t>LU047496762</t>
  </si>
  <si>
    <t>Pictet Pacific Ex Japan Index- PICTET FUNDS EUROPE SA</t>
  </si>
  <si>
    <t>LU0232587906</t>
  </si>
  <si>
    <t>Pimco US Fundamental- PIMCO</t>
  </si>
  <si>
    <t>GIE00BCZXQR63</t>
  </si>
  <si>
    <t>9005</t>
  </si>
  <si>
    <t>Reyl EM- Reyl</t>
  </si>
  <si>
    <t>LU0704154458</t>
  </si>
  <si>
    <t>9049</t>
  </si>
  <si>
    <t>Sands Capital US Growth- Sands Capital</t>
  </si>
  <si>
    <t>IE00B87KLW75</t>
  </si>
  <si>
    <t>9050</t>
  </si>
  <si>
    <t>SPARX Japan- Sparx</t>
  </si>
  <si>
    <t>IE00BNGY0956</t>
  </si>
  <si>
    <t>9115</t>
  </si>
  <si>
    <t>Sphera Healthcare- SPHERA</t>
  </si>
  <si>
    <t>KYG8347N1566</t>
  </si>
  <si>
    <t>9006</t>
  </si>
  <si>
    <t>THEAM QUANT -EQ EUROPE GURU-M- THEAM BNP</t>
  </si>
  <si>
    <t>LU1235106660</t>
  </si>
  <si>
    <t>9083</t>
  </si>
  <si>
    <t>THREADNEEDLE EUROPE SELECT- Threadneedle</t>
  </si>
  <si>
    <t>GB0030810138</t>
  </si>
  <si>
    <t>9063</t>
  </si>
  <si>
    <t>Threadneedle US HY- Threadneedle</t>
  </si>
  <si>
    <t>LU0957784613</t>
  </si>
  <si>
    <t>Voya - Senior Loans- NN PARTNERS</t>
  </si>
  <si>
    <t>LU0426533492</t>
  </si>
  <si>
    <t>9146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</si>
  <si>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</si>
  <si>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</si>
  <si>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</si>
  <si>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</si>
  <si>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</si>
  <si>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</si>
  <si>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</si>
  <si>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</si>
  <si>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</si>
  <si>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</si>
  <si>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</si>
  <si>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SPX CALL 2225 20/1/17</t>
  </si>
  <si>
    <t>70110689</t>
  </si>
  <si>
    <t>Other</t>
  </si>
  <si>
    <t>SPX PUT 1625 20/1/17</t>
  </si>
  <si>
    <t>70110648</t>
  </si>
  <si>
    <t>SPX PUT 1875 20/1/17</t>
  </si>
  <si>
    <t>70110614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</si>
  <si>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</si>
  <si>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</si>
  <si>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</si>
  <si>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</si>
  <si>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</si>
  <si>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</si>
  <si>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</si>
  <si>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</si>
  <si>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</si>
  <si>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</si>
  <si>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</si>
  <si>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</si>
  <si>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</si>
  <si>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</si>
  <si>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</si>
  <si>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</si>
  <si>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</si>
  <si>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</si>
  <si>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</si>
  <si>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8796 01.11.27 4.8%- ממשלת ישראל</t>
  </si>
  <si>
    <t>8287963</t>
  </si>
  <si>
    <t>01/11/12</t>
  </si>
  <si>
    <t>ערד 8797 02.12.27 4.8%- ממשלת ישראל</t>
  </si>
  <si>
    <t>8287971</t>
  </si>
  <si>
    <t>02/12/12</t>
  </si>
  <si>
    <t>ערד 8798 01.01.28 4.8%- ממשלת ישראל</t>
  </si>
  <si>
    <t>8287989</t>
  </si>
  <si>
    <t>01/01/13</t>
  </si>
  <si>
    <t>ערד 8799 01.02.28 4.8%- ממשלת ישראל</t>
  </si>
  <si>
    <t>8287997</t>
  </si>
  <si>
    <t>01/02/13</t>
  </si>
  <si>
    <t>ערד 8800 01.03.28 4.8%- ממשלת ישראל</t>
  </si>
  <si>
    <t>8288003</t>
  </si>
  <si>
    <t>01/03/13</t>
  </si>
  <si>
    <t>ערד 8801 02.04.28 4.8%- ממשלת ישראל</t>
  </si>
  <si>
    <t>8288011</t>
  </si>
  <si>
    <t>02/04/13</t>
  </si>
  <si>
    <t>ערד 8802 01.05.28 4.8%- ממשלת ישראל</t>
  </si>
  <si>
    <t>8288029</t>
  </si>
  <si>
    <t>01/05/13</t>
  </si>
  <si>
    <t>ערד 8803 02.06.28 4.8%- ממשלת ישראל</t>
  </si>
  <si>
    <t>8288037</t>
  </si>
  <si>
    <t>02/06/13</t>
  </si>
  <si>
    <t>ערד 8804 01.07.28 4.8%- ממשלת ישראל</t>
  </si>
  <si>
    <t>8288045</t>
  </si>
  <si>
    <t>01/07/13</t>
  </si>
  <si>
    <t>ערד 8805 01.08.28 4.8%- ממשלת ישראל</t>
  </si>
  <si>
    <t>8288052</t>
  </si>
  <si>
    <t>01/08/13</t>
  </si>
  <si>
    <t>ערד 8806 01.09.28 4.8%- ממשלת ישראל</t>
  </si>
  <si>
    <t>8288060</t>
  </si>
  <si>
    <t>01/09/13</t>
  </si>
  <si>
    <t>ערד 8808 01.11.28 4.8%- ממשלת ישראל</t>
  </si>
  <si>
    <t>8288086</t>
  </si>
  <si>
    <t>01/11/13</t>
  </si>
  <si>
    <t>ערד 8809 01.12.28 4.8%- ממשלת ישראל</t>
  </si>
  <si>
    <t>8288094</t>
  </si>
  <si>
    <t>01/12/13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</si>
  <si>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</si>
  <si>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</si>
  <si>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</si>
  <si>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</si>
  <si>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</si>
  <si>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</si>
  <si>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8812 02.3.29 4.8%- ממשלת ישראל</t>
  </si>
  <si>
    <t>8288128</t>
  </si>
  <si>
    <t>02/03/14</t>
  </si>
  <si>
    <t>ערד 8813 01.4.29 4.8%- ממשלת ישראל</t>
  </si>
  <si>
    <t>8288136</t>
  </si>
  <si>
    <t>01/04/14</t>
  </si>
  <si>
    <t>ערד 8814 01.5.29 4.8%- ממשלת ישראל</t>
  </si>
  <si>
    <t>8288144</t>
  </si>
  <si>
    <t>01/05/14</t>
  </si>
  <si>
    <t>ערד 8815 01.6.29 4.8%- ממשלת ישראל</t>
  </si>
  <si>
    <t>8288151</t>
  </si>
  <si>
    <t>01/06/14</t>
  </si>
  <si>
    <t>ערד 8816 01.7.29 4.8%- ממשלת ישראל</t>
  </si>
  <si>
    <t>8288169</t>
  </si>
  <si>
    <t>01/07/14</t>
  </si>
  <si>
    <t>ערד 8817 01.8.29 4.8%- ממשלת ישראל</t>
  </si>
  <si>
    <t>8288177</t>
  </si>
  <si>
    <t>01/08/14</t>
  </si>
  <si>
    <t>ערד 8818 02.9.29 4.8%- ממשלת ישראל</t>
  </si>
  <si>
    <t>8288185</t>
  </si>
  <si>
    <t>01/09/14</t>
  </si>
  <si>
    <t>ערד 8819 02.10.29 4.8%- ממשלת ישראל</t>
  </si>
  <si>
    <t>8288193</t>
  </si>
  <si>
    <t>01/10/14</t>
  </si>
  <si>
    <t>ערד 8820 02.11.29 4.8%- ממשלת ישראל</t>
  </si>
  <si>
    <t>8288201</t>
  </si>
  <si>
    <t>02/11/14</t>
  </si>
  <si>
    <t>ערד 8821 1.12.29 4.8%- ממשלת ישראל</t>
  </si>
  <si>
    <t>8288219</t>
  </si>
  <si>
    <t>01/12/14</t>
  </si>
  <si>
    <t>ערד 8822 1.1.30 4.8%- ממשלת ישראל</t>
  </si>
  <si>
    <t>8288227</t>
  </si>
  <si>
    <t>01/01/15</t>
  </si>
  <si>
    <t>ערד 8823 01.02.30 4.8%- ממשלת ישראל</t>
  </si>
  <si>
    <t>8288235</t>
  </si>
  <si>
    <t>01/02/15</t>
  </si>
  <si>
    <t>ערד 8824 01.03.30 4.8%- ממשלת ישראל</t>
  </si>
  <si>
    <t>8288243</t>
  </si>
  <si>
    <t>01/03/15</t>
  </si>
  <si>
    <t>ערד 8825 01.04.30 4.8%- ממשלת ישראל</t>
  </si>
  <si>
    <t>8288250</t>
  </si>
  <si>
    <t>01/04/15</t>
  </si>
  <si>
    <t>ערד 8826 01.05.30 4.8%- ממשלת ישראל</t>
  </si>
  <si>
    <t>8288268</t>
  </si>
  <si>
    <t>01/05/15</t>
  </si>
  <si>
    <t>ערד 8827 2.6.30 4.8%- ממשלת ישראל</t>
  </si>
  <si>
    <t>8288276</t>
  </si>
  <si>
    <t>01/06/15</t>
  </si>
  <si>
    <t>ערד 8833 01.12.30 4.8%- ממשלת ישראל</t>
  </si>
  <si>
    <t>8288334</t>
  </si>
  <si>
    <t>01/12/15</t>
  </si>
  <si>
    <t>ערד 8834 01.01.31 4.8%- ממשלת ישראל</t>
  </si>
  <si>
    <t>8288342</t>
  </si>
  <si>
    <t>01/01/16</t>
  </si>
  <si>
    <t>ערד 8835 01.02.31 4.8%- ממשלת ישראל</t>
  </si>
  <si>
    <t>8288359</t>
  </si>
  <si>
    <t>01/02/16</t>
  </si>
  <si>
    <t>ערד 8836 2.3.31 4.8%- ממשלת ישראל</t>
  </si>
  <si>
    <t>8288367</t>
  </si>
  <si>
    <t>ערד 8837 1.4.31 4.8%- ממשלת ישראל</t>
  </si>
  <si>
    <t>8288375</t>
  </si>
  <si>
    <t>01/04/16</t>
  </si>
  <si>
    <t>ערד 8838 01.5.31 4.8%- ממשלת ישראל</t>
  </si>
  <si>
    <t>8288383</t>
  </si>
  <si>
    <t>01/05/16</t>
  </si>
  <si>
    <t>ערד 8839 01.06.31 4.8%- ממשלת ישראל</t>
  </si>
  <si>
    <t>8288391</t>
  </si>
  <si>
    <t>01/06/16</t>
  </si>
  <si>
    <t>ערד 8840 01.07.31 4.8%- ממשלת ישראל</t>
  </si>
  <si>
    <t>8288409</t>
  </si>
  <si>
    <t>01/07/16</t>
  </si>
  <si>
    <t>ערד 8841 01.08.31 4.8%- ממשלת ישראל</t>
  </si>
  <si>
    <t>8288417</t>
  </si>
  <si>
    <t>01/08/16</t>
  </si>
  <si>
    <t>ערד 8842 1.9.31 4.8%- ממשלת ישראל</t>
  </si>
  <si>
    <t>8288425</t>
  </si>
  <si>
    <t>01/09/16</t>
  </si>
  <si>
    <t>ערד 8845 01.12.31 4.8%- ממשלת ישראל</t>
  </si>
  <si>
    <t>8288458</t>
  </si>
  <si>
    <t>01/12/16</t>
  </si>
  <si>
    <t>סה"כ ערד</t>
  </si>
  <si>
    <t>מירון</t>
  </si>
  <si>
    <t>מירון 8292- ממשלת ישראל</t>
  </si>
  <si>
    <t>8182925</t>
  </si>
  <si>
    <t>מירון 8293- ממשלת ישראל</t>
  </si>
  <si>
    <t>8182933</t>
  </si>
  <si>
    <t>מירון 8294- ממשלת ישראל</t>
  </si>
  <si>
    <t>8182941</t>
  </si>
  <si>
    <t>מירון 8295- ממשלת ישראל</t>
  </si>
  <si>
    <t>8182958</t>
  </si>
  <si>
    <t>מירון 8296- ממשלת ישראל</t>
  </si>
  <si>
    <t>8182966</t>
  </si>
  <si>
    <t>מירון 8297- ממשלת ישראל</t>
  </si>
  <si>
    <t>8182974</t>
  </si>
  <si>
    <t>מירון 8298- ממשלת ישראל</t>
  </si>
  <si>
    <t>8182982</t>
  </si>
  <si>
    <t>מירון 8299- ממשלת ישראל</t>
  </si>
  <si>
    <t>8182990</t>
  </si>
  <si>
    <t>מירון 8300- ממשלת ישראל</t>
  </si>
  <si>
    <t>8183006</t>
  </si>
  <si>
    <t>מירון 8301- ממשלת ישראל</t>
  </si>
  <si>
    <t>8183014</t>
  </si>
  <si>
    <t>מירון 8302- ממשלת ישראל</t>
  </si>
  <si>
    <t>8183022</t>
  </si>
  <si>
    <t>מירון 8303- ממשלת ישראל</t>
  </si>
  <si>
    <t>8183030</t>
  </si>
  <si>
    <t>מירון 8304- ממשלת ישראל</t>
  </si>
  <si>
    <t>8183048</t>
  </si>
  <si>
    <t>מירון 8305- ממשלת ישראל</t>
  </si>
  <si>
    <t>8183055</t>
  </si>
  <si>
    <t>מירון 8306- ממשלת ישראל</t>
  </si>
  <si>
    <t>8183063</t>
  </si>
  <si>
    <t>מירון 8307- ממשלת ישראל</t>
  </si>
  <si>
    <t>8183071</t>
  </si>
  <si>
    <t>מירון 8308- ממשלת ישראל</t>
  </si>
  <si>
    <t>8183089</t>
  </si>
  <si>
    <t>מירון 8309- ממשלת ישראל</t>
  </si>
  <si>
    <t>8183097</t>
  </si>
  <si>
    <t>מירון 8310- ממשלת ישראל</t>
  </si>
  <si>
    <t>8183105</t>
  </si>
  <si>
    <t>מירון 8311- ממשלת ישראל</t>
  </si>
  <si>
    <t>8183113</t>
  </si>
  <si>
    <t>מירון 8312- ממשלת ישראל</t>
  </si>
  <si>
    <t>8183121</t>
  </si>
  <si>
    <t>מירון 8313- ממשלת ישראל</t>
  </si>
  <si>
    <t>8183139</t>
  </si>
  <si>
    <t>מירון 8314- ממשלת ישראל</t>
  </si>
  <si>
    <t>8183147</t>
  </si>
  <si>
    <t>מירון 8315- ממשלת ישראל</t>
  </si>
  <si>
    <t>8183154</t>
  </si>
  <si>
    <t>מירון 8316- ממשלת ישראל</t>
  </si>
  <si>
    <t>8183162</t>
  </si>
  <si>
    <t>מירון 8317- ממשלת ישראל</t>
  </si>
  <si>
    <t>8183170</t>
  </si>
  <si>
    <t>מירון 8318- ממשלת ישראל</t>
  </si>
  <si>
    <t>8183188</t>
  </si>
  <si>
    <t>מירון 8319- ממשלת ישראל</t>
  </si>
  <si>
    <t>8183196</t>
  </si>
  <si>
    <t>מירון 8320- ממשלת ישראל</t>
  </si>
  <si>
    <t>8183204</t>
  </si>
  <si>
    <t>מירון 8321- ממשלת ישראל</t>
  </si>
  <si>
    <t>8183212</t>
  </si>
  <si>
    <t>מירון 8322- ממשלת ישראל</t>
  </si>
  <si>
    <t>8183220</t>
  </si>
  <si>
    <t>מירון 8323- ממשלת ישראל</t>
  </si>
  <si>
    <t>8183238</t>
  </si>
  <si>
    <t>מירון 8324- ממשלת ישראל</t>
  </si>
  <si>
    <t>8183246</t>
  </si>
  <si>
    <t>מירון 8325- ממשלת ישראל</t>
  </si>
  <si>
    <t>8183253</t>
  </si>
  <si>
    <t>מירון 8326- ממשלת ישראל</t>
  </si>
  <si>
    <t>8183261</t>
  </si>
  <si>
    <t>מירון 8327- ממשלת ישראל</t>
  </si>
  <si>
    <t>8183279</t>
  </si>
  <si>
    <t>מירון 8328- ממשלת ישראל</t>
  </si>
  <si>
    <t>8183287</t>
  </si>
  <si>
    <t>מירון 8329- ממשלת ישראל</t>
  </si>
  <si>
    <t>8183295</t>
  </si>
  <si>
    <t>מירון 8330- ממשלת ישראל</t>
  </si>
  <si>
    <t>8183303</t>
  </si>
  <si>
    <t>מירון 8331- ממשלת ישראל</t>
  </si>
  <si>
    <t>8183311</t>
  </si>
  <si>
    <t>מירון 8332- ממשלת ישראל</t>
  </si>
  <si>
    <t>8183329</t>
  </si>
  <si>
    <t>מירון 8333- ממשלת ישראל</t>
  </si>
  <si>
    <t>8183337</t>
  </si>
  <si>
    <t>מירון 8334- ממשלת ישראל</t>
  </si>
  <si>
    <t>8183345</t>
  </si>
  <si>
    <t>מירון 8335- ממשלת ישראל</t>
  </si>
  <si>
    <t>8183352</t>
  </si>
  <si>
    <t>מירון 8336- ממשלת ישראל</t>
  </si>
  <si>
    <t>8183360</t>
  </si>
  <si>
    <t>מירון 8337- ממשלת ישראל</t>
  </si>
  <si>
    <t>8183378</t>
  </si>
  <si>
    <t>מירון 8338- ממשלת ישראל</t>
  </si>
  <si>
    <t>8183386</t>
  </si>
  <si>
    <t>מירון 8339- ממשלת ישראל</t>
  </si>
  <si>
    <t>8183394</t>
  </si>
  <si>
    <t>מירון 8340- ממשלת ישראל</t>
  </si>
  <si>
    <t>8183402</t>
  </si>
  <si>
    <t>מירון 8341- ממשלת ישראל</t>
  </si>
  <si>
    <t>8183410</t>
  </si>
  <si>
    <t>מירון 8342- ממשלת ישראל</t>
  </si>
  <si>
    <t>8183428</t>
  </si>
  <si>
    <t>מירון 8343- ממשלת ישראל</t>
  </si>
  <si>
    <t>8183436</t>
  </si>
  <si>
    <t>מירון 8344- ממשלת ישראל</t>
  </si>
  <si>
    <t>8183444</t>
  </si>
  <si>
    <t>מירון 8345- ממשלת ישראל</t>
  </si>
  <si>
    <t>8183451</t>
  </si>
  <si>
    <t>מירון 8346- ממשלת ישראל</t>
  </si>
  <si>
    <t>8183469</t>
  </si>
  <si>
    <t>מירון 8347- ממשלת ישראל</t>
  </si>
  <si>
    <t>8183477</t>
  </si>
  <si>
    <t>מירון 8348- ממשלת ישראל</t>
  </si>
  <si>
    <t>8183485</t>
  </si>
  <si>
    <t>מירון 8349- ממשלת ישראל</t>
  </si>
  <si>
    <t>8183493</t>
  </si>
  <si>
    <t>מירון 8350- ממשלת ישראל</t>
  </si>
  <si>
    <t>8183501</t>
  </si>
  <si>
    <t>מירון 8351- ממשלת ישראל</t>
  </si>
  <si>
    <t>8183519</t>
  </si>
  <si>
    <t>מירון 8352- ממשלת ישראל</t>
  </si>
  <si>
    <t>8183527</t>
  </si>
  <si>
    <t>מירון 8353- ממשלת ישראל</t>
  </si>
  <si>
    <t>8183535</t>
  </si>
  <si>
    <t>מירון 8354- ממשלת ישראל</t>
  </si>
  <si>
    <t>8183543</t>
  </si>
  <si>
    <t>מירון 8355- ממשלת ישראל</t>
  </si>
  <si>
    <t>8183550</t>
  </si>
  <si>
    <t>מירון 8356- ממשלת ישראל</t>
  </si>
  <si>
    <t>8183568</t>
  </si>
  <si>
    <t>מירון 8357- ממשלת ישראל</t>
  </si>
  <si>
    <t>8183576</t>
  </si>
  <si>
    <t>מירון 8358- ממשלת ישראל</t>
  </si>
  <si>
    <t>8183584</t>
  </si>
  <si>
    <t>מירון 8359- ממשלת ישראל</t>
  </si>
  <si>
    <t>8183592</t>
  </si>
  <si>
    <t>מירון 8360- ממשלת ישראל</t>
  </si>
  <si>
    <t>8183600</t>
  </si>
  <si>
    <t>מירון 8363- ממשלת ישראל</t>
  </si>
  <si>
    <t>8183634</t>
  </si>
  <si>
    <t>מירון 8365- ממשלת ישראל</t>
  </si>
  <si>
    <t>8183659</t>
  </si>
  <si>
    <t>מירון 8366- ממשלת ישראל</t>
  </si>
  <si>
    <t>8183667</t>
  </si>
  <si>
    <t>מירון 8367- ממשלת ישראל</t>
  </si>
  <si>
    <t>8183675</t>
  </si>
  <si>
    <t>מירון 8370- ממשלת ישראל</t>
  </si>
  <si>
    <t>8183709</t>
  </si>
  <si>
    <t>מירון 8371- ממשלת ישראל</t>
  </si>
  <si>
    <t>8183717</t>
  </si>
  <si>
    <t>מירון 8372- ממשלת ישראל</t>
  </si>
  <si>
    <t>8183725</t>
  </si>
  <si>
    <t>סה"כ מירון</t>
  </si>
  <si>
    <t>פיקדונות חשכ"ל</t>
  </si>
  <si>
    <t>סה"כ פיקדונות חשכ"ל</t>
  </si>
  <si>
    <t>מבטחים ס.מ.ישיר 30.09.16- ממשלת ישראל</t>
  </si>
  <si>
    <t>7893520</t>
  </si>
  <si>
    <t>30/11/16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</si>
  <si>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</si>
  <si>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</si>
  <si>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</si>
  <si>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</si>
  <si>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</si>
  <si>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</si>
  <si>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</si>
  <si>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</si>
  <si>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</si>
  <si>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</si>
  <si>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בלל ש.הון 31.01.27 6.6%- לאומי</t>
  </si>
  <si>
    <t>6401772</t>
  </si>
  <si>
    <t>31/12/02</t>
  </si>
  <si>
    <t>סופר גז לבית סדרה א- סופרגז לבית בע"מ</t>
  </si>
  <si>
    <t>1106822</t>
  </si>
  <si>
    <t>8243</t>
  </si>
  <si>
    <t>Aa1</t>
  </si>
  <si>
    <t>19/08/07</t>
  </si>
  <si>
    <t>פועלים שטר הון 5.4%- בנק הפועלים</t>
  </si>
  <si>
    <t>6620330</t>
  </si>
  <si>
    <t>14/12/04</t>
  </si>
  <si>
    <t>פועלים שטר הון נדחה- בנק הפועלים</t>
  </si>
  <si>
    <t>6620306</t>
  </si>
  <si>
    <t>14/11/04</t>
  </si>
  <si>
    <t>פועלים-ש.הון 12/27 6.6%- בנק הפועלים</t>
  </si>
  <si>
    <t>6626352</t>
  </si>
  <si>
    <t>30/12/02</t>
  </si>
  <si>
    <t>די בי אס ב 11/19 5.35%- די בי אס - יס</t>
  </si>
  <si>
    <t>1121490</t>
  </si>
  <si>
    <t>8446</t>
  </si>
  <si>
    <t>10/11/10</t>
  </si>
  <si>
    <t>דיסקונט  שה- בנק דיסקונט</t>
  </si>
  <si>
    <t>6393102</t>
  </si>
  <si>
    <t>06/11/03</t>
  </si>
  <si>
    <t>דיסקונט כ"ה 09/22 3.8%- בנק דיסקונט</t>
  </si>
  <si>
    <t>6390041</t>
  </si>
  <si>
    <t>12/02/12</t>
  </si>
  <si>
    <t>דיסקונט כ.התחיבות 2017- בנק דיסקונט</t>
  </si>
  <si>
    <t>6391346</t>
  </si>
  <si>
    <t>דיסקונט שה 6.7%- בנק דיסקונט</t>
  </si>
  <si>
    <t>6391197</t>
  </si>
  <si>
    <t>הראל בטוח כ.התחייבות 1- הראל חברה לביטוח</t>
  </si>
  <si>
    <t>1089655</t>
  </si>
  <si>
    <t>18/02/04</t>
  </si>
  <si>
    <t>כלל ביטוח כ.התחייבות 09/2018- כלל חברה לביטוח</t>
  </si>
  <si>
    <t>1119247</t>
  </si>
  <si>
    <t>30/01/03</t>
  </si>
  <si>
    <t>לאומי למשכנתאות כ.התחייבות- לאומי משכנתאות</t>
  </si>
  <si>
    <t>6020895</t>
  </si>
  <si>
    <t>602</t>
  </si>
  <si>
    <t>24/11/99</t>
  </si>
  <si>
    <t>מקורות 8 4.1% 2048- מקורות</t>
  </si>
  <si>
    <t>1124346</t>
  </si>
  <si>
    <t>1150</t>
  </si>
  <si>
    <t>14/07/11</t>
  </si>
  <si>
    <t>מקורות אגח  5- מקורות</t>
  </si>
  <si>
    <t>1095538</t>
  </si>
  <si>
    <t>28/12/05</t>
  </si>
  <si>
    <t>מקורות סדרה ו- מקורות</t>
  </si>
  <si>
    <t>1100908</t>
  </si>
  <si>
    <t>02/01/07</t>
  </si>
  <si>
    <t>מר.דסקונט כ.ה.נדחה 4.1% 07/2- בנק מרכנתיל דיסקונט</t>
  </si>
  <si>
    <t>7290497</t>
  </si>
  <si>
    <t>8017</t>
  </si>
  <si>
    <t>22/02/11</t>
  </si>
  <si>
    <t>מרכנתיל  ש.הון 6.9%- בנק מרכנתיל דיסקונט</t>
  </si>
  <si>
    <t>7290455</t>
  </si>
  <si>
    <t>20/06/05</t>
  </si>
  <si>
    <t>מרכנתיל דסקונט כ.ה. 09/22 3.8%- בנק מרכנתיל דיסקונט</t>
  </si>
  <si>
    <t>7299522</t>
  </si>
  <si>
    <t>25/01/12</t>
  </si>
  <si>
    <t>נתיבי גז א- נתיבי גז</t>
  </si>
  <si>
    <t>1103084</t>
  </si>
  <si>
    <t>8123</t>
  </si>
  <si>
    <t>נתיבי גז ג- נתיבי גז</t>
  </si>
  <si>
    <t>1125509</t>
  </si>
  <si>
    <t>02/01/12</t>
  </si>
  <si>
    <t>נתיבי גז ד- נתיבי גז</t>
  </si>
  <si>
    <t>1131994</t>
  </si>
  <si>
    <t>30/07/14</t>
  </si>
  <si>
    <t>VID מאוחד- וי.אי.די. התפלת מי אשקלון</t>
  </si>
  <si>
    <t>1097997</t>
  </si>
  <si>
    <t>1148</t>
  </si>
  <si>
    <t>06/07/06</t>
  </si>
  <si>
    <t>אוצר החייל כ.התח 03/26 3.95%- אוצר החייל</t>
  </si>
  <si>
    <t>6014211</t>
  </si>
  <si>
    <t>8015</t>
  </si>
  <si>
    <t>23/03/11</t>
  </si>
  <si>
    <t>חשמל 2022- חברת החשמל</t>
  </si>
  <si>
    <t>6000129</t>
  </si>
  <si>
    <t>18/01/11</t>
  </si>
  <si>
    <t>חשמל 2029 6%- חברת החשמל</t>
  </si>
  <si>
    <t>6000186</t>
  </si>
  <si>
    <t>07/05/14</t>
  </si>
  <si>
    <t>חשמל צמוד 2020 6.85%- חברת החשמל</t>
  </si>
  <si>
    <t>6000111</t>
  </si>
  <si>
    <t>12/02/09</t>
  </si>
  <si>
    <t>הון משני עליון - בנק לאומי- לאומי</t>
  </si>
  <si>
    <t>74001041</t>
  </si>
  <si>
    <t>07/04/09</t>
  </si>
  <si>
    <t>מ.מבטחים ה.מ.מורכב ב  4.65% 2021/24- מנורה מבטחים בטוח</t>
  </si>
  <si>
    <t>1124759</t>
  </si>
  <si>
    <t>8319</t>
  </si>
  <si>
    <t>06/10/11</t>
  </si>
  <si>
    <t>מ.מבטחים ה.מ.מורכב ג 3.3% 2027/30- מנורה מבטחים בטוח</t>
  </si>
  <si>
    <t>1131911</t>
  </si>
  <si>
    <t>02/04/14</t>
  </si>
  <si>
    <t>פועלים הון ראשוני ג- בנק הפועלים</t>
  </si>
  <si>
    <t>6620280</t>
  </si>
  <si>
    <t>22/11/07</t>
  </si>
  <si>
    <t>פועלים הון ראשוני ב- בנק הפועלים</t>
  </si>
  <si>
    <t>6620215</t>
  </si>
  <si>
    <t>01/02/04</t>
  </si>
  <si>
    <t>דרך ארץ מזנין 2- דרך ארץ</t>
  </si>
  <si>
    <t>6270</t>
  </si>
  <si>
    <t>8019</t>
  </si>
  <si>
    <t>A2</t>
  </si>
  <si>
    <t>16/03/11</t>
  </si>
  <si>
    <t>קבוצת דלק יב- קבוצת דלק</t>
  </si>
  <si>
    <t>1099639</t>
  </si>
  <si>
    <t>07/11/06</t>
  </si>
  <si>
    <t>אגרקסקו אגח א- אגרקסקו</t>
  </si>
  <si>
    <t>1109180</t>
  </si>
  <si>
    <t>8308</t>
  </si>
  <si>
    <t>05/02/08</t>
  </si>
  <si>
    <t>אגרקסקו אגח א חש 4/12- אגרקסקו</t>
  </si>
  <si>
    <t>1126770</t>
  </si>
  <si>
    <t>03/08/12</t>
  </si>
  <si>
    <t>נתיבים א- נתיבים אגרות חוב</t>
  </si>
  <si>
    <t>1090281</t>
  </si>
  <si>
    <t>1191</t>
  </si>
  <si>
    <t>Aa2</t>
  </si>
  <si>
    <t>10/05/04</t>
  </si>
  <si>
    <t>A1 צים אגח- צים</t>
  </si>
  <si>
    <t>6510044</t>
  </si>
  <si>
    <t>651</t>
  </si>
  <si>
    <t>20/07/14</t>
  </si>
  <si>
    <t>צים אגח ד-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</si>
  <si>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</si>
  <si>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</si>
  <si>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</si>
  <si>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</si>
  <si>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ש"ח HSBC 6.14% 26.3.27- HSBC Bank</t>
  </si>
  <si>
    <t>XS0762108453</t>
  </si>
  <si>
    <t>26/03/12</t>
  </si>
  <si>
    <t>Credit Suisse Global FI- Credit Suisse</t>
  </si>
  <si>
    <t>KYG445041018</t>
  </si>
  <si>
    <t>8185</t>
  </si>
  <si>
    <t>01/02/11</t>
  </si>
  <si>
    <t>phoenix  08/15/19- PHOENIX - credit suisse</t>
  </si>
  <si>
    <t>XS0813493391</t>
  </si>
  <si>
    <t>9010</t>
  </si>
  <si>
    <t>A3</t>
  </si>
  <si>
    <t>07/08/12</t>
  </si>
  <si>
    <t>CITIGROUP FUNDING 4.6% 08/18- CITIGROUP INC</t>
  </si>
  <si>
    <t>XS0381706190</t>
  </si>
  <si>
    <t>07/08/08</t>
  </si>
  <si>
    <t>RABOBANK TIER 1 CAPITAL- RABOBANK</t>
  </si>
  <si>
    <t>XS0376667266</t>
  </si>
  <si>
    <t>14/07/08</t>
  </si>
  <si>
    <t>BARC CLN 6.45 6/22/2020- BARCLAYS</t>
  </si>
  <si>
    <t>XS0511401761</t>
  </si>
  <si>
    <t>8223</t>
  </si>
  <si>
    <t>25/05/10</t>
  </si>
  <si>
    <t>ING BANK NV CLN FLOAT 4/21- ING BANK NV</t>
  </si>
  <si>
    <t>XS0598374519</t>
  </si>
  <si>
    <t>8452</t>
  </si>
  <si>
    <t>24/02/11</t>
  </si>
  <si>
    <t>ING CLN L+3.8% 01/22- ING BANK NV</t>
  </si>
  <si>
    <t>XS0686564781</t>
  </si>
  <si>
    <t>10/10/11</t>
  </si>
  <si>
    <t>LLOYDS F CLN 21/6/21- LLOYDS TSB PLC</t>
  </si>
  <si>
    <t>XS0632909635</t>
  </si>
  <si>
    <t>8456</t>
  </si>
  <si>
    <t>01/06/11</t>
  </si>
  <si>
    <t>PIMCO LUX TR USD- PIMCO</t>
  </si>
  <si>
    <t>LU0683769987</t>
  </si>
  <si>
    <t>29/09/11</t>
  </si>
  <si>
    <t>UBS CLN 4.25% CPI ISRAEL 28.7.18- UBS  AG JERSEY BRANCH</t>
  </si>
  <si>
    <t>XS0379261323</t>
  </si>
  <si>
    <t>9077</t>
  </si>
  <si>
    <t>28/07/08</t>
  </si>
  <si>
    <t>UBS CLN L+3.30% 5/7/22- UBS  AG JERSEY BRANCH</t>
  </si>
  <si>
    <t>XS0769417931</t>
  </si>
  <si>
    <t>28/03/12</t>
  </si>
  <si>
    <t>סה"כ אג"ח קונצרני של חברות זרות</t>
  </si>
  <si>
    <t>6254</t>
  </si>
  <si>
    <t>8447</t>
  </si>
  <si>
    <t>6387</t>
  </si>
  <si>
    <t>אפיק(רום)-הש- אפיק רום</t>
  </si>
  <si>
    <t>20115</t>
  </si>
  <si>
    <t>8053</t>
  </si>
  <si>
    <t>אפיק(רום)-שה- אפיק רום</t>
  </si>
  <si>
    <t>20123</t>
  </si>
  <si>
    <t>בניני האומה מר- בניני האומה</t>
  </si>
  <si>
    <t>44024</t>
  </si>
  <si>
    <t>8350</t>
  </si>
  <si>
    <t>79871</t>
  </si>
  <si>
    <t>8042</t>
  </si>
  <si>
    <t>ה.מדרוג מניות מינוי א- החזקות מדרוג</t>
  </si>
  <si>
    <t>83519</t>
  </si>
  <si>
    <t>8050</t>
  </si>
  <si>
    <t>ה.מדרוג מר א- החזקות מדרוג</t>
  </si>
  <si>
    <t>83501</t>
  </si>
  <si>
    <t>ח.ב.ע. מר א- ח.ב.ע</t>
  </si>
  <si>
    <t>729814</t>
  </si>
  <si>
    <t>8353</t>
  </si>
  <si>
    <t>ח.ב.ע. מר ב- ח.ב.ע</t>
  </si>
  <si>
    <t>729822</t>
  </si>
  <si>
    <t>ח.ב.ע. מר ג- ח.ב.ע</t>
  </si>
  <si>
    <t>729830</t>
  </si>
  <si>
    <t>ח.ב.ע. מר ד- ח.ב.ע</t>
  </si>
  <si>
    <t>729848</t>
  </si>
  <si>
    <t>23093</t>
  </si>
  <si>
    <t>8355</t>
  </si>
  <si>
    <t>*יהב אחזקות יו.אס.איי בע"מ מ"ר 0.01 ש"ח- יהב אחזקות יו.אס.איי בע"מ</t>
  </si>
  <si>
    <t>45153</t>
  </si>
  <si>
    <t>9087</t>
  </si>
  <si>
    <t>מקורות מים בעמ מר ג- מקורות</t>
  </si>
  <si>
    <t>44032</t>
  </si>
  <si>
    <t>משען-חב.רגיל- מרכז משען בעמ</t>
  </si>
  <si>
    <t>2360</t>
  </si>
  <si>
    <t>8049</t>
  </si>
  <si>
    <t>ק.השק -בכ'ב- קרן השקעות</t>
  </si>
  <si>
    <t>729970</t>
  </si>
  <si>
    <t>8043</t>
  </si>
  <si>
    <t>ק.השק מר ג'- ק השקעות מר</t>
  </si>
  <si>
    <t>729731</t>
  </si>
  <si>
    <t>8365</t>
  </si>
  <si>
    <t>ק.השקעות מר א- ק השקעות מר</t>
  </si>
  <si>
    <t>23275</t>
  </si>
  <si>
    <t>קופת פועלים פלחים- קופת פועלים פלחים</t>
  </si>
  <si>
    <t>23267</t>
  </si>
  <si>
    <t>8366</t>
  </si>
  <si>
    <t>ק.השק מר ד'- קרן השקעות</t>
  </si>
  <si>
    <t>729749</t>
  </si>
  <si>
    <t>חבס- חבס-ח.צ השקעות-1960 בע"מ</t>
  </si>
  <si>
    <t>415018</t>
  </si>
  <si>
    <t>8407</t>
  </si>
  <si>
    <t>36483</t>
  </si>
  <si>
    <t>9130</t>
  </si>
  <si>
    <t>אתא מר 1 ש- אתא</t>
  </si>
  <si>
    <t>618017</t>
  </si>
  <si>
    <t>8348</t>
  </si>
  <si>
    <t>אתא מר ג- אתא</t>
  </si>
  <si>
    <t>618033</t>
  </si>
  <si>
    <t>צים מ"ר 0.03 ש"ח ל.סחיר- צים</t>
  </si>
  <si>
    <t>6511950</t>
  </si>
  <si>
    <t>60409422</t>
  </si>
  <si>
    <t>9151</t>
  </si>
  <si>
    <t>60413309</t>
  </si>
  <si>
    <t>9137</t>
  </si>
  <si>
    <t>Real Estate</t>
  </si>
  <si>
    <t>61001889</t>
  </si>
  <si>
    <t>61001897</t>
  </si>
  <si>
    <t>61001905</t>
  </si>
  <si>
    <t>60374576</t>
  </si>
  <si>
    <t>9099</t>
  </si>
  <si>
    <t>60374550</t>
  </si>
  <si>
    <t>60413333</t>
  </si>
  <si>
    <t>60413325</t>
  </si>
  <si>
    <t>9106</t>
  </si>
  <si>
    <t>60380565</t>
  </si>
  <si>
    <t>60380573</t>
  </si>
  <si>
    <t>60418993</t>
  </si>
  <si>
    <t>9177</t>
  </si>
  <si>
    <t>7894570</t>
  </si>
  <si>
    <t>9148</t>
  </si>
  <si>
    <t>SL150E42 Loans to LPs MOBIL- SL 150 E42 St. Realty</t>
  </si>
  <si>
    <t>60390358</t>
  </si>
  <si>
    <t>9119</t>
  </si>
  <si>
    <t>SL150E42 MOBIL - HON - SL 150 E42 St. Realty</t>
  </si>
  <si>
    <t>60390366</t>
  </si>
  <si>
    <t>SL150E42 MOBILE - Accrued int- SL 150 E42 St. Realty</t>
  </si>
  <si>
    <t>60413291</t>
  </si>
  <si>
    <t>60372000</t>
  </si>
  <si>
    <t>9085</t>
  </si>
  <si>
    <t>TEXAS FINANCE 12 - Accrued int- TEXAS 12 FINANCE</t>
  </si>
  <si>
    <t>60413549</t>
  </si>
  <si>
    <t>9086</t>
  </si>
  <si>
    <t>TEXAS FINANCE 12- TEXAS 12 FINANCE</t>
  </si>
  <si>
    <t>60372026</t>
  </si>
  <si>
    <t>60409380</t>
  </si>
  <si>
    <t>9150</t>
  </si>
  <si>
    <t>60418985</t>
  </si>
  <si>
    <t>9178</t>
  </si>
  <si>
    <t>*Amitim Miv U.S. Real Estate Investments Hon (2014)- יהב אחזקות יו.אס.איי בע"מ</t>
  </si>
  <si>
    <t>7894563</t>
  </si>
  <si>
    <t>*Amitim Miv U.S. Real Estate Investments Hov LP- יהב אחזקות יו.אס.איי בע"מ</t>
  </si>
  <si>
    <t>7894561</t>
  </si>
  <si>
    <t>*Mivtachim Texas 12 LP- יהב אחזקות יו.אס.איי בע"מ</t>
  </si>
  <si>
    <t>7894567</t>
  </si>
  <si>
    <t>DELEK GLOBAL- דלק בלרון</t>
  </si>
  <si>
    <t>JE00B1S0VN88</t>
  </si>
  <si>
    <t>8253</t>
  </si>
  <si>
    <t>קרנות הון סיכון</t>
  </si>
  <si>
    <t>Carmel Ventures IV- Carmel</t>
  </si>
  <si>
    <t>60337284</t>
  </si>
  <si>
    <t>21/01/14</t>
  </si>
  <si>
    <t>Gemini Israel V L.P- Gemini</t>
  </si>
  <si>
    <t>9840826</t>
  </si>
  <si>
    <t>06/01/09</t>
  </si>
  <si>
    <t>Giza III- Giza</t>
  </si>
  <si>
    <t>9840834</t>
  </si>
  <si>
    <t>26/06/01</t>
  </si>
  <si>
    <t>Magma II- Magma</t>
  </si>
  <si>
    <t>9840871</t>
  </si>
  <si>
    <t>10/08/06</t>
  </si>
  <si>
    <t>Medica III- Medica</t>
  </si>
  <si>
    <t>9840875</t>
  </si>
  <si>
    <t>06/01/05</t>
  </si>
  <si>
    <t>PNV II- Neuron Ventures</t>
  </si>
  <si>
    <t>9840890</t>
  </si>
  <si>
    <t>04/12/00</t>
  </si>
  <si>
    <t>Plenus II- Plenus (Viola Credit)</t>
  </si>
  <si>
    <t>9840915</t>
  </si>
  <si>
    <t>20/01/05</t>
  </si>
  <si>
    <t>Plenus III- Plenus (Viola Credit)</t>
  </si>
  <si>
    <t>9840920</t>
  </si>
  <si>
    <t>24/10/07</t>
  </si>
  <si>
    <t>SCP VitaLife II- SCP Vitalife</t>
  </si>
  <si>
    <t>9840803</t>
  </si>
  <si>
    <t>30/10/07</t>
  </si>
  <si>
    <t>Vertex II- Vertex</t>
  </si>
  <si>
    <t>9840853</t>
  </si>
  <si>
    <t>14/12/00</t>
  </si>
  <si>
    <t>Vertex III- Vertex</t>
  </si>
  <si>
    <t>9840855</t>
  </si>
  <si>
    <t>19/05/05</t>
  </si>
  <si>
    <t>Vintage II- Vintage</t>
  </si>
  <si>
    <t>9840860</t>
  </si>
  <si>
    <t>12/04/06</t>
  </si>
  <si>
    <t>Vintage III- Vintage</t>
  </si>
  <si>
    <t>9840861</t>
  </si>
  <si>
    <t>09/10/07</t>
  </si>
  <si>
    <t>Vintage Investment Partners V- Vintage</t>
  </si>
  <si>
    <t>60297512</t>
  </si>
  <si>
    <t>21/08/12</t>
  </si>
  <si>
    <t>Vintage IV- Vintage</t>
  </si>
  <si>
    <t>9840774</t>
  </si>
  <si>
    <t>28/05/09</t>
  </si>
  <si>
    <t>Vintage IX Amitim- Vintage</t>
  </si>
  <si>
    <t>60405917</t>
  </si>
  <si>
    <t>18/05/16</t>
  </si>
  <si>
    <t>Vintage VII Amitim- Vintage</t>
  </si>
  <si>
    <t>60370269</t>
  </si>
  <si>
    <t>14/10/14</t>
  </si>
  <si>
    <t>בוטיצ'לי- Boticelli</t>
  </si>
  <si>
    <t>9840825</t>
  </si>
  <si>
    <t>09/01/01</t>
  </si>
  <si>
    <t>סה"כ קרנות הון סיכון</t>
  </si>
  <si>
    <t>קרנות גידור</t>
  </si>
  <si>
    <t>סה"כ קרנות גידור</t>
  </si>
  <si>
    <t>קרנות נדל"ן</t>
  </si>
  <si>
    <t>Faire fund I- Faire</t>
  </si>
  <si>
    <t>9840946</t>
  </si>
  <si>
    <t>20/01/04</t>
  </si>
  <si>
    <t>Bait Vegag I-Tama 38- Bait Vegag</t>
  </si>
  <si>
    <t>59956</t>
  </si>
  <si>
    <t>13/04/14</t>
  </si>
  <si>
    <t>Yesodot I - Tama 38 Finance- Yesodot</t>
  </si>
  <si>
    <t>92817</t>
  </si>
  <si>
    <t>11/01/15</t>
  </si>
  <si>
    <t>סה"כ קרנות נדל"ן</t>
  </si>
  <si>
    <t>קרנות השקעה אחרות</t>
  </si>
  <si>
    <t>AMI I - APAX  ISRAEL- Apax</t>
  </si>
  <si>
    <t>60375078</t>
  </si>
  <si>
    <t>17/12/15</t>
  </si>
  <si>
    <t>Fimi Opportunity IV- FIMI</t>
  </si>
  <si>
    <t>9840908</t>
  </si>
  <si>
    <t>11/01/08</t>
  </si>
  <si>
    <t>FIMI Opportunity VI- FIMI</t>
  </si>
  <si>
    <t>60400892</t>
  </si>
  <si>
    <t>22/07/16</t>
  </si>
  <si>
    <t>Fimi V- FIMI</t>
  </si>
  <si>
    <t>60305448</t>
  </si>
  <si>
    <t>27/08/12</t>
  </si>
  <si>
    <t>Fortissimo I- Fortissimo</t>
  </si>
  <si>
    <t>9840900</t>
  </si>
  <si>
    <t>28/04/04</t>
  </si>
  <si>
    <t>Fortissimo II- Fortissimo</t>
  </si>
  <si>
    <t>9840773</t>
  </si>
  <si>
    <t>06/11/08</t>
  </si>
  <si>
    <t>Fortissimo III- Fortissimo</t>
  </si>
  <si>
    <t>60289790</t>
  </si>
  <si>
    <t>26/06/12</t>
  </si>
  <si>
    <t>Israel Infrastructure II- IIF</t>
  </si>
  <si>
    <t>60283058</t>
  </si>
  <si>
    <t>31/08/11</t>
  </si>
  <si>
    <t>Israel Growth Partnes I- Israel Groth Partners</t>
  </si>
  <si>
    <t>60353281</t>
  </si>
  <si>
    <t>28/03/14</t>
  </si>
  <si>
    <t>Markstone Isr Parl- Markstone</t>
  </si>
  <si>
    <t>9840797</t>
  </si>
  <si>
    <t>11/10/05</t>
  </si>
  <si>
    <t>Sky II- Sky</t>
  </si>
  <si>
    <t>9840689</t>
  </si>
  <si>
    <t>13/07/10</t>
  </si>
  <si>
    <t>Tene Growth Capital II- Tene</t>
  </si>
  <si>
    <t>9840862</t>
  </si>
  <si>
    <t>03/12/06</t>
  </si>
  <si>
    <t>Tene Growth Capital III- Tene</t>
  </si>
  <si>
    <t>60346087</t>
  </si>
  <si>
    <t>26/12/13</t>
  </si>
  <si>
    <t>Tene III - Gadot Co-Investment- Tene</t>
  </si>
  <si>
    <t>60356391</t>
  </si>
  <si>
    <t>24/04/14</t>
  </si>
  <si>
    <t>Klirmark I Mivtachim- Klirmark</t>
  </si>
  <si>
    <t>32599</t>
  </si>
  <si>
    <t>28/04/11</t>
  </si>
  <si>
    <t>Klirmark II- Klirmark</t>
  </si>
  <si>
    <t>36731</t>
  </si>
  <si>
    <t>NOY fund II- NOY</t>
  </si>
  <si>
    <t>36749</t>
  </si>
  <si>
    <t>02/07/15</t>
  </si>
  <si>
    <t>Noy Infrastructure- NOY</t>
  </si>
  <si>
    <t>39115</t>
  </si>
  <si>
    <t>15/10/12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</si>
  <si>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</si>
  <si>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</si>
  <si>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</si>
  <si>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</si>
  <si>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</si>
  <si>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</si>
  <si>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Blackstone RE VII- Blackstone</t>
  </si>
  <si>
    <t>60298742</t>
  </si>
  <si>
    <t>05/11/12</t>
  </si>
  <si>
    <t>Blackstone RE VIII- Blackstone</t>
  </si>
  <si>
    <t>60385630</t>
  </si>
  <si>
    <t>20/08/15</t>
  </si>
  <si>
    <t>Brookfield RE II- BROOKFIELD</t>
  </si>
  <si>
    <t>60402625</t>
  </si>
  <si>
    <t>12/04/16</t>
  </si>
  <si>
    <t>CIM Fund VIII- CIM</t>
  </si>
  <si>
    <t>60358561</t>
  </si>
  <si>
    <t>22/05/14</t>
  </si>
  <si>
    <t>Fattal Hotels Fund- Fattal</t>
  </si>
  <si>
    <t>9840656</t>
  </si>
  <si>
    <t>26/03/07</t>
  </si>
  <si>
    <t>סה"כ קרנות נדל"ן בחו"ל</t>
  </si>
  <si>
    <t>קרנות השקעה אחרות בחו"ל</t>
  </si>
  <si>
    <t>Advent International GPE VI, L.P. (4</t>
  </si>
  <si>
    <t>40000523</t>
  </si>
  <si>
    <t>30/06/13</t>
  </si>
  <si>
    <t>APAX Europe VII - B, L.P. (1</t>
  </si>
  <si>
    <t>40000531</t>
  </si>
  <si>
    <t>Astrog VI, FCPI</t>
  </si>
  <si>
    <t>41000864</t>
  </si>
  <si>
    <t>31/12/16</t>
  </si>
  <si>
    <t>CapVis Equity IV</t>
  </si>
  <si>
    <t>41000828</t>
  </si>
  <si>
    <t>30/06/14</t>
  </si>
  <si>
    <t>Carlyle Europe Partners III, L.P. (3</t>
  </si>
  <si>
    <t>40000549</t>
  </si>
  <si>
    <t>CVC European Equity Partners V, L.P. (4</t>
  </si>
  <si>
    <t>40000572</t>
  </si>
  <si>
    <t>Egeria Private Equity Fund IV</t>
  </si>
  <si>
    <t>41000804</t>
  </si>
  <si>
    <t>Equistone Partners Europe Fund IV, L.P</t>
  </si>
  <si>
    <t>41000812</t>
  </si>
  <si>
    <t>FONCIA</t>
  </si>
  <si>
    <t>41000867</t>
  </si>
  <si>
    <t>Fourth Cinven Fund, L.P. (3</t>
  </si>
  <si>
    <t>40000580</t>
  </si>
  <si>
    <t>Hadler GIMV Germany II</t>
  </si>
  <si>
    <t>40000812</t>
  </si>
  <si>
    <t>31/12/13</t>
  </si>
  <si>
    <t>HgCapital 7 L.P. (1</t>
  </si>
  <si>
    <t>41000820</t>
  </si>
  <si>
    <t>30/09/13</t>
  </si>
  <si>
    <t>HgCapital Mercury C L.P</t>
  </si>
  <si>
    <t>41000858</t>
  </si>
  <si>
    <t>30/06/15</t>
  </si>
  <si>
    <t>Investcorp Private Equity 2007 Fund, L.P. (2</t>
  </si>
  <si>
    <t>40000614</t>
  </si>
  <si>
    <t>ISIS IV LP (1</t>
  </si>
  <si>
    <t>40000622</t>
  </si>
  <si>
    <t>istituto centrale delle banche popolari italiane 5</t>
  </si>
  <si>
    <t>41000880</t>
  </si>
  <si>
    <t>Livingbridge Enterprise 2 LP</t>
  </si>
  <si>
    <t>41000861</t>
  </si>
  <si>
    <t>31/03/16</t>
  </si>
  <si>
    <t>PAI Europe IV (2</t>
  </si>
  <si>
    <t>40000663</t>
  </si>
  <si>
    <t>Partners Group Direct Investments 2009, L.P.(6</t>
  </si>
  <si>
    <t>40000481</t>
  </si>
  <si>
    <t>Partners Group Direct Investments 2012 EUR, LP Inc</t>
  </si>
  <si>
    <t>41000838</t>
  </si>
  <si>
    <t>Partners Group Direct Mezzanine 2011, L.P. Inc. (6</t>
  </si>
  <si>
    <t>41000846</t>
  </si>
  <si>
    <t>Partners Group Direct Mezzanine 2013</t>
  </si>
  <si>
    <t>41000842</t>
  </si>
  <si>
    <t>Partners Group European Buyout 2008 (B), L.P. (7</t>
  </si>
  <si>
    <t>40000499</t>
  </si>
  <si>
    <t>Partners Group European Mezzanine 2008, L.P. (4</t>
  </si>
  <si>
    <t>40000507</t>
  </si>
  <si>
    <t>Partners Group European SMC Buyout 2011, L.P. Inc</t>
  </si>
  <si>
    <t>40000515</t>
  </si>
  <si>
    <t>Pooling Project Bonhomme</t>
  </si>
  <si>
    <t>41000852</t>
  </si>
  <si>
    <t>Pooling Project Cirrus</t>
  </si>
  <si>
    <t>40000713</t>
  </si>
  <si>
    <t>Pooling Project Dallas III</t>
  </si>
  <si>
    <t>40000721</t>
  </si>
  <si>
    <t>Pooling Project Gate</t>
  </si>
  <si>
    <t>41000865</t>
  </si>
  <si>
    <t>30/09/16</t>
  </si>
  <si>
    <t>Pooling Project GPG</t>
  </si>
  <si>
    <t>40000739</t>
  </si>
  <si>
    <t>Pooling Project GT</t>
  </si>
  <si>
    <t>40000747</t>
  </si>
  <si>
    <t>Pooling Project Hg</t>
  </si>
  <si>
    <t>40000804</t>
  </si>
  <si>
    <t>Pooling Project Madrid</t>
  </si>
  <si>
    <t>41000860</t>
  </si>
  <si>
    <t>31/12/15</t>
  </si>
  <si>
    <t>Pooling Project Nevada</t>
  </si>
  <si>
    <t>41000866</t>
  </si>
  <si>
    <t>Pooling Project Poseidon</t>
  </si>
  <si>
    <t>41000855</t>
  </si>
  <si>
    <t>31/12/14</t>
  </si>
  <si>
    <t>Pooling Project Roadrunner</t>
  </si>
  <si>
    <t>41000856</t>
  </si>
  <si>
    <t>Pooling Project Wallaby 5</t>
  </si>
  <si>
    <t>40000754</t>
  </si>
  <si>
    <t>41000853</t>
  </si>
  <si>
    <t>Pooling Vitruvian Investment Partnership II</t>
  </si>
  <si>
    <t>41000848</t>
  </si>
  <si>
    <t>ProA Capital Iberian Buyout Fund II, F.C.R</t>
  </si>
  <si>
    <t>41000857</t>
  </si>
  <si>
    <t>PROJECT GOLDEN BEAR</t>
  </si>
  <si>
    <t>41000868</t>
  </si>
  <si>
    <t>Third Cinven Fund (No.4), L.P. (2</t>
  </si>
  <si>
    <t>40000762</t>
  </si>
  <si>
    <t>TOUS</t>
  </si>
  <si>
    <t>41000862</t>
  </si>
  <si>
    <t>Trilantic Capital Partners IV (Europe) L.P. (1</t>
  </si>
  <si>
    <t>40000770</t>
  </si>
  <si>
    <t>Vermaat</t>
  </si>
  <si>
    <t>41000863</t>
  </si>
  <si>
    <t>Warburg Pincus Private Equity X, L.P. (3</t>
  </si>
  <si>
    <t>40000796</t>
  </si>
  <si>
    <t>מאזני Amitim Fund I</t>
  </si>
  <si>
    <t>40000861</t>
  </si>
  <si>
    <t>מאזני Amitim Fund II</t>
  </si>
  <si>
    <t>40000879</t>
  </si>
  <si>
    <t>Advent International GPE VII- Advent International</t>
  </si>
  <si>
    <t>60316858</t>
  </si>
  <si>
    <t>06/12/12</t>
  </si>
  <si>
    <t>Advent International VIII- Advent International</t>
  </si>
  <si>
    <t>60401171</t>
  </si>
  <si>
    <t>26/09/16</t>
  </si>
  <si>
    <t>HL International Feeder H-Aion- Aion</t>
  </si>
  <si>
    <t>60312816</t>
  </si>
  <si>
    <t>23/08/13</t>
  </si>
  <si>
    <t>American Industrial Partners  VI- AIP</t>
  </si>
  <si>
    <t>60395118</t>
  </si>
  <si>
    <t>21/01/16</t>
  </si>
  <si>
    <t>American Securities Opportunities II- American Securities</t>
  </si>
  <si>
    <t>9840579</t>
  </si>
  <si>
    <t>08/02/10</t>
  </si>
  <si>
    <t>American Securities Opportunities III- American Securities</t>
  </si>
  <si>
    <t>60335809</t>
  </si>
  <si>
    <t>18/12/14</t>
  </si>
  <si>
    <t>American Securities V- American Securities</t>
  </si>
  <si>
    <t>9840543</t>
  </si>
  <si>
    <t>02/10/08</t>
  </si>
  <si>
    <t>American Securities VI- American Securities</t>
  </si>
  <si>
    <t>60287034</t>
  </si>
  <si>
    <t>18/11/11</t>
  </si>
  <si>
    <t>American Securities VII- American Securities</t>
  </si>
  <si>
    <t>60378569</t>
  </si>
  <si>
    <t>19/01/16</t>
  </si>
  <si>
    <t>Anacap Credit Opportunities III- AnaCap Financial Partners</t>
  </si>
  <si>
    <t>60410230</t>
  </si>
  <si>
    <t>13/07/16</t>
  </si>
  <si>
    <t>Apax Europe VII - B- Apax</t>
  </si>
  <si>
    <t>9840622</t>
  </si>
  <si>
    <t>13/08/07</t>
  </si>
  <si>
    <t>Apollo VII- Apollo</t>
  </si>
  <si>
    <t>9840629</t>
  </si>
  <si>
    <t>28/01/08</t>
  </si>
  <si>
    <t>Apollo VIII- Apollo</t>
  </si>
  <si>
    <t>60344975</t>
  </si>
  <si>
    <t>11/12/13</t>
  </si>
  <si>
    <t>Avenue V- Avenue</t>
  </si>
  <si>
    <t>9840642</t>
  </si>
  <si>
    <t>05/06/07</t>
  </si>
  <si>
    <t>Baring Vostok V- Baring Vostok</t>
  </si>
  <si>
    <t>60302569</t>
  </si>
  <si>
    <t>BC European Partners IX- BC Partners</t>
  </si>
  <si>
    <t>60294154</t>
  </si>
  <si>
    <t>05/03/12</t>
  </si>
  <si>
    <t>Blackstone Energy- Blackstone</t>
  </si>
  <si>
    <t>9988718</t>
  </si>
  <si>
    <t>31/10/11</t>
  </si>
  <si>
    <t>Blackstone Energy II- Blackstone</t>
  </si>
  <si>
    <t>60371895</t>
  </si>
  <si>
    <t>20/05/16</t>
  </si>
  <si>
    <t>Blackstone V- Blackstone</t>
  </si>
  <si>
    <t>9840631</t>
  </si>
  <si>
    <t>12/04/07</t>
  </si>
  <si>
    <t>Blackstone VI- Blackstone</t>
  </si>
  <si>
    <t>60265089</t>
  </si>
  <si>
    <t>26/01/11</t>
  </si>
  <si>
    <t>Blackstone VII- Blackstone</t>
  </si>
  <si>
    <t>60388675</t>
  </si>
  <si>
    <t>26/10/16</t>
  </si>
  <si>
    <t>Bridgepoint IV- Bridgepoint</t>
  </si>
  <si>
    <t>60199585</t>
  </si>
  <si>
    <t>17/11/08</t>
  </si>
  <si>
    <t>Brookfield Infrastructure III- BROOKFIELD</t>
  </si>
  <si>
    <t>60409695</t>
  </si>
  <si>
    <t>26/08/16</t>
  </si>
  <si>
    <t>Castlelake IV- Castlelake</t>
  </si>
  <si>
    <t>60397551</t>
  </si>
  <si>
    <t>10/12/15</t>
  </si>
  <si>
    <t>CDH Fund V- CDH</t>
  </si>
  <si>
    <t>60323052</t>
  </si>
  <si>
    <t>02/12/13</t>
  </si>
  <si>
    <t>Clessidra Capital Prtners III- Clessidra</t>
  </si>
  <si>
    <t>41000859</t>
  </si>
  <si>
    <t>30/09/15</t>
  </si>
  <si>
    <t>Clessidra II- Clessidra</t>
  </si>
  <si>
    <t>9840558</t>
  </si>
  <si>
    <t>Coller International V- Coller</t>
  </si>
  <si>
    <t>9840586</t>
  </si>
  <si>
    <t>21/12/06</t>
  </si>
  <si>
    <t>Coller International VI- Coller</t>
  </si>
  <si>
    <t>60303385</t>
  </si>
  <si>
    <t>22/06/12</t>
  </si>
  <si>
    <t>Coller International VII- Coller</t>
  </si>
  <si>
    <t>60397650</t>
  </si>
  <si>
    <t>Creador II- Creador</t>
  </si>
  <si>
    <t>60372851</t>
  </si>
  <si>
    <t>13/11/14</t>
  </si>
  <si>
    <t>CVC European Equity Partners V- CVC</t>
  </si>
  <si>
    <t>9840544</t>
  </si>
  <si>
    <t>21/07/08</t>
  </si>
  <si>
    <t>Elysian Capital II- Elysian</t>
  </si>
  <si>
    <t>60391323</t>
  </si>
  <si>
    <t>04/08/15</t>
  </si>
  <si>
    <t>Energy Capital Partners II- Energy Capital Partners</t>
  </si>
  <si>
    <t>9840771</t>
  </si>
  <si>
    <t>05/08/10</t>
  </si>
  <si>
    <t>Energy Capital Partners III- Energy Capital Partners</t>
  </si>
  <si>
    <t>60350733</t>
  </si>
  <si>
    <t>22/04/14</t>
  </si>
  <si>
    <t>Enhanced Equity Fund II- Enhanced Equity</t>
  </si>
  <si>
    <t>9840553</t>
  </si>
  <si>
    <t>27/05/10</t>
  </si>
  <si>
    <t>Ethos PE VI- Ethos</t>
  </si>
  <si>
    <t>60311032</t>
  </si>
  <si>
    <t>29/01/13</t>
  </si>
  <si>
    <t>Gamut Investment Fund I- Gamut Capital Management</t>
  </si>
  <si>
    <t>60400215</t>
  </si>
  <si>
    <t>GateWood- GateWood Capital</t>
  </si>
  <si>
    <t>60415767</t>
  </si>
  <si>
    <t>14/10/16</t>
  </si>
  <si>
    <t>Gavea Investment V- Gavea</t>
  </si>
  <si>
    <t>60357506</t>
  </si>
  <si>
    <t>06/11/14</t>
  </si>
  <si>
    <t>Gores Small Cap- Gores</t>
  </si>
  <si>
    <t>60293396</t>
  </si>
  <si>
    <t>18/04/12</t>
  </si>
  <si>
    <t>Gridiron Capital II- Gridiron Capital</t>
  </si>
  <si>
    <t>60304870</t>
  </si>
  <si>
    <t>03/07/12</t>
  </si>
  <si>
    <t>Gridiron Capital III- Gridiron Capital</t>
  </si>
  <si>
    <t>60391331</t>
  </si>
  <si>
    <t>14/08/15</t>
  </si>
  <si>
    <t>H.I.G.Opportunity Fund II- H.I.G. Opportunity Fund II</t>
  </si>
  <si>
    <t>9840770</t>
  </si>
  <si>
    <t>27/07/10</t>
  </si>
  <si>
    <t>Hahn   Co. II- Hahn   Co.</t>
  </si>
  <si>
    <t>60374196</t>
  </si>
  <si>
    <t>05/01/15</t>
  </si>
  <si>
    <t>Hamilton Lane Co-Investment- Hamilton Lane</t>
  </si>
  <si>
    <t>9840644</t>
  </si>
  <si>
    <t>12/06/06</t>
  </si>
  <si>
    <t>Hamilton Lane Co-Investment II- Hamilton Lane</t>
  </si>
  <si>
    <t>9840643</t>
  </si>
  <si>
    <t>11/02/08</t>
  </si>
  <si>
    <t>Hamilton Lane Secondary II- Hamilton Lane</t>
  </si>
  <si>
    <t>9840569</t>
  </si>
  <si>
    <t>27/02/09</t>
  </si>
  <si>
    <t>HL International Feeder H1-A- Hamilton Lane</t>
  </si>
  <si>
    <t>60337086</t>
  </si>
  <si>
    <t>29/08/13</t>
  </si>
  <si>
    <t>HL International Feeder H1-B- Hamilton Lane</t>
  </si>
  <si>
    <t>60395779</t>
  </si>
  <si>
    <t>19/06/15</t>
  </si>
  <si>
    <t>HL International Feeder H1-C- Hamilton Lane</t>
  </si>
  <si>
    <t>60395761</t>
  </si>
  <si>
    <t>20/06/16</t>
  </si>
  <si>
    <t>HL International Feeder H2-A- Hamilton Lane</t>
  </si>
  <si>
    <t>60337078</t>
  </si>
  <si>
    <t>27/09/13</t>
  </si>
  <si>
    <t>HL International Feeder H2-B- Hamilton Lane</t>
  </si>
  <si>
    <t>60413218</t>
  </si>
  <si>
    <t>31/08/16</t>
  </si>
  <si>
    <t>Secondary SPV-2- Hamilton Lane</t>
  </si>
  <si>
    <t>60294162</t>
  </si>
  <si>
    <t>27/02/12</t>
  </si>
  <si>
    <t>Secondary SPV-4-Providence- Hamilton Lane</t>
  </si>
  <si>
    <t>60333382</t>
  </si>
  <si>
    <t>27/06/13</t>
  </si>
  <si>
    <t>Dover Street IX- Harbourvest</t>
  </si>
  <si>
    <t>60416534</t>
  </si>
  <si>
    <t>16/12/16</t>
  </si>
  <si>
    <t>HarborVest VI Asia Pacific- Harbourvest</t>
  </si>
  <si>
    <t>9840574</t>
  </si>
  <si>
    <t>27/10/09</t>
  </si>
  <si>
    <t>Harvest Partners VII- Harvest Partners</t>
  </si>
  <si>
    <t>60398856</t>
  </si>
  <si>
    <t>28/09/16</t>
  </si>
  <si>
    <t>High Road Capital II- HighRoad</t>
  </si>
  <si>
    <t>60328044</t>
  </si>
  <si>
    <t>03/05/13</t>
  </si>
  <si>
    <t>ICG VI- ICG Europe VI LP</t>
  </si>
  <si>
    <t>60385416</t>
  </si>
  <si>
    <t>22/04/15</t>
  </si>
  <si>
    <t>IDG China Capital Fund III- IDG China Capital Fund</t>
  </si>
  <si>
    <t>60392545</t>
  </si>
  <si>
    <t>11/09/15</t>
  </si>
  <si>
    <t>Insight Equity III- Insight Equity</t>
  </si>
  <si>
    <t>60346236</t>
  </si>
  <si>
    <t>08/09/14</t>
  </si>
  <si>
    <t>J.H. Whitney VII- J.H. Whitney</t>
  </si>
  <si>
    <t>9840767</t>
  </si>
  <si>
    <t>13/10/10</t>
  </si>
  <si>
    <t>Kohlberg Investors VI. L.P- Kohlberg</t>
  </si>
  <si>
    <t>9840668</t>
  </si>
  <si>
    <t>11/10/07</t>
  </si>
  <si>
    <t>Kohlberg Investors VII- Kohlberg</t>
  </si>
  <si>
    <t>9988726</t>
  </si>
  <si>
    <t>27/06/12</t>
  </si>
  <si>
    <t>Kohlberg IV Secondary- Kohlberg</t>
  </si>
  <si>
    <t>60300936</t>
  </si>
  <si>
    <t>15/05/12</t>
  </si>
  <si>
    <t>Kohlberg V Secondary- Kohlberg</t>
  </si>
  <si>
    <t>60300944</t>
  </si>
  <si>
    <t>Kohlberg VI Secondary- Kohlberg</t>
  </si>
  <si>
    <t>60297710</t>
  </si>
  <si>
    <t>02/04/12</t>
  </si>
  <si>
    <t>KPS SS III- KPS Special Situations</t>
  </si>
  <si>
    <t>9840602</t>
  </si>
  <si>
    <t>27/08/09</t>
  </si>
  <si>
    <t>KPS SS IV- KPS Special Situations</t>
  </si>
  <si>
    <t>60344397</t>
  </si>
  <si>
    <t>08/05/14</t>
  </si>
  <si>
    <t>Levine Leichtman V- Levine Leichtman</t>
  </si>
  <si>
    <t>60333663</t>
  </si>
  <si>
    <t>15/07/13</t>
  </si>
  <si>
    <t>Lindsay Goldberg III- Lindsay Goldberg</t>
  </si>
  <si>
    <t>9840550</t>
  </si>
  <si>
    <t>23/04/09</t>
  </si>
  <si>
    <t>NG Capital II- NG Capital</t>
  </si>
  <si>
    <t>60323060</t>
  </si>
  <si>
    <t>24/07/13</t>
  </si>
  <si>
    <t>Odyssey Investment Partners IV- Odyssey Investment</t>
  </si>
  <si>
    <t>9840568</t>
  </si>
  <si>
    <t>19/03/09</t>
  </si>
  <si>
    <t>Pantheon Europe VI- Pantheon</t>
  </si>
  <si>
    <t>9840565</t>
  </si>
  <si>
    <t>12/11/08</t>
  </si>
  <si>
    <t>Platinum Equity III- Platinum Equity</t>
  </si>
  <si>
    <t>60289782</t>
  </si>
  <si>
    <t>06/01/12</t>
  </si>
  <si>
    <t>Platinum IV- Platinum Equity</t>
  </si>
  <si>
    <t>60415759</t>
  </si>
  <si>
    <t>28/11/16</t>
  </si>
  <si>
    <t>Ridgemont Equity I- Ridgemont Equity</t>
  </si>
  <si>
    <t>60318607</t>
  </si>
  <si>
    <t>28/12/12</t>
  </si>
  <si>
    <t>Roark IV- Roark Capital Partners</t>
  </si>
  <si>
    <t>60370475</t>
  </si>
  <si>
    <t>Saw Mill Capital Partners II- Saw Mill Capital Partners</t>
  </si>
  <si>
    <t>60397841</t>
  </si>
  <si>
    <t>18/04/16</t>
  </si>
  <si>
    <t>SSG Capital II- SSG Capital</t>
  </si>
  <si>
    <t>60314341</t>
  </si>
  <si>
    <t>20/11/12</t>
  </si>
  <si>
    <t>SSG Capital III- SSG Capital</t>
  </si>
  <si>
    <t>60353299</t>
  </si>
  <si>
    <t>17/06/14</t>
  </si>
  <si>
    <t>TPG Opportunity II- TPG</t>
  </si>
  <si>
    <t>9988965</t>
  </si>
  <si>
    <t>01/03/12</t>
  </si>
  <si>
    <t>TZP Capital II- TZP Group</t>
  </si>
  <si>
    <t>60334695</t>
  </si>
  <si>
    <t>18/12/13</t>
  </si>
  <si>
    <t>Warburg Pincus VIII- Warburg Pincus</t>
  </si>
  <si>
    <t>9840650</t>
  </si>
  <si>
    <t>29/06/06</t>
  </si>
  <si>
    <t>Waterland PE Fund VI- Waterland</t>
  </si>
  <si>
    <t>60385259</t>
  </si>
  <si>
    <t>16/07/15</t>
  </si>
  <si>
    <t>Waterton Precious Metals II- Waterton</t>
  </si>
  <si>
    <t>60341914</t>
  </si>
  <si>
    <t>20/12/13</t>
  </si>
  <si>
    <t>ZM Capital II- ZM Capital</t>
  </si>
  <si>
    <t>60391299</t>
  </si>
  <si>
    <t>18/08/15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</si>
  <si>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</si>
  <si>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</si>
  <si>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</si>
  <si>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</si>
  <si>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</si>
  <si>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</si>
  <si>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</si>
  <si>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AM-DISCOUNT GAZIT SILVER FICUS 6%/5.60%- בנק דיסקונט</t>
  </si>
  <si>
    <t>31009901</t>
  </si>
  <si>
    <t>01/11/15</t>
  </si>
  <si>
    <t>AM-DISCOUNT GAZIT SILVER FICUS 6%/5.60%$- בנק דיסקונט</t>
  </si>
  <si>
    <t>31009902</t>
  </si>
  <si>
    <t>דיסקונט-CSA שקל- בנק דיסקונט</t>
  </si>
  <si>
    <t>1000531</t>
  </si>
  <si>
    <t>5.88%$/5.4264% 11.19 HAPI- בנק הפועלים</t>
  </si>
  <si>
    <t>31001502</t>
  </si>
  <si>
    <t>5.88%/5.4264% 11.19 HAPI- בנק הפועלים</t>
  </si>
  <si>
    <t>31001501</t>
  </si>
  <si>
    <t>FW  POALIM 10.08.17 3.7675 $/NIS- בנק הפועלים</t>
  </si>
  <si>
    <t>76006150</t>
  </si>
  <si>
    <t>76006158</t>
  </si>
  <si>
    <t>FW  POALIM 10.08.17 3.8235 $/NIS- בנק הפועלים</t>
  </si>
  <si>
    <t>76006166</t>
  </si>
  <si>
    <t>14/11/16</t>
  </si>
  <si>
    <t>FW  POALIM 27.1.17 4.1978 Euro/NIS- בנק הפועלים</t>
  </si>
  <si>
    <t>76006092</t>
  </si>
  <si>
    <t>25/10/16</t>
  </si>
  <si>
    <t>FW  POALIM 27.1.17 4.21545 Euro/NIS- בנק הפועלים</t>
  </si>
  <si>
    <t>76006116</t>
  </si>
  <si>
    <t>31/10/16</t>
  </si>
  <si>
    <t>FW  POALIM 28.6.17 4.1148 Euro/NIS- בנק הפועלים</t>
  </si>
  <si>
    <t>76006174</t>
  </si>
  <si>
    <t>24/11/16</t>
  </si>
  <si>
    <t>FW HAPI 09/01/2017 3.8703 $/NIS- בנק הפועלים</t>
  </si>
  <si>
    <t>76005814</t>
  </si>
  <si>
    <t>06/07/16</t>
  </si>
  <si>
    <t>FW Poalim 06.04.2017 3.7478 USD/NIS- בנק הפועלים</t>
  </si>
  <si>
    <t>76005998</t>
  </si>
  <si>
    <t>06/09/16</t>
  </si>
  <si>
    <t>FW Poalim 11.1.17 3.7962 $/NIS- בנק הפועלים</t>
  </si>
  <si>
    <t>76005902</t>
  </si>
  <si>
    <t>10/08/16</t>
  </si>
  <si>
    <t>FW Poalim 2.8.17 3.8112 USD/NIS- בנק הפועלים</t>
  </si>
  <si>
    <t>76006182</t>
  </si>
  <si>
    <t>29/11/16</t>
  </si>
  <si>
    <t>FW Poalim 20.11.18 4.0675 EUR/NIS- בנק הפועלים</t>
  </si>
  <si>
    <t>76006278</t>
  </si>
  <si>
    <t>28/12/16</t>
  </si>
  <si>
    <t>FW Poalim 28.04.2017 3.7323 USD/NIS- בנק הפועלים</t>
  </si>
  <si>
    <t>76006012</t>
  </si>
  <si>
    <t>27/09/16</t>
  </si>
  <si>
    <t>FW poalim 29/03/2017 3.7577 $/NIS- בנק הפועלים</t>
  </si>
  <si>
    <t>76005950</t>
  </si>
  <si>
    <t>29/08/16</t>
  </si>
  <si>
    <t>76005958</t>
  </si>
  <si>
    <t>FW Poalim Mabat lanegev 27.2.17 3.8336 USD/NIS- בנק הפועלים</t>
  </si>
  <si>
    <t>76006222</t>
  </si>
  <si>
    <t>HAPI   ISR 03.20 4.625%/5.85%- בנק הפועלים</t>
  </si>
  <si>
    <t>31002301</t>
  </si>
  <si>
    <t>31002302</t>
  </si>
  <si>
    <t>HAPI  ISR 03.20 4.625%/5.58- בנק הפועלים</t>
  </si>
  <si>
    <t>31001001</t>
  </si>
  <si>
    <t>31001002</t>
  </si>
  <si>
    <t>HAPI  ISR 03.20 4.625%/5.91%- בנק הפועלים</t>
  </si>
  <si>
    <t>31001401</t>
  </si>
  <si>
    <t>31001402</t>
  </si>
  <si>
    <t>HAPI GAZIT 2022 5.52%/7.1750%- בנק הפועלים</t>
  </si>
  <si>
    <t>31007001</t>
  </si>
  <si>
    <t>HAPI GAZIT 2022 5.52%/7.1750%$- בנק הפועלים</t>
  </si>
  <si>
    <t>31007002</t>
  </si>
  <si>
    <t>HAPI PHONIX 2019 L+4.075%/6.675%- בנק הפועלים</t>
  </si>
  <si>
    <t>31005401</t>
  </si>
  <si>
    <t>HAPI PHONIX 2019 L+4.075%/6.675%$- בנק הפועלים</t>
  </si>
  <si>
    <t>31005402</t>
  </si>
  <si>
    <t>FW MIZI 11.3.19 3.68 $/NIS- בנק מזרחי טפחות</t>
  </si>
  <si>
    <t>76006134</t>
  </si>
  <si>
    <t>FW MIZI 13.10.17 3.7673 $/NIS- בנק מזרחי טפחות</t>
  </si>
  <si>
    <t>76006230</t>
  </si>
  <si>
    <t>13/12/16</t>
  </si>
  <si>
    <t>FW MIZI 31/1/17 3.81 $/NIS- בנק מזרחי טפחות</t>
  </si>
  <si>
    <t>76005830</t>
  </si>
  <si>
    <t>28/07/16</t>
  </si>
  <si>
    <t>MIZI  ISR 03.20 4.625%/5.54%- בנק מזרחי טפחות</t>
  </si>
  <si>
    <t>31000801</t>
  </si>
  <si>
    <t>31000802</t>
  </si>
  <si>
    <t>MIZI  ISR 03.20 4.625%/5.805%- בנק מזרחי טפחות</t>
  </si>
  <si>
    <t>31002901</t>
  </si>
  <si>
    <t>31002902</t>
  </si>
  <si>
    <t>MIZI  ISR 3/19 5.125%/3.18%CPI- בנק מזרחי טפחות</t>
  </si>
  <si>
    <t>31000300</t>
  </si>
  <si>
    <t>26/03/09</t>
  </si>
  <si>
    <t>MIZI GAZIT 2022 5.52%/7.1%- בנק מזרחי טפחות</t>
  </si>
  <si>
    <t>31007101</t>
  </si>
  <si>
    <t>MIZI GAZIT 2022 5.52%/7.1%$- בנק מזרחי טפחות</t>
  </si>
  <si>
    <t>31007102</t>
  </si>
  <si>
    <t>MIZI ING 04/1/22L+3.8%/6.945%- בנק מזרחי טפחות</t>
  </si>
  <si>
    <t>31005801</t>
  </si>
  <si>
    <t>MIZI ING 04/1/22L+3.8%/6.945%$- בנק מזרחי טפחות</t>
  </si>
  <si>
    <t>31005802</t>
  </si>
  <si>
    <t>MIZI ISRAEL 06.22 5%/6.075%- בנק מזרחי טפחות</t>
  </si>
  <si>
    <t>31004601</t>
  </si>
  <si>
    <t>MIZI ISRAEL 06.22 5%/6.075%$- בנק מזרחי טפחות</t>
  </si>
  <si>
    <t>31004602</t>
  </si>
  <si>
    <t>MIZI RABO 6/19 11%/11.43%- בנק מזרחי טפחות</t>
  </si>
  <si>
    <t>31000701</t>
  </si>
  <si>
    <t>MIZI RABO 6/19 11%/11.43%$- בנק מזרחי טפחות</t>
  </si>
  <si>
    <t>31000702</t>
  </si>
  <si>
    <t>5.845%$/5.4264% 11/19פקדון BLL- לאומי</t>
  </si>
  <si>
    <t>31001602</t>
  </si>
  <si>
    <t>5.845%/5.4264% 11/19פקדון BLL- לאומי</t>
  </si>
  <si>
    <t>31001601</t>
  </si>
  <si>
    <t>BLL   ISR 03.20 4.625%/5.88%- לאומי</t>
  </si>
  <si>
    <t>31002801</t>
  </si>
  <si>
    <t>31002802</t>
  </si>
  <si>
    <t>BLL  ISR 03.20 4.625%/5.59%- לאומי</t>
  </si>
  <si>
    <t>31000901</t>
  </si>
  <si>
    <t>31000902</t>
  </si>
  <si>
    <t>BLL  ISR 03.20 4.625%/5.85%- לאומי</t>
  </si>
  <si>
    <t>31003001</t>
  </si>
  <si>
    <t>31003002</t>
  </si>
  <si>
    <t>BLL  ISR 03.20 4.625%/5.86%- לאומי</t>
  </si>
  <si>
    <t>31001101</t>
  </si>
  <si>
    <t>31001102</t>
  </si>
  <si>
    <t>BLL  ISR 03.20 4.625%/5.91%- לאומי</t>
  </si>
  <si>
    <t>31001301</t>
  </si>
  <si>
    <t>31001302</t>
  </si>
  <si>
    <t>BLL  ISR 06.22 4%/5.3125%- לאומי</t>
  </si>
  <si>
    <t>31006101</t>
  </si>
  <si>
    <t>BLL  ISR 06.22 4%/5.3125%$- לאומי</t>
  </si>
  <si>
    <t>31006102</t>
  </si>
  <si>
    <t>BLL HSBC 08.35 5.625%/6.9650%- לאומי</t>
  </si>
  <si>
    <t>31006201</t>
  </si>
  <si>
    <t>BLL HSBC 08.35 5.625%/6.9650%$- לאומי</t>
  </si>
  <si>
    <t>31006202</t>
  </si>
  <si>
    <t>BLL ING 04/01/22  L+3.8%/7.18- לאומי</t>
  </si>
  <si>
    <t>31004701</t>
  </si>
  <si>
    <t>BLL ING 04/01/22  L+3.8%/7.18$- לאומי</t>
  </si>
  <si>
    <t>31004702</t>
  </si>
  <si>
    <t>BLL ING 4/21 L+300BP/7.545%- לאומי</t>
  </si>
  <si>
    <t>31003301</t>
  </si>
  <si>
    <t>BLL ING 4/21 L+300BP/7.545%$- לאומי</t>
  </si>
  <si>
    <t>31003302</t>
  </si>
  <si>
    <t>BLL ISR ELEC 12.27 7.75%/9.23%- לאומי</t>
  </si>
  <si>
    <t>31005901</t>
  </si>
  <si>
    <t>BLL ISR ELEC 12.27 7.75%/9.23%$- לאומי</t>
  </si>
  <si>
    <t>31005902</t>
  </si>
  <si>
    <t>BLL LLOYDS 21/06/21  L+3M/7.34- לאומי</t>
  </si>
  <si>
    <t>31003901</t>
  </si>
  <si>
    <t>BLL LLOYDS 21/06/21  L+3M/7.34$- לאומי</t>
  </si>
  <si>
    <t>31003902</t>
  </si>
  <si>
    <t>FW BLL 6.1.17 3.8264 $/NIS- לאומי</t>
  </si>
  <si>
    <t>76005694</t>
  </si>
  <si>
    <t>02/06/16</t>
  </si>
  <si>
    <t>FW Leumi 07.11.17 3.7646 $/NIS- לאומי</t>
  </si>
  <si>
    <t>76006142</t>
  </si>
  <si>
    <t>FW Leumi 19.12.17 3.785 $/NIS- לאומי</t>
  </si>
  <si>
    <t>76006246</t>
  </si>
  <si>
    <t>15/12/16</t>
  </si>
  <si>
    <t>HAPI 12/25 TEL3M/6.4%- בנק הפועלים</t>
  </si>
  <si>
    <t>31002001</t>
  </si>
  <si>
    <t>31002002</t>
  </si>
  <si>
    <t>BLL 7.3.22-7.3.27  TEL3M/6.5- לאומי</t>
  </si>
  <si>
    <t>31006401</t>
  </si>
  <si>
    <t>31006402</t>
  </si>
  <si>
    <t>DIS 04/03/19 CPI 2.12%- בנק דיסקונט</t>
  </si>
  <si>
    <t>31008900</t>
  </si>
  <si>
    <t>04/03/14</t>
  </si>
  <si>
    <t>DIS 27.4.20 CPI 2.18%- בנק דיסקונט</t>
  </si>
  <si>
    <t>31007300</t>
  </si>
  <si>
    <t>25/04/13</t>
  </si>
  <si>
    <t>Leumi 25.03.19 CPI 2.09%- לאומי</t>
  </si>
  <si>
    <t>31009300</t>
  </si>
  <si>
    <t>25/03/14</t>
  </si>
  <si>
    <t>Leumi Partner  30.09.23 4.25/2.61cpi- לאומי</t>
  </si>
  <si>
    <t>31011500</t>
  </si>
  <si>
    <t>30/03/15</t>
  </si>
  <si>
    <t>גורם סט</t>
  </si>
  <si>
    <t>50021</t>
  </si>
  <si>
    <t>03/01/16</t>
  </si>
  <si>
    <t>גורם ס"ג</t>
  </si>
  <si>
    <t>20891</t>
  </si>
  <si>
    <t>03/05/15</t>
  </si>
  <si>
    <t>גורם ס</t>
  </si>
  <si>
    <t>20867</t>
  </si>
  <si>
    <t>25/02/15</t>
  </si>
  <si>
    <t>SWAP DB NDDUUS 10.8.2017- DEUTSCHE BANK</t>
  </si>
  <si>
    <t>31011111</t>
  </si>
  <si>
    <t>SWAP DB NDDUUS16.3.2017- DEUTSCHE BANK</t>
  </si>
  <si>
    <t>31011108</t>
  </si>
  <si>
    <t>16/03/16</t>
  </si>
  <si>
    <t>SWAP DB NDDUWI 22/06/17- DEUTSCHE BANK</t>
  </si>
  <si>
    <t>31011110</t>
  </si>
  <si>
    <t>SWAP GS NDDUUS 9.5.2017- GOLDMAN SACHS INTL</t>
  </si>
  <si>
    <t>31011109</t>
  </si>
  <si>
    <t>09/05/16</t>
  </si>
  <si>
    <t>SWAP GS NDDUWI 26.9.2017- GOLDMAN SACHS INTL</t>
  </si>
  <si>
    <t>31011114</t>
  </si>
  <si>
    <t>SWAP JPM NDDUWI 11.8.2017- JP MORGAN SECURITIES PLC</t>
  </si>
  <si>
    <t>31011112</t>
  </si>
  <si>
    <t>11/08/16</t>
  </si>
  <si>
    <t>SWAP JPM SPTR500N 14.12.2017- JP MORGAN SECURITIES PLC</t>
  </si>
  <si>
    <t>31011115</t>
  </si>
  <si>
    <t>14/12/16</t>
  </si>
  <si>
    <t>SWAP JPM SPTR500N 29.8.2017- JP MORGAN SECURITIES PLC</t>
  </si>
  <si>
    <t>31011113</t>
  </si>
  <si>
    <t>BARC  I.E 12.27 7.75%/8.51%- BARCLAYS</t>
  </si>
  <si>
    <t>31003401</t>
  </si>
  <si>
    <t>BARC  I.E 12.27 7.75%/8.51%$- BARCLAYS</t>
  </si>
  <si>
    <t>31003402</t>
  </si>
  <si>
    <t>BARC  ISR 03.20 4.625%/5.56%- BARCLAYS</t>
  </si>
  <si>
    <t>31002101</t>
  </si>
  <si>
    <t>31002102</t>
  </si>
  <si>
    <t>BARC  ISR 03.20 4.625%/5.87%- BARCLAYS</t>
  </si>
  <si>
    <t>31001201</t>
  </si>
  <si>
    <t>31001202</t>
  </si>
  <si>
    <t>BARC  ISRAEL 3.19 5.125%/6.015- BARCLAYS</t>
  </si>
  <si>
    <t>31003701</t>
  </si>
  <si>
    <t>BARC  ISRAEL 3.19 5.125%/6.015$- BARCLAYS</t>
  </si>
  <si>
    <t>31003702</t>
  </si>
  <si>
    <t>BARC I.E 6.23 6.875%/7.83%- BARCLAYS</t>
  </si>
  <si>
    <t>31007501</t>
  </si>
  <si>
    <t>BARC I.E 6.23 6.875%/7.83%$- BARCLAYS</t>
  </si>
  <si>
    <t>31007502</t>
  </si>
  <si>
    <t>BARC ISR 03.20 4.625%/6%- BARCLAYS</t>
  </si>
  <si>
    <t>31002701</t>
  </si>
  <si>
    <t>31002702</t>
  </si>
  <si>
    <t>FW  Barclys 1.3.17 3.772 $/NIS- BARCLAYS</t>
  </si>
  <si>
    <t>76005974</t>
  </si>
  <si>
    <t>ברקליס CSA דולר- BARCLAYS</t>
  </si>
  <si>
    <t>1000526</t>
  </si>
  <si>
    <t>גורם מ"ח</t>
  </si>
  <si>
    <t>31010001</t>
  </si>
  <si>
    <t>31010002</t>
  </si>
  <si>
    <t>AM-DB Alon Tamar 31.12.26 l+4%/6.27%- DEUTSCHE BANK</t>
  </si>
  <si>
    <t>31009501</t>
  </si>
  <si>
    <t>AM-DB Alon Tamar 31.12.26 l+4%/6.27%$- DEUTSCHE BANK</t>
  </si>
  <si>
    <t>31009502</t>
  </si>
  <si>
    <t>AM-DB GAZIT SILVER FICUS 6%/5.57%- DEUTSCHE BANK</t>
  </si>
  <si>
    <t>31009801</t>
  </si>
  <si>
    <t>AM-DB GAZIT SILVER FICUS 6%/5.57%$- DEUTSCHE BANK</t>
  </si>
  <si>
    <t>31009802</t>
  </si>
  <si>
    <t>D.B. BOA 5/18 5.65%/3.81 CPI- DEUTSCHE BANK</t>
  </si>
  <si>
    <t>31000223</t>
  </si>
  <si>
    <t>09/09/08</t>
  </si>
  <si>
    <t>D.B. ISR 12.28 7.25%/4.98% CPI- DEUTSCHE BANK</t>
  </si>
  <si>
    <t>31000222</t>
  </si>
  <si>
    <t>15/06/08</t>
  </si>
  <si>
    <t>D.B. LLO 06.21 L+3.1%/6.33%- DEUTSCHE BANK</t>
  </si>
  <si>
    <t>31006001</t>
  </si>
  <si>
    <t>D.B. LLO 06.21 L+3.1%/6.33%$- DEUTSCHE BANK</t>
  </si>
  <si>
    <t>31006002</t>
  </si>
  <si>
    <t>D.B.UBS 5.7.22 L+3.3%/6.73%- DEUTSCHE BANK</t>
  </si>
  <si>
    <t>31006501</t>
  </si>
  <si>
    <t>D.B.UBS 5.7.22 L+3.3%/6.73%$- DEUTSCHE BANK</t>
  </si>
  <si>
    <t>31006502</t>
  </si>
  <si>
    <t>DB  I.ELECTRIK 6.28  4%/7.90%- DEUTSCHE BANK</t>
  </si>
  <si>
    <t>31008701</t>
  </si>
  <si>
    <t>31008702</t>
  </si>
  <si>
    <t>DB I.E 7.75%$/8.23%IL 12.27- DEUTSCHE BANK</t>
  </si>
  <si>
    <t>31008401</t>
  </si>
  <si>
    <t>DB I.E 7.75%$/8.23%IL 12.27$- DEUTSCHE BANK</t>
  </si>
  <si>
    <t>31008402</t>
  </si>
  <si>
    <t>DB ING CLN 7.145%/L+3.8% 01/22- DEUTSCHE BANK</t>
  </si>
  <si>
    <t>31004501</t>
  </si>
  <si>
    <t>DB ING CLN 7.145%/L+3.8% 01/22$- DEUTSCHE BANK</t>
  </si>
  <si>
    <t>31004502</t>
  </si>
  <si>
    <t>FW  DB 28.02.17 3.8635 USD/NIS- DEUTSCHE BANK</t>
  </si>
  <si>
    <t>76005742</t>
  </si>
  <si>
    <t>27/06/16</t>
  </si>
  <si>
    <t>76005758</t>
  </si>
  <si>
    <t>FW DB 01/02/2017 3.8065 $/NIS- DEUTSCHE BANK</t>
  </si>
  <si>
    <t>76005838</t>
  </si>
  <si>
    <t>FW DB 26.5.17 3.8235 $/NIS- DEUTSCHE BANK</t>
  </si>
  <si>
    <t>76006044</t>
  </si>
  <si>
    <t>76006060</t>
  </si>
  <si>
    <t>76006076</t>
  </si>
  <si>
    <t>FW DB 27/02/2017 4.9622 GBP/NIS- DEUTSCHE BANK</t>
  </si>
  <si>
    <t>76005926</t>
  </si>
  <si>
    <t>23/08/16</t>
  </si>
  <si>
    <t>דוייטשה CSA דולר- DEUTSCHE BANK</t>
  </si>
  <si>
    <t>1000527</t>
  </si>
  <si>
    <t>20/01/06</t>
  </si>
  <si>
    <t>גולדמן CSA דולר- GOLDMAN SACHS INTL</t>
  </si>
  <si>
    <t>1000528</t>
  </si>
  <si>
    <t>15/01/14</t>
  </si>
  <si>
    <t>JPM 30.1.2043 5.367%/5.78%- JP MORGAN SECURITIES PLC</t>
  </si>
  <si>
    <t>31008001</t>
  </si>
  <si>
    <t>JPM 30.1.2043 5.367%/5.78%$- JP MORGAN SECURITIES PLC</t>
  </si>
  <si>
    <t>31008002</t>
  </si>
  <si>
    <t>JPM CSA דולר- JP MORGAN SECURITIES PLC</t>
  </si>
  <si>
    <t>1000530</t>
  </si>
  <si>
    <t>JPM I.E 12.27  7.75%/8.525%$- JP MORGAN SECURITIES PLC</t>
  </si>
  <si>
    <t>31008201</t>
  </si>
  <si>
    <t>31008202</t>
  </si>
  <si>
    <t>לאומי CSA דולר- לאומי</t>
  </si>
  <si>
    <t>1000533</t>
  </si>
  <si>
    <t>BARC 09/06/26  TEL-3M/6.385- BARCLAYS</t>
  </si>
  <si>
    <t>31004001</t>
  </si>
  <si>
    <t>31004002</t>
  </si>
  <si>
    <t>Barc 1/7/23 CPI 2.20%- BARCLAYS</t>
  </si>
  <si>
    <t>31007600</t>
  </si>
  <si>
    <t>Barc 17/7/23 CPI 2.188%- BARCLAYS</t>
  </si>
  <si>
    <t>31007700</t>
  </si>
  <si>
    <t>17/07/13</t>
  </si>
  <si>
    <t>Barc 18/7/23 CPI 2.15%- BARCLAYS</t>
  </si>
  <si>
    <t>31007800</t>
  </si>
  <si>
    <t>18/07/13</t>
  </si>
  <si>
    <t>BARC 22.10.2028 CPI 1.9%- BARCLAYS</t>
  </si>
  <si>
    <t>31010400</t>
  </si>
  <si>
    <t>22/10/14</t>
  </si>
  <si>
    <t>BARC 30/5/19 CPI 2.25%- BARCLAYS</t>
  </si>
  <si>
    <t>31006800</t>
  </si>
  <si>
    <t>30/05/12</t>
  </si>
  <si>
    <t>Barc 9.06.28 CPI 2.19%- BARCLAYS</t>
  </si>
  <si>
    <t>31009600</t>
  </si>
  <si>
    <t>09/06/14</t>
  </si>
  <si>
    <t>DB 04/03/19 CPI 2.12%- DEUTSCHE BANK</t>
  </si>
  <si>
    <t>31008800</t>
  </si>
  <si>
    <t>DB 24/10/2020 CPI 2.15%- DEUTSCHE BANK</t>
  </si>
  <si>
    <t>31008100</t>
  </si>
  <si>
    <t>24/10/13</t>
  </si>
  <si>
    <t>FW DB 20.11.17 4.834 EUR/NIS- DEUTSCHE BANK</t>
  </si>
  <si>
    <t>76003144</t>
  </si>
  <si>
    <t>18/11/14</t>
  </si>
  <si>
    <t>חמית  הנפקות 10 4.30% 6/2017- חמית-אמפא קפיטל</t>
  </si>
  <si>
    <t>1127083</t>
  </si>
  <si>
    <t>אשראי</t>
  </si>
  <si>
    <t>08/11/12</t>
  </si>
  <si>
    <t>BAR US Shiller 5/5/2026- BARCLAYS</t>
  </si>
  <si>
    <t>XS1349113016</t>
  </si>
  <si>
    <t>מניות</t>
  </si>
  <si>
    <t>05/05/16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</si>
  <si>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</si>
  <si>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</si>
  <si>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</si>
  <si>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</si>
  <si>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</si>
  <si>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</si>
  <si>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</si>
  <si>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פקדון קרן לעסקים קטנים בערבות מדינה</t>
  </si>
  <si>
    <t>לא</t>
  </si>
  <si>
    <t>44636</t>
  </si>
  <si>
    <t>קרן לעסקים קטנים - הלוואות לא צמוד</t>
  </si>
  <si>
    <t>44644</t>
  </si>
  <si>
    <t>גורם ל"ג</t>
  </si>
  <si>
    <t>כן</t>
  </si>
  <si>
    <t>8070013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</si>
  <si>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</si>
  <si>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</si>
  <si>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</si>
  <si>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</si>
  <si>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</si>
  <si>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</si>
  <si>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</si>
  <si>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</si>
  <si>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</si>
  <si>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</si>
  <si>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</si>
  <si>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</si>
  <si>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</si>
  <si>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</si>
  <si>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</si>
  <si>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</si>
  <si>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</si>
  <si>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</si>
  <si>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גורם מ"א</t>
  </si>
  <si>
    <t>6205</t>
  </si>
  <si>
    <t>גורם ב</t>
  </si>
  <si>
    <t>33407</t>
  </si>
  <si>
    <t>33571</t>
  </si>
  <si>
    <t>גורם ל"ב</t>
  </si>
  <si>
    <t>6189</t>
  </si>
  <si>
    <t>גורם מ'</t>
  </si>
  <si>
    <t>32581</t>
  </si>
  <si>
    <t>32763</t>
  </si>
  <si>
    <t>32946</t>
  </si>
  <si>
    <t>33373</t>
  </si>
  <si>
    <t>33498</t>
  </si>
  <si>
    <t>33506</t>
  </si>
  <si>
    <t>39040</t>
  </si>
  <si>
    <t>39354</t>
  </si>
  <si>
    <t>גורם מ"ב</t>
  </si>
  <si>
    <t>34918</t>
  </si>
  <si>
    <t>36640</t>
  </si>
  <si>
    <t>גורם מ"ג</t>
  </si>
  <si>
    <t>34900</t>
  </si>
  <si>
    <t>36608</t>
  </si>
  <si>
    <t>גורם מ"ד</t>
  </si>
  <si>
    <t>34777</t>
  </si>
  <si>
    <t>36632</t>
  </si>
  <si>
    <t>גורם מ"ה</t>
  </si>
  <si>
    <t>36616</t>
  </si>
  <si>
    <t>44115</t>
  </si>
  <si>
    <t>גורם מ"ו</t>
  </si>
  <si>
    <t>36624</t>
  </si>
  <si>
    <t>44123</t>
  </si>
  <si>
    <t>60615184</t>
  </si>
  <si>
    <t>60615192</t>
  </si>
  <si>
    <t>60615515</t>
  </si>
  <si>
    <t>גורם ס"ב</t>
  </si>
  <si>
    <t>36723</t>
  </si>
  <si>
    <t>גורם ע"א</t>
  </si>
  <si>
    <t>74005672</t>
  </si>
  <si>
    <t>גורם כ"ה</t>
  </si>
  <si>
    <t>24802</t>
  </si>
  <si>
    <t>גורם ל"ה</t>
  </si>
  <si>
    <t>24554</t>
  </si>
  <si>
    <t>24794</t>
  </si>
  <si>
    <t>24828</t>
  </si>
  <si>
    <t>24851</t>
  </si>
  <si>
    <t>24869</t>
  </si>
  <si>
    <t>28134</t>
  </si>
  <si>
    <t>28415</t>
  </si>
  <si>
    <t>28449</t>
  </si>
  <si>
    <t>28464</t>
  </si>
  <si>
    <t>28498</t>
  </si>
  <si>
    <t>33084</t>
  </si>
  <si>
    <t>33241</t>
  </si>
  <si>
    <t>33266</t>
  </si>
  <si>
    <t>33290</t>
  </si>
  <si>
    <t>33357</t>
  </si>
  <si>
    <t>34488</t>
  </si>
  <si>
    <t>34835</t>
  </si>
  <si>
    <t>34850</t>
  </si>
  <si>
    <t>44131</t>
  </si>
  <si>
    <t>44164</t>
  </si>
  <si>
    <t>54015</t>
  </si>
  <si>
    <t>54023</t>
  </si>
  <si>
    <t>54031</t>
  </si>
  <si>
    <t>54049</t>
  </si>
  <si>
    <t>54056</t>
  </si>
  <si>
    <t>54064</t>
  </si>
  <si>
    <t>54072</t>
  </si>
  <si>
    <t>54080</t>
  </si>
  <si>
    <t>54098</t>
  </si>
  <si>
    <t>54106</t>
  </si>
  <si>
    <t>54114</t>
  </si>
  <si>
    <t>54122</t>
  </si>
  <si>
    <t>54130</t>
  </si>
  <si>
    <t>גורם ל"ו</t>
  </si>
  <si>
    <t>53702</t>
  </si>
  <si>
    <t>גורם נ"ג</t>
  </si>
  <si>
    <t>31021</t>
  </si>
  <si>
    <t>גורם נ"ד</t>
  </si>
  <si>
    <t>21097</t>
  </si>
  <si>
    <t>גורם נ"ה</t>
  </si>
  <si>
    <t>36228</t>
  </si>
  <si>
    <t>36251</t>
  </si>
  <si>
    <t>80507</t>
  </si>
  <si>
    <t>80556</t>
  </si>
  <si>
    <t>80572</t>
  </si>
  <si>
    <t>80630</t>
  </si>
  <si>
    <t>80655</t>
  </si>
  <si>
    <t>80689</t>
  </si>
  <si>
    <t>80697</t>
  </si>
  <si>
    <t>80705</t>
  </si>
  <si>
    <t>80721</t>
  </si>
  <si>
    <t>80739</t>
  </si>
  <si>
    <t>20990</t>
  </si>
  <si>
    <t>גורם ס"ו</t>
  </si>
  <si>
    <t>5009</t>
  </si>
  <si>
    <t>50534</t>
  </si>
  <si>
    <t>5611</t>
  </si>
  <si>
    <t>5629</t>
  </si>
  <si>
    <t>60420460</t>
  </si>
  <si>
    <t>60420478</t>
  </si>
  <si>
    <t>60420486</t>
  </si>
  <si>
    <t>60420494</t>
  </si>
  <si>
    <t>60420502</t>
  </si>
  <si>
    <t>גורם ע</t>
  </si>
  <si>
    <t>74005564</t>
  </si>
  <si>
    <t>גורם ע"ב</t>
  </si>
  <si>
    <t>44784</t>
  </si>
  <si>
    <t>44792</t>
  </si>
  <si>
    <t>44800</t>
  </si>
  <si>
    <t>44818</t>
  </si>
  <si>
    <t>גורם ע"ג</t>
  </si>
  <si>
    <t>44768</t>
  </si>
  <si>
    <t>44776</t>
  </si>
  <si>
    <t>גורם ע"ד</t>
  </si>
  <si>
    <t>27276</t>
  </si>
  <si>
    <t>גורם ע"ה</t>
  </si>
  <si>
    <t>44743</t>
  </si>
  <si>
    <t>44750</t>
  </si>
  <si>
    <t>גורם ע"ו</t>
  </si>
  <si>
    <t>44727</t>
  </si>
  <si>
    <t>44735</t>
  </si>
  <si>
    <t>גורם ד</t>
  </si>
  <si>
    <t>36814</t>
  </si>
  <si>
    <t>גורם ו</t>
  </si>
  <si>
    <t>24703</t>
  </si>
  <si>
    <t>76216</t>
  </si>
  <si>
    <t>גורם ז</t>
  </si>
  <si>
    <t>24711</t>
  </si>
  <si>
    <t>גורם ח</t>
  </si>
  <si>
    <t>24661</t>
  </si>
  <si>
    <t>27631</t>
  </si>
  <si>
    <t>גורם כ"ד</t>
  </si>
  <si>
    <t>33878</t>
  </si>
  <si>
    <t>גורם כ"ו</t>
  </si>
  <si>
    <t>20875</t>
  </si>
  <si>
    <t>גורם ל"ט</t>
  </si>
  <si>
    <t>32540</t>
  </si>
  <si>
    <t>36418</t>
  </si>
  <si>
    <t>36426</t>
  </si>
  <si>
    <t>גורם ס"ה</t>
  </si>
  <si>
    <t>74005504</t>
  </si>
  <si>
    <t>גורם ס"ז</t>
  </si>
  <si>
    <t>60402476</t>
  </si>
  <si>
    <t>גורם ל"א</t>
  </si>
  <si>
    <t>37580</t>
  </si>
  <si>
    <t>גורם נ"ב</t>
  </si>
  <si>
    <t>21246</t>
  </si>
  <si>
    <t>35683</t>
  </si>
  <si>
    <t>גורם ס"א</t>
  </si>
  <si>
    <t>31088</t>
  </si>
  <si>
    <t>גורם ס"ח</t>
  </si>
  <si>
    <t>54312</t>
  </si>
  <si>
    <t>גורם ה</t>
  </si>
  <si>
    <t>28365</t>
  </si>
  <si>
    <t>גורם ע"ז</t>
  </si>
  <si>
    <t>83303</t>
  </si>
  <si>
    <t>גורם כ'</t>
  </si>
  <si>
    <t>8144</t>
  </si>
  <si>
    <t>BBB</t>
  </si>
  <si>
    <t>8151</t>
  </si>
  <si>
    <t>8169</t>
  </si>
  <si>
    <t>גורם נ"ו</t>
  </si>
  <si>
    <t>36137</t>
  </si>
  <si>
    <t>גורם נ"א</t>
  </si>
  <si>
    <t>45138</t>
  </si>
  <si>
    <t>37556</t>
  </si>
  <si>
    <t>60414067</t>
  </si>
  <si>
    <t>גורם ס"ד</t>
  </si>
  <si>
    <t>46003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</si>
  <si>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</si>
  <si>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</si>
  <si>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</si>
  <si>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</si>
  <si>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</si>
  <si>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</si>
  <si>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</si>
  <si>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</si>
  <si>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</si>
  <si>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</si>
  <si>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</si>
  <si>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</si>
  <si>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33662</t>
  </si>
  <si>
    <t>גורם כ"ח</t>
  </si>
  <si>
    <t>25841</t>
  </si>
  <si>
    <t>6112106</t>
  </si>
  <si>
    <t>גורם י</t>
  </si>
  <si>
    <t>32631</t>
  </si>
  <si>
    <t>גורם י"ז</t>
  </si>
  <si>
    <t>60311842</t>
  </si>
  <si>
    <t>גורם נ</t>
  </si>
  <si>
    <t>26385</t>
  </si>
  <si>
    <t>סה"כ לא מובטחות</t>
  </si>
  <si>
    <t>מובטחות במשכנתא או תיקי משכנתאות</t>
  </si>
  <si>
    <t>סה"כ מובטחות במשכנתא או תיקי משכנתאות</t>
  </si>
  <si>
    <t>גורם נ"ז</t>
  </si>
  <si>
    <t>60362142</t>
  </si>
  <si>
    <t>גורם נ"ח</t>
  </si>
  <si>
    <t>60362134</t>
  </si>
  <si>
    <t>בלל 2018 4%- לאומי</t>
  </si>
  <si>
    <t>74000670</t>
  </si>
  <si>
    <t>בלל פקדון 2025- לאומי</t>
  </si>
  <si>
    <t>6401814</t>
  </si>
  <si>
    <t>טפחות  6.70%- בנק מזרחי טפחות</t>
  </si>
  <si>
    <t>6683247</t>
  </si>
  <si>
    <t>טפחות 6.10%- בנק מזרחי טפחות</t>
  </si>
  <si>
    <t>6682330</t>
  </si>
  <si>
    <t>טפחות 6.70%- בנק מזרחי טפחות</t>
  </si>
  <si>
    <t>6683254</t>
  </si>
  <si>
    <t>מזרחי טפחות-פקדון- בנק מזרחי טפחות</t>
  </si>
  <si>
    <t>6683551</t>
  </si>
  <si>
    <t>פועלים 2018 4%- בנק הפועלים</t>
  </si>
  <si>
    <t>6621080</t>
  </si>
  <si>
    <t>פועלים 5.1%- בנק הפועלים</t>
  </si>
  <si>
    <t>6620223</t>
  </si>
  <si>
    <t>פקדון בלל 5.2.35 2.4%- לאומי</t>
  </si>
  <si>
    <t>76005154</t>
  </si>
  <si>
    <t>לאומי   למשכנתאות- לאומי משכנתאות</t>
  </si>
  <si>
    <t>6021398</t>
  </si>
  <si>
    <t>לאומי  למשכנתאות- לאומי משכנתאות</t>
  </si>
  <si>
    <t>6027064</t>
  </si>
  <si>
    <t>לאומי למשכנתאות- לאומי משכנתאות</t>
  </si>
  <si>
    <t>6027056</t>
  </si>
  <si>
    <t>דקסיה -א.השלטון 2018- בנק דקסיה ישראל</t>
  </si>
  <si>
    <t>6396352</t>
  </si>
  <si>
    <t>מזרחי פקדון 14.12.19 7.1%- בנק מזרחי טפחות</t>
  </si>
  <si>
    <t>76003200</t>
  </si>
  <si>
    <t>מזרחי פקדון 25.01.15 7.2%- בנק מזרחי טפחות</t>
  </si>
  <si>
    <t>74004956</t>
  </si>
  <si>
    <t>פיקדון 0.45% 13.06.17 לאומי- לאומי</t>
  </si>
  <si>
    <t>74005582</t>
  </si>
  <si>
    <t>פיקדון בלל 0.45%  24.5.2017- לאומי</t>
  </si>
  <si>
    <t>74005588</t>
  </si>
  <si>
    <t>פיקדון בבנק דיסקונט 0.47%  13.9.2017- בנק דיסקונט</t>
  </si>
  <si>
    <t>74005589</t>
  </si>
  <si>
    <t>פיקדון דיסקונט 0.46%  07.11.2017- בנק דיסקונט</t>
  </si>
  <si>
    <t>74005640</t>
  </si>
  <si>
    <t>פיקדון דיסקונט 0.46% 28.12.17- בנק דיסקונט</t>
  </si>
  <si>
    <t>74005720</t>
  </si>
  <si>
    <t>פקדון דיסקונט 09.10.17 0.47%- בנק דיסקונט</t>
  </si>
  <si>
    <t>74005624</t>
  </si>
  <si>
    <t>נקוב במט"ח</t>
  </si>
  <si>
    <t>בלל דולר 5.4264% 2019- לאומי</t>
  </si>
  <si>
    <t>76001528</t>
  </si>
  <si>
    <t>מזרחי פקדון דולר L +0.77% 09/05/17- בנק מזרחי טפחות</t>
  </si>
  <si>
    <t>76005590</t>
  </si>
  <si>
    <t>פיקדון $ פועלים 10.8.2017 L+0.63%- בנק הפועלים</t>
  </si>
  <si>
    <t>76005886</t>
  </si>
  <si>
    <t>פיקדון $ פועלים 11.8.2017 L+0.63%- בנק הפועלים</t>
  </si>
  <si>
    <t>76005878</t>
  </si>
  <si>
    <t>פיקדון דולרי בבנק הפועלים 11.12.2017 L+0.55%- בנק הפועלים</t>
  </si>
  <si>
    <t>76006238</t>
  </si>
  <si>
    <t>פיקדון דולרי בבנק הפועלים 26.09.2017 L+0.51%- בנק הפועלים</t>
  </si>
  <si>
    <t>76006006</t>
  </si>
  <si>
    <t>פיקדון דולרי בבנק הפועלים 29.8.2017 L+0.63%- בנק הפועלים</t>
  </si>
  <si>
    <t>76005942</t>
  </si>
  <si>
    <t>פיקדון מזרחי$ L+0.77% 22.6.17- בנק מזרחי טפחות</t>
  </si>
  <si>
    <t>76005726</t>
  </si>
  <si>
    <t>פקדון לאומי$  22.6.17  L+0.68%- לאומי</t>
  </si>
  <si>
    <t>76005718</t>
  </si>
  <si>
    <t>פקדון מזרחי$  10.8.17 יעוד מניות חו"ל- בנק מזרחי טפחות</t>
  </si>
  <si>
    <t>76005870</t>
  </si>
  <si>
    <t>פקדון פועלים$ 16.3.17 יעוד מניות חו"ל- בנק הפועלים</t>
  </si>
  <si>
    <t>76005464</t>
  </si>
  <si>
    <t>סה"כ נקוב במט"ח</t>
  </si>
  <si>
    <t>צמודי מט"ח</t>
  </si>
  <si>
    <t>סה"כ צמודי מט"ח</t>
  </si>
  <si>
    <t>מניב</t>
  </si>
  <si>
    <t>ירושלים בן יהודה 11- מקרקעין</t>
  </si>
  <si>
    <t>השכרה</t>
  </si>
  <si>
    <t>ירושלים מסילת הישרים 6- מקרקעין</t>
  </si>
  <si>
    <t>קניון סביונים- סביונים</t>
  </si>
  <si>
    <t>קניון</t>
  </si>
  <si>
    <t>זכויות בניה רננים- רננים</t>
  </si>
  <si>
    <t>קניון רננים- רננים</t>
  </si>
  <si>
    <t>סה"כ מניב</t>
  </si>
  <si>
    <t>לא מניב</t>
  </si>
  <si>
    <t>סה"כ לא מניב</t>
  </si>
  <si>
    <t>התח.ממש.אי העלאת ג.פרישה נשים</t>
  </si>
  <si>
    <t>7900000</t>
  </si>
  <si>
    <t>הראל שטר הון נדחה יב 2028 3.95%(ריבית לקבל)</t>
  </si>
  <si>
    <t>הראל שטר הון נדחה יג 2029 3.95%(ריבית לקבל)</t>
  </si>
  <si>
    <t>הראל הנפק אגח ט(ריבית לקבל)</t>
  </si>
  <si>
    <t>הראל הנפק אגח י(ריבית לקבל)</t>
  </si>
  <si>
    <t>הראל הנפקות י"א כ.התחייבות(ריבית לקבל)</t>
  </si>
  <si>
    <t>דיסקונט הון ראשוני מורכב 1(ריבית לקבל)</t>
  </si>
  <si>
    <t>פז נפט(דיבידנד לקבל)</t>
  </si>
  <si>
    <t>קבוצת דלק כב(ריבית לקבל)</t>
  </si>
  <si>
    <t>כיל(דיבידנד לקבל)</t>
  </si>
  <si>
    <t>גזית גלוב ה(ריבית לקבל)</t>
  </si>
  <si>
    <t>נורסטאר החזקות אינק(דיבידנד לקבל)</t>
  </si>
  <si>
    <t>נורסטאר ח TEL 6M+0.75%(ריבית לקבל)</t>
  </si>
  <si>
    <t>דלק רכב(דיבידנד לקבל)</t>
  </si>
  <si>
    <t>Vertex II</t>
  </si>
  <si>
    <t>Vertex III</t>
  </si>
  <si>
    <t>PNV II</t>
  </si>
  <si>
    <t>Magma II</t>
  </si>
  <si>
    <t>Plenus 2</t>
  </si>
  <si>
    <t>Vintage II</t>
  </si>
  <si>
    <t>Vintage III</t>
  </si>
  <si>
    <t>SCP VitaLife II</t>
  </si>
  <si>
    <t>Plenus III</t>
  </si>
  <si>
    <t>Medica III</t>
  </si>
  <si>
    <t>Vintage Venture IV</t>
  </si>
  <si>
    <t>Gemini Israel V</t>
  </si>
  <si>
    <t>Carmel Ventures IV</t>
  </si>
  <si>
    <t>Israel Growth Partners I</t>
  </si>
  <si>
    <t>Vintage VII Amitim</t>
  </si>
  <si>
    <t>Vintage IX Amitim</t>
  </si>
  <si>
    <t>Tene Growth Capital II</t>
  </si>
  <si>
    <t>Fimi Opportunity IV</t>
  </si>
  <si>
    <t>Fortissimo II</t>
  </si>
  <si>
    <t>Fortissimo I</t>
  </si>
  <si>
    <t>Markstone Isr Parl</t>
  </si>
  <si>
    <t>Klirmark I</t>
  </si>
  <si>
    <t>Sky II</t>
  </si>
  <si>
    <t>Israel Infrastructure II</t>
  </si>
  <si>
    <t>Fortissimo III</t>
  </si>
  <si>
    <t>Vintage Investment Partners V</t>
  </si>
  <si>
    <t>Fimi V</t>
  </si>
  <si>
    <t>Noy Infrastructure</t>
  </si>
  <si>
    <t>Tene Growth Capital III</t>
  </si>
  <si>
    <t>Tene III - Gadot Co-Investment</t>
  </si>
  <si>
    <t>AMI I - APAX  ISRAEL</t>
  </si>
  <si>
    <t>Klirmark II</t>
  </si>
  <si>
    <t>Noy Infrastructure II</t>
  </si>
  <si>
    <t>FIMI Opportunity VI</t>
  </si>
  <si>
    <t>Bait Vegag I - Tama 38</t>
  </si>
  <si>
    <t>Yesodot I - Tama 38 Finance</t>
  </si>
  <si>
    <t xml:space="preserve">קרן לעסקים קטנים </t>
  </si>
  <si>
    <t>Hamilton Lane Co-Investment I</t>
  </si>
  <si>
    <t>Coller V</t>
  </si>
  <si>
    <t>Warburg Pincus VIII</t>
  </si>
  <si>
    <t>Blackstone V</t>
  </si>
  <si>
    <t>American Securities V</t>
  </si>
  <si>
    <t>Apax Europe VII-B</t>
  </si>
  <si>
    <t>Kohlberg Investors VI. L.P</t>
  </si>
  <si>
    <t>Apollo Investment Fund VII</t>
  </si>
  <si>
    <t>Hamilton Lane Co-Investment II</t>
  </si>
  <si>
    <t>CVC European Equity Partners</t>
  </si>
  <si>
    <t>Clessidra II</t>
  </si>
  <si>
    <t>Pantheon Europe VI</t>
  </si>
  <si>
    <t>Hamilton Lane Secondary II</t>
  </si>
  <si>
    <t>Odyssey Investment IV</t>
  </si>
  <si>
    <t>Lindsay Goldberg III</t>
  </si>
  <si>
    <t>KPS SS III</t>
  </si>
  <si>
    <r>
      <t xml:space="preserve">HV </t>
    </r>
    <r>
      <rPr>
        <sz val="9"/>
        <color indexed="8"/>
        <rFont val="David"/>
        <family val="2"/>
        <charset val="177"/>
      </rPr>
      <t>Venture VI Asia Pac.</t>
    </r>
  </si>
  <si>
    <t>Partners Group I</t>
  </si>
  <si>
    <t>American Securities II</t>
  </si>
  <si>
    <t>Enhanced Equity Fund II</t>
  </si>
  <si>
    <t>Avenue V</t>
  </si>
  <si>
    <t>גמר השקעה</t>
  </si>
  <si>
    <t xml:space="preserve">Energy Capital Partners II </t>
  </si>
  <si>
    <t>H.I.G. Opportunity Fund II</t>
  </si>
  <si>
    <t>J.H. Whitney VII, L.P.</t>
  </si>
  <si>
    <t>Kohlberg Investors VII L.P</t>
  </si>
  <si>
    <t>American Securities VI</t>
  </si>
  <si>
    <t>Bridgepoint IV</t>
  </si>
  <si>
    <t>Blackstone VI</t>
  </si>
  <si>
    <t>Blackstone Energy</t>
  </si>
  <si>
    <t xml:space="preserve">TPG Opportunty II </t>
  </si>
  <si>
    <t>Platinum Equity III</t>
  </si>
  <si>
    <t>BC European Partners IX</t>
  </si>
  <si>
    <t>Gores Small Cap</t>
  </si>
  <si>
    <t>Kohlberg IV Secondary</t>
  </si>
  <si>
    <t>Kohlberg V Secondary</t>
  </si>
  <si>
    <t>Kohlberg VI Secondary</t>
  </si>
  <si>
    <t>Secondary SPV-2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</si>
  <si>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</si>
  <si>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</si>
  <si>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</si>
  <si>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</si>
  <si>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</si>
  <si>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</si>
  <si>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</si>
  <si>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Advent International VII</t>
  </si>
  <si>
    <t>High Road Capital II</t>
  </si>
  <si>
    <t>Secondary Investment SPV-4</t>
  </si>
  <si>
    <t>Levine Leichtman V</t>
  </si>
  <si>
    <t>NG Capital II</t>
  </si>
  <si>
    <t>HL International Feeder H-Aion</t>
  </si>
  <si>
    <t>HL International Feeder H1-A</t>
  </si>
  <si>
    <t>HL International Feeder H1-B</t>
  </si>
  <si>
    <t>HL International Feeder H2-Secondary</t>
  </si>
  <si>
    <t>CDH Fund V</t>
  </si>
  <si>
    <t>Apollo VIII</t>
  </si>
  <si>
    <t>TZP Capital II</t>
  </si>
  <si>
    <t>Waterton Precious Metals II</t>
  </si>
  <si>
    <t>Energy Capital Partners III</t>
  </si>
  <si>
    <t>KPS SS IV</t>
  </si>
  <si>
    <t>SSG Capital III</t>
  </si>
  <si>
    <t>Insight Equity III</t>
  </si>
  <si>
    <t>Gavea Investment V</t>
  </si>
  <si>
    <t>Roark IV</t>
  </si>
  <si>
    <t>American Securities Opportunities III</t>
  </si>
  <si>
    <t>American Securities VII</t>
  </si>
  <si>
    <t>Blackstone Energy II</t>
  </si>
  <si>
    <t>Creador II</t>
  </si>
  <si>
    <t>Hahn &amp; Co. II</t>
  </si>
  <si>
    <t>ICG VI</t>
  </si>
  <si>
    <t>Waterland PE Fund VI</t>
  </si>
  <si>
    <t>Blackstone VII</t>
  </si>
  <si>
    <t>Elysian Capital II</t>
  </si>
  <si>
    <t>Gridiron Capital III</t>
  </si>
  <si>
    <t>ZM Capital II</t>
  </si>
  <si>
    <t>IDG China Capital Fund III</t>
  </si>
  <si>
    <t>American Industrial Partners   VI</t>
  </si>
  <si>
    <t>Castlelake IV</t>
  </si>
  <si>
    <t>Saw Mill Capital Partners II</t>
  </si>
  <si>
    <t>Harvest Parnters VII</t>
  </si>
  <si>
    <t>Gamut Investment Fund I</t>
  </si>
  <si>
    <t>Advent International VIII</t>
  </si>
  <si>
    <t>H2 equity Partners V</t>
  </si>
  <si>
    <t>HL International Feeder H1-C</t>
  </si>
  <si>
    <t>Anacap Credit Opportunities III</t>
  </si>
  <si>
    <t>KPCB DGF III</t>
  </si>
  <si>
    <t>KPCB XVII</t>
  </si>
  <si>
    <t>Brookfield Infrastructure III</t>
  </si>
  <si>
    <t>HL International Feeder H2-B</t>
  </si>
  <si>
    <t>Kohlberg VIII</t>
  </si>
  <si>
    <t>Platinum IV</t>
  </si>
  <si>
    <t>GateWood</t>
  </si>
  <si>
    <t>MBK  IV</t>
  </si>
  <si>
    <t>Blackstone RE VII</t>
  </si>
  <si>
    <t>CIM Fund VIII</t>
  </si>
  <si>
    <t>Blackstone RE VIII</t>
  </si>
  <si>
    <t>BROOKFIELD  RE  II</t>
  </si>
  <si>
    <t>Milestone RE IV</t>
  </si>
  <si>
    <t xml:space="preserve">גורם נ"ג </t>
  </si>
  <si>
    <t>גורם ס'</t>
  </si>
  <si>
    <t>גורם ס"ט</t>
  </si>
  <si>
    <t>גורם ע'</t>
  </si>
  <si>
    <t>*A ת.ש.י דרכים מר - IIF</t>
  </si>
  <si>
    <t>*A1 ת.ש.י דרכים מר - IIF</t>
  </si>
  <si>
    <t>גני נצרת מר- גני נצרת*</t>
  </si>
  <si>
    <t>מבטחים לעתיד- חברת מבטחים*</t>
  </si>
  <si>
    <t>ת.ש.י דליה בכורה ש.מ- ת.ש.י דליה בכורה ש.מ*</t>
  </si>
  <si>
    <t>*Milestone RE IV- Milestone Real Estate Investors</t>
  </si>
  <si>
    <t>*10S LaSalle Chicago - Accrued int- 10S LaSalle Chicago JV LLC</t>
  </si>
  <si>
    <t>*10S LaSalle Chicago HON- 10S LaSalle Chicago JV LLC</t>
  </si>
  <si>
    <t>*10S LaSalle Chicago LOAN to TX Blkr- 10S LaSalle Chicago JV LLC</t>
  </si>
  <si>
    <t>*10S LaSalle Chicago QFPF- 10S LaSalle Chicago JV LLC</t>
  </si>
  <si>
    <t>*529 FIFTH VENTURE LP - HON- 529 FIFTH VENTURE LP</t>
  </si>
  <si>
    <t>*529 FIFTH VENTURE LP - LOAN- 529 FIFTH VENTURE LP</t>
  </si>
  <si>
    <t>*FIFTH 529 - Accrued int- 529 FIFTH VENTURE LP</t>
  </si>
  <si>
    <t>*GAIA COPERFILD - Accrued int- gaia coperfild ivc houston</t>
  </si>
  <si>
    <t>*GAIA COPERFILD HON- gaia coperfild ivc houston</t>
  </si>
  <si>
    <t>*GAIA COPERFILD LOAN- gaia coperfild ivc houston</t>
  </si>
  <si>
    <t>*GAIA GOLD COAST PORTFOLIO- GAIA GOLD COAST</t>
  </si>
  <si>
    <t>*Mivtachim Reit LP- Mivtachim Reit LP</t>
  </si>
  <si>
    <t>TEXAS FINANCE 12 LLC - HON- TEXAS 12</t>
  </si>
  <si>
    <t>*Thor Gateway 1 and 2 ,LLC- Thor Gateway</t>
  </si>
  <si>
    <t>*TopMed 860 Chicago- TopMed 860 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</si>
</sst>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color theme="1"/>
      <name val="David"/>
      <family val="2"/>
      <charset val="177"/>
    </font>
    <font>
      <sz val="9"/>
      <color indexed="8"/>
      <name val="David"/>
      <family val="2"/>
      <charset val="177"/>
    </font>
    <font>
      <sz val="9"/>
      <color theme="1"/>
      <name val="David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3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1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ill="1"/>
    <xf numFmtId="166" fontId="8" fillId="0" borderId="0" xfId="0" applyNumberFormat="1" applyFont="1" applyAlignment="1">
      <alignment horizontal="center"/>
    </xf>
    <xf numFmtId="0" fontId="19" fillId="0" borderId="25" xfId="7" applyFont="1" applyFill="1" applyBorder="1" applyAlignment="1">
      <alignment horizontal="right"/>
    </xf>
    <xf numFmtId="17" fontId="19" fillId="0" borderId="3" xfId="7" applyNumberFormat="1" applyFont="1" applyFill="1" applyBorder="1"/>
    <xf numFmtId="0" fontId="19" fillId="0" borderId="3" xfId="7" applyFont="1" applyFill="1" applyBorder="1" applyAlignment="1">
      <alignment horizontal="right"/>
    </xf>
    <xf numFmtId="0" fontId="19" fillId="0" borderId="30" xfId="7" applyFont="1" applyFill="1" applyBorder="1" applyAlignment="1">
      <alignment horizontal="right"/>
    </xf>
    <xf numFmtId="17" fontId="19" fillId="0" borderId="31" xfId="7" applyNumberFormat="1" applyFont="1" applyFill="1" applyBorder="1"/>
    <xf numFmtId="43" fontId="0" fillId="0" borderId="0" xfId="0" applyNumberFormat="1" applyFill="1"/>
    <xf numFmtId="14" fontId="0" fillId="0" borderId="0" xfId="0" applyNumberFormat="1" applyFill="1" applyBorder="1" applyAlignment="1">
      <alignment horizontal="center"/>
    </xf>
    <xf numFmtId="0" fontId="19" fillId="0" borderId="32" xfId="7" applyFont="1" applyFill="1" applyBorder="1" applyAlignment="1">
      <alignment horizontal="right"/>
    </xf>
    <xf numFmtId="0" fontId="19" fillId="0" borderId="31" xfId="7" applyFont="1" applyFill="1" applyBorder="1" applyAlignment="1">
      <alignment horizontal="right"/>
    </xf>
    <xf numFmtId="0" fontId="21" fillId="0" borderId="3" xfId="7" applyFont="1" applyFill="1" applyBorder="1" applyAlignment="1">
      <alignment horizontal="right"/>
    </xf>
    <xf numFmtId="0" fontId="19" fillId="0" borderId="2" xfId="7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NumberFormat="1" applyAlignment="1">
      <alignment horizontal="right" vertical="center"/>
    </xf>
    <xf numFmtId="4" fontId="0" fillId="0" borderId="0" xfId="0" applyNumberFormat="1" applyFont="1" applyFill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0" fillId="0" borderId="0" xfId="0" applyFill="1" applyAlignment="1">
      <alignment horizontal="left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100" t="s">
        <v>4</v>
      </c>
      <c r="C6" s="101"/>
      <c r="D6" s="102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5882017.7410144238</v>
      </c>
      <c r="D11" s="77">
        <v>3.08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30336083.570295643</v>
      </c>
      <c r="D13" s="78">
        <v>15.88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2078245.8910074581</v>
      </c>
      <c r="D15" s="78">
        <v>1.0900000000000001</v>
      </c>
    </row>
    <row r="16" spans="1:36">
      <c r="A16" s="10" t="s">
        <v>13</v>
      </c>
      <c r="B16" s="73" t="s">
        <v>19</v>
      </c>
      <c r="C16" s="78">
        <v>4700806.9329460897</v>
      </c>
      <c r="D16" s="78">
        <v>2.46</v>
      </c>
    </row>
    <row r="17" spans="1:4">
      <c r="A17" s="10" t="s">
        <v>13</v>
      </c>
      <c r="B17" s="73" t="s">
        <v>20</v>
      </c>
      <c r="C17" s="78">
        <v>11200067.29153911</v>
      </c>
      <c r="D17" s="78">
        <v>5.86</v>
      </c>
    </row>
    <row r="18" spans="1:4">
      <c r="A18" s="10" t="s">
        <v>13</v>
      </c>
      <c r="B18" s="73" t="s">
        <v>21</v>
      </c>
      <c r="C18" s="78">
        <v>6929945.7759226933</v>
      </c>
      <c r="D18" s="78">
        <v>3.63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-12.477024999999999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103815239.63836761</v>
      </c>
      <c r="D24" s="78">
        <v>54.35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6169203.6884623943</v>
      </c>
      <c r="D26" s="78">
        <v>3.23</v>
      </c>
    </row>
    <row r="27" spans="1:4">
      <c r="A27" s="10" t="s">
        <v>13</v>
      </c>
      <c r="B27" s="73" t="s">
        <v>29</v>
      </c>
      <c r="C27" s="78">
        <v>934411.08642370324</v>
      </c>
      <c r="D27" s="78">
        <v>0.49</v>
      </c>
    </row>
    <row r="28" spans="1:4">
      <c r="A28" s="10" t="s">
        <v>13</v>
      </c>
      <c r="B28" s="73" t="s">
        <v>30</v>
      </c>
      <c r="C28" s="78">
        <v>4062443.3288586009</v>
      </c>
      <c r="D28" s="78">
        <v>2.13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104633.18960715772</v>
      </c>
      <c r="D31" s="78">
        <v>0.05</v>
      </c>
    </row>
    <row r="32" spans="1:4">
      <c r="A32" s="10" t="s">
        <v>13</v>
      </c>
      <c r="B32" s="73" t="s">
        <v>34</v>
      </c>
      <c r="C32" s="78">
        <v>448633.45241903298</v>
      </c>
      <c r="D32" s="78">
        <v>0.23</v>
      </c>
    </row>
    <row r="33" spans="1:4">
      <c r="A33" s="10" t="s">
        <v>13</v>
      </c>
      <c r="B33" s="72" t="s">
        <v>35</v>
      </c>
      <c r="C33" s="78">
        <v>5811196.2555891108</v>
      </c>
      <c r="D33" s="78">
        <v>3.04</v>
      </c>
    </row>
    <row r="34" spans="1:4">
      <c r="A34" s="10" t="s">
        <v>13</v>
      </c>
      <c r="B34" s="72" t="s">
        <v>36</v>
      </c>
      <c r="C34" s="78">
        <v>5716354.8587065917</v>
      </c>
      <c r="D34" s="78">
        <v>2.99</v>
      </c>
    </row>
    <row r="35" spans="1:4">
      <c r="A35" s="10" t="s">
        <v>13</v>
      </c>
      <c r="B35" s="72" t="s">
        <v>37</v>
      </c>
      <c r="C35" s="78">
        <v>130045.00017856379</v>
      </c>
      <c r="D35" s="78">
        <v>7.0000000000000007E-2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2707446.9841999998</v>
      </c>
      <c r="D37" s="78">
        <v>1.42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191026762.20851317</v>
      </c>
      <c r="D42" s="78">
        <v>100</v>
      </c>
    </row>
    <row r="43" spans="1:4">
      <c r="A43" s="10" t="s">
        <v>13</v>
      </c>
      <c r="B43" s="76" t="s">
        <v>45</v>
      </c>
      <c r="C43" s="78">
        <v>5135875.3366587553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3.8450000000000002</v>
      </c>
    </row>
    <row r="48" spans="1:4">
      <c r="C48" t="s">
        <v>116</v>
      </c>
      <c r="D48">
        <v>4.0438000000000001</v>
      </c>
    </row>
    <row r="49" spans="3:4">
      <c r="C49" t="s">
        <v>119</v>
      </c>
      <c r="D49">
        <v>4.7252000000000001</v>
      </c>
    </row>
    <row r="50" spans="3:4">
      <c r="C50" t="s">
        <v>193</v>
      </c>
      <c r="D50">
        <v>3.286E-2</v>
      </c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-1</v>
      </c>
      <c r="H11" s="7"/>
      <c r="I11" s="77">
        <v>-12.477024999999999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</row>
    <row r="13" spans="2:61">
      <c r="B13" s="79" t="s">
        <v>918</v>
      </c>
      <c r="C13" s="16"/>
      <c r="D13" s="16"/>
      <c r="E13" s="16"/>
    </row>
    <row r="14" spans="2:61">
      <c r="B14" t="s">
        <v>196</v>
      </c>
      <c r="C14" t="s">
        <v>196</v>
      </c>
      <c r="D14" s="16"/>
      <c r="E14" t="s">
        <v>196</v>
      </c>
      <c r="F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919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920</v>
      </c>
      <c r="C16" s="16"/>
      <c r="D16" s="16"/>
      <c r="E16" s="16"/>
    </row>
    <row r="17" spans="2:12">
      <c r="B17" t="s">
        <v>196</v>
      </c>
      <c r="C17" t="s">
        <v>196</v>
      </c>
      <c r="D17" s="16"/>
      <c r="E17" t="s">
        <v>196</v>
      </c>
      <c r="F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921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922</v>
      </c>
      <c r="C19" s="16"/>
      <c r="D19" s="16"/>
      <c r="E19" s="16"/>
    </row>
    <row r="20" spans="2:12">
      <c r="B20" t="s">
        <v>196</v>
      </c>
      <c r="C20" t="s">
        <v>196</v>
      </c>
      <c r="D20" s="16"/>
      <c r="E20" t="s">
        <v>196</v>
      </c>
      <c r="F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923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196</v>
      </c>
      <c r="C23" t="s">
        <v>196</v>
      </c>
      <c r="D23" s="16"/>
      <c r="E23" t="s">
        <v>196</v>
      </c>
      <c r="F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547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313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314</v>
      </c>
      <c r="C26" s="16"/>
      <c r="D26" s="16"/>
      <c r="E26" s="16"/>
    </row>
    <row r="27" spans="2:12">
      <c r="B27" s="79" t="s">
        <v>918</v>
      </c>
      <c r="C27" s="16"/>
      <c r="D27" s="16"/>
      <c r="E27" s="16"/>
    </row>
    <row r="28" spans="2:12">
      <c r="B28" t="s">
        <v>924</v>
      </c>
      <c r="C28" t="s">
        <v>925</v>
      </c>
      <c r="D28" t="s">
        <v>129</v>
      </c>
      <c r="E28" t="s">
        <v>926</v>
      </c>
      <c r="F28" t="s">
        <v>112</v>
      </c>
      <c r="G28" s="78">
        <v>-1</v>
      </c>
      <c r="H28" s="78">
        <v>329000</v>
      </c>
      <c r="I28" s="78">
        <v>-12.65005</v>
      </c>
      <c r="J28" s="78">
        <v>0</v>
      </c>
      <c r="K28" s="78">
        <v>101.39</v>
      </c>
      <c r="L28" s="78">
        <v>0</v>
      </c>
    </row>
    <row r="29" spans="2:12">
      <c r="B29" t="s">
        <v>927</v>
      </c>
      <c r="C29" t="s">
        <v>928</v>
      </c>
      <c r="D29" t="s">
        <v>129</v>
      </c>
      <c r="E29" t="s">
        <v>926</v>
      </c>
      <c r="F29" t="s">
        <v>112</v>
      </c>
      <c r="G29" s="78">
        <v>-1</v>
      </c>
      <c r="H29" s="78">
        <v>500</v>
      </c>
      <c r="I29" s="78">
        <v>-1.9224999999999999E-2</v>
      </c>
      <c r="J29" s="78">
        <v>0</v>
      </c>
      <c r="K29" s="78">
        <v>0.15</v>
      </c>
      <c r="L29" s="78">
        <v>0</v>
      </c>
    </row>
    <row r="30" spans="2:12">
      <c r="B30" t="s">
        <v>929</v>
      </c>
      <c r="C30" t="s">
        <v>930</v>
      </c>
      <c r="D30" t="s">
        <v>129</v>
      </c>
      <c r="E30" t="s">
        <v>926</v>
      </c>
      <c r="F30" t="s">
        <v>112</v>
      </c>
      <c r="G30" s="78">
        <v>1</v>
      </c>
      <c r="H30" s="78">
        <v>5000</v>
      </c>
      <c r="I30" s="78">
        <v>0.19225</v>
      </c>
      <c r="J30" s="78">
        <v>0</v>
      </c>
      <c r="K30" s="78">
        <v>-1.54</v>
      </c>
      <c r="L30" s="78">
        <v>0</v>
      </c>
    </row>
    <row r="31" spans="2:12">
      <c r="B31" s="79" t="s">
        <v>919</v>
      </c>
      <c r="C31" s="16"/>
      <c r="D31" s="16"/>
      <c r="E31" s="16"/>
      <c r="G31" s="80">
        <v>-1</v>
      </c>
      <c r="I31" s="80">
        <v>-12.477024999999999</v>
      </c>
      <c r="K31" s="80">
        <v>100</v>
      </c>
      <c r="L31" s="80">
        <v>0</v>
      </c>
    </row>
    <row r="32" spans="2:12">
      <c r="B32" s="79" t="s">
        <v>922</v>
      </c>
      <c r="C32" s="16"/>
      <c r="D32" s="16"/>
      <c r="E32" s="16"/>
    </row>
    <row r="33" spans="2:12">
      <c r="B33" t="s">
        <v>196</v>
      </c>
      <c r="C33" t="s">
        <v>196</v>
      </c>
      <c r="D33" s="16"/>
      <c r="E33" t="s">
        <v>196</v>
      </c>
      <c r="F33" t="s">
        <v>196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923</v>
      </c>
      <c r="C34" s="16"/>
      <c r="D34" s="16"/>
      <c r="E34" s="16"/>
      <c r="G34" s="80">
        <v>0</v>
      </c>
      <c r="I34" s="80">
        <v>0</v>
      </c>
      <c r="K34" s="80">
        <v>0</v>
      </c>
      <c r="L34" s="80">
        <v>0</v>
      </c>
    </row>
    <row r="35" spans="2:12">
      <c r="B35" s="79" t="s">
        <v>931</v>
      </c>
      <c r="C35" s="16"/>
      <c r="D35" s="16"/>
      <c r="E35" s="16"/>
    </row>
    <row r="36" spans="2:12">
      <c r="B36" t="s">
        <v>196</v>
      </c>
      <c r="C36" t="s">
        <v>196</v>
      </c>
      <c r="D36" s="16"/>
      <c r="E36" t="s">
        <v>196</v>
      </c>
      <c r="F36" t="s">
        <v>196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932</v>
      </c>
      <c r="C37" s="16"/>
      <c r="D37" s="16"/>
      <c r="E37" s="16"/>
      <c r="G37" s="80">
        <v>0</v>
      </c>
      <c r="I37" s="80">
        <v>0</v>
      </c>
      <c r="K37" s="80">
        <v>0</v>
      </c>
      <c r="L37" s="80">
        <v>0</v>
      </c>
    </row>
    <row r="38" spans="2:12">
      <c r="B38" s="79" t="s">
        <v>129</v>
      </c>
      <c r="C38" s="16"/>
      <c r="D38" s="16"/>
      <c r="E38" s="16"/>
    </row>
    <row r="39" spans="2:12">
      <c r="B39" t="s">
        <v>196</v>
      </c>
      <c r="C39" t="s">
        <v>196</v>
      </c>
      <c r="D39" s="16"/>
      <c r="E39" t="s">
        <v>196</v>
      </c>
      <c r="F39" t="s">
        <v>196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547</v>
      </c>
      <c r="C40" s="16"/>
      <c r="D40" s="16"/>
      <c r="E40" s="16"/>
      <c r="G40" s="80">
        <v>0</v>
      </c>
      <c r="I40" s="80">
        <v>0</v>
      </c>
      <c r="K40" s="80">
        <v>0</v>
      </c>
      <c r="L40" s="80">
        <v>0</v>
      </c>
    </row>
    <row r="41" spans="2:12">
      <c r="B41" s="79" t="s">
        <v>319</v>
      </c>
      <c r="C41" s="16"/>
      <c r="D41" s="16"/>
      <c r="E41" s="16"/>
      <c r="G41" s="80">
        <v>-1</v>
      </c>
      <c r="I41" s="80">
        <v>-12.477024999999999</v>
      </c>
      <c r="K41" s="80">
        <v>100</v>
      </c>
      <c r="L41" s="80">
        <v>0</v>
      </c>
    </row>
    <row r="42" spans="2:12">
      <c r="B42" t="s">
        <v>320</v>
      </c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106</v>
      </c>
      <c r="BF6" s="16" t="s">
        <v>107</v>
      </c>
      <c r="BH6" s="19" t="s">
        <v>108</v>
      </c>
    </row>
    <row r="7" spans="1:60" ht="26.25" customHeight="1">
      <c r="B7" s="113" t="s">
        <v>109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196</v>
      </c>
      <c r="C13" t="s">
        <v>196</v>
      </c>
      <c r="D13" s="19"/>
      <c r="E13" t="s">
        <v>196</v>
      </c>
      <c r="F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313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314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196</v>
      </c>
      <c r="C16" t="s">
        <v>196</v>
      </c>
      <c r="D16" s="19"/>
      <c r="E16" t="s">
        <v>196</v>
      </c>
      <c r="F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319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320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</row>
    <row r="13" spans="2:81">
      <c r="B13" s="79" t="s">
        <v>933</v>
      </c>
    </row>
    <row r="14" spans="2:81">
      <c r="B14" t="s">
        <v>196</v>
      </c>
      <c r="C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934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935</v>
      </c>
    </row>
    <row r="17" spans="2:17">
      <c r="B17" t="s">
        <v>196</v>
      </c>
      <c r="C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936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937</v>
      </c>
    </row>
    <row r="20" spans="2:17">
      <c r="B20" s="79" t="s">
        <v>938</v>
      </c>
    </row>
    <row r="21" spans="2:17">
      <c r="B21" t="s">
        <v>196</v>
      </c>
      <c r="C21" t="s">
        <v>196</v>
      </c>
      <c r="E21" t="s">
        <v>196</v>
      </c>
      <c r="H21" s="78">
        <v>0</v>
      </c>
      <c r="I21" t="s">
        <v>196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939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940</v>
      </c>
    </row>
    <row r="24" spans="2:17">
      <c r="B24" t="s">
        <v>196</v>
      </c>
      <c r="C24" t="s">
        <v>196</v>
      </c>
      <c r="E24" t="s">
        <v>196</v>
      </c>
      <c r="H24" s="78">
        <v>0</v>
      </c>
      <c r="I24" t="s">
        <v>196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941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942</v>
      </c>
    </row>
    <row r="27" spans="2:17">
      <c r="B27" t="s">
        <v>196</v>
      </c>
      <c r="C27" t="s">
        <v>196</v>
      </c>
      <c r="E27" t="s">
        <v>196</v>
      </c>
      <c r="H27" s="78">
        <v>0</v>
      </c>
      <c r="I27" t="s">
        <v>196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943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944</v>
      </c>
    </row>
    <row r="30" spans="2:17">
      <c r="B30" t="s">
        <v>196</v>
      </c>
      <c r="C30" t="s">
        <v>196</v>
      </c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945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946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313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314</v>
      </c>
    </row>
    <row r="35" spans="2:17">
      <c r="B35" s="79" t="s">
        <v>933</v>
      </c>
    </row>
    <row r="36" spans="2:17">
      <c r="B36" t="s">
        <v>196</v>
      </c>
      <c r="C36" t="s">
        <v>196</v>
      </c>
      <c r="E36" t="s">
        <v>196</v>
      </c>
      <c r="H36" s="78">
        <v>0</v>
      </c>
      <c r="I36" t="s">
        <v>196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934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935</v>
      </c>
    </row>
    <row r="39" spans="2:17">
      <c r="B39" t="s">
        <v>196</v>
      </c>
      <c r="C39" t="s">
        <v>196</v>
      </c>
      <c r="E39" t="s">
        <v>196</v>
      </c>
      <c r="H39" s="78">
        <v>0</v>
      </c>
      <c r="I39" t="s">
        <v>196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936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937</v>
      </c>
    </row>
    <row r="42" spans="2:17">
      <c r="B42" s="79" t="s">
        <v>938</v>
      </c>
    </row>
    <row r="43" spans="2:17">
      <c r="B43" t="s">
        <v>196</v>
      </c>
      <c r="C43" t="s">
        <v>196</v>
      </c>
      <c r="E43" t="s">
        <v>196</v>
      </c>
      <c r="H43" s="78">
        <v>0</v>
      </c>
      <c r="I43" t="s">
        <v>196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939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940</v>
      </c>
    </row>
    <row r="46" spans="2:17">
      <c r="B46" t="s">
        <v>196</v>
      </c>
      <c r="C46" t="s">
        <v>196</v>
      </c>
      <c r="E46" t="s">
        <v>196</v>
      </c>
      <c r="H46" s="78">
        <v>0</v>
      </c>
      <c r="I46" t="s">
        <v>196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941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942</v>
      </c>
    </row>
    <row r="49" spans="2:17">
      <c r="B49" t="s">
        <v>196</v>
      </c>
      <c r="C49" t="s">
        <v>196</v>
      </c>
      <c r="E49" t="s">
        <v>196</v>
      </c>
      <c r="H49" s="78">
        <v>0</v>
      </c>
      <c r="I49" t="s">
        <v>196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943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944</v>
      </c>
    </row>
    <row r="52" spans="2:17">
      <c r="B52" t="s">
        <v>196</v>
      </c>
      <c r="C52" t="s">
        <v>196</v>
      </c>
      <c r="E52" t="s">
        <v>196</v>
      </c>
      <c r="H52" s="78">
        <v>0</v>
      </c>
      <c r="I52" t="s">
        <v>196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945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946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319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320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53"/>
  <sheetViews>
    <sheetView rightToLeft="1" topLeftCell="A133" workbookViewId="0">
      <selection activeCell="F136" sqref="F13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6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13.1</v>
      </c>
      <c r="H11" s="7"/>
      <c r="I11" s="7"/>
      <c r="J11" s="77">
        <v>0.95</v>
      </c>
      <c r="K11" s="77">
        <v>89896334408.309998</v>
      </c>
      <c r="L11" s="7"/>
      <c r="M11" s="77">
        <v>103815239.63836761</v>
      </c>
      <c r="N11" s="7"/>
      <c r="O11" s="77">
        <v>100</v>
      </c>
      <c r="P11" s="77">
        <v>54.35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</row>
    <row r="13" spans="2:72">
      <c r="B13" s="79" t="s">
        <v>947</v>
      </c>
    </row>
    <row r="14" spans="2:72">
      <c r="B14" t="s">
        <v>196</v>
      </c>
      <c r="C14" t="s">
        <v>196</v>
      </c>
      <c r="D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948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949</v>
      </c>
    </row>
    <row r="17" spans="2:16">
      <c r="B17" t="s">
        <v>950</v>
      </c>
      <c r="C17" t="s">
        <v>951</v>
      </c>
      <c r="D17" t="s">
        <v>325</v>
      </c>
      <c r="E17" t="s">
        <v>155</v>
      </c>
      <c r="F17" t="s">
        <v>952</v>
      </c>
      <c r="G17" s="78">
        <v>8.9600000000000009</v>
      </c>
      <c r="H17" t="s">
        <v>108</v>
      </c>
      <c r="I17" s="78">
        <v>4.8</v>
      </c>
      <c r="J17" s="78">
        <v>0.69</v>
      </c>
      <c r="K17" s="78">
        <v>414621000</v>
      </c>
      <c r="L17" s="78">
        <v>143.63684705063298</v>
      </c>
      <c r="M17" s="78">
        <v>595548.53160980495</v>
      </c>
      <c r="N17" s="78">
        <v>0</v>
      </c>
      <c r="O17" s="78">
        <v>0.56999999999999995</v>
      </c>
      <c r="P17" s="78">
        <v>0.31</v>
      </c>
    </row>
    <row r="18" spans="2:16">
      <c r="B18" t="s">
        <v>953</v>
      </c>
      <c r="C18" t="s">
        <v>954</v>
      </c>
      <c r="D18" t="s">
        <v>325</v>
      </c>
      <c r="E18" t="s">
        <v>155</v>
      </c>
      <c r="F18" t="s">
        <v>955</v>
      </c>
      <c r="G18" s="78">
        <v>9.0399999999999991</v>
      </c>
      <c r="H18" t="s">
        <v>108</v>
      </c>
      <c r="I18" s="78">
        <v>4.8</v>
      </c>
      <c r="J18" s="78">
        <v>0.71</v>
      </c>
      <c r="K18" s="78">
        <v>625472000</v>
      </c>
      <c r="L18" s="78">
        <v>143.4992120245939</v>
      </c>
      <c r="M18" s="78">
        <v>897547.39143446798</v>
      </c>
      <c r="N18" s="78">
        <v>0</v>
      </c>
      <c r="O18" s="78">
        <v>0.86</v>
      </c>
      <c r="P18" s="78">
        <v>0.47</v>
      </c>
    </row>
    <row r="19" spans="2:16">
      <c r="B19" t="s">
        <v>956</v>
      </c>
      <c r="C19" t="s">
        <v>957</v>
      </c>
      <c r="D19" t="s">
        <v>325</v>
      </c>
      <c r="E19" t="s">
        <v>155</v>
      </c>
      <c r="F19" t="s">
        <v>958</v>
      </c>
      <c r="G19" s="78">
        <v>8.9700000000000006</v>
      </c>
      <c r="H19" t="s">
        <v>108</v>
      </c>
      <c r="I19" s="78">
        <v>4.8</v>
      </c>
      <c r="J19" s="78">
        <v>0.71</v>
      </c>
      <c r="K19" s="78">
        <v>643426000</v>
      </c>
      <c r="L19" s="78">
        <v>146.53111893770006</v>
      </c>
      <c r="M19" s="78">
        <v>942819.31733608595</v>
      </c>
      <c r="N19" s="78">
        <v>0</v>
      </c>
      <c r="O19" s="78">
        <v>0.91</v>
      </c>
      <c r="P19" s="78">
        <v>0.49</v>
      </c>
    </row>
    <row r="20" spans="2:16">
      <c r="B20" t="s">
        <v>959</v>
      </c>
      <c r="C20" t="s">
        <v>960</v>
      </c>
      <c r="D20" t="s">
        <v>325</v>
      </c>
      <c r="E20" t="s">
        <v>155</v>
      </c>
      <c r="F20" t="s">
        <v>961</v>
      </c>
      <c r="G20" s="78">
        <v>9.06</v>
      </c>
      <c r="H20" t="s">
        <v>108</v>
      </c>
      <c r="I20" s="78">
        <v>4.8</v>
      </c>
      <c r="J20" s="78">
        <v>0.71</v>
      </c>
      <c r="K20" s="78">
        <v>1038684000</v>
      </c>
      <c r="L20" s="78">
        <v>146.16493360787592</v>
      </c>
      <c r="M20" s="78">
        <v>1518191.7789956301</v>
      </c>
      <c r="N20" s="78">
        <v>0</v>
      </c>
      <c r="O20" s="78">
        <v>1.46</v>
      </c>
      <c r="P20" s="78">
        <v>0.79</v>
      </c>
    </row>
    <row r="21" spans="2:16">
      <c r="B21" t="s">
        <v>962</v>
      </c>
      <c r="C21" t="s">
        <v>963</v>
      </c>
      <c r="D21" t="s">
        <v>325</v>
      </c>
      <c r="E21" t="s">
        <v>155</v>
      </c>
      <c r="F21" t="s">
        <v>964</v>
      </c>
      <c r="G21" s="78">
        <v>9.14</v>
      </c>
      <c r="H21" t="s">
        <v>108</v>
      </c>
      <c r="I21" s="78">
        <v>4.8</v>
      </c>
      <c r="J21" s="78">
        <v>0.72</v>
      </c>
      <c r="K21" s="78">
        <v>404589000</v>
      </c>
      <c r="L21" s="78">
        <v>146.11246725771807</v>
      </c>
      <c r="M21" s="78">
        <v>591154.97015332896</v>
      </c>
      <c r="N21" s="78">
        <v>0</v>
      </c>
      <c r="O21" s="78">
        <v>0.56999999999999995</v>
      </c>
      <c r="P21" s="78">
        <v>0.31</v>
      </c>
    </row>
    <row r="22" spans="2:16">
      <c r="B22" t="s">
        <v>965</v>
      </c>
      <c r="C22" t="s">
        <v>966</v>
      </c>
      <c r="D22" t="s">
        <v>325</v>
      </c>
      <c r="E22" t="s">
        <v>155</v>
      </c>
      <c r="F22" t="s">
        <v>967</v>
      </c>
      <c r="G22" s="78">
        <v>9.2200000000000006</v>
      </c>
      <c r="H22" t="s">
        <v>108</v>
      </c>
      <c r="I22" s="78">
        <v>4.8</v>
      </c>
      <c r="J22" s="78">
        <v>0.72</v>
      </c>
      <c r="K22" s="78">
        <v>285451000</v>
      </c>
      <c r="L22" s="78">
        <v>146.0318979093841</v>
      </c>
      <c r="M22" s="78">
        <v>416849.51290131599</v>
      </c>
      <c r="N22" s="78">
        <v>0</v>
      </c>
      <c r="O22" s="78">
        <v>0.4</v>
      </c>
      <c r="P22" s="78">
        <v>0.22</v>
      </c>
    </row>
    <row r="23" spans="2:16">
      <c r="B23" t="s">
        <v>968</v>
      </c>
      <c r="C23" t="s">
        <v>969</v>
      </c>
      <c r="D23" t="s">
        <v>325</v>
      </c>
      <c r="E23" t="s">
        <v>155</v>
      </c>
      <c r="F23" t="s">
        <v>970</v>
      </c>
      <c r="G23" s="78">
        <v>9.3000000000000007</v>
      </c>
      <c r="H23" t="s">
        <v>108</v>
      </c>
      <c r="I23" s="78">
        <v>4.8</v>
      </c>
      <c r="J23" s="78">
        <v>0.72</v>
      </c>
      <c r="K23" s="78">
        <v>445243000</v>
      </c>
      <c r="L23" s="78">
        <v>145.66672605355097</v>
      </c>
      <c r="M23" s="78">
        <v>648570.90108261199</v>
      </c>
      <c r="N23" s="78">
        <v>0</v>
      </c>
      <c r="O23" s="78">
        <v>0.62</v>
      </c>
      <c r="P23" s="78">
        <v>0.34</v>
      </c>
    </row>
    <row r="24" spans="2:16">
      <c r="B24" t="s">
        <v>971</v>
      </c>
      <c r="C24" t="s">
        <v>972</v>
      </c>
      <c r="D24" t="s">
        <v>325</v>
      </c>
      <c r="E24" t="s">
        <v>155</v>
      </c>
      <c r="F24" t="s">
        <v>973</v>
      </c>
      <c r="G24" s="78">
        <v>9.39</v>
      </c>
      <c r="H24" t="s">
        <v>108</v>
      </c>
      <c r="I24" s="78">
        <v>4.8</v>
      </c>
      <c r="J24" s="78">
        <v>0.74</v>
      </c>
      <c r="K24" s="78">
        <v>647506000</v>
      </c>
      <c r="L24" s="78">
        <v>144.80484223153792</v>
      </c>
      <c r="M24" s="78">
        <v>937620.04173974204</v>
      </c>
      <c r="N24" s="78">
        <v>0</v>
      </c>
      <c r="O24" s="78">
        <v>0.9</v>
      </c>
      <c r="P24" s="78">
        <v>0.49</v>
      </c>
    </row>
    <row r="25" spans="2:16">
      <c r="B25" t="s">
        <v>974</v>
      </c>
      <c r="C25" t="s">
        <v>975</v>
      </c>
      <c r="D25" t="s">
        <v>325</v>
      </c>
      <c r="E25" t="s">
        <v>155</v>
      </c>
      <c r="F25" t="s">
        <v>976</v>
      </c>
      <c r="G25" s="78">
        <v>9.32</v>
      </c>
      <c r="H25" t="s">
        <v>108</v>
      </c>
      <c r="I25" s="78">
        <v>4.8</v>
      </c>
      <c r="J25" s="78">
        <v>0.74</v>
      </c>
      <c r="K25" s="78">
        <v>481797000</v>
      </c>
      <c r="L25" s="78">
        <v>147.14046831540898</v>
      </c>
      <c r="M25" s="78">
        <v>708918.36212959106</v>
      </c>
      <c r="N25" s="78">
        <v>0</v>
      </c>
      <c r="O25" s="78">
        <v>0.68</v>
      </c>
      <c r="P25" s="78">
        <v>0.37</v>
      </c>
    </row>
    <row r="26" spans="2:16">
      <c r="B26" t="s">
        <v>977</v>
      </c>
      <c r="C26" t="s">
        <v>978</v>
      </c>
      <c r="D26" t="s">
        <v>325</v>
      </c>
      <c r="E26" t="s">
        <v>155</v>
      </c>
      <c r="F26" t="s">
        <v>979</v>
      </c>
      <c r="G26" s="78">
        <v>9.4</v>
      </c>
      <c r="H26" t="s">
        <v>108</v>
      </c>
      <c r="I26" s="78">
        <v>4.8</v>
      </c>
      <c r="J26" s="78">
        <v>0.74</v>
      </c>
      <c r="K26" s="78">
        <v>161479000</v>
      </c>
      <c r="L26" s="78">
        <v>147.05943092035869</v>
      </c>
      <c r="M26" s="78">
        <v>237470.09845588601</v>
      </c>
      <c r="N26" s="78">
        <v>0</v>
      </c>
      <c r="O26" s="78">
        <v>0.23</v>
      </c>
      <c r="P26" s="78">
        <v>0.12</v>
      </c>
    </row>
    <row r="27" spans="2:16">
      <c r="B27" t="s">
        <v>980</v>
      </c>
      <c r="C27" t="s">
        <v>981</v>
      </c>
      <c r="D27" t="s">
        <v>325</v>
      </c>
      <c r="E27" t="s">
        <v>155</v>
      </c>
      <c r="F27" t="s">
        <v>982</v>
      </c>
      <c r="G27" s="78">
        <v>9.48</v>
      </c>
      <c r="H27" t="s">
        <v>108</v>
      </c>
      <c r="I27" s="78">
        <v>4.8</v>
      </c>
      <c r="J27" s="78">
        <v>0.75</v>
      </c>
      <c r="K27" s="78">
        <v>604074000</v>
      </c>
      <c r="L27" s="78">
        <v>146.72975170365203</v>
      </c>
      <c r="M27" s="78">
        <v>886356.28030631901</v>
      </c>
      <c r="N27" s="78">
        <v>0</v>
      </c>
      <c r="O27" s="78">
        <v>0.85</v>
      </c>
      <c r="P27" s="78">
        <v>0.46</v>
      </c>
    </row>
    <row r="28" spans="2:16">
      <c r="B28" t="s">
        <v>983</v>
      </c>
      <c r="C28" t="s">
        <v>984</v>
      </c>
      <c r="D28" t="s">
        <v>325</v>
      </c>
      <c r="E28" t="s">
        <v>155</v>
      </c>
      <c r="F28" t="s">
        <v>985</v>
      </c>
      <c r="G28" s="78">
        <v>9.65</v>
      </c>
      <c r="H28" t="s">
        <v>108</v>
      </c>
      <c r="I28" s="78">
        <v>4.8</v>
      </c>
      <c r="J28" s="78">
        <v>0.75</v>
      </c>
      <c r="K28" s="78">
        <v>821056000</v>
      </c>
      <c r="L28" s="78">
        <v>146.56817655730669</v>
      </c>
      <c r="M28" s="78">
        <v>1203406.8077143601</v>
      </c>
      <c r="N28" s="78">
        <v>0</v>
      </c>
      <c r="O28" s="78">
        <v>1.1599999999999999</v>
      </c>
      <c r="P28" s="78">
        <v>0.63</v>
      </c>
    </row>
    <row r="29" spans="2:16">
      <c r="B29" t="s">
        <v>986</v>
      </c>
      <c r="C29" t="s">
        <v>987</v>
      </c>
      <c r="D29" t="s">
        <v>325</v>
      </c>
      <c r="E29" t="s">
        <v>155</v>
      </c>
      <c r="F29" t="s">
        <v>988</v>
      </c>
      <c r="G29" s="78">
        <v>9.73</v>
      </c>
      <c r="H29" t="s">
        <v>108</v>
      </c>
      <c r="I29" s="78">
        <v>4.8</v>
      </c>
      <c r="J29" s="78">
        <v>0.77</v>
      </c>
      <c r="K29" s="78">
        <v>587761000</v>
      </c>
      <c r="L29" s="78">
        <v>146.24722460993806</v>
      </c>
      <c r="M29" s="78">
        <v>859584.14983961801</v>
      </c>
      <c r="N29" s="78">
        <v>0</v>
      </c>
      <c r="O29" s="78">
        <v>0.83</v>
      </c>
      <c r="P29" s="78">
        <v>0.45</v>
      </c>
    </row>
    <row r="30" spans="2:16">
      <c r="B30" t="s">
        <v>989</v>
      </c>
      <c r="C30" t="s">
        <v>990</v>
      </c>
      <c r="D30" t="s">
        <v>325</v>
      </c>
      <c r="E30" t="s">
        <v>155</v>
      </c>
      <c r="F30" t="s">
        <v>991</v>
      </c>
      <c r="G30" s="78">
        <v>9.65</v>
      </c>
      <c r="H30" t="s">
        <v>108</v>
      </c>
      <c r="I30" s="78">
        <v>4.8</v>
      </c>
      <c r="J30" s="78">
        <v>0.77</v>
      </c>
      <c r="K30" s="78">
        <v>709371000</v>
      </c>
      <c r="L30" s="78">
        <v>148.56495205004433</v>
      </c>
      <c r="M30" s="78">
        <v>1053876.6860069199</v>
      </c>
      <c r="N30" s="78">
        <v>0</v>
      </c>
      <c r="O30" s="78">
        <v>1.02</v>
      </c>
      <c r="P30" s="78">
        <v>0.55000000000000004</v>
      </c>
    </row>
    <row r="31" spans="2:16">
      <c r="B31" t="s">
        <v>992</v>
      </c>
      <c r="C31" t="s">
        <v>993</v>
      </c>
      <c r="D31" t="s">
        <v>325</v>
      </c>
      <c r="E31" t="s">
        <v>155</v>
      </c>
      <c r="F31" t="s">
        <v>994</v>
      </c>
      <c r="G31" s="78">
        <v>9.74</v>
      </c>
      <c r="H31" t="s">
        <v>108</v>
      </c>
      <c r="I31" s="78">
        <v>4.8</v>
      </c>
      <c r="J31" s="78">
        <v>0.77</v>
      </c>
      <c r="K31" s="78">
        <v>614614000</v>
      </c>
      <c r="L31" s="78">
        <v>148.47682798347597</v>
      </c>
      <c r="M31" s="78">
        <v>912559.37154236098</v>
      </c>
      <c r="N31" s="78">
        <v>0</v>
      </c>
      <c r="O31" s="78">
        <v>0.88</v>
      </c>
      <c r="P31" s="78">
        <v>0.48</v>
      </c>
    </row>
    <row r="32" spans="2:16">
      <c r="B32" t="s">
        <v>995</v>
      </c>
      <c r="C32" t="s">
        <v>996</v>
      </c>
      <c r="D32" t="s">
        <v>325</v>
      </c>
      <c r="E32" t="s">
        <v>155</v>
      </c>
      <c r="F32" t="s">
        <v>997</v>
      </c>
      <c r="G32" s="78">
        <v>9.82</v>
      </c>
      <c r="H32" t="s">
        <v>108</v>
      </c>
      <c r="I32" s="78">
        <v>4.8</v>
      </c>
      <c r="J32" s="78">
        <v>0.78</v>
      </c>
      <c r="K32" s="78">
        <v>267534000</v>
      </c>
      <c r="L32" s="78">
        <v>148.15573722678911</v>
      </c>
      <c r="M32" s="78">
        <v>396366.97003231797</v>
      </c>
      <c r="N32" s="78">
        <v>0</v>
      </c>
      <c r="O32" s="78">
        <v>0.38</v>
      </c>
      <c r="P32" s="78">
        <v>0.21</v>
      </c>
    </row>
    <row r="33" spans="2:16">
      <c r="B33" t="s">
        <v>998</v>
      </c>
      <c r="C33" t="s">
        <v>999</v>
      </c>
      <c r="D33" t="s">
        <v>325</v>
      </c>
      <c r="E33" t="s">
        <v>155</v>
      </c>
      <c r="F33" t="s">
        <v>1000</v>
      </c>
      <c r="G33" s="78">
        <v>9.9</v>
      </c>
      <c r="H33" t="s">
        <v>108</v>
      </c>
      <c r="I33" s="78">
        <v>4.8</v>
      </c>
      <c r="J33" s="78">
        <v>0.78</v>
      </c>
      <c r="K33" s="78">
        <v>879684000</v>
      </c>
      <c r="L33" s="78">
        <v>148.05952475625566</v>
      </c>
      <c r="M33" s="78">
        <v>1302455.94975682</v>
      </c>
      <c r="N33" s="78">
        <v>0</v>
      </c>
      <c r="O33" s="78">
        <v>1.25</v>
      </c>
      <c r="P33" s="78">
        <v>0.68</v>
      </c>
    </row>
    <row r="34" spans="2:16">
      <c r="B34" t="s">
        <v>1001</v>
      </c>
      <c r="C34" t="s">
        <v>1002</v>
      </c>
      <c r="D34" t="s">
        <v>325</v>
      </c>
      <c r="E34" t="s">
        <v>155</v>
      </c>
      <c r="F34" t="s">
        <v>1003</v>
      </c>
      <c r="G34" s="78">
        <v>9.98</v>
      </c>
      <c r="H34" t="s">
        <v>108</v>
      </c>
      <c r="I34" s="78">
        <v>4.8</v>
      </c>
      <c r="J34" s="78">
        <v>0.78</v>
      </c>
      <c r="K34" s="78">
        <v>600006000</v>
      </c>
      <c r="L34" s="78">
        <v>147.989136983782</v>
      </c>
      <c r="M34" s="78">
        <v>887943.70125091099</v>
      </c>
      <c r="N34" s="78">
        <v>0</v>
      </c>
      <c r="O34" s="78">
        <v>0.86</v>
      </c>
      <c r="P34" s="78">
        <v>0.46</v>
      </c>
    </row>
    <row r="35" spans="2:16">
      <c r="B35" t="s">
        <v>1004</v>
      </c>
      <c r="C35" t="s">
        <v>1005</v>
      </c>
      <c r="D35" t="s">
        <v>325</v>
      </c>
      <c r="E35" t="s">
        <v>155</v>
      </c>
      <c r="F35" t="s">
        <v>1006</v>
      </c>
      <c r="G35" s="78">
        <v>10.07</v>
      </c>
      <c r="H35" t="s">
        <v>108</v>
      </c>
      <c r="I35" s="78">
        <v>4.8</v>
      </c>
      <c r="J35" s="78">
        <v>0.8</v>
      </c>
      <c r="K35" s="78">
        <v>274082000</v>
      </c>
      <c r="L35" s="78">
        <v>147.65680555664508</v>
      </c>
      <c r="M35" s="78">
        <v>404700.72580576403</v>
      </c>
      <c r="N35" s="78">
        <v>0</v>
      </c>
      <c r="O35" s="78">
        <v>0.39</v>
      </c>
      <c r="P35" s="78">
        <v>0.21</v>
      </c>
    </row>
    <row r="36" spans="2:16">
      <c r="B36" t="s">
        <v>1007</v>
      </c>
      <c r="C36" t="s">
        <v>1008</v>
      </c>
      <c r="D36" t="s">
        <v>325</v>
      </c>
      <c r="E36" t="s">
        <v>155</v>
      </c>
      <c r="F36" t="s">
        <v>1009</v>
      </c>
      <c r="G36" s="78">
        <v>9.99</v>
      </c>
      <c r="H36" t="s">
        <v>108</v>
      </c>
      <c r="I36" s="78">
        <v>4.8</v>
      </c>
      <c r="J36" s="78">
        <v>0.8</v>
      </c>
      <c r="K36" s="78">
        <v>1013496000</v>
      </c>
      <c r="L36" s="78">
        <v>149.97318384335705</v>
      </c>
      <c r="M36" s="78">
        <v>1519972.21932507</v>
      </c>
      <c r="N36" s="78">
        <v>0</v>
      </c>
      <c r="O36" s="78">
        <v>1.46</v>
      </c>
      <c r="P36" s="78">
        <v>0.8</v>
      </c>
    </row>
    <row r="37" spans="2:16">
      <c r="B37" t="s">
        <v>1010</v>
      </c>
      <c r="C37" t="s">
        <v>1011</v>
      </c>
      <c r="D37" t="s">
        <v>325</v>
      </c>
      <c r="E37" t="s">
        <v>155</v>
      </c>
      <c r="F37" t="s">
        <v>1012</v>
      </c>
      <c r="G37" s="78">
        <v>10.07</v>
      </c>
      <c r="H37" t="s">
        <v>108</v>
      </c>
      <c r="I37" s="78">
        <v>4.8</v>
      </c>
      <c r="J37" s="78">
        <v>0.79</v>
      </c>
      <c r="K37" s="78">
        <v>686751000</v>
      </c>
      <c r="L37" s="78">
        <v>149.88494392608237</v>
      </c>
      <c r="M37" s="78">
        <v>1029336.3512618101</v>
      </c>
      <c r="N37" s="78">
        <v>0</v>
      </c>
      <c r="O37" s="78">
        <v>0.99</v>
      </c>
      <c r="P37" s="78">
        <v>0.54</v>
      </c>
    </row>
    <row r="38" spans="2:16">
      <c r="B38" t="s">
        <v>1013</v>
      </c>
      <c r="C38" t="s">
        <v>1014</v>
      </c>
      <c r="D38" t="s">
        <v>325</v>
      </c>
      <c r="E38" t="s">
        <v>155</v>
      </c>
      <c r="F38" t="s">
        <v>1015</v>
      </c>
      <c r="G38" s="78">
        <v>10.15</v>
      </c>
      <c r="H38" t="s">
        <v>108</v>
      </c>
      <c r="I38" s="78">
        <v>4.8</v>
      </c>
      <c r="J38" s="78">
        <v>0.81</v>
      </c>
      <c r="K38" s="78">
        <v>362662000</v>
      </c>
      <c r="L38" s="78">
        <v>149.5567679673299</v>
      </c>
      <c r="M38" s="78">
        <v>542385.56584567798</v>
      </c>
      <c r="N38" s="78">
        <v>0</v>
      </c>
      <c r="O38" s="78">
        <v>0.52</v>
      </c>
      <c r="P38" s="78">
        <v>0.28000000000000003</v>
      </c>
    </row>
    <row r="39" spans="2:16">
      <c r="B39" t="s">
        <v>1016</v>
      </c>
      <c r="C39" t="s">
        <v>1017</v>
      </c>
      <c r="D39" t="s">
        <v>325</v>
      </c>
      <c r="E39" t="s">
        <v>155</v>
      </c>
      <c r="F39" t="s">
        <v>1018</v>
      </c>
      <c r="G39" s="78">
        <v>10.24</v>
      </c>
      <c r="H39" t="s">
        <v>108</v>
      </c>
      <c r="I39" s="78">
        <v>4.8</v>
      </c>
      <c r="J39" s="78">
        <v>0.81</v>
      </c>
      <c r="K39" s="78">
        <v>1046291000</v>
      </c>
      <c r="L39" s="78">
        <v>149.45718809857868</v>
      </c>
      <c r="M39" s="78">
        <v>1563757.1079285</v>
      </c>
      <c r="N39" s="78">
        <v>0</v>
      </c>
      <c r="O39" s="78">
        <v>1.51</v>
      </c>
      <c r="P39" s="78">
        <v>0.82</v>
      </c>
    </row>
    <row r="40" spans="2:16">
      <c r="B40" t="s">
        <v>1019</v>
      </c>
      <c r="C40" t="s">
        <v>1020</v>
      </c>
      <c r="D40" t="s">
        <v>325</v>
      </c>
      <c r="E40" t="s">
        <v>155</v>
      </c>
      <c r="F40" t="s">
        <v>1021</v>
      </c>
      <c r="G40" s="78">
        <v>10.32</v>
      </c>
      <c r="H40" t="s">
        <v>108</v>
      </c>
      <c r="I40" s="78">
        <v>4.8</v>
      </c>
      <c r="J40" s="78">
        <v>0.81</v>
      </c>
      <c r="K40" s="78">
        <v>343828000</v>
      </c>
      <c r="L40" s="78">
        <v>149.36890388248804</v>
      </c>
      <c r="M40" s="78">
        <v>513572.11484108103</v>
      </c>
      <c r="N40" s="78">
        <v>0</v>
      </c>
      <c r="O40" s="78">
        <v>0.49</v>
      </c>
      <c r="P40" s="78">
        <v>0.27</v>
      </c>
    </row>
    <row r="41" spans="2:16">
      <c r="B41" t="s">
        <v>1022</v>
      </c>
      <c r="C41" t="s">
        <v>1023</v>
      </c>
      <c r="D41" t="s">
        <v>325</v>
      </c>
      <c r="E41" t="s">
        <v>155</v>
      </c>
      <c r="F41" t="s">
        <v>1024</v>
      </c>
      <c r="G41" s="78">
        <v>10.4</v>
      </c>
      <c r="H41" t="s">
        <v>108</v>
      </c>
      <c r="I41" s="78">
        <v>4.8</v>
      </c>
      <c r="J41" s="78">
        <v>0.82</v>
      </c>
      <c r="K41" s="78">
        <v>732215000</v>
      </c>
      <c r="L41" s="78">
        <v>149.04156457874669</v>
      </c>
      <c r="M41" s="78">
        <v>1091304.69208027</v>
      </c>
      <c r="N41" s="78">
        <v>0</v>
      </c>
      <c r="O41" s="78">
        <v>1.05</v>
      </c>
      <c r="P41" s="78">
        <v>0.56999999999999995</v>
      </c>
    </row>
    <row r="42" spans="2:16">
      <c r="B42" t="s">
        <v>1025</v>
      </c>
      <c r="C42" t="s">
        <v>1026</v>
      </c>
      <c r="D42" t="s">
        <v>325</v>
      </c>
      <c r="E42" t="s">
        <v>155</v>
      </c>
      <c r="F42" t="s">
        <v>1027</v>
      </c>
      <c r="G42" s="78">
        <v>10.32</v>
      </c>
      <c r="H42" t="s">
        <v>108</v>
      </c>
      <c r="I42" s="78">
        <v>4.8</v>
      </c>
      <c r="J42" s="78">
        <v>0.82</v>
      </c>
      <c r="K42" s="78">
        <v>705415000</v>
      </c>
      <c r="L42" s="78">
        <v>151.34243042622853</v>
      </c>
      <c r="M42" s="78">
        <v>1067592.2055911799</v>
      </c>
      <c r="N42" s="78">
        <v>0</v>
      </c>
      <c r="O42" s="78">
        <v>1.03</v>
      </c>
      <c r="P42" s="78">
        <v>0.56000000000000005</v>
      </c>
    </row>
    <row r="43" spans="2:16">
      <c r="B43" t="s">
        <v>1028</v>
      </c>
      <c r="C43" t="s">
        <v>1029</v>
      </c>
      <c r="D43" t="s">
        <v>325</v>
      </c>
      <c r="E43" t="s">
        <v>155</v>
      </c>
      <c r="F43" t="s">
        <v>1030</v>
      </c>
      <c r="G43" s="78">
        <v>10.4</v>
      </c>
      <c r="H43" t="s">
        <v>108</v>
      </c>
      <c r="I43" s="78">
        <v>4.8</v>
      </c>
      <c r="J43" s="78">
        <v>0.82</v>
      </c>
      <c r="K43" s="78">
        <v>57207000</v>
      </c>
      <c r="L43" s="78">
        <v>151.25071293158896</v>
      </c>
      <c r="M43" s="78">
        <v>86525.9953467741</v>
      </c>
      <c r="N43" s="78">
        <v>0</v>
      </c>
      <c r="O43" s="78">
        <v>0.08</v>
      </c>
      <c r="P43" s="78">
        <v>0.05</v>
      </c>
    </row>
    <row r="44" spans="2:16">
      <c r="B44" t="s">
        <v>1031</v>
      </c>
      <c r="C44" t="s">
        <v>1032</v>
      </c>
      <c r="D44" t="s">
        <v>325</v>
      </c>
      <c r="E44" t="s">
        <v>155</v>
      </c>
      <c r="F44" t="s">
        <v>1033</v>
      </c>
      <c r="G44" s="78">
        <v>10.48</v>
      </c>
      <c r="H44" t="s">
        <v>108</v>
      </c>
      <c r="I44" s="78">
        <v>4.8</v>
      </c>
      <c r="J44" s="78">
        <v>0.84</v>
      </c>
      <c r="K44" s="78">
        <v>815109000</v>
      </c>
      <c r="L44" s="78">
        <v>150.91030408313858</v>
      </c>
      <c r="M44" s="78">
        <v>1230083.4705090299</v>
      </c>
      <c r="N44" s="78">
        <v>0</v>
      </c>
      <c r="O44" s="78">
        <v>1.18</v>
      </c>
      <c r="P44" s="78">
        <v>0.64</v>
      </c>
    </row>
    <row r="45" spans="2:16">
      <c r="B45" t="s">
        <v>1034</v>
      </c>
      <c r="C45" t="s">
        <v>1035</v>
      </c>
      <c r="D45" t="s">
        <v>325</v>
      </c>
      <c r="E45" t="s">
        <v>155</v>
      </c>
      <c r="F45" t="s">
        <v>1036</v>
      </c>
      <c r="G45" s="78">
        <v>10.56</v>
      </c>
      <c r="H45" t="s">
        <v>108</v>
      </c>
      <c r="I45" s="78">
        <v>4.8</v>
      </c>
      <c r="J45" s="78">
        <v>0.84</v>
      </c>
      <c r="K45" s="78">
        <v>1289284000</v>
      </c>
      <c r="L45" s="78">
        <v>151.41750282357262</v>
      </c>
      <c r="M45" s="78">
        <v>1952201.63710387</v>
      </c>
      <c r="N45" s="78">
        <v>0</v>
      </c>
      <c r="O45" s="78">
        <v>1.88</v>
      </c>
      <c r="P45" s="78">
        <v>1.02</v>
      </c>
    </row>
    <row r="46" spans="2:16">
      <c r="B46" t="s">
        <v>1037</v>
      </c>
      <c r="C46" t="s">
        <v>1038</v>
      </c>
      <c r="D46" t="s">
        <v>325</v>
      </c>
      <c r="E46" t="s">
        <v>155</v>
      </c>
      <c r="F46" t="s">
        <v>1039</v>
      </c>
      <c r="G46" s="78">
        <v>10.65</v>
      </c>
      <c r="H46" t="s">
        <v>108</v>
      </c>
      <c r="I46" s="78">
        <v>4.8</v>
      </c>
      <c r="J46" s="78">
        <v>0.84</v>
      </c>
      <c r="K46" s="78">
        <v>395287000</v>
      </c>
      <c r="L46" s="78">
        <v>150.88014245214211</v>
      </c>
      <c r="M46" s="78">
        <v>596409.58869479899</v>
      </c>
      <c r="N46" s="78">
        <v>0</v>
      </c>
      <c r="O46" s="78">
        <v>0.56999999999999995</v>
      </c>
      <c r="P46" s="78">
        <v>0.31</v>
      </c>
    </row>
    <row r="47" spans="2:16">
      <c r="B47" t="s">
        <v>1040</v>
      </c>
      <c r="C47" t="s">
        <v>1041</v>
      </c>
      <c r="D47" t="s">
        <v>325</v>
      </c>
      <c r="E47" t="s">
        <v>155</v>
      </c>
      <c r="F47" t="s">
        <v>1042</v>
      </c>
      <c r="G47" s="78">
        <v>10.73</v>
      </c>
      <c r="H47" t="s">
        <v>108</v>
      </c>
      <c r="I47" s="78">
        <v>4.8</v>
      </c>
      <c r="J47" s="78">
        <v>0.85</v>
      </c>
      <c r="K47" s="78">
        <v>361878000</v>
      </c>
      <c r="L47" s="78">
        <v>150.38621677903217</v>
      </c>
      <c r="M47" s="78">
        <v>544214.63355562603</v>
      </c>
      <c r="N47" s="78">
        <v>0</v>
      </c>
      <c r="O47" s="78">
        <v>0.52</v>
      </c>
      <c r="P47" s="78">
        <v>0.28000000000000003</v>
      </c>
    </row>
    <row r="48" spans="2:16">
      <c r="B48" t="s">
        <v>1043</v>
      </c>
      <c r="C48" t="s">
        <v>1044</v>
      </c>
      <c r="D48" t="s">
        <v>325</v>
      </c>
      <c r="E48" t="s">
        <v>155</v>
      </c>
      <c r="F48" t="s">
        <v>1045</v>
      </c>
      <c r="G48" s="78">
        <v>11.05</v>
      </c>
      <c r="H48" t="s">
        <v>108</v>
      </c>
      <c r="I48" s="78">
        <v>4.8</v>
      </c>
      <c r="J48" s="78">
        <v>0.88</v>
      </c>
      <c r="K48" s="78">
        <v>694481000</v>
      </c>
      <c r="L48" s="78">
        <v>151.68709761599814</v>
      </c>
      <c r="M48" s="78">
        <v>1053438.0723945601</v>
      </c>
      <c r="N48" s="78">
        <v>0</v>
      </c>
      <c r="O48" s="78">
        <v>1.01</v>
      </c>
      <c r="P48" s="78">
        <v>0.55000000000000004</v>
      </c>
    </row>
    <row r="49" spans="2:16">
      <c r="B49" t="s">
        <v>1046</v>
      </c>
      <c r="C49" t="s">
        <v>1047</v>
      </c>
      <c r="D49" t="s">
        <v>325</v>
      </c>
      <c r="E49" t="s">
        <v>155</v>
      </c>
      <c r="F49" t="s">
        <v>1048</v>
      </c>
      <c r="G49" s="78">
        <v>10.96</v>
      </c>
      <c r="H49" t="s">
        <v>108</v>
      </c>
      <c r="I49" s="78">
        <v>4.8</v>
      </c>
      <c r="J49" s="78">
        <v>0.88</v>
      </c>
      <c r="K49" s="78">
        <v>193334000</v>
      </c>
      <c r="L49" s="78">
        <v>153.99072058766902</v>
      </c>
      <c r="M49" s="78">
        <v>297716.41974096402</v>
      </c>
      <c r="N49" s="78">
        <v>0</v>
      </c>
      <c r="O49" s="78">
        <v>0.28999999999999998</v>
      </c>
      <c r="P49" s="78">
        <v>0.16</v>
      </c>
    </row>
    <row r="50" spans="2:16">
      <c r="B50" t="s">
        <v>1049</v>
      </c>
      <c r="C50" t="s">
        <v>1050</v>
      </c>
      <c r="D50" t="s">
        <v>325</v>
      </c>
      <c r="E50" t="s">
        <v>155</v>
      </c>
      <c r="F50" t="s">
        <v>1051</v>
      </c>
      <c r="G50" s="78">
        <v>11.05</v>
      </c>
      <c r="H50" t="s">
        <v>108</v>
      </c>
      <c r="I50" s="78">
        <v>4.8</v>
      </c>
      <c r="J50" s="78">
        <v>0.88</v>
      </c>
      <c r="K50" s="78">
        <v>405002000</v>
      </c>
      <c r="L50" s="78">
        <v>153.90175938478305</v>
      </c>
      <c r="M50" s="78">
        <v>623305.20354355895</v>
      </c>
      <c r="N50" s="78">
        <v>0</v>
      </c>
      <c r="O50" s="78">
        <v>0.6</v>
      </c>
      <c r="P50" s="78">
        <v>0.33</v>
      </c>
    </row>
    <row r="51" spans="2:16">
      <c r="B51" t="s">
        <v>1052</v>
      </c>
      <c r="C51" t="s">
        <v>1053</v>
      </c>
      <c r="D51" t="s">
        <v>325</v>
      </c>
      <c r="E51" t="s">
        <v>155</v>
      </c>
      <c r="F51" t="s">
        <v>590</v>
      </c>
      <c r="G51" s="78">
        <v>11.13</v>
      </c>
      <c r="H51" t="s">
        <v>108</v>
      </c>
      <c r="I51" s="78">
        <v>4.8</v>
      </c>
      <c r="J51" s="78">
        <v>0.89</v>
      </c>
      <c r="K51" s="78">
        <v>124016000</v>
      </c>
      <c r="L51" s="78">
        <v>154.00998115778125</v>
      </c>
      <c r="M51" s="78">
        <v>190997.018232634</v>
      </c>
      <c r="N51" s="78">
        <v>0</v>
      </c>
      <c r="O51" s="78">
        <v>0.18</v>
      </c>
      <c r="P51" s="78">
        <v>0.1</v>
      </c>
    </row>
    <row r="52" spans="2:16">
      <c r="B52" t="s">
        <v>1054</v>
      </c>
      <c r="C52" t="s">
        <v>1055</v>
      </c>
      <c r="D52" t="s">
        <v>325</v>
      </c>
      <c r="E52" t="s">
        <v>155</v>
      </c>
      <c r="F52" t="s">
        <v>1056</v>
      </c>
      <c r="G52" s="78">
        <v>11.21</v>
      </c>
      <c r="H52" t="s">
        <v>108</v>
      </c>
      <c r="I52" s="78">
        <v>4.8</v>
      </c>
      <c r="J52" s="78">
        <v>0.89</v>
      </c>
      <c r="K52" s="78">
        <v>220784000</v>
      </c>
      <c r="L52" s="78">
        <v>154.35789553534406</v>
      </c>
      <c r="M52" s="78">
        <v>340797.536078754</v>
      </c>
      <c r="N52" s="78">
        <v>0</v>
      </c>
      <c r="O52" s="78">
        <v>0.33</v>
      </c>
      <c r="P52" s="78">
        <v>0.18</v>
      </c>
    </row>
    <row r="53" spans="2:16">
      <c r="B53" t="s">
        <v>1057</v>
      </c>
      <c r="C53" t="s">
        <v>1058</v>
      </c>
      <c r="D53" t="s">
        <v>325</v>
      </c>
      <c r="E53" t="s">
        <v>155</v>
      </c>
      <c r="F53" t="s">
        <v>1059</v>
      </c>
      <c r="G53" s="78">
        <v>11.29</v>
      </c>
      <c r="H53" t="s">
        <v>108</v>
      </c>
      <c r="I53" s="78">
        <v>4.8</v>
      </c>
      <c r="J53" s="78">
        <v>0.89</v>
      </c>
      <c r="K53" s="78">
        <v>445817000</v>
      </c>
      <c r="L53" s="78">
        <v>154.587826715586</v>
      </c>
      <c r="M53" s="78">
        <v>689178.81142862397</v>
      </c>
      <c r="N53" s="78">
        <v>0</v>
      </c>
      <c r="O53" s="78">
        <v>0.66</v>
      </c>
      <c r="P53" s="78">
        <v>0.36</v>
      </c>
    </row>
    <row r="54" spans="2:16">
      <c r="B54" t="s">
        <v>1060</v>
      </c>
      <c r="C54" t="s">
        <v>1061</v>
      </c>
      <c r="D54" t="s">
        <v>325</v>
      </c>
      <c r="E54" t="s">
        <v>155</v>
      </c>
      <c r="F54" t="s">
        <v>1062</v>
      </c>
      <c r="G54" s="78">
        <v>11.37</v>
      </c>
      <c r="H54" t="s">
        <v>108</v>
      </c>
      <c r="I54" s="78">
        <v>4.8</v>
      </c>
      <c r="J54" s="78">
        <v>0.9</v>
      </c>
      <c r="K54" s="78">
        <v>481237000</v>
      </c>
      <c r="L54" s="78">
        <v>153.5888706699011</v>
      </c>
      <c r="M54" s="78">
        <v>739126.47354571195</v>
      </c>
      <c r="N54" s="78">
        <v>0</v>
      </c>
      <c r="O54" s="78">
        <v>0.71</v>
      </c>
      <c r="P54" s="78">
        <v>0.39</v>
      </c>
    </row>
    <row r="55" spans="2:16">
      <c r="B55" t="s">
        <v>1063</v>
      </c>
      <c r="C55" t="s">
        <v>1064</v>
      </c>
      <c r="D55" t="s">
        <v>325</v>
      </c>
      <c r="E55" t="s">
        <v>155</v>
      </c>
      <c r="F55" t="s">
        <v>1065</v>
      </c>
      <c r="G55" s="78">
        <v>11.28</v>
      </c>
      <c r="H55" t="s">
        <v>108</v>
      </c>
      <c r="I55" s="78">
        <v>4.8</v>
      </c>
      <c r="J55" s="78">
        <v>0.9</v>
      </c>
      <c r="K55" s="78">
        <v>423660000</v>
      </c>
      <c r="L55" s="78">
        <v>155.42756990749706</v>
      </c>
      <c r="M55" s="78">
        <v>658484.442670102</v>
      </c>
      <c r="N55" s="78">
        <v>0</v>
      </c>
      <c r="O55" s="78">
        <v>0.63</v>
      </c>
      <c r="P55" s="78">
        <v>0.34</v>
      </c>
    </row>
    <row r="56" spans="2:16">
      <c r="B56" t="s">
        <v>1066</v>
      </c>
      <c r="C56" t="s">
        <v>1067</v>
      </c>
      <c r="D56" t="s">
        <v>325</v>
      </c>
      <c r="E56" t="s">
        <v>155</v>
      </c>
      <c r="F56" t="s">
        <v>1068</v>
      </c>
      <c r="G56" s="78">
        <v>11.37</v>
      </c>
      <c r="H56" t="s">
        <v>108</v>
      </c>
      <c r="I56" s="78">
        <v>4.8</v>
      </c>
      <c r="J56" s="78">
        <v>0.9</v>
      </c>
      <c r="K56" s="78">
        <v>416509000</v>
      </c>
      <c r="L56" s="78">
        <v>155.16892957492996</v>
      </c>
      <c r="M56" s="78">
        <v>646292.55688324501</v>
      </c>
      <c r="N56" s="78">
        <v>0</v>
      </c>
      <c r="O56" s="78">
        <v>0.62</v>
      </c>
      <c r="P56" s="78">
        <v>0.34</v>
      </c>
    </row>
    <row r="57" spans="2:16">
      <c r="B57" t="s">
        <v>1069</v>
      </c>
      <c r="C57" t="s">
        <v>1070</v>
      </c>
      <c r="D57" t="s">
        <v>325</v>
      </c>
      <c r="E57" t="s">
        <v>155</v>
      </c>
      <c r="F57" t="s">
        <v>1071</v>
      </c>
      <c r="G57" s="78">
        <v>11.45</v>
      </c>
      <c r="H57" t="s">
        <v>108</v>
      </c>
      <c r="I57" s="78">
        <v>4.8</v>
      </c>
      <c r="J57" s="78">
        <v>0.92</v>
      </c>
      <c r="K57" s="78">
        <v>730081000</v>
      </c>
      <c r="L57" s="78">
        <v>154.79360024371542</v>
      </c>
      <c r="M57" s="78">
        <v>1130118.6645953199</v>
      </c>
      <c r="N57" s="78">
        <v>0</v>
      </c>
      <c r="O57" s="78">
        <v>1.0900000000000001</v>
      </c>
      <c r="P57" s="78">
        <v>0.59</v>
      </c>
    </row>
    <row r="58" spans="2:16">
      <c r="B58" t="s">
        <v>1072</v>
      </c>
      <c r="C58" t="s">
        <v>1073</v>
      </c>
      <c r="D58" t="s">
        <v>325</v>
      </c>
      <c r="E58" t="s">
        <v>155</v>
      </c>
      <c r="F58" t="s">
        <v>1074</v>
      </c>
      <c r="G58" s="78">
        <v>11.69</v>
      </c>
      <c r="H58" t="s">
        <v>108</v>
      </c>
      <c r="I58" s="78">
        <v>4.8</v>
      </c>
      <c r="J58" s="78">
        <v>0.93</v>
      </c>
      <c r="K58" s="78">
        <v>15293000</v>
      </c>
      <c r="L58" s="78">
        <v>154.21405893211272</v>
      </c>
      <c r="M58" s="78">
        <v>23583.956032488</v>
      </c>
      <c r="N58" s="78">
        <v>0</v>
      </c>
      <c r="O58" s="78">
        <v>0.02</v>
      </c>
      <c r="P58" s="78">
        <v>0.01</v>
      </c>
    </row>
    <row r="59" spans="2:16">
      <c r="B59" s="79" t="s">
        <v>1075</v>
      </c>
      <c r="G59" s="80">
        <v>10.11</v>
      </c>
      <c r="J59" s="80">
        <v>0.8</v>
      </c>
      <c r="K59" s="80">
        <v>22466087000</v>
      </c>
      <c r="M59" s="80">
        <v>33532336.285323504</v>
      </c>
      <c r="O59" s="80">
        <v>32.299999999999997</v>
      </c>
      <c r="P59" s="80">
        <v>17.55</v>
      </c>
    </row>
    <row r="60" spans="2:16">
      <c r="B60" s="79" t="s">
        <v>1076</v>
      </c>
    </row>
    <row r="61" spans="2:16">
      <c r="B61" t="s">
        <v>1077</v>
      </c>
      <c r="C61" t="s">
        <v>1078</v>
      </c>
      <c r="D61" t="s">
        <v>325</v>
      </c>
      <c r="E61" t="s">
        <v>155</v>
      </c>
      <c r="F61" s="84">
        <v>35431</v>
      </c>
      <c r="G61" s="78">
        <v>0</v>
      </c>
      <c r="H61" t="s">
        <v>108</v>
      </c>
      <c r="I61" s="78">
        <v>5.5</v>
      </c>
      <c r="J61" s="78">
        <v>0.85</v>
      </c>
      <c r="K61" s="78">
        <v>33000000</v>
      </c>
      <c r="L61" s="78">
        <v>159.68192995805001</v>
      </c>
      <c r="M61" s="78">
        <v>52695.0368861565</v>
      </c>
      <c r="N61" s="78">
        <v>0</v>
      </c>
      <c r="O61" s="78">
        <v>0.05</v>
      </c>
      <c r="P61" s="78">
        <v>0.03</v>
      </c>
    </row>
    <row r="62" spans="2:16">
      <c r="B62" t="s">
        <v>1079</v>
      </c>
      <c r="C62" t="s">
        <v>1080</v>
      </c>
      <c r="D62" t="s">
        <v>325</v>
      </c>
      <c r="E62" t="s">
        <v>155</v>
      </c>
      <c r="F62" s="84">
        <v>35463</v>
      </c>
      <c r="G62" s="78">
        <v>0.09</v>
      </c>
      <c r="H62" t="s">
        <v>108</v>
      </c>
      <c r="I62" s="78">
        <v>5.5</v>
      </c>
      <c r="J62" s="78">
        <v>0.85</v>
      </c>
      <c r="K62" s="78">
        <v>30000000</v>
      </c>
      <c r="L62" s="78">
        <v>158.33649556411001</v>
      </c>
      <c r="M62" s="78">
        <v>47500.948669233003</v>
      </c>
      <c r="N62" s="78">
        <v>0</v>
      </c>
      <c r="O62" s="78">
        <v>0.05</v>
      </c>
      <c r="P62" s="78">
        <v>0.02</v>
      </c>
    </row>
    <row r="63" spans="2:16">
      <c r="B63" t="s">
        <v>1081</v>
      </c>
      <c r="C63" t="s">
        <v>1082</v>
      </c>
      <c r="D63" t="s">
        <v>325</v>
      </c>
      <c r="E63" t="s">
        <v>155</v>
      </c>
      <c r="F63" s="84">
        <v>35491</v>
      </c>
      <c r="G63" s="78">
        <v>0.17</v>
      </c>
      <c r="H63" t="s">
        <v>108</v>
      </c>
      <c r="I63" s="78">
        <v>5.5</v>
      </c>
      <c r="J63" s="78">
        <v>0.85</v>
      </c>
      <c r="K63" s="78">
        <v>24140000</v>
      </c>
      <c r="L63" s="78">
        <v>157.57265847930489</v>
      </c>
      <c r="M63" s="78">
        <v>38038.039756904203</v>
      </c>
      <c r="N63" s="78">
        <v>0</v>
      </c>
      <c r="O63" s="78">
        <v>0.04</v>
      </c>
      <c r="P63" s="78">
        <v>0.02</v>
      </c>
    </row>
    <row r="64" spans="2:16">
      <c r="B64" t="s">
        <v>1083</v>
      </c>
      <c r="C64" t="s">
        <v>1084</v>
      </c>
      <c r="D64" t="s">
        <v>325</v>
      </c>
      <c r="E64" t="s">
        <v>155</v>
      </c>
      <c r="F64" s="84">
        <v>35521</v>
      </c>
      <c r="G64" s="78">
        <v>0.25</v>
      </c>
      <c r="H64" t="s">
        <v>108</v>
      </c>
      <c r="I64" s="78">
        <v>5.5</v>
      </c>
      <c r="J64" s="78">
        <v>0.85</v>
      </c>
      <c r="K64" s="78">
        <v>25000000</v>
      </c>
      <c r="L64" s="78">
        <v>155.62163041312601</v>
      </c>
      <c r="M64" s="78">
        <v>38905.407603281499</v>
      </c>
      <c r="N64" s="78">
        <v>0</v>
      </c>
      <c r="O64" s="78">
        <v>0.04</v>
      </c>
      <c r="P64" s="78">
        <v>0.02</v>
      </c>
    </row>
    <row r="65" spans="2:16">
      <c r="B65" t="s">
        <v>1085</v>
      </c>
      <c r="C65" t="s">
        <v>1086</v>
      </c>
      <c r="D65" t="s">
        <v>325</v>
      </c>
      <c r="E65" t="s">
        <v>155</v>
      </c>
      <c r="F65" s="84">
        <v>35551</v>
      </c>
      <c r="G65" s="78">
        <v>0.33</v>
      </c>
      <c r="H65" t="s">
        <v>108</v>
      </c>
      <c r="I65" s="78">
        <v>5.5</v>
      </c>
      <c r="J65" s="78">
        <v>0.85</v>
      </c>
      <c r="K65" s="78">
        <v>29300000</v>
      </c>
      <c r="L65" s="78">
        <v>154.02990987561296</v>
      </c>
      <c r="M65" s="78">
        <v>45130.763593554599</v>
      </c>
      <c r="N65" s="78">
        <v>0</v>
      </c>
      <c r="O65" s="78">
        <v>0.04</v>
      </c>
      <c r="P65" s="78">
        <v>0.02</v>
      </c>
    </row>
    <row r="66" spans="2:16">
      <c r="B66" t="s">
        <v>1087</v>
      </c>
      <c r="C66" t="s">
        <v>1088</v>
      </c>
      <c r="D66" t="s">
        <v>325</v>
      </c>
      <c r="E66" t="s">
        <v>155</v>
      </c>
      <c r="F66" s="84">
        <v>35582</v>
      </c>
      <c r="G66" s="78">
        <v>0.42</v>
      </c>
      <c r="H66" t="s">
        <v>108</v>
      </c>
      <c r="I66" s="78">
        <v>5.5</v>
      </c>
      <c r="J66" s="78">
        <v>0.74</v>
      </c>
      <c r="K66" s="78">
        <v>44250000</v>
      </c>
      <c r="L66" s="78">
        <v>152.84481277911095</v>
      </c>
      <c r="M66" s="78">
        <v>67633.829654756599</v>
      </c>
      <c r="N66" s="78">
        <v>0</v>
      </c>
      <c r="O66" s="78">
        <v>7.0000000000000007E-2</v>
      </c>
      <c r="P66" s="78">
        <v>0.04</v>
      </c>
    </row>
    <row r="67" spans="2:16">
      <c r="B67" t="s">
        <v>1089</v>
      </c>
      <c r="C67" t="s">
        <v>1090</v>
      </c>
      <c r="D67" t="s">
        <v>325</v>
      </c>
      <c r="E67" t="s">
        <v>155</v>
      </c>
      <c r="F67" s="84">
        <v>35612</v>
      </c>
      <c r="G67" s="78">
        <v>0.49</v>
      </c>
      <c r="H67" t="s">
        <v>108</v>
      </c>
      <c r="I67" s="78">
        <v>5.5</v>
      </c>
      <c r="J67" s="78">
        <v>0.74</v>
      </c>
      <c r="K67" s="78">
        <v>28900000</v>
      </c>
      <c r="L67" s="78">
        <v>156.11643765430483</v>
      </c>
      <c r="M67" s="78">
        <v>45117.650482094097</v>
      </c>
      <c r="N67" s="78">
        <v>0</v>
      </c>
      <c r="O67" s="78">
        <v>0.04</v>
      </c>
      <c r="P67" s="78">
        <v>0.02</v>
      </c>
    </row>
    <row r="68" spans="2:16">
      <c r="B68" t="s">
        <v>1091</v>
      </c>
      <c r="C68" t="s">
        <v>1092</v>
      </c>
      <c r="D68" t="s">
        <v>325</v>
      </c>
      <c r="E68" t="s">
        <v>155</v>
      </c>
      <c r="F68" s="84">
        <v>35643</v>
      </c>
      <c r="G68" s="78">
        <v>0.56999999999999995</v>
      </c>
      <c r="H68" t="s">
        <v>108</v>
      </c>
      <c r="I68" s="78">
        <v>5.5</v>
      </c>
      <c r="J68" s="78">
        <v>0.74</v>
      </c>
      <c r="K68" s="78">
        <v>26684600</v>
      </c>
      <c r="L68" s="78">
        <v>154.35620411166292</v>
      </c>
      <c r="M68" s="78">
        <v>41189.3356423808</v>
      </c>
      <c r="N68" s="78">
        <v>0</v>
      </c>
      <c r="O68" s="78">
        <v>0.04</v>
      </c>
      <c r="P68" s="78">
        <v>0.02</v>
      </c>
    </row>
    <row r="69" spans="2:16">
      <c r="B69" t="s">
        <v>1093</v>
      </c>
      <c r="C69" t="s">
        <v>1094</v>
      </c>
      <c r="D69" t="s">
        <v>325</v>
      </c>
      <c r="E69" t="s">
        <v>155</v>
      </c>
      <c r="F69" s="84">
        <v>35674</v>
      </c>
      <c r="G69" s="78">
        <v>0.66</v>
      </c>
      <c r="H69" t="s">
        <v>108</v>
      </c>
      <c r="I69" s="78">
        <v>5.5</v>
      </c>
      <c r="J69" s="78">
        <v>0.62</v>
      </c>
      <c r="K69" s="78">
        <v>31000000</v>
      </c>
      <c r="L69" s="78">
        <v>152.85841402328612</v>
      </c>
      <c r="M69" s="78">
        <v>47386.108347218702</v>
      </c>
      <c r="N69" s="78">
        <v>0</v>
      </c>
      <c r="O69" s="78">
        <v>0.05</v>
      </c>
      <c r="P69" s="78">
        <v>0.02</v>
      </c>
    </row>
    <row r="70" spans="2:16">
      <c r="B70" t="s">
        <v>1095</v>
      </c>
      <c r="C70" t="s">
        <v>1096</v>
      </c>
      <c r="D70" t="s">
        <v>325</v>
      </c>
      <c r="E70" t="s">
        <v>155</v>
      </c>
      <c r="F70" s="84">
        <v>35704</v>
      </c>
      <c r="G70" s="78">
        <v>0.74</v>
      </c>
      <c r="H70" t="s">
        <v>108</v>
      </c>
      <c r="I70" s="78">
        <v>5.5</v>
      </c>
      <c r="J70" s="78">
        <v>0.62</v>
      </c>
      <c r="K70" s="78">
        <v>30000000</v>
      </c>
      <c r="L70" s="78">
        <v>152.17862003501699</v>
      </c>
      <c r="M70" s="78">
        <v>45653.586010505103</v>
      </c>
      <c r="N70" s="78">
        <v>0</v>
      </c>
      <c r="O70" s="78">
        <v>0.04</v>
      </c>
      <c r="P70" s="78">
        <v>0.02</v>
      </c>
    </row>
    <row r="71" spans="2:16">
      <c r="B71" t="s">
        <v>1097</v>
      </c>
      <c r="C71" t="s">
        <v>1098</v>
      </c>
      <c r="D71" t="s">
        <v>325</v>
      </c>
      <c r="E71" t="s">
        <v>155</v>
      </c>
      <c r="F71" s="84">
        <v>35736</v>
      </c>
      <c r="G71" s="78">
        <v>0.83</v>
      </c>
      <c r="H71" t="s">
        <v>108</v>
      </c>
      <c r="I71" s="78">
        <v>5.5</v>
      </c>
      <c r="J71" s="78">
        <v>0.62</v>
      </c>
      <c r="K71" s="78">
        <v>37000000</v>
      </c>
      <c r="L71" s="78">
        <v>152.19601869093296</v>
      </c>
      <c r="M71" s="78">
        <v>56312.526915645198</v>
      </c>
      <c r="N71" s="78">
        <v>0</v>
      </c>
      <c r="O71" s="78">
        <v>0.05</v>
      </c>
      <c r="P71" s="78">
        <v>0.03</v>
      </c>
    </row>
    <row r="72" spans="2:16">
      <c r="B72" t="s">
        <v>1099</v>
      </c>
      <c r="C72" t="s">
        <v>1100</v>
      </c>
      <c r="D72" t="s">
        <v>325</v>
      </c>
      <c r="E72" t="s">
        <v>155</v>
      </c>
      <c r="F72" s="84">
        <v>35765</v>
      </c>
      <c r="G72" s="78">
        <v>0.9</v>
      </c>
      <c r="H72" t="s">
        <v>108</v>
      </c>
      <c r="I72" s="78">
        <v>5.5</v>
      </c>
      <c r="J72" s="78">
        <v>0.48</v>
      </c>
      <c r="K72" s="78">
        <v>40500000</v>
      </c>
      <c r="L72" s="78">
        <v>150.53160885449407</v>
      </c>
      <c r="M72" s="78">
        <v>60965.301586070098</v>
      </c>
      <c r="N72" s="78">
        <v>0</v>
      </c>
      <c r="O72" s="78">
        <v>0.06</v>
      </c>
      <c r="P72" s="78">
        <v>0.03</v>
      </c>
    </row>
    <row r="73" spans="2:16">
      <c r="B73" t="s">
        <v>1101</v>
      </c>
      <c r="C73" t="s">
        <v>1102</v>
      </c>
      <c r="D73" t="s">
        <v>325</v>
      </c>
      <c r="E73" t="s">
        <v>155</v>
      </c>
      <c r="F73" s="84">
        <v>35796</v>
      </c>
      <c r="G73" s="78">
        <v>0.49</v>
      </c>
      <c r="H73" t="s">
        <v>108</v>
      </c>
      <c r="I73" s="78">
        <v>5.5</v>
      </c>
      <c r="J73" s="78">
        <v>0.48</v>
      </c>
      <c r="K73" s="78">
        <v>67000000</v>
      </c>
      <c r="L73" s="78">
        <v>151.21781015717164</v>
      </c>
      <c r="M73" s="78">
        <v>101315.932805305</v>
      </c>
      <c r="N73" s="78">
        <v>0</v>
      </c>
      <c r="O73" s="78">
        <v>0.1</v>
      </c>
      <c r="P73" s="78">
        <v>0.05</v>
      </c>
    </row>
    <row r="74" spans="2:16">
      <c r="B74" t="s">
        <v>1103</v>
      </c>
      <c r="C74" t="s">
        <v>1104</v>
      </c>
      <c r="D74" t="s">
        <v>325</v>
      </c>
      <c r="E74" t="s">
        <v>155</v>
      </c>
      <c r="F74" s="84">
        <v>35827</v>
      </c>
      <c r="G74" s="78">
        <v>0.57999999999999996</v>
      </c>
      <c r="H74" t="s">
        <v>108</v>
      </c>
      <c r="I74" s="78">
        <v>5.5</v>
      </c>
      <c r="J74" s="78">
        <v>0.51</v>
      </c>
      <c r="K74" s="78">
        <v>54000000</v>
      </c>
      <c r="L74" s="78">
        <v>151.625889665405</v>
      </c>
      <c r="M74" s="78">
        <v>81877.980419318701</v>
      </c>
      <c r="N74" s="78">
        <v>0</v>
      </c>
      <c r="O74" s="78">
        <v>0.08</v>
      </c>
      <c r="P74" s="78">
        <v>0.04</v>
      </c>
    </row>
    <row r="75" spans="2:16">
      <c r="B75" t="s">
        <v>1105</v>
      </c>
      <c r="C75" t="s">
        <v>1106</v>
      </c>
      <c r="D75" t="s">
        <v>325</v>
      </c>
      <c r="E75" t="s">
        <v>155</v>
      </c>
      <c r="F75" s="84">
        <v>35855</v>
      </c>
      <c r="G75" s="78">
        <v>0.66</v>
      </c>
      <c r="H75" t="s">
        <v>108</v>
      </c>
      <c r="I75" s="78">
        <v>5.5</v>
      </c>
      <c r="J75" s="78">
        <v>0.41</v>
      </c>
      <c r="K75" s="78">
        <v>53600000</v>
      </c>
      <c r="L75" s="78">
        <v>151.17394463823899</v>
      </c>
      <c r="M75" s="78">
        <v>81029.234326096106</v>
      </c>
      <c r="N75" s="78">
        <v>0</v>
      </c>
      <c r="O75" s="78">
        <v>0.08</v>
      </c>
      <c r="P75" s="78">
        <v>0.04</v>
      </c>
    </row>
    <row r="76" spans="2:16">
      <c r="B76" t="s">
        <v>1107</v>
      </c>
      <c r="C76" t="s">
        <v>1108</v>
      </c>
      <c r="D76" t="s">
        <v>325</v>
      </c>
      <c r="E76" t="s">
        <v>155</v>
      </c>
      <c r="F76" s="84">
        <v>35886</v>
      </c>
      <c r="G76" s="78">
        <v>0.74</v>
      </c>
      <c r="H76" t="s">
        <v>108</v>
      </c>
      <c r="I76" s="78">
        <v>5.5</v>
      </c>
      <c r="J76" s="78">
        <v>0.43</v>
      </c>
      <c r="K76" s="78">
        <v>52000000</v>
      </c>
      <c r="L76" s="78">
        <v>151.19573044630403</v>
      </c>
      <c r="M76" s="78">
        <v>78621.7798320781</v>
      </c>
      <c r="N76" s="78">
        <v>0</v>
      </c>
      <c r="O76" s="78">
        <v>0.08</v>
      </c>
      <c r="P76" s="78">
        <v>0.04</v>
      </c>
    </row>
    <row r="77" spans="2:16">
      <c r="B77" t="s">
        <v>1109</v>
      </c>
      <c r="C77" t="s">
        <v>1110</v>
      </c>
      <c r="D77" t="s">
        <v>325</v>
      </c>
      <c r="E77" t="s">
        <v>155</v>
      </c>
      <c r="F77" s="84">
        <v>35918</v>
      </c>
      <c r="G77" s="78">
        <v>0.83</v>
      </c>
      <c r="H77" t="s">
        <v>108</v>
      </c>
      <c r="I77" s="78">
        <v>5.5</v>
      </c>
      <c r="J77" s="78">
        <v>0.45</v>
      </c>
      <c r="K77" s="78">
        <v>73605000</v>
      </c>
      <c r="L77" s="78">
        <v>151.41247175301541</v>
      </c>
      <c r="M77" s="78">
        <v>111447.14983380699</v>
      </c>
      <c r="N77" s="78">
        <v>0</v>
      </c>
      <c r="O77" s="78">
        <v>0.11</v>
      </c>
      <c r="P77" s="78">
        <v>0.06</v>
      </c>
    </row>
    <row r="78" spans="2:16">
      <c r="B78" t="s">
        <v>1111</v>
      </c>
      <c r="C78" t="s">
        <v>1112</v>
      </c>
      <c r="D78" t="s">
        <v>325</v>
      </c>
      <c r="E78" t="s">
        <v>155</v>
      </c>
      <c r="F78" s="84">
        <v>35947</v>
      </c>
      <c r="G78" s="78">
        <v>0.91</v>
      </c>
      <c r="H78" t="s">
        <v>108</v>
      </c>
      <c r="I78" s="78">
        <v>5.5</v>
      </c>
      <c r="J78" s="78">
        <v>0.33</v>
      </c>
      <c r="K78" s="78">
        <v>70000000</v>
      </c>
      <c r="L78" s="78">
        <v>149.46522281201001</v>
      </c>
      <c r="M78" s="78">
        <v>104625.65596840699</v>
      </c>
      <c r="N78" s="78">
        <v>0</v>
      </c>
      <c r="O78" s="78">
        <v>0.1</v>
      </c>
      <c r="P78" s="78">
        <v>0.05</v>
      </c>
    </row>
    <row r="79" spans="2:16">
      <c r="B79" t="s">
        <v>1113</v>
      </c>
      <c r="C79" t="s">
        <v>1114</v>
      </c>
      <c r="D79" t="s">
        <v>325</v>
      </c>
      <c r="E79" t="s">
        <v>155</v>
      </c>
      <c r="F79" s="84">
        <v>35977</v>
      </c>
      <c r="G79" s="78">
        <v>0.97</v>
      </c>
      <c r="H79" t="s">
        <v>108</v>
      </c>
      <c r="I79" s="78">
        <v>5.5</v>
      </c>
      <c r="J79" s="78">
        <v>0.35</v>
      </c>
      <c r="K79" s="78">
        <v>30000000</v>
      </c>
      <c r="L79" s="78">
        <v>152.72437621283399</v>
      </c>
      <c r="M79" s="78">
        <v>45817.312863850202</v>
      </c>
      <c r="N79" s="78">
        <v>0</v>
      </c>
      <c r="O79" s="78">
        <v>0.04</v>
      </c>
      <c r="P79" s="78">
        <v>0.02</v>
      </c>
    </row>
    <row r="80" spans="2:16">
      <c r="B80" t="s">
        <v>1115</v>
      </c>
      <c r="C80" t="s">
        <v>1116</v>
      </c>
      <c r="D80" t="s">
        <v>325</v>
      </c>
      <c r="E80" t="s">
        <v>155</v>
      </c>
      <c r="F80" s="84">
        <v>36010</v>
      </c>
      <c r="G80" s="78">
        <v>1.06</v>
      </c>
      <c r="H80" t="s">
        <v>108</v>
      </c>
      <c r="I80" s="78">
        <v>5.5</v>
      </c>
      <c r="J80" s="78">
        <v>0.36</v>
      </c>
      <c r="K80" s="78">
        <v>30000000</v>
      </c>
      <c r="L80" s="78">
        <v>152.07204899051601</v>
      </c>
      <c r="M80" s="78">
        <v>45621.614697154801</v>
      </c>
      <c r="N80" s="78">
        <v>0</v>
      </c>
      <c r="O80" s="78">
        <v>0.04</v>
      </c>
      <c r="P80" s="78">
        <v>0.02</v>
      </c>
    </row>
    <row r="81" spans="2:16">
      <c r="B81" t="s">
        <v>1117</v>
      </c>
      <c r="C81" t="s">
        <v>1118</v>
      </c>
      <c r="D81" t="s">
        <v>325</v>
      </c>
      <c r="E81" t="s">
        <v>155</v>
      </c>
      <c r="F81" s="84">
        <v>36039</v>
      </c>
      <c r="G81" s="78">
        <v>1.1399999999999999</v>
      </c>
      <c r="H81" t="s">
        <v>108</v>
      </c>
      <c r="I81" s="78">
        <v>5.5</v>
      </c>
      <c r="J81" s="78">
        <v>0.25</v>
      </c>
      <c r="K81" s="78">
        <v>110000000</v>
      </c>
      <c r="L81" s="78">
        <v>152.4034555897409</v>
      </c>
      <c r="M81" s="78">
        <v>167643.80114871499</v>
      </c>
      <c r="N81" s="78">
        <v>0</v>
      </c>
      <c r="O81" s="78">
        <v>0.16</v>
      </c>
      <c r="P81" s="78">
        <v>0.09</v>
      </c>
    </row>
    <row r="82" spans="2:16">
      <c r="B82" t="s">
        <v>1119</v>
      </c>
      <c r="C82" t="s">
        <v>1120</v>
      </c>
      <c r="D82" t="s">
        <v>325</v>
      </c>
      <c r="E82" t="s">
        <v>155</v>
      </c>
      <c r="F82" s="84">
        <v>36069</v>
      </c>
      <c r="G82" s="78">
        <v>1.22</v>
      </c>
      <c r="H82" t="s">
        <v>108</v>
      </c>
      <c r="I82" s="78">
        <v>5.5</v>
      </c>
      <c r="J82" s="78">
        <v>0.26</v>
      </c>
      <c r="K82" s="78">
        <v>51000000</v>
      </c>
      <c r="L82" s="78">
        <v>151.58095632757491</v>
      </c>
      <c r="M82" s="78">
        <v>77306.287727063202</v>
      </c>
      <c r="N82" s="78">
        <v>0</v>
      </c>
      <c r="O82" s="78">
        <v>7.0000000000000007E-2</v>
      </c>
      <c r="P82" s="78">
        <v>0.04</v>
      </c>
    </row>
    <row r="83" spans="2:16">
      <c r="B83" t="s">
        <v>1121</v>
      </c>
      <c r="C83" t="s">
        <v>1122</v>
      </c>
      <c r="D83" t="s">
        <v>325</v>
      </c>
      <c r="E83" t="s">
        <v>155</v>
      </c>
      <c r="F83" s="84">
        <v>36100</v>
      </c>
      <c r="G83" s="78">
        <v>1.3</v>
      </c>
      <c r="H83" t="s">
        <v>108</v>
      </c>
      <c r="I83" s="78">
        <v>5.5</v>
      </c>
      <c r="J83" s="78">
        <v>0.27</v>
      </c>
      <c r="K83" s="78">
        <v>102000000</v>
      </c>
      <c r="L83" s="78">
        <v>149.44049850556766</v>
      </c>
      <c r="M83" s="78">
        <v>152429.30847567899</v>
      </c>
      <c r="N83" s="78">
        <v>0</v>
      </c>
      <c r="O83" s="78">
        <v>0.15</v>
      </c>
      <c r="P83" s="78">
        <v>0.08</v>
      </c>
    </row>
    <row r="84" spans="2:16">
      <c r="B84" t="s">
        <v>1123</v>
      </c>
      <c r="C84" t="s">
        <v>1124</v>
      </c>
      <c r="D84" t="s">
        <v>325</v>
      </c>
      <c r="E84" t="s">
        <v>155</v>
      </c>
      <c r="F84" s="84">
        <v>36130</v>
      </c>
      <c r="G84" s="78">
        <v>1.39</v>
      </c>
      <c r="H84" t="s">
        <v>108</v>
      </c>
      <c r="I84" s="78">
        <v>5.5</v>
      </c>
      <c r="J84" s="78">
        <v>0.18</v>
      </c>
      <c r="K84" s="78">
        <v>99000000</v>
      </c>
      <c r="L84" s="78">
        <v>145.22319506728081</v>
      </c>
      <c r="M84" s="78">
        <v>143770.96311660801</v>
      </c>
      <c r="N84" s="78">
        <v>0</v>
      </c>
      <c r="O84" s="78">
        <v>0.14000000000000001</v>
      </c>
      <c r="P84" s="78">
        <v>0.08</v>
      </c>
    </row>
    <row r="85" spans="2:16">
      <c r="B85" t="s">
        <v>1125</v>
      </c>
      <c r="C85" t="s">
        <v>1126</v>
      </c>
      <c r="D85" t="s">
        <v>325</v>
      </c>
      <c r="E85" t="s">
        <v>155</v>
      </c>
      <c r="F85" s="84">
        <v>36161</v>
      </c>
      <c r="G85" s="78">
        <v>1.05</v>
      </c>
      <c r="H85" t="s">
        <v>108</v>
      </c>
      <c r="I85" s="78">
        <v>5.5</v>
      </c>
      <c r="J85" s="78">
        <v>0.18</v>
      </c>
      <c r="K85" s="78">
        <v>67200000</v>
      </c>
      <c r="L85" s="78">
        <v>143.9858953726</v>
      </c>
      <c r="M85" s="78">
        <v>96758.521690387206</v>
      </c>
      <c r="N85" s="78">
        <v>0</v>
      </c>
      <c r="O85" s="78">
        <v>0.09</v>
      </c>
      <c r="P85" s="78">
        <v>0.05</v>
      </c>
    </row>
    <row r="86" spans="2:16">
      <c r="B86" t="s">
        <v>1127</v>
      </c>
      <c r="C86" t="s">
        <v>1128</v>
      </c>
      <c r="D86" t="s">
        <v>325</v>
      </c>
      <c r="E86" t="s">
        <v>155</v>
      </c>
      <c r="F86" s="84">
        <v>36192</v>
      </c>
      <c r="G86" s="78">
        <v>1.1299999999999999</v>
      </c>
      <c r="H86" t="s">
        <v>108</v>
      </c>
      <c r="I86" s="78">
        <v>5.5</v>
      </c>
      <c r="J86" s="78">
        <v>0.2</v>
      </c>
      <c r="K86" s="78">
        <v>125160000</v>
      </c>
      <c r="L86" s="78">
        <v>143.84654190758869</v>
      </c>
      <c r="M86" s="78">
        <v>180038.33185153801</v>
      </c>
      <c r="N86" s="78">
        <v>0</v>
      </c>
      <c r="O86" s="78">
        <v>0.17</v>
      </c>
      <c r="P86" s="78">
        <v>0.09</v>
      </c>
    </row>
    <row r="87" spans="2:16">
      <c r="B87" t="s">
        <v>1129</v>
      </c>
      <c r="C87" t="s">
        <v>1130</v>
      </c>
      <c r="D87" t="s">
        <v>325</v>
      </c>
      <c r="E87" t="s">
        <v>155</v>
      </c>
      <c r="F87" s="84">
        <v>36220</v>
      </c>
      <c r="G87" s="78">
        <v>1.21</v>
      </c>
      <c r="H87" t="s">
        <v>108</v>
      </c>
      <c r="I87" s="78">
        <v>5.5</v>
      </c>
      <c r="J87" s="78">
        <v>0.13</v>
      </c>
      <c r="K87" s="78">
        <v>87920000</v>
      </c>
      <c r="L87" s="78">
        <v>144.60700758419017</v>
      </c>
      <c r="M87" s="78">
        <v>127138.48106802</v>
      </c>
      <c r="N87" s="78">
        <v>0</v>
      </c>
      <c r="O87" s="78">
        <v>0.12</v>
      </c>
      <c r="P87" s="78">
        <v>7.0000000000000007E-2</v>
      </c>
    </row>
    <row r="88" spans="2:16">
      <c r="B88" t="s">
        <v>1131</v>
      </c>
      <c r="C88" t="s">
        <v>1132</v>
      </c>
      <c r="D88" t="s">
        <v>325</v>
      </c>
      <c r="E88" t="s">
        <v>155</v>
      </c>
      <c r="F88" s="84">
        <v>36252</v>
      </c>
      <c r="G88" s="78">
        <v>1.3</v>
      </c>
      <c r="H88" t="s">
        <v>108</v>
      </c>
      <c r="I88" s="78">
        <v>5.5</v>
      </c>
      <c r="J88" s="78">
        <v>0.15</v>
      </c>
      <c r="K88" s="78">
        <v>56000000</v>
      </c>
      <c r="L88" s="78">
        <v>145.67411025486999</v>
      </c>
      <c r="M88" s="78">
        <v>81577.501742727196</v>
      </c>
      <c r="N88" s="78">
        <v>0</v>
      </c>
      <c r="O88" s="78">
        <v>0.08</v>
      </c>
      <c r="P88" s="78">
        <v>0.04</v>
      </c>
    </row>
    <row r="89" spans="2:16">
      <c r="B89" t="s">
        <v>1133</v>
      </c>
      <c r="C89" t="s">
        <v>1134</v>
      </c>
      <c r="D89" t="s">
        <v>325</v>
      </c>
      <c r="E89" t="s">
        <v>155</v>
      </c>
      <c r="F89" s="84">
        <v>36282</v>
      </c>
      <c r="G89" s="78">
        <v>1.38</v>
      </c>
      <c r="H89" t="s">
        <v>108</v>
      </c>
      <c r="I89" s="78">
        <v>5.5</v>
      </c>
      <c r="J89" s="78">
        <v>0.16</v>
      </c>
      <c r="K89" s="78">
        <v>158200000</v>
      </c>
      <c r="L89" s="78">
        <v>145.91147786236411</v>
      </c>
      <c r="M89" s="78">
        <v>230831.95797826</v>
      </c>
      <c r="N89" s="78">
        <v>0</v>
      </c>
      <c r="O89" s="78">
        <v>0.22</v>
      </c>
      <c r="P89" s="78">
        <v>0.12</v>
      </c>
    </row>
    <row r="90" spans="2:16">
      <c r="B90" t="s">
        <v>1135</v>
      </c>
      <c r="C90" t="s">
        <v>1136</v>
      </c>
      <c r="D90" t="s">
        <v>325</v>
      </c>
      <c r="E90" t="s">
        <v>155</v>
      </c>
      <c r="F90" s="84">
        <v>36312</v>
      </c>
      <c r="G90" s="78">
        <v>1.46</v>
      </c>
      <c r="H90" t="s">
        <v>108</v>
      </c>
      <c r="I90" s="78">
        <v>5.5</v>
      </c>
      <c r="J90" s="78">
        <v>0.1</v>
      </c>
      <c r="K90" s="78">
        <v>123200000</v>
      </c>
      <c r="L90" s="78">
        <v>145.60012240017207</v>
      </c>
      <c r="M90" s="78">
        <v>179379.35079701201</v>
      </c>
      <c r="N90" s="78">
        <v>0</v>
      </c>
      <c r="O90" s="78">
        <v>0.17</v>
      </c>
      <c r="P90" s="78">
        <v>0.09</v>
      </c>
    </row>
    <row r="91" spans="2:16">
      <c r="B91" t="s">
        <v>1137</v>
      </c>
      <c r="C91" t="s">
        <v>1138</v>
      </c>
      <c r="D91" t="s">
        <v>325</v>
      </c>
      <c r="E91" t="s">
        <v>155</v>
      </c>
      <c r="F91" s="84">
        <v>36342</v>
      </c>
      <c r="G91" s="78">
        <v>1.5</v>
      </c>
      <c r="H91" t="s">
        <v>108</v>
      </c>
      <c r="I91" s="78">
        <v>5.5</v>
      </c>
      <c r="J91" s="78">
        <v>0.11</v>
      </c>
      <c r="K91" s="78">
        <v>81200000</v>
      </c>
      <c r="L91" s="78">
        <v>148.54421656336083</v>
      </c>
      <c r="M91" s="78">
        <v>120617.90384944899</v>
      </c>
      <c r="N91" s="78">
        <v>0</v>
      </c>
      <c r="O91" s="78">
        <v>0.12</v>
      </c>
      <c r="P91" s="78">
        <v>0.06</v>
      </c>
    </row>
    <row r="92" spans="2:16">
      <c r="B92" t="s">
        <v>1139</v>
      </c>
      <c r="C92" t="s">
        <v>1140</v>
      </c>
      <c r="D92" t="s">
        <v>325</v>
      </c>
      <c r="E92" t="s">
        <v>155</v>
      </c>
      <c r="F92" s="84">
        <v>36373</v>
      </c>
      <c r="G92" s="78">
        <v>1.59</v>
      </c>
      <c r="H92" t="s">
        <v>108</v>
      </c>
      <c r="I92" s="78">
        <v>5.5</v>
      </c>
      <c r="J92" s="78">
        <v>0.12</v>
      </c>
      <c r="K92" s="78">
        <v>37800000</v>
      </c>
      <c r="L92" s="78">
        <v>148.08293762693995</v>
      </c>
      <c r="M92" s="78">
        <v>55975.350422983298</v>
      </c>
      <c r="N92" s="78">
        <v>0</v>
      </c>
      <c r="O92" s="78">
        <v>0.05</v>
      </c>
      <c r="P92" s="78">
        <v>0.03</v>
      </c>
    </row>
    <row r="93" spans="2:16">
      <c r="B93" t="s">
        <v>1141</v>
      </c>
      <c r="C93" t="s">
        <v>1142</v>
      </c>
      <c r="D93" t="s">
        <v>325</v>
      </c>
      <c r="E93" t="s">
        <v>155</v>
      </c>
      <c r="F93" s="84">
        <v>36404</v>
      </c>
      <c r="G93" s="78">
        <v>1.67</v>
      </c>
      <c r="H93" t="s">
        <v>108</v>
      </c>
      <c r="I93" s="78">
        <v>5.5</v>
      </c>
      <c r="J93" s="78">
        <v>7.0000000000000007E-2</v>
      </c>
      <c r="K93" s="78">
        <v>120400000</v>
      </c>
      <c r="L93" s="78">
        <v>147.77177042351661</v>
      </c>
      <c r="M93" s="78">
        <v>177917.21158991399</v>
      </c>
      <c r="N93" s="78">
        <v>0</v>
      </c>
      <c r="O93" s="78">
        <v>0.17</v>
      </c>
      <c r="P93" s="78">
        <v>0.09</v>
      </c>
    </row>
    <row r="94" spans="2:16">
      <c r="B94" t="s">
        <v>1143</v>
      </c>
      <c r="C94" t="s">
        <v>1144</v>
      </c>
      <c r="D94" t="s">
        <v>325</v>
      </c>
      <c r="E94" t="s">
        <v>155</v>
      </c>
      <c r="F94" s="84">
        <v>36434</v>
      </c>
      <c r="G94" s="78">
        <v>1.76</v>
      </c>
      <c r="H94" t="s">
        <v>108</v>
      </c>
      <c r="I94" s="78">
        <v>5.5</v>
      </c>
      <c r="J94" s="78">
        <v>0.08</v>
      </c>
      <c r="K94" s="78">
        <v>106400000</v>
      </c>
      <c r="L94" s="78">
        <v>147.04687825705264</v>
      </c>
      <c r="M94" s="78">
        <v>156457.87846550401</v>
      </c>
      <c r="N94" s="78">
        <v>0</v>
      </c>
      <c r="O94" s="78">
        <v>0.15</v>
      </c>
      <c r="P94" s="78">
        <v>0.08</v>
      </c>
    </row>
    <row r="95" spans="2:16">
      <c r="B95" t="s">
        <v>1145</v>
      </c>
      <c r="C95" t="s">
        <v>1146</v>
      </c>
      <c r="D95" t="s">
        <v>325</v>
      </c>
      <c r="E95" t="s">
        <v>155</v>
      </c>
      <c r="F95" s="84">
        <v>36465</v>
      </c>
      <c r="G95" s="78">
        <v>1.84</v>
      </c>
      <c r="H95" t="s">
        <v>108</v>
      </c>
      <c r="I95" s="78">
        <v>5.5</v>
      </c>
      <c r="J95" s="78">
        <v>0.08</v>
      </c>
      <c r="K95" s="78">
        <v>107800000</v>
      </c>
      <c r="L95" s="78">
        <v>146.32820304759832</v>
      </c>
      <c r="M95" s="78">
        <v>157741.80288531099</v>
      </c>
      <c r="N95" s="78">
        <v>0</v>
      </c>
      <c r="O95" s="78">
        <v>0.15</v>
      </c>
      <c r="P95" s="78">
        <v>0.08</v>
      </c>
    </row>
    <row r="96" spans="2:16">
      <c r="B96" t="s">
        <v>1147</v>
      </c>
      <c r="C96" t="s">
        <v>1148</v>
      </c>
      <c r="D96" t="s">
        <v>325</v>
      </c>
      <c r="E96" t="s">
        <v>155</v>
      </c>
      <c r="F96" s="84">
        <v>36495</v>
      </c>
      <c r="G96" s="78">
        <v>1.92</v>
      </c>
      <c r="H96" t="s">
        <v>108</v>
      </c>
      <c r="I96" s="78">
        <v>5.5</v>
      </c>
      <c r="J96" s="78">
        <v>0.04</v>
      </c>
      <c r="K96" s="78">
        <v>112000000</v>
      </c>
      <c r="L96" s="78">
        <v>145.47789558555269</v>
      </c>
      <c r="M96" s="78">
        <v>162935.24305581901</v>
      </c>
      <c r="N96" s="78">
        <v>0</v>
      </c>
      <c r="O96" s="78">
        <v>0.16</v>
      </c>
      <c r="P96" s="78">
        <v>0.09</v>
      </c>
    </row>
    <row r="97" spans="2:16">
      <c r="B97" t="s">
        <v>1149</v>
      </c>
      <c r="C97" t="s">
        <v>1150</v>
      </c>
      <c r="D97" t="s">
        <v>325</v>
      </c>
      <c r="E97" t="s">
        <v>155</v>
      </c>
      <c r="F97" s="84">
        <v>36528</v>
      </c>
      <c r="G97" s="78">
        <v>1.57</v>
      </c>
      <c r="H97" t="s">
        <v>108</v>
      </c>
      <c r="I97" s="78">
        <v>5.5</v>
      </c>
      <c r="J97" s="78">
        <v>0.04</v>
      </c>
      <c r="K97" s="78">
        <v>176400000</v>
      </c>
      <c r="L97" s="78">
        <v>146.04497542729706</v>
      </c>
      <c r="M97" s="78">
        <v>257623.33665375199</v>
      </c>
      <c r="N97" s="78">
        <v>0</v>
      </c>
      <c r="O97" s="78">
        <v>0.25</v>
      </c>
      <c r="P97" s="78">
        <v>0.13</v>
      </c>
    </row>
    <row r="98" spans="2:16">
      <c r="B98" t="s">
        <v>1151</v>
      </c>
      <c r="C98" t="s">
        <v>1152</v>
      </c>
      <c r="D98" t="s">
        <v>325</v>
      </c>
      <c r="E98" t="s">
        <v>155</v>
      </c>
      <c r="F98" s="84">
        <v>36557</v>
      </c>
      <c r="G98" s="78">
        <v>1.64</v>
      </c>
      <c r="H98" t="s">
        <v>108</v>
      </c>
      <c r="I98" s="78">
        <v>5.5</v>
      </c>
      <c r="J98" s="78">
        <v>0.06</v>
      </c>
      <c r="K98" s="78">
        <v>18000000</v>
      </c>
      <c r="L98" s="78">
        <v>146.01059679225722</v>
      </c>
      <c r="M98" s="78">
        <v>26281.907422606298</v>
      </c>
      <c r="N98" s="78">
        <v>0</v>
      </c>
      <c r="O98" s="78">
        <v>0.03</v>
      </c>
      <c r="P98" s="78">
        <v>0.01</v>
      </c>
    </row>
    <row r="99" spans="2:16">
      <c r="B99" t="s">
        <v>1153</v>
      </c>
      <c r="C99" t="s">
        <v>1154</v>
      </c>
      <c r="D99" t="s">
        <v>325</v>
      </c>
      <c r="E99" t="s">
        <v>155</v>
      </c>
      <c r="F99" s="84">
        <v>36586</v>
      </c>
      <c r="G99" s="78">
        <v>1.72</v>
      </c>
      <c r="H99" t="s">
        <v>108</v>
      </c>
      <c r="I99" s="78">
        <v>5.5</v>
      </c>
      <c r="J99" s="78">
        <v>0.03</v>
      </c>
      <c r="K99" s="78">
        <v>60480000</v>
      </c>
      <c r="L99" s="78">
        <v>146.75517776690492</v>
      </c>
      <c r="M99" s="78">
        <v>88757.531513424095</v>
      </c>
      <c r="N99" s="78">
        <v>0</v>
      </c>
      <c r="O99" s="78">
        <v>0.09</v>
      </c>
      <c r="P99" s="78">
        <v>0.05</v>
      </c>
    </row>
    <row r="100" spans="2:16">
      <c r="B100" t="s">
        <v>1155</v>
      </c>
      <c r="C100" t="s">
        <v>1156</v>
      </c>
      <c r="D100" t="s">
        <v>325</v>
      </c>
      <c r="E100" t="s">
        <v>155</v>
      </c>
      <c r="F100" s="84">
        <v>36618</v>
      </c>
      <c r="G100" s="78">
        <v>1.81</v>
      </c>
      <c r="H100" t="s">
        <v>108</v>
      </c>
      <c r="I100" s="78">
        <v>5.5</v>
      </c>
      <c r="J100" s="78">
        <v>0.04</v>
      </c>
      <c r="K100" s="78">
        <v>144000000</v>
      </c>
      <c r="L100" s="78">
        <v>147.41766284842083</v>
      </c>
      <c r="M100" s="78">
        <v>212281.43450172601</v>
      </c>
      <c r="N100" s="78">
        <v>0</v>
      </c>
      <c r="O100" s="78">
        <v>0.2</v>
      </c>
      <c r="P100" s="78">
        <v>0.11</v>
      </c>
    </row>
    <row r="101" spans="2:16">
      <c r="B101" t="s">
        <v>1157</v>
      </c>
      <c r="C101" t="s">
        <v>1158</v>
      </c>
      <c r="D101" t="s">
        <v>325</v>
      </c>
      <c r="E101" t="s">
        <v>155</v>
      </c>
      <c r="F101" s="84">
        <v>36647</v>
      </c>
      <c r="G101" s="78">
        <v>1.89</v>
      </c>
      <c r="H101" t="s">
        <v>108</v>
      </c>
      <c r="I101" s="78">
        <v>5.5</v>
      </c>
      <c r="J101" s="78">
        <v>0.05</v>
      </c>
      <c r="K101" s="78">
        <v>117000000</v>
      </c>
      <c r="L101" s="78">
        <v>147.80814276338631</v>
      </c>
      <c r="M101" s="78">
        <v>172935.52703316201</v>
      </c>
      <c r="N101" s="78">
        <v>0</v>
      </c>
      <c r="O101" s="78">
        <v>0.17</v>
      </c>
      <c r="P101" s="78">
        <v>0.09</v>
      </c>
    </row>
    <row r="102" spans="2:16">
      <c r="B102" t="s">
        <v>1159</v>
      </c>
      <c r="C102" t="s">
        <v>1160</v>
      </c>
      <c r="D102" t="s">
        <v>325</v>
      </c>
      <c r="E102" t="s">
        <v>155</v>
      </c>
      <c r="F102" s="84">
        <v>36678</v>
      </c>
      <c r="G102" s="78">
        <v>1.97</v>
      </c>
      <c r="H102" t="s">
        <v>108</v>
      </c>
      <c r="I102" s="78">
        <v>5.5</v>
      </c>
      <c r="J102" s="78">
        <v>0.03</v>
      </c>
      <c r="K102" s="78">
        <v>198000000</v>
      </c>
      <c r="L102" s="78">
        <v>147.16438740817577</v>
      </c>
      <c r="M102" s="78">
        <v>291385.48706818803</v>
      </c>
      <c r="N102" s="78">
        <v>0</v>
      </c>
      <c r="O102" s="78">
        <v>0.28000000000000003</v>
      </c>
      <c r="P102" s="78">
        <v>0.15</v>
      </c>
    </row>
    <row r="103" spans="2:16">
      <c r="B103" t="s">
        <v>1161</v>
      </c>
      <c r="C103" t="s">
        <v>1162</v>
      </c>
      <c r="D103" t="s">
        <v>325</v>
      </c>
      <c r="E103" t="s">
        <v>155</v>
      </c>
      <c r="F103" s="84">
        <v>36709</v>
      </c>
      <c r="G103" s="78">
        <v>2.0099999999999998</v>
      </c>
      <c r="H103" t="s">
        <v>108</v>
      </c>
      <c r="I103" s="78">
        <v>5.5</v>
      </c>
      <c r="J103" s="78">
        <v>0.04</v>
      </c>
      <c r="K103" s="78">
        <v>64800000</v>
      </c>
      <c r="L103" s="78">
        <v>149.49682402674506</v>
      </c>
      <c r="M103" s="78">
        <v>96873.941969330801</v>
      </c>
      <c r="N103" s="78">
        <v>0</v>
      </c>
      <c r="O103" s="78">
        <v>0.09</v>
      </c>
      <c r="P103" s="78">
        <v>0.05</v>
      </c>
    </row>
    <row r="104" spans="2:16">
      <c r="B104" t="s">
        <v>1163</v>
      </c>
      <c r="C104" t="s">
        <v>1164</v>
      </c>
      <c r="D104" t="s">
        <v>325</v>
      </c>
      <c r="E104" t="s">
        <v>155</v>
      </c>
      <c r="F104" s="84">
        <v>36739</v>
      </c>
      <c r="G104" s="78">
        <v>2.09</v>
      </c>
      <c r="H104" t="s">
        <v>108</v>
      </c>
      <c r="I104" s="78">
        <v>5.5</v>
      </c>
      <c r="J104" s="78">
        <v>0.04</v>
      </c>
      <c r="K104" s="78">
        <v>46800000</v>
      </c>
      <c r="L104" s="78">
        <v>149.05240413129701</v>
      </c>
      <c r="M104" s="78">
        <v>69756.525133446994</v>
      </c>
      <c r="N104" s="78">
        <v>0</v>
      </c>
      <c r="O104" s="78">
        <v>7.0000000000000007E-2</v>
      </c>
      <c r="P104" s="78">
        <v>0.04</v>
      </c>
    </row>
    <row r="105" spans="2:16">
      <c r="B105" t="s">
        <v>1165</v>
      </c>
      <c r="C105" t="s">
        <v>1166</v>
      </c>
      <c r="D105" t="s">
        <v>325</v>
      </c>
      <c r="E105" t="s">
        <v>155</v>
      </c>
      <c r="F105" s="84">
        <v>36770</v>
      </c>
      <c r="G105" s="78">
        <v>2.1800000000000002</v>
      </c>
      <c r="H105" t="s">
        <v>108</v>
      </c>
      <c r="I105" s="78">
        <v>5.5</v>
      </c>
      <c r="J105" s="78">
        <v>0.03</v>
      </c>
      <c r="K105" s="78">
        <v>49320000</v>
      </c>
      <c r="L105" s="78">
        <v>148.68089325994606</v>
      </c>
      <c r="M105" s="78">
        <v>73329.416555805394</v>
      </c>
      <c r="N105" s="78">
        <v>0</v>
      </c>
      <c r="O105" s="78">
        <v>7.0000000000000007E-2</v>
      </c>
      <c r="P105" s="78">
        <v>0.04</v>
      </c>
    </row>
    <row r="106" spans="2:16">
      <c r="B106" t="s">
        <v>1167</v>
      </c>
      <c r="C106" t="s">
        <v>1168</v>
      </c>
      <c r="D106" t="s">
        <v>325</v>
      </c>
      <c r="E106" t="s">
        <v>155</v>
      </c>
      <c r="F106" s="84">
        <v>36801</v>
      </c>
      <c r="G106" s="78">
        <v>2.2599999999999998</v>
      </c>
      <c r="H106" t="s">
        <v>108</v>
      </c>
      <c r="I106" s="78">
        <v>5.5</v>
      </c>
      <c r="J106" s="78">
        <v>0.03</v>
      </c>
      <c r="K106" s="78">
        <v>72000000</v>
      </c>
      <c r="L106" s="78">
        <v>149.49710783269165</v>
      </c>
      <c r="M106" s="78">
        <v>107637.91763953801</v>
      </c>
      <c r="N106" s="78">
        <v>0</v>
      </c>
      <c r="O106" s="78">
        <v>0.1</v>
      </c>
      <c r="P106" s="78">
        <v>0.06</v>
      </c>
    </row>
    <row r="107" spans="2:16">
      <c r="B107" t="s">
        <v>1169</v>
      </c>
      <c r="C107" t="s">
        <v>1170</v>
      </c>
      <c r="D107" t="s">
        <v>325</v>
      </c>
      <c r="E107" t="s">
        <v>155</v>
      </c>
      <c r="F107" s="84">
        <v>36831</v>
      </c>
      <c r="G107" s="78">
        <v>2.34</v>
      </c>
      <c r="H107" t="s">
        <v>108</v>
      </c>
      <c r="I107" s="78">
        <v>5.5</v>
      </c>
      <c r="J107" s="78">
        <v>0.04</v>
      </c>
      <c r="K107" s="78">
        <v>205200000</v>
      </c>
      <c r="L107" s="78">
        <v>150.3234182192578</v>
      </c>
      <c r="M107" s="78">
        <v>308463.654185917</v>
      </c>
      <c r="N107" s="78">
        <v>0</v>
      </c>
      <c r="O107" s="78">
        <v>0.3</v>
      </c>
      <c r="P107" s="78">
        <v>0.16</v>
      </c>
    </row>
    <row r="108" spans="2:16">
      <c r="B108" t="s">
        <v>1171</v>
      </c>
      <c r="C108" t="s">
        <v>1172</v>
      </c>
      <c r="D108" t="s">
        <v>325</v>
      </c>
      <c r="E108" t="s">
        <v>155</v>
      </c>
      <c r="F108" s="84">
        <v>36861</v>
      </c>
      <c r="G108" s="78">
        <v>2.4300000000000002</v>
      </c>
      <c r="H108" t="s">
        <v>108</v>
      </c>
      <c r="I108" s="78">
        <v>5.5</v>
      </c>
      <c r="J108" s="78">
        <v>0.03</v>
      </c>
      <c r="K108" s="78">
        <v>108000000</v>
      </c>
      <c r="L108" s="78">
        <v>149.51345823197408</v>
      </c>
      <c r="M108" s="78">
        <v>161474.534890532</v>
      </c>
      <c r="N108" s="78">
        <v>0</v>
      </c>
      <c r="O108" s="78">
        <v>0.16</v>
      </c>
      <c r="P108" s="78">
        <v>0.08</v>
      </c>
    </row>
    <row r="109" spans="2:16">
      <c r="B109" t="s">
        <v>1173</v>
      </c>
      <c r="C109" t="s">
        <v>1174</v>
      </c>
      <c r="D109" t="s">
        <v>325</v>
      </c>
      <c r="E109" t="s">
        <v>155</v>
      </c>
      <c r="F109" s="84">
        <v>36892</v>
      </c>
      <c r="G109" s="78">
        <v>2.0499999999999998</v>
      </c>
      <c r="H109" t="s">
        <v>108</v>
      </c>
      <c r="I109" s="78">
        <v>5.5</v>
      </c>
      <c r="J109" s="78">
        <v>0.03</v>
      </c>
      <c r="K109" s="78">
        <v>55000000</v>
      </c>
      <c r="L109" s="78">
        <v>149.700278314766</v>
      </c>
      <c r="M109" s="78">
        <v>82335.153073121299</v>
      </c>
      <c r="N109" s="78">
        <v>0</v>
      </c>
      <c r="O109" s="78">
        <v>0.08</v>
      </c>
      <c r="P109" s="78">
        <v>0.04</v>
      </c>
    </row>
    <row r="110" spans="2:16">
      <c r="B110" t="s">
        <v>1175</v>
      </c>
      <c r="C110" t="s">
        <v>1176</v>
      </c>
      <c r="D110" t="s">
        <v>325</v>
      </c>
      <c r="E110" t="s">
        <v>155</v>
      </c>
      <c r="F110" s="84">
        <v>36923</v>
      </c>
      <c r="G110" s="78">
        <v>2.14</v>
      </c>
      <c r="H110" t="s">
        <v>108</v>
      </c>
      <c r="I110" s="78">
        <v>5.5</v>
      </c>
      <c r="J110" s="78">
        <v>0.04</v>
      </c>
      <c r="K110" s="78">
        <v>66000000</v>
      </c>
      <c r="L110" s="78">
        <v>149.80946609123501</v>
      </c>
      <c r="M110" s="78">
        <v>98874.247620215101</v>
      </c>
      <c r="N110" s="78">
        <v>0</v>
      </c>
      <c r="O110" s="78">
        <v>0.1</v>
      </c>
      <c r="P110" s="78">
        <v>0.05</v>
      </c>
    </row>
    <row r="111" spans="2:16">
      <c r="B111" t="s">
        <v>1177</v>
      </c>
      <c r="C111" t="s">
        <v>1178</v>
      </c>
      <c r="D111" t="s">
        <v>325</v>
      </c>
      <c r="E111" t="s">
        <v>155</v>
      </c>
      <c r="F111" s="84">
        <v>36951</v>
      </c>
      <c r="G111" s="78">
        <v>2.21</v>
      </c>
      <c r="H111" t="s">
        <v>108</v>
      </c>
      <c r="I111" s="78">
        <v>5.5</v>
      </c>
      <c r="J111" s="78">
        <v>0.04</v>
      </c>
      <c r="K111" s="78">
        <v>154000000</v>
      </c>
      <c r="L111" s="78">
        <v>150.6920048673</v>
      </c>
      <c r="M111" s="78">
        <v>232065.68749564199</v>
      </c>
      <c r="N111" s="78">
        <v>0</v>
      </c>
      <c r="O111" s="78">
        <v>0.22</v>
      </c>
      <c r="P111" s="78">
        <v>0.12</v>
      </c>
    </row>
    <row r="112" spans="2:16">
      <c r="B112" t="s">
        <v>1179</v>
      </c>
      <c r="C112" t="s">
        <v>1180</v>
      </c>
      <c r="D112" t="s">
        <v>325</v>
      </c>
      <c r="E112" t="s">
        <v>155</v>
      </c>
      <c r="F112" s="84">
        <v>36982</v>
      </c>
      <c r="G112" s="78">
        <v>2.2999999999999998</v>
      </c>
      <c r="H112" t="s">
        <v>108</v>
      </c>
      <c r="I112" s="78">
        <v>5.5</v>
      </c>
      <c r="J112" s="78">
        <v>0.04</v>
      </c>
      <c r="K112" s="78">
        <v>242000000</v>
      </c>
      <c r="L112" s="78">
        <v>150.81575552644009</v>
      </c>
      <c r="M112" s="78">
        <v>364974.128373985</v>
      </c>
      <c r="N112" s="78">
        <v>0</v>
      </c>
      <c r="O112" s="78">
        <v>0.35</v>
      </c>
      <c r="P112" s="78">
        <v>0.19</v>
      </c>
    </row>
    <row r="113" spans="2:16">
      <c r="B113" t="s">
        <v>1181</v>
      </c>
      <c r="C113" t="s">
        <v>1182</v>
      </c>
      <c r="D113" t="s">
        <v>325</v>
      </c>
      <c r="E113" t="s">
        <v>155</v>
      </c>
      <c r="F113" s="84">
        <v>37012</v>
      </c>
      <c r="G113" s="78">
        <v>2.38</v>
      </c>
      <c r="H113" t="s">
        <v>108</v>
      </c>
      <c r="I113" s="78">
        <v>5.5</v>
      </c>
      <c r="J113" s="78">
        <v>0.05</v>
      </c>
      <c r="K113" s="78">
        <v>286000000</v>
      </c>
      <c r="L113" s="78">
        <v>150.48637450268882</v>
      </c>
      <c r="M113" s="78">
        <v>430391.03107769002</v>
      </c>
      <c r="N113" s="78">
        <v>0</v>
      </c>
      <c r="O113" s="78">
        <v>0.41</v>
      </c>
      <c r="P113" s="78">
        <v>0.23</v>
      </c>
    </row>
    <row r="114" spans="2:16">
      <c r="B114" t="s">
        <v>1183</v>
      </c>
      <c r="C114" t="s">
        <v>1184</v>
      </c>
      <c r="D114" t="s">
        <v>325</v>
      </c>
      <c r="E114" t="s">
        <v>155</v>
      </c>
      <c r="F114" s="84">
        <v>37043</v>
      </c>
      <c r="G114" s="78">
        <v>2.4700000000000002</v>
      </c>
      <c r="H114" t="s">
        <v>108</v>
      </c>
      <c r="I114" s="78">
        <v>5.5</v>
      </c>
      <c r="J114" s="78">
        <v>0.05</v>
      </c>
      <c r="K114" s="78">
        <v>356400000</v>
      </c>
      <c r="L114" s="78">
        <v>149.13041895885607</v>
      </c>
      <c r="M114" s="78">
        <v>531500.81316936295</v>
      </c>
      <c r="N114" s="78">
        <v>0</v>
      </c>
      <c r="O114" s="78">
        <v>0.51</v>
      </c>
      <c r="P114" s="78">
        <v>0.28000000000000003</v>
      </c>
    </row>
    <row r="115" spans="2:16">
      <c r="B115" t="s">
        <v>1185</v>
      </c>
      <c r="C115" t="s">
        <v>1186</v>
      </c>
      <c r="D115" t="s">
        <v>325</v>
      </c>
      <c r="E115" t="s">
        <v>155</v>
      </c>
      <c r="F115" s="84">
        <v>37073</v>
      </c>
      <c r="G115" s="78">
        <v>2.4900000000000002</v>
      </c>
      <c r="H115" t="s">
        <v>108</v>
      </c>
      <c r="I115" s="78">
        <v>5.5</v>
      </c>
      <c r="J115" s="78">
        <v>0.05</v>
      </c>
      <c r="K115" s="78">
        <v>182600000</v>
      </c>
      <c r="L115" s="78">
        <v>152.09026689971412</v>
      </c>
      <c r="M115" s="78">
        <v>277716.82735887798</v>
      </c>
      <c r="N115" s="78">
        <v>0</v>
      </c>
      <c r="O115" s="78">
        <v>0.27</v>
      </c>
      <c r="P115" s="78">
        <v>0.15</v>
      </c>
    </row>
    <row r="116" spans="2:16">
      <c r="B116" t="s">
        <v>1187</v>
      </c>
      <c r="C116" t="s">
        <v>1188</v>
      </c>
      <c r="D116" t="s">
        <v>325</v>
      </c>
      <c r="E116" t="s">
        <v>155</v>
      </c>
      <c r="F116" s="84">
        <v>37104</v>
      </c>
      <c r="G116" s="78">
        <v>2.57</v>
      </c>
      <c r="H116" t="s">
        <v>108</v>
      </c>
      <c r="I116" s="78">
        <v>5.5</v>
      </c>
      <c r="J116" s="78">
        <v>0.06</v>
      </c>
      <c r="K116" s="78">
        <v>147400000</v>
      </c>
      <c r="L116" s="78">
        <v>151.61523160533514</v>
      </c>
      <c r="M116" s="78">
        <v>223480.851386264</v>
      </c>
      <c r="N116" s="78">
        <v>0</v>
      </c>
      <c r="O116" s="78">
        <v>0.22</v>
      </c>
      <c r="P116" s="78">
        <v>0.12</v>
      </c>
    </row>
    <row r="117" spans="2:16">
      <c r="B117" t="s">
        <v>1189</v>
      </c>
      <c r="C117" t="s">
        <v>1190</v>
      </c>
      <c r="D117" t="s">
        <v>325</v>
      </c>
      <c r="E117" t="s">
        <v>155</v>
      </c>
      <c r="F117" s="84">
        <v>37136</v>
      </c>
      <c r="G117" s="78">
        <v>2.66</v>
      </c>
      <c r="H117" t="s">
        <v>108</v>
      </c>
      <c r="I117" s="78">
        <v>5.5</v>
      </c>
      <c r="J117" s="78">
        <v>0.06</v>
      </c>
      <c r="K117" s="78">
        <v>198000000</v>
      </c>
      <c r="L117" s="78">
        <v>150.9947713597611</v>
      </c>
      <c r="M117" s="78">
        <v>298969.64729232702</v>
      </c>
      <c r="N117" s="78">
        <v>0</v>
      </c>
      <c r="O117" s="78">
        <v>0.28999999999999998</v>
      </c>
      <c r="P117" s="78">
        <v>0.16</v>
      </c>
    </row>
    <row r="118" spans="2:16">
      <c r="B118" t="s">
        <v>1191</v>
      </c>
      <c r="C118" t="s">
        <v>1192</v>
      </c>
      <c r="D118" t="s">
        <v>325</v>
      </c>
      <c r="E118" t="s">
        <v>155</v>
      </c>
      <c r="F118" s="84">
        <v>37165</v>
      </c>
      <c r="G118" s="78">
        <v>2.74</v>
      </c>
      <c r="H118" t="s">
        <v>108</v>
      </c>
      <c r="I118" s="78">
        <v>5.5</v>
      </c>
      <c r="J118" s="78">
        <v>7.0000000000000007E-2</v>
      </c>
      <c r="K118" s="78">
        <v>149600000</v>
      </c>
      <c r="L118" s="78">
        <v>150.53170364625669</v>
      </c>
      <c r="M118" s="78">
        <v>225195.42865479999</v>
      </c>
      <c r="N118" s="78">
        <v>0</v>
      </c>
      <c r="O118" s="78">
        <v>0.22</v>
      </c>
      <c r="P118" s="78">
        <v>0.12</v>
      </c>
    </row>
    <row r="119" spans="2:16">
      <c r="B119" t="s">
        <v>1193</v>
      </c>
      <c r="C119" t="s">
        <v>1194</v>
      </c>
      <c r="D119" t="s">
        <v>325</v>
      </c>
      <c r="E119" t="s">
        <v>155</v>
      </c>
      <c r="F119" s="84">
        <v>37196</v>
      </c>
      <c r="G119" s="78">
        <v>2.82</v>
      </c>
      <c r="H119" t="s">
        <v>108</v>
      </c>
      <c r="I119" s="78">
        <v>5.5</v>
      </c>
      <c r="J119" s="78">
        <v>7.0000000000000007E-2</v>
      </c>
      <c r="K119" s="78">
        <v>198000000</v>
      </c>
      <c r="L119" s="78">
        <v>150.2171245012409</v>
      </c>
      <c r="M119" s="78">
        <v>297429.906512457</v>
      </c>
      <c r="N119" s="78">
        <v>0</v>
      </c>
      <c r="O119" s="78">
        <v>0.28999999999999998</v>
      </c>
      <c r="P119" s="78">
        <v>0.16</v>
      </c>
    </row>
    <row r="120" spans="2:16">
      <c r="B120" t="s">
        <v>1195</v>
      </c>
      <c r="C120" t="s">
        <v>1196</v>
      </c>
      <c r="D120" t="s">
        <v>325</v>
      </c>
      <c r="E120" t="s">
        <v>155</v>
      </c>
      <c r="F120" s="84">
        <v>37227</v>
      </c>
      <c r="G120" s="78">
        <v>2.91</v>
      </c>
      <c r="H120" t="s">
        <v>108</v>
      </c>
      <c r="I120" s="78">
        <v>5.5</v>
      </c>
      <c r="J120" s="78">
        <v>0.08</v>
      </c>
      <c r="K120" s="78">
        <v>127600000</v>
      </c>
      <c r="L120" s="78">
        <v>150.03214778957366</v>
      </c>
      <c r="M120" s="78">
        <v>191441.02057949599</v>
      </c>
      <c r="N120" s="78">
        <v>0</v>
      </c>
      <c r="O120" s="78">
        <v>0.18</v>
      </c>
      <c r="P120" s="78">
        <v>0.1</v>
      </c>
    </row>
    <row r="121" spans="2:16">
      <c r="B121" t="s">
        <v>1197</v>
      </c>
      <c r="C121" t="s">
        <v>1198</v>
      </c>
      <c r="D121" t="s">
        <v>325</v>
      </c>
      <c r="E121" t="s">
        <v>155</v>
      </c>
      <c r="F121" s="84">
        <v>37257</v>
      </c>
      <c r="G121" s="78">
        <v>2.5299999999999998</v>
      </c>
      <c r="H121" t="s">
        <v>108</v>
      </c>
      <c r="I121" s="78">
        <v>5.5</v>
      </c>
      <c r="J121" s="78">
        <v>0.08</v>
      </c>
      <c r="K121" s="78">
        <v>296400000</v>
      </c>
      <c r="L121" s="78">
        <v>151.07830954958402</v>
      </c>
      <c r="M121" s="78">
        <v>447796.109504967</v>
      </c>
      <c r="N121" s="78">
        <v>0</v>
      </c>
      <c r="O121" s="78">
        <v>0.43</v>
      </c>
      <c r="P121" s="78">
        <v>0.23</v>
      </c>
    </row>
    <row r="122" spans="2:16">
      <c r="B122" t="s">
        <v>1199</v>
      </c>
      <c r="C122" t="s">
        <v>1200</v>
      </c>
      <c r="D122" t="s">
        <v>325</v>
      </c>
      <c r="E122" t="s">
        <v>155</v>
      </c>
      <c r="F122" s="84">
        <v>37288</v>
      </c>
      <c r="G122" s="78">
        <v>2.61</v>
      </c>
      <c r="H122" t="s">
        <v>108</v>
      </c>
      <c r="I122" s="78">
        <v>5.5</v>
      </c>
      <c r="J122" s="78">
        <v>0.08</v>
      </c>
      <c r="K122" s="78">
        <v>202800000</v>
      </c>
      <c r="L122" s="78">
        <v>151.19617637979289</v>
      </c>
      <c r="M122" s="78">
        <v>306625.84569822002</v>
      </c>
      <c r="N122" s="78">
        <v>0</v>
      </c>
      <c r="O122" s="78">
        <v>0.3</v>
      </c>
      <c r="P122" s="78">
        <v>0.16</v>
      </c>
    </row>
    <row r="123" spans="2:16">
      <c r="B123" t="s">
        <v>1201</v>
      </c>
      <c r="C123" t="s">
        <v>1202</v>
      </c>
      <c r="D123" t="s">
        <v>325</v>
      </c>
      <c r="E123" t="s">
        <v>155</v>
      </c>
      <c r="F123" s="84">
        <v>37316</v>
      </c>
      <c r="G123" s="78">
        <v>2.69</v>
      </c>
      <c r="H123" t="s">
        <v>108</v>
      </c>
      <c r="I123" s="78">
        <v>5.5</v>
      </c>
      <c r="J123" s="78">
        <v>0.09</v>
      </c>
      <c r="K123" s="78">
        <v>176800000</v>
      </c>
      <c r="L123" s="78">
        <v>149.5177214891923</v>
      </c>
      <c r="M123" s="78">
        <v>264347.33159289201</v>
      </c>
      <c r="N123" s="78">
        <v>0</v>
      </c>
      <c r="O123" s="78">
        <v>0.25</v>
      </c>
      <c r="P123" s="78">
        <v>0.14000000000000001</v>
      </c>
    </row>
    <row r="124" spans="2:16">
      <c r="B124" t="s">
        <v>1203</v>
      </c>
      <c r="C124" t="s">
        <v>1204</v>
      </c>
      <c r="D124" t="s">
        <v>325</v>
      </c>
      <c r="E124" t="s">
        <v>155</v>
      </c>
      <c r="F124" s="84">
        <v>37347</v>
      </c>
      <c r="G124" s="78">
        <v>2.78</v>
      </c>
      <c r="H124" t="s">
        <v>108</v>
      </c>
      <c r="I124" s="78">
        <v>5.5</v>
      </c>
      <c r="J124" s="78">
        <v>0.1</v>
      </c>
      <c r="K124" s="78">
        <v>189800000</v>
      </c>
      <c r="L124" s="78">
        <v>148.33412306702107</v>
      </c>
      <c r="M124" s="78">
        <v>281538.16558120598</v>
      </c>
      <c r="N124" s="78">
        <v>0</v>
      </c>
      <c r="O124" s="78">
        <v>0.27</v>
      </c>
      <c r="P124" s="78">
        <v>0.15</v>
      </c>
    </row>
    <row r="125" spans="2:16">
      <c r="B125" t="s">
        <v>1205</v>
      </c>
      <c r="C125" t="s">
        <v>1206</v>
      </c>
      <c r="D125" t="s">
        <v>325</v>
      </c>
      <c r="E125" t="s">
        <v>155</v>
      </c>
      <c r="F125" s="84">
        <v>37377</v>
      </c>
      <c r="G125" s="78">
        <v>2.86</v>
      </c>
      <c r="H125" t="s">
        <v>108</v>
      </c>
      <c r="I125" s="78">
        <v>5.5</v>
      </c>
      <c r="J125" s="78">
        <v>0.1</v>
      </c>
      <c r="K125" s="78">
        <v>226200000</v>
      </c>
      <c r="L125" s="78">
        <v>147.59401726611583</v>
      </c>
      <c r="M125" s="78">
        <v>333857.66705595399</v>
      </c>
      <c r="N125" s="78">
        <v>0</v>
      </c>
      <c r="O125" s="78">
        <v>0.32</v>
      </c>
      <c r="P125" s="78">
        <v>0.17</v>
      </c>
    </row>
    <row r="126" spans="2:16">
      <c r="B126" t="s">
        <v>1207</v>
      </c>
      <c r="C126" t="s">
        <v>1208</v>
      </c>
      <c r="D126" t="s">
        <v>325</v>
      </c>
      <c r="E126" t="s">
        <v>155</v>
      </c>
      <c r="F126" s="84">
        <v>37409</v>
      </c>
      <c r="G126" s="78">
        <v>2.95</v>
      </c>
      <c r="H126" t="s">
        <v>108</v>
      </c>
      <c r="I126" s="78">
        <v>5.5</v>
      </c>
      <c r="J126" s="78">
        <v>0.11</v>
      </c>
      <c r="K126" s="78">
        <v>252200000</v>
      </c>
      <c r="L126" s="78">
        <v>145.29442657535091</v>
      </c>
      <c r="M126" s="78">
        <v>366432.54382303503</v>
      </c>
      <c r="N126" s="78">
        <v>0</v>
      </c>
      <c r="O126" s="78">
        <v>0.35</v>
      </c>
      <c r="P126" s="78">
        <v>0.19</v>
      </c>
    </row>
    <row r="127" spans="2:16">
      <c r="B127" t="s">
        <v>1209</v>
      </c>
      <c r="C127" t="s">
        <v>1210</v>
      </c>
      <c r="D127" t="s">
        <v>325</v>
      </c>
      <c r="E127" t="s">
        <v>155</v>
      </c>
      <c r="F127" s="84">
        <v>37438</v>
      </c>
      <c r="G127" s="78">
        <v>2.96</v>
      </c>
      <c r="H127" t="s">
        <v>108</v>
      </c>
      <c r="I127" s="78">
        <v>5.5</v>
      </c>
      <c r="J127" s="78">
        <v>0.12</v>
      </c>
      <c r="K127" s="78">
        <v>31200000</v>
      </c>
      <c r="L127" s="78">
        <v>147.29365103334391</v>
      </c>
      <c r="M127" s="78">
        <v>45955.619122403303</v>
      </c>
      <c r="N127" s="78">
        <v>0</v>
      </c>
      <c r="O127" s="78">
        <v>0.04</v>
      </c>
      <c r="P127" s="78">
        <v>0.02</v>
      </c>
    </row>
    <row r="128" spans="2:16">
      <c r="B128" t="s">
        <v>1211</v>
      </c>
      <c r="C128" t="s">
        <v>1212</v>
      </c>
      <c r="D128" t="s">
        <v>325</v>
      </c>
      <c r="E128" t="s">
        <v>155</v>
      </c>
      <c r="F128" s="84">
        <v>37469</v>
      </c>
      <c r="G128" s="78">
        <v>3.04</v>
      </c>
      <c r="H128" t="s">
        <v>108</v>
      </c>
      <c r="I128" s="78">
        <v>5.5</v>
      </c>
      <c r="J128" s="78">
        <v>0.12</v>
      </c>
      <c r="K128" s="78">
        <v>75400000</v>
      </c>
      <c r="L128" s="78">
        <v>145.35865877042309</v>
      </c>
      <c r="M128" s="78">
        <v>109600.428712899</v>
      </c>
      <c r="N128" s="78">
        <v>0</v>
      </c>
      <c r="O128" s="78">
        <v>0.11</v>
      </c>
      <c r="P128" s="78">
        <v>0.06</v>
      </c>
    </row>
    <row r="129" spans="2:16">
      <c r="B129" t="s">
        <v>1213</v>
      </c>
      <c r="C129" t="s">
        <v>1214</v>
      </c>
      <c r="D129" t="s">
        <v>325</v>
      </c>
      <c r="E129" t="s">
        <v>155</v>
      </c>
      <c r="F129" s="84">
        <v>37500</v>
      </c>
      <c r="G129" s="78">
        <v>3.12</v>
      </c>
      <c r="H129" t="s">
        <v>108</v>
      </c>
      <c r="I129" s="78">
        <v>5.5</v>
      </c>
      <c r="J129" s="78">
        <v>0.13</v>
      </c>
      <c r="K129" s="78">
        <v>85800000</v>
      </c>
      <c r="L129" s="78">
        <v>144.35170798854313</v>
      </c>
      <c r="M129" s="78">
        <v>123853.76545417</v>
      </c>
      <c r="N129" s="78">
        <v>0</v>
      </c>
      <c r="O129" s="78">
        <v>0.12</v>
      </c>
      <c r="P129" s="78">
        <v>0.06</v>
      </c>
    </row>
    <row r="130" spans="2:16">
      <c r="B130" t="s">
        <v>1215</v>
      </c>
      <c r="C130" t="s">
        <v>1216</v>
      </c>
      <c r="D130" t="s">
        <v>325</v>
      </c>
      <c r="E130" t="s">
        <v>155</v>
      </c>
      <c r="F130" s="84">
        <v>37591</v>
      </c>
      <c r="G130" s="78">
        <v>3.37</v>
      </c>
      <c r="H130" t="s">
        <v>108</v>
      </c>
      <c r="I130" s="78">
        <v>5.5</v>
      </c>
      <c r="J130" s="78">
        <v>0.15</v>
      </c>
      <c r="K130" s="78">
        <v>78000000</v>
      </c>
      <c r="L130" s="78">
        <v>143.30363462984488</v>
      </c>
      <c r="M130" s="78">
        <v>111776.83501127901</v>
      </c>
      <c r="N130" s="78">
        <v>0</v>
      </c>
      <c r="O130" s="78">
        <v>0.11</v>
      </c>
      <c r="P130" s="78">
        <v>0.06</v>
      </c>
    </row>
    <row r="131" spans="2:16">
      <c r="B131" t="s">
        <v>1217</v>
      </c>
      <c r="C131" t="s">
        <v>1218</v>
      </c>
      <c r="D131" t="s">
        <v>325</v>
      </c>
      <c r="E131" t="s">
        <v>155</v>
      </c>
      <c r="F131" s="84">
        <v>37654</v>
      </c>
      <c r="G131" s="78">
        <v>3.08</v>
      </c>
      <c r="H131" t="s">
        <v>108</v>
      </c>
      <c r="I131" s="78">
        <v>5.5</v>
      </c>
      <c r="J131" s="78">
        <v>0.15</v>
      </c>
      <c r="K131" s="78">
        <v>240000000</v>
      </c>
      <c r="L131" s="78">
        <v>145.02412572170499</v>
      </c>
      <c r="M131" s="78">
        <v>348057.90173209202</v>
      </c>
      <c r="N131" s="78">
        <v>0</v>
      </c>
      <c r="O131" s="78">
        <v>0.34</v>
      </c>
      <c r="P131" s="78">
        <v>0.18</v>
      </c>
    </row>
    <row r="132" spans="2:16">
      <c r="B132" t="s">
        <v>1219</v>
      </c>
      <c r="C132" t="s">
        <v>1220</v>
      </c>
      <c r="D132" t="s">
        <v>325</v>
      </c>
      <c r="E132" t="s">
        <v>155</v>
      </c>
      <c r="F132" s="84">
        <v>37682</v>
      </c>
      <c r="G132" s="78">
        <v>3.16</v>
      </c>
      <c r="H132" t="s">
        <v>108</v>
      </c>
      <c r="I132" s="78">
        <v>5.5</v>
      </c>
      <c r="J132" s="78">
        <v>0.17</v>
      </c>
      <c r="K132" s="78">
        <v>258000000</v>
      </c>
      <c r="L132" s="78">
        <v>144.6622610885469</v>
      </c>
      <c r="M132" s="78">
        <v>373228.633608451</v>
      </c>
      <c r="N132" s="78">
        <v>0</v>
      </c>
      <c r="O132" s="78">
        <v>0.36</v>
      </c>
      <c r="P132" s="78">
        <v>0.2</v>
      </c>
    </row>
    <row r="133" spans="2:16">
      <c r="B133" t="s">
        <v>1221</v>
      </c>
      <c r="C133" t="s">
        <v>1222</v>
      </c>
      <c r="D133" t="s">
        <v>325</v>
      </c>
      <c r="E133" t="s">
        <v>155</v>
      </c>
      <c r="F133" s="84">
        <v>37712</v>
      </c>
      <c r="G133" s="78">
        <v>3.24</v>
      </c>
      <c r="H133" t="s">
        <v>108</v>
      </c>
      <c r="I133" s="78">
        <v>5.5</v>
      </c>
      <c r="J133" s="78">
        <v>0.17</v>
      </c>
      <c r="K133" s="78">
        <v>330000000</v>
      </c>
      <c r="L133" s="78">
        <v>144.06565197282302</v>
      </c>
      <c r="M133" s="78">
        <v>475416.65151031601</v>
      </c>
      <c r="N133" s="78">
        <v>0</v>
      </c>
      <c r="O133" s="78">
        <v>0.46</v>
      </c>
      <c r="P133" s="78">
        <v>0.25</v>
      </c>
    </row>
    <row r="134" spans="2:16">
      <c r="B134" t="s">
        <v>1223</v>
      </c>
      <c r="C134" t="s">
        <v>1224</v>
      </c>
      <c r="D134" t="s">
        <v>325</v>
      </c>
      <c r="E134" t="s">
        <v>155</v>
      </c>
      <c r="F134" s="84">
        <v>37773</v>
      </c>
      <c r="G134" s="78">
        <v>3.41</v>
      </c>
      <c r="H134" t="s">
        <v>108</v>
      </c>
      <c r="I134" s="78">
        <v>5.5</v>
      </c>
      <c r="J134" s="78">
        <v>0.19</v>
      </c>
      <c r="K134" s="78">
        <v>570000000</v>
      </c>
      <c r="L134" s="78">
        <v>143.94152234106807</v>
      </c>
      <c r="M134" s="78">
        <v>820466.67734408798</v>
      </c>
      <c r="N134" s="78">
        <v>0</v>
      </c>
      <c r="O134" s="78">
        <v>0.79</v>
      </c>
      <c r="P134" s="78">
        <v>0.43</v>
      </c>
    </row>
    <row r="135" spans="2:16">
      <c r="B135" t="s">
        <v>1225</v>
      </c>
      <c r="C135" t="s">
        <v>1226</v>
      </c>
      <c r="D135" t="s">
        <v>325</v>
      </c>
      <c r="E135" t="s">
        <v>155</v>
      </c>
      <c r="F135" s="84">
        <v>37803</v>
      </c>
      <c r="G135" s="78">
        <v>3.41</v>
      </c>
      <c r="H135" t="s">
        <v>108</v>
      </c>
      <c r="I135" s="78">
        <v>5.5</v>
      </c>
      <c r="J135" s="78">
        <v>0.19</v>
      </c>
      <c r="K135" s="78">
        <v>1029000000</v>
      </c>
      <c r="L135" s="78">
        <v>147.9562813060204</v>
      </c>
      <c r="M135" s="78">
        <v>1522470.13463895</v>
      </c>
      <c r="N135" s="78">
        <v>0</v>
      </c>
      <c r="O135" s="78">
        <v>1.47</v>
      </c>
      <c r="P135" s="78">
        <v>0.8</v>
      </c>
    </row>
    <row r="136" spans="2:16">
      <c r="B136" t="s">
        <v>1227</v>
      </c>
      <c r="C136" t="s">
        <v>1228</v>
      </c>
      <c r="D136" t="s">
        <v>325</v>
      </c>
      <c r="E136" t="s">
        <v>155</v>
      </c>
      <c r="F136" s="84">
        <v>37834</v>
      </c>
      <c r="G136" s="78">
        <v>3.49</v>
      </c>
      <c r="H136" t="s">
        <v>108</v>
      </c>
      <c r="I136" s="78">
        <v>5.5</v>
      </c>
      <c r="J136" s="78">
        <v>0.19</v>
      </c>
      <c r="K136" s="78">
        <v>180000000</v>
      </c>
      <c r="L136" s="78">
        <v>148.80727510777888</v>
      </c>
      <c r="M136" s="78">
        <v>267853.09519400197</v>
      </c>
      <c r="N136" s="78">
        <v>0</v>
      </c>
      <c r="O136" s="78">
        <v>0.26</v>
      </c>
      <c r="P136" s="78">
        <v>0.14000000000000001</v>
      </c>
    </row>
    <row r="137" spans="2:16">
      <c r="B137" s="79" t="s">
        <v>1229</v>
      </c>
      <c r="G137" s="80">
        <v>2.38</v>
      </c>
      <c r="J137" s="80">
        <v>0.15</v>
      </c>
      <c r="K137" s="80">
        <v>9999459600</v>
      </c>
      <c r="M137" s="80">
        <v>14825858.454505399</v>
      </c>
      <c r="O137" s="80">
        <v>14.28</v>
      </c>
      <c r="P137" s="80">
        <v>7.76</v>
      </c>
    </row>
    <row r="138" spans="2:16">
      <c r="B138" s="79" t="s">
        <v>1230</v>
      </c>
    </row>
    <row r="139" spans="2:16">
      <c r="B139" t="s">
        <v>196</v>
      </c>
      <c r="C139" t="s">
        <v>196</v>
      </c>
      <c r="D139" t="s">
        <v>196</v>
      </c>
      <c r="G139" s="78">
        <v>0</v>
      </c>
      <c r="H139" t="s">
        <v>196</v>
      </c>
      <c r="I139" s="78">
        <v>0</v>
      </c>
      <c r="J139" s="78">
        <v>0</v>
      </c>
      <c r="K139" s="78">
        <v>0</v>
      </c>
      <c r="L139" s="78">
        <v>0</v>
      </c>
      <c r="M139" s="78">
        <v>0</v>
      </c>
      <c r="N139" s="78">
        <v>0</v>
      </c>
      <c r="O139" s="78">
        <v>0</v>
      </c>
      <c r="P139" s="78">
        <v>0</v>
      </c>
    </row>
    <row r="140" spans="2:16">
      <c r="B140" s="79" t="s">
        <v>1231</v>
      </c>
      <c r="G140" s="80">
        <v>0</v>
      </c>
      <c r="J140" s="80">
        <v>0</v>
      </c>
      <c r="K140" s="80">
        <v>0</v>
      </c>
      <c r="M140" s="80">
        <v>0</v>
      </c>
      <c r="O140" s="80">
        <v>0</v>
      </c>
      <c r="P140" s="80">
        <v>0</v>
      </c>
    </row>
    <row r="141" spans="2:16">
      <c r="B141" s="79" t="s">
        <v>129</v>
      </c>
    </row>
    <row r="142" spans="2:16">
      <c r="B142" t="s">
        <v>1232</v>
      </c>
      <c r="C142" t="s">
        <v>1233</v>
      </c>
      <c r="D142" t="s">
        <v>325</v>
      </c>
      <c r="E142" t="s">
        <v>155</v>
      </c>
      <c r="F142" t="s">
        <v>1234</v>
      </c>
      <c r="G142" s="78">
        <v>17.77</v>
      </c>
      <c r="H142" t="s">
        <v>108</v>
      </c>
      <c r="I142" s="78">
        <v>0</v>
      </c>
      <c r="J142" s="78">
        <v>1.25</v>
      </c>
      <c r="K142" s="78">
        <v>57430787808.309998</v>
      </c>
      <c r="L142" s="78">
        <v>96.563266872885023</v>
      </c>
      <c r="M142" s="78">
        <v>55457044.898538701</v>
      </c>
      <c r="N142" s="78">
        <v>0</v>
      </c>
      <c r="O142" s="78">
        <v>53.42</v>
      </c>
      <c r="P142" s="78">
        <v>29.03</v>
      </c>
    </row>
    <row r="143" spans="2:16">
      <c r="B143" s="79" t="s">
        <v>547</v>
      </c>
      <c r="G143" s="80">
        <v>17.77</v>
      </c>
      <c r="J143" s="80">
        <v>1.25</v>
      </c>
      <c r="K143" s="80">
        <v>57430787808.309998</v>
      </c>
      <c r="M143" s="80">
        <v>55457044.898538701</v>
      </c>
      <c r="O143" s="80">
        <v>53.42</v>
      </c>
      <c r="P143" s="80">
        <v>29.03</v>
      </c>
    </row>
    <row r="144" spans="2:16">
      <c r="B144" s="79" t="s">
        <v>313</v>
      </c>
      <c r="G144" s="80">
        <v>13.1</v>
      </c>
      <c r="J144" s="80">
        <v>0.95</v>
      </c>
      <c r="K144" s="80">
        <v>89896334408.309998</v>
      </c>
      <c r="M144" s="80">
        <v>103815239.63836761</v>
      </c>
      <c r="O144" s="80">
        <v>100</v>
      </c>
      <c r="P144" s="80">
        <v>54.35</v>
      </c>
    </row>
    <row r="145" spans="2:16">
      <c r="B145" s="79" t="s">
        <v>314</v>
      </c>
    </row>
    <row r="146" spans="2:16">
      <c r="B146" s="79" t="s">
        <v>399</v>
      </c>
    </row>
    <row r="147" spans="2:16">
      <c r="B147" t="s">
        <v>196</v>
      </c>
      <c r="C147" t="s">
        <v>196</v>
      </c>
      <c r="D147" t="s">
        <v>196</v>
      </c>
      <c r="G147" s="78">
        <v>0</v>
      </c>
      <c r="H147" t="s">
        <v>196</v>
      </c>
      <c r="I147" s="78">
        <v>0</v>
      </c>
      <c r="J147" s="78">
        <v>0</v>
      </c>
      <c r="K147" s="78">
        <v>0</v>
      </c>
      <c r="L147" s="78">
        <v>0</v>
      </c>
      <c r="M147" s="78">
        <v>0</v>
      </c>
      <c r="N147" s="78">
        <v>0</v>
      </c>
      <c r="O147" s="78">
        <v>0</v>
      </c>
      <c r="P147" s="78">
        <v>0</v>
      </c>
    </row>
    <row r="148" spans="2:16">
      <c r="B148" s="79" t="s">
        <v>417</v>
      </c>
      <c r="G148" s="80">
        <v>0</v>
      </c>
      <c r="J148" s="80">
        <v>0</v>
      </c>
      <c r="K148" s="80">
        <v>0</v>
      </c>
      <c r="M148" s="80">
        <v>0</v>
      </c>
      <c r="O148" s="80">
        <v>0</v>
      </c>
      <c r="P148" s="80">
        <v>0</v>
      </c>
    </row>
    <row r="149" spans="2:16">
      <c r="B149" s="79" t="s">
        <v>1235</v>
      </c>
    </row>
    <row r="150" spans="2:16">
      <c r="B150" t="s">
        <v>196</v>
      </c>
      <c r="C150" t="s">
        <v>196</v>
      </c>
      <c r="D150" t="s">
        <v>196</v>
      </c>
      <c r="G150" s="78">
        <v>0</v>
      </c>
      <c r="H150" t="s">
        <v>196</v>
      </c>
      <c r="I150" s="78">
        <v>0</v>
      </c>
      <c r="J150" s="78">
        <v>0</v>
      </c>
      <c r="K150" s="78">
        <v>0</v>
      </c>
      <c r="L150" s="78">
        <v>0</v>
      </c>
      <c r="M150" s="78">
        <v>0</v>
      </c>
      <c r="N150" s="78">
        <v>0</v>
      </c>
      <c r="O150" s="78">
        <v>0</v>
      </c>
      <c r="P150" s="78">
        <v>0</v>
      </c>
    </row>
    <row r="151" spans="2:16">
      <c r="B151" s="79" t="s">
        <v>1236</v>
      </c>
      <c r="G151" s="80">
        <v>0</v>
      </c>
      <c r="J151" s="80">
        <v>0</v>
      </c>
      <c r="K151" s="80">
        <v>0</v>
      </c>
      <c r="M151" s="80">
        <v>0</v>
      </c>
      <c r="O151" s="80">
        <v>0</v>
      </c>
      <c r="P151" s="80">
        <v>0</v>
      </c>
    </row>
    <row r="152" spans="2:16">
      <c r="B152" s="79" t="s">
        <v>319</v>
      </c>
      <c r="G152" s="80">
        <v>0</v>
      </c>
      <c r="J152" s="80">
        <v>0</v>
      </c>
      <c r="K152" s="80">
        <v>0</v>
      </c>
      <c r="M152" s="80">
        <v>0</v>
      </c>
      <c r="O152" s="80">
        <v>0</v>
      </c>
      <c r="P152" s="80">
        <v>0</v>
      </c>
    </row>
    <row r="153" spans="2:16">
      <c r="B153" t="s">
        <v>320</v>
      </c>
    </row>
  </sheetData>
  <mergeCells count="2">
    <mergeCell ref="B6:P6"/>
    <mergeCell ref="B7:P7"/>
  </mergeCells>
  <dataValidations count="1">
    <dataValidation allowBlank="1" showInputMessage="1" showErrorMessage="1" sqref="A1:E1048576 G1:XFD1048576 F1:F60 F137:F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</row>
    <row r="13" spans="2:65">
      <c r="B13" s="79" t="s">
        <v>1237</v>
      </c>
      <c r="D13" s="16"/>
      <c r="E13" s="16"/>
      <c r="F13" s="16"/>
    </row>
    <row r="14" spans="2:65">
      <c r="B14" t="s">
        <v>196</v>
      </c>
      <c r="C14" t="s">
        <v>196</v>
      </c>
      <c r="D14" s="16"/>
      <c r="E14" s="16"/>
      <c r="F14" t="s">
        <v>196</v>
      </c>
      <c r="G14" t="s">
        <v>196</v>
      </c>
      <c r="J14" s="78">
        <v>0</v>
      </c>
      <c r="K14" t="s">
        <v>196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1238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1239</v>
      </c>
      <c r="D16" s="16"/>
      <c r="E16" s="16"/>
      <c r="F16" s="16"/>
    </row>
    <row r="17" spans="2:19">
      <c r="B17" t="s">
        <v>196</v>
      </c>
      <c r="C17" t="s">
        <v>196</v>
      </c>
      <c r="D17" s="16"/>
      <c r="E17" s="16"/>
      <c r="F17" t="s">
        <v>196</v>
      </c>
      <c r="G17" t="s">
        <v>196</v>
      </c>
      <c r="J17" s="78">
        <v>0</v>
      </c>
      <c r="K17" t="s">
        <v>196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1240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422</v>
      </c>
      <c r="D19" s="16"/>
      <c r="E19" s="16"/>
      <c r="F19" s="16"/>
    </row>
    <row r="20" spans="2:19">
      <c r="B20" t="s">
        <v>196</v>
      </c>
      <c r="C20" t="s">
        <v>196</v>
      </c>
      <c r="D20" s="16"/>
      <c r="E20" s="16"/>
      <c r="F20" t="s">
        <v>196</v>
      </c>
      <c r="G20" t="s">
        <v>196</v>
      </c>
      <c r="J20" s="78">
        <v>0</v>
      </c>
      <c r="K20" t="s">
        <v>196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423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196</v>
      </c>
      <c r="C23" t="s">
        <v>196</v>
      </c>
      <c r="D23" s="16"/>
      <c r="E23" s="16"/>
      <c r="F23" t="s">
        <v>196</v>
      </c>
      <c r="G23" t="s">
        <v>196</v>
      </c>
      <c r="J23" s="78">
        <v>0</v>
      </c>
      <c r="K23" t="s">
        <v>196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547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313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314</v>
      </c>
      <c r="D26" s="16"/>
      <c r="E26" s="16"/>
      <c r="F26" s="16"/>
    </row>
    <row r="27" spans="2:19">
      <c r="B27" s="79" t="s">
        <v>1241</v>
      </c>
      <c r="D27" s="16"/>
      <c r="E27" s="16"/>
      <c r="F27" s="16"/>
    </row>
    <row r="28" spans="2:19">
      <c r="B28" t="s">
        <v>196</v>
      </c>
      <c r="C28" t="s">
        <v>196</v>
      </c>
      <c r="D28" s="16"/>
      <c r="E28" s="16"/>
      <c r="F28" t="s">
        <v>196</v>
      </c>
      <c r="G28" t="s">
        <v>196</v>
      </c>
      <c r="J28" s="78">
        <v>0</v>
      </c>
      <c r="K28" t="s">
        <v>196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1242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1243</v>
      </c>
      <c r="D30" s="16"/>
      <c r="E30" s="16"/>
      <c r="F30" s="16"/>
    </row>
    <row r="31" spans="2:19">
      <c r="B31" t="s">
        <v>196</v>
      </c>
      <c r="C31" t="s">
        <v>196</v>
      </c>
      <c r="D31" s="16"/>
      <c r="E31" s="16"/>
      <c r="F31" t="s">
        <v>196</v>
      </c>
      <c r="G31" t="s">
        <v>196</v>
      </c>
      <c r="J31" s="78">
        <v>0</v>
      </c>
      <c r="K31" t="s">
        <v>196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1244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319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320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E67" workbookViewId="0">
      <selection activeCell="S58" sqref="S5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5.42578125" style="16" bestFit="1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5.67</v>
      </c>
      <c r="K11" s="7"/>
      <c r="L11" s="7"/>
      <c r="M11" s="77">
        <v>2.2999999999999998</v>
      </c>
      <c r="N11" s="77">
        <v>3561208725.0300002</v>
      </c>
      <c r="O11" s="7"/>
      <c r="P11" s="77">
        <v>6169203.6884623943</v>
      </c>
      <c r="Q11" s="7"/>
      <c r="R11" s="77">
        <v>100</v>
      </c>
      <c r="S11" s="77">
        <v>3.23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</row>
    <row r="13" spans="2:81">
      <c r="B13" s="79" t="s">
        <v>1237</v>
      </c>
      <c r="C13" s="16"/>
      <c r="D13" s="16"/>
      <c r="E13" s="16"/>
    </row>
    <row r="14" spans="2:81">
      <c r="B14" t="s">
        <v>1245</v>
      </c>
      <c r="C14" t="s">
        <v>1246</v>
      </c>
      <c r="D14" s="16"/>
      <c r="E14" t="s">
        <v>435</v>
      </c>
      <c r="F14" t="s">
        <v>431</v>
      </c>
      <c r="G14" t="s">
        <v>264</v>
      </c>
      <c r="H14" t="s">
        <v>155</v>
      </c>
      <c r="I14" t="s">
        <v>1247</v>
      </c>
      <c r="J14" s="78">
        <v>4.46</v>
      </c>
      <c r="K14" t="s">
        <v>108</v>
      </c>
      <c r="L14" s="78">
        <v>6.6</v>
      </c>
      <c r="M14" s="78">
        <v>1.55</v>
      </c>
      <c r="N14" s="78">
        <v>3300000</v>
      </c>
      <c r="O14" s="78">
        <v>157.44</v>
      </c>
      <c r="P14" s="78">
        <v>5195.5200000000004</v>
      </c>
      <c r="Q14" s="78">
        <v>0</v>
      </c>
      <c r="R14" s="78">
        <v>0.08</v>
      </c>
      <c r="S14" s="78">
        <v>0</v>
      </c>
    </row>
    <row r="15" spans="2:81">
      <c r="B15" t="s">
        <v>1248</v>
      </c>
      <c r="C15" t="s">
        <v>1249</v>
      </c>
      <c r="D15" s="16"/>
      <c r="E15" t="s">
        <v>1250</v>
      </c>
      <c r="F15" t="s">
        <v>133</v>
      </c>
      <c r="G15" t="s">
        <v>1251</v>
      </c>
      <c r="H15" t="s">
        <v>156</v>
      </c>
      <c r="I15" t="s">
        <v>1252</v>
      </c>
      <c r="J15" s="78">
        <v>4.0999999999999996</v>
      </c>
      <c r="K15" t="s">
        <v>108</v>
      </c>
      <c r="L15" s="78">
        <v>4.9000000000000004</v>
      </c>
      <c r="M15" s="78">
        <v>1.19</v>
      </c>
      <c r="N15" s="78">
        <v>36834024.119999997</v>
      </c>
      <c r="O15" s="78">
        <v>139.54</v>
      </c>
      <c r="P15" s="78">
        <v>51398.197257047999</v>
      </c>
      <c r="Q15" s="78">
        <v>6.14</v>
      </c>
      <c r="R15" s="78">
        <v>0.83</v>
      </c>
      <c r="S15" s="78">
        <v>0.03</v>
      </c>
    </row>
    <row r="16" spans="2:81">
      <c r="B16" t="s">
        <v>1253</v>
      </c>
      <c r="C16" t="s">
        <v>1254</v>
      </c>
      <c r="D16" s="16"/>
      <c r="E16" t="s">
        <v>445</v>
      </c>
      <c r="F16" t="s">
        <v>431</v>
      </c>
      <c r="G16" t="s">
        <v>264</v>
      </c>
      <c r="H16" t="s">
        <v>155</v>
      </c>
      <c r="I16" t="s">
        <v>1255</v>
      </c>
      <c r="J16" s="78">
        <v>0.95</v>
      </c>
      <c r="K16" t="s">
        <v>108</v>
      </c>
      <c r="L16" s="78">
        <v>5.4</v>
      </c>
      <c r="M16" s="78">
        <v>1.37</v>
      </c>
      <c r="N16" s="78">
        <v>50000000</v>
      </c>
      <c r="O16" s="78">
        <v>238.8</v>
      </c>
      <c r="P16" s="78">
        <v>119400</v>
      </c>
      <c r="Q16" s="78">
        <v>0</v>
      </c>
      <c r="R16" s="78">
        <v>1.94</v>
      </c>
      <c r="S16" s="78">
        <v>0.06</v>
      </c>
    </row>
    <row r="17" spans="2:19">
      <c r="B17" t="s">
        <v>1256</v>
      </c>
      <c r="C17" t="s">
        <v>1257</v>
      </c>
      <c r="D17" s="16"/>
      <c r="E17" t="s">
        <v>445</v>
      </c>
      <c r="F17" t="s">
        <v>431</v>
      </c>
      <c r="G17" t="s">
        <v>264</v>
      </c>
      <c r="H17" t="s">
        <v>155</v>
      </c>
      <c r="I17" t="s">
        <v>1258</v>
      </c>
      <c r="J17" s="78">
        <v>0.87</v>
      </c>
      <c r="K17" t="s">
        <v>108</v>
      </c>
      <c r="L17" s="78">
        <v>5.2</v>
      </c>
      <c r="M17" s="78">
        <v>1.45</v>
      </c>
      <c r="N17" s="78">
        <v>50000000</v>
      </c>
      <c r="O17" s="78">
        <v>126.85</v>
      </c>
      <c r="P17" s="78">
        <v>63425</v>
      </c>
      <c r="Q17" s="78">
        <v>0</v>
      </c>
      <c r="R17" s="78">
        <v>1.03</v>
      </c>
      <c r="S17" s="78">
        <v>0.03</v>
      </c>
    </row>
    <row r="18" spans="2:19">
      <c r="B18" t="s">
        <v>1259</v>
      </c>
      <c r="C18" t="s">
        <v>1260</v>
      </c>
      <c r="D18" s="16"/>
      <c r="E18" t="s">
        <v>445</v>
      </c>
      <c r="F18" t="s">
        <v>431</v>
      </c>
      <c r="G18" t="s">
        <v>264</v>
      </c>
      <c r="H18" t="s">
        <v>155</v>
      </c>
      <c r="I18" t="s">
        <v>1261</v>
      </c>
      <c r="J18" s="78">
        <v>5.38</v>
      </c>
      <c r="K18" t="s">
        <v>108</v>
      </c>
      <c r="L18" s="78">
        <v>6.6</v>
      </c>
      <c r="M18" s="78">
        <v>1.56</v>
      </c>
      <c r="N18" s="78">
        <v>3300000</v>
      </c>
      <c r="O18" s="78">
        <v>155.16999999999999</v>
      </c>
      <c r="P18" s="78">
        <v>5120.6099999999997</v>
      </c>
      <c r="Q18" s="78">
        <v>0</v>
      </c>
      <c r="R18" s="78">
        <v>0.08</v>
      </c>
      <c r="S18" s="78">
        <v>0</v>
      </c>
    </row>
    <row r="19" spans="2:19">
      <c r="B19" t="s">
        <v>1262</v>
      </c>
      <c r="C19" t="s">
        <v>1263</v>
      </c>
      <c r="D19" s="16"/>
      <c r="E19" t="s">
        <v>1264</v>
      </c>
      <c r="F19" t="s">
        <v>133</v>
      </c>
      <c r="G19" t="s">
        <v>456</v>
      </c>
      <c r="H19" t="s">
        <v>155</v>
      </c>
      <c r="I19" t="s">
        <v>1265</v>
      </c>
      <c r="J19" s="78">
        <v>1.81</v>
      </c>
      <c r="K19" t="s">
        <v>108</v>
      </c>
      <c r="L19" s="78">
        <v>5.35</v>
      </c>
      <c r="M19" s="78">
        <v>1.42</v>
      </c>
      <c r="N19" s="78">
        <v>81891876.150000006</v>
      </c>
      <c r="O19" s="78">
        <v>113.47</v>
      </c>
      <c r="P19" s="78">
        <v>92922.711867405</v>
      </c>
      <c r="Q19" s="78">
        <v>0</v>
      </c>
      <c r="R19" s="78">
        <v>1.51</v>
      </c>
      <c r="S19" s="78">
        <v>0.05</v>
      </c>
    </row>
    <row r="20" spans="2:19">
      <c r="B20" t="s">
        <v>1266</v>
      </c>
      <c r="C20" t="s">
        <v>1267</v>
      </c>
      <c r="D20" s="16"/>
      <c r="E20" t="s">
        <v>460</v>
      </c>
      <c r="F20" t="s">
        <v>431</v>
      </c>
      <c r="G20" t="s">
        <v>456</v>
      </c>
      <c r="H20" t="s">
        <v>155</v>
      </c>
      <c r="I20" t="s">
        <v>1268</v>
      </c>
      <c r="J20" s="78">
        <v>1.33</v>
      </c>
      <c r="K20" t="s">
        <v>108</v>
      </c>
      <c r="L20" s="78">
        <v>5.7</v>
      </c>
      <c r="M20" s="78">
        <v>2.57</v>
      </c>
      <c r="N20" s="78">
        <v>5400000</v>
      </c>
      <c r="O20" s="78">
        <v>129.16</v>
      </c>
      <c r="P20" s="78">
        <v>6974.64</v>
      </c>
      <c r="Q20" s="78">
        <v>0</v>
      </c>
      <c r="R20" s="78">
        <v>0.11</v>
      </c>
      <c r="S20" s="78">
        <v>0</v>
      </c>
    </row>
    <row r="21" spans="2:19">
      <c r="B21" t="s">
        <v>1269</v>
      </c>
      <c r="C21" t="s">
        <v>1270</v>
      </c>
      <c r="D21" s="16"/>
      <c r="E21" t="s">
        <v>460</v>
      </c>
      <c r="F21" t="s">
        <v>431</v>
      </c>
      <c r="G21" t="s">
        <v>456</v>
      </c>
      <c r="H21" t="s">
        <v>155</v>
      </c>
      <c r="I21" t="s">
        <v>1271</v>
      </c>
      <c r="J21" s="78">
        <v>5.27</v>
      </c>
      <c r="K21" t="s">
        <v>108</v>
      </c>
      <c r="L21" s="78">
        <v>3.8</v>
      </c>
      <c r="M21" s="78">
        <v>1.0900000000000001</v>
      </c>
      <c r="N21" s="78">
        <v>59700000</v>
      </c>
      <c r="O21" s="78">
        <v>118.34</v>
      </c>
      <c r="P21" s="78">
        <v>70648.98</v>
      </c>
      <c r="Q21" s="78">
        <v>0</v>
      </c>
      <c r="R21" s="78">
        <v>1.1499999999999999</v>
      </c>
      <c r="S21" s="78">
        <v>0.04</v>
      </c>
    </row>
    <row r="22" spans="2:19">
      <c r="B22" t="s">
        <v>1272</v>
      </c>
      <c r="C22" t="s">
        <v>1273</v>
      </c>
      <c r="D22" s="16"/>
      <c r="E22" t="s">
        <v>460</v>
      </c>
      <c r="F22" t="s">
        <v>431</v>
      </c>
      <c r="G22" t="s">
        <v>456</v>
      </c>
      <c r="H22" t="s">
        <v>155</v>
      </c>
      <c r="I22" t="s">
        <v>498</v>
      </c>
      <c r="J22" s="78">
        <v>7.0000000000000007E-2</v>
      </c>
      <c r="K22" t="s">
        <v>108</v>
      </c>
      <c r="L22" s="78">
        <v>4.9000000000000004</v>
      </c>
      <c r="M22" s="78">
        <v>1.45</v>
      </c>
      <c r="N22" s="78">
        <v>882353.21</v>
      </c>
      <c r="O22" s="78">
        <v>161.58000000000001</v>
      </c>
      <c r="P22" s="78">
        <v>1425.7063167179999</v>
      </c>
      <c r="Q22" s="78">
        <v>0</v>
      </c>
      <c r="R22" s="78">
        <v>0.02</v>
      </c>
      <c r="S22" s="78">
        <v>0</v>
      </c>
    </row>
    <row r="23" spans="2:19">
      <c r="B23" t="s">
        <v>1274</v>
      </c>
      <c r="C23" t="s">
        <v>1275</v>
      </c>
      <c r="D23" s="16"/>
      <c r="E23" t="s">
        <v>460</v>
      </c>
      <c r="F23" t="s">
        <v>431</v>
      </c>
      <c r="G23" t="s">
        <v>456</v>
      </c>
      <c r="H23" t="s">
        <v>155</v>
      </c>
      <c r="I23" t="s">
        <v>1258</v>
      </c>
      <c r="J23" s="78">
        <v>0.48</v>
      </c>
      <c r="K23" t="s">
        <v>108</v>
      </c>
      <c r="L23" s="78">
        <v>6.7</v>
      </c>
      <c r="M23" s="78">
        <v>1.45</v>
      </c>
      <c r="N23" s="78">
        <v>435000</v>
      </c>
      <c r="O23" s="78">
        <v>130.4</v>
      </c>
      <c r="P23" s="78">
        <v>567.24</v>
      </c>
      <c r="Q23" s="78">
        <v>0</v>
      </c>
      <c r="R23" s="78">
        <v>0.01</v>
      </c>
      <c r="S23" s="78">
        <v>0</v>
      </c>
    </row>
    <row r="24" spans="2:19">
      <c r="B24" t="s">
        <v>1276</v>
      </c>
      <c r="C24" t="s">
        <v>1277</v>
      </c>
      <c r="D24" s="16"/>
      <c r="E24" t="s">
        <v>526</v>
      </c>
      <c r="F24" t="s">
        <v>469</v>
      </c>
      <c r="G24" t="s">
        <v>456</v>
      </c>
      <c r="H24" t="s">
        <v>155</v>
      </c>
      <c r="I24" t="s">
        <v>1278</v>
      </c>
      <c r="J24" s="78">
        <v>1.21</v>
      </c>
      <c r="K24" t="s">
        <v>108</v>
      </c>
      <c r="L24" s="78">
        <v>5.55</v>
      </c>
      <c r="M24" s="78">
        <v>0.98</v>
      </c>
      <c r="N24" s="78">
        <v>3254956.96</v>
      </c>
      <c r="O24" s="78">
        <v>135.96</v>
      </c>
      <c r="P24" s="78">
        <v>4425.4394828160002</v>
      </c>
      <c r="Q24" s="78">
        <v>1.63</v>
      </c>
      <c r="R24" s="78">
        <v>7.0000000000000007E-2</v>
      </c>
      <c r="S24" s="78">
        <v>0</v>
      </c>
    </row>
    <row r="25" spans="2:19">
      <c r="B25" t="s">
        <v>1279</v>
      </c>
      <c r="C25" t="s">
        <v>1280</v>
      </c>
      <c r="D25" s="16"/>
      <c r="E25" t="s">
        <v>479</v>
      </c>
      <c r="F25" t="s">
        <v>469</v>
      </c>
      <c r="G25" t="s">
        <v>456</v>
      </c>
      <c r="H25" t="s">
        <v>155</v>
      </c>
      <c r="I25" t="s">
        <v>1281</v>
      </c>
      <c r="J25" s="78">
        <v>0.56999999999999995</v>
      </c>
      <c r="K25" t="s">
        <v>108</v>
      </c>
      <c r="L25" s="78">
        <v>7</v>
      </c>
      <c r="M25" s="78">
        <v>1.37</v>
      </c>
      <c r="N25" s="78">
        <v>8250601.3200000003</v>
      </c>
      <c r="O25" s="78">
        <v>132.94999999999999</v>
      </c>
      <c r="P25" s="78">
        <v>10969.174454939999</v>
      </c>
      <c r="Q25" s="78">
        <v>0</v>
      </c>
      <c r="R25" s="78">
        <v>0.18</v>
      </c>
      <c r="S25" s="78">
        <v>0.01</v>
      </c>
    </row>
    <row r="26" spans="2:19">
      <c r="B26" t="s">
        <v>1282</v>
      </c>
      <c r="C26" t="s">
        <v>1283</v>
      </c>
      <c r="D26" s="16"/>
      <c r="E26" t="s">
        <v>1284</v>
      </c>
      <c r="F26" t="s">
        <v>431</v>
      </c>
      <c r="G26" t="s">
        <v>456</v>
      </c>
      <c r="H26" t="s">
        <v>155</v>
      </c>
      <c r="I26" t="s">
        <v>1285</v>
      </c>
      <c r="J26" s="78">
        <v>6.06</v>
      </c>
      <c r="K26" t="s">
        <v>108</v>
      </c>
      <c r="L26" s="78">
        <v>6.05</v>
      </c>
      <c r="M26" s="78">
        <v>1.44</v>
      </c>
      <c r="N26" s="78">
        <v>2152500</v>
      </c>
      <c r="O26" s="78">
        <v>169.89</v>
      </c>
      <c r="P26" s="78">
        <v>3656.8822500000001</v>
      </c>
      <c r="Q26" s="78">
        <v>0</v>
      </c>
      <c r="R26" s="78">
        <v>0.06</v>
      </c>
      <c r="S26" s="78">
        <v>0</v>
      </c>
    </row>
    <row r="27" spans="2:19">
      <c r="B27" t="s">
        <v>1286</v>
      </c>
      <c r="C27" t="s">
        <v>1287</v>
      </c>
      <c r="D27" s="16"/>
      <c r="E27" t="s">
        <v>1288</v>
      </c>
      <c r="F27" t="s">
        <v>129</v>
      </c>
      <c r="G27" t="s">
        <v>456</v>
      </c>
      <c r="H27" t="s">
        <v>157</v>
      </c>
      <c r="I27" t="s">
        <v>1289</v>
      </c>
      <c r="J27" s="78">
        <v>12</v>
      </c>
      <c r="K27" t="s">
        <v>108</v>
      </c>
      <c r="L27" s="78">
        <v>4.0999999999999996</v>
      </c>
      <c r="M27" s="78">
        <v>2.5499999999999998</v>
      </c>
      <c r="N27" s="78">
        <v>392486743.89999998</v>
      </c>
      <c r="O27" s="78">
        <v>123.91</v>
      </c>
      <c r="P27" s="78">
        <v>486330.32436649001</v>
      </c>
      <c r="Q27" s="78">
        <v>0</v>
      </c>
      <c r="R27" s="78">
        <v>7.88</v>
      </c>
      <c r="S27" s="78">
        <v>0.25</v>
      </c>
    </row>
    <row r="28" spans="2:19">
      <c r="B28" t="s">
        <v>1290</v>
      </c>
      <c r="C28" t="s">
        <v>1291</v>
      </c>
      <c r="D28" s="16"/>
      <c r="E28" t="s">
        <v>1288</v>
      </c>
      <c r="F28" t="s">
        <v>129</v>
      </c>
      <c r="G28" t="s">
        <v>456</v>
      </c>
      <c r="H28" t="s">
        <v>157</v>
      </c>
      <c r="I28" t="s">
        <v>1292</v>
      </c>
      <c r="J28" s="78">
        <v>1.48</v>
      </c>
      <c r="K28" t="s">
        <v>108</v>
      </c>
      <c r="L28" s="78">
        <v>4.9000000000000004</v>
      </c>
      <c r="M28" s="78">
        <v>1.06</v>
      </c>
      <c r="N28" s="78">
        <v>68674248.859999999</v>
      </c>
      <c r="O28" s="78">
        <v>125.79</v>
      </c>
      <c r="P28" s="78">
        <v>86385.337640993996</v>
      </c>
      <c r="Q28" s="78">
        <v>9.6199999999999992</v>
      </c>
      <c r="R28" s="78">
        <v>1.4</v>
      </c>
      <c r="S28" s="78">
        <v>0.05</v>
      </c>
    </row>
    <row r="29" spans="2:19">
      <c r="B29" t="s">
        <v>1293</v>
      </c>
      <c r="C29" t="s">
        <v>1294</v>
      </c>
      <c r="D29" s="16"/>
      <c r="E29" t="s">
        <v>1288</v>
      </c>
      <c r="F29" t="s">
        <v>129</v>
      </c>
      <c r="G29" t="s">
        <v>456</v>
      </c>
      <c r="H29" t="s">
        <v>157</v>
      </c>
      <c r="I29" t="s">
        <v>1295</v>
      </c>
      <c r="J29" s="78">
        <v>9.73</v>
      </c>
      <c r="K29" t="s">
        <v>108</v>
      </c>
      <c r="L29" s="78">
        <v>4.9000000000000004</v>
      </c>
      <c r="M29" s="78">
        <v>2.13</v>
      </c>
      <c r="N29" s="78">
        <v>360820000</v>
      </c>
      <c r="O29" s="78">
        <v>153.52000000000001</v>
      </c>
      <c r="P29" s="78">
        <v>553930.86399999994</v>
      </c>
      <c r="Q29" s="78">
        <v>23.71</v>
      </c>
      <c r="R29" s="78">
        <v>8.98</v>
      </c>
      <c r="S29" s="78">
        <v>0.28999999999999998</v>
      </c>
    </row>
    <row r="30" spans="2:19">
      <c r="B30" t="s">
        <v>1296</v>
      </c>
      <c r="C30" t="s">
        <v>1297</v>
      </c>
      <c r="D30" s="16"/>
      <c r="E30" t="s">
        <v>1298</v>
      </c>
      <c r="F30" t="s">
        <v>431</v>
      </c>
      <c r="G30" t="s">
        <v>456</v>
      </c>
      <c r="H30" t="s">
        <v>155</v>
      </c>
      <c r="I30" t="s">
        <v>1299</v>
      </c>
      <c r="J30" s="78">
        <v>6.57</v>
      </c>
      <c r="K30" t="s">
        <v>108</v>
      </c>
      <c r="L30" s="78">
        <v>4.0999999999999996</v>
      </c>
      <c r="M30" s="78">
        <v>1.38</v>
      </c>
      <c r="N30" s="78">
        <v>58000000</v>
      </c>
      <c r="O30" s="78">
        <v>127.97</v>
      </c>
      <c r="P30" s="78">
        <v>74222.600000000006</v>
      </c>
      <c r="Q30" s="78">
        <v>0</v>
      </c>
      <c r="R30" s="78">
        <v>1.2</v>
      </c>
      <c r="S30" s="78">
        <v>0.04</v>
      </c>
    </row>
    <row r="31" spans="2:19">
      <c r="B31" t="s">
        <v>1300</v>
      </c>
      <c r="C31" t="s">
        <v>1301</v>
      </c>
      <c r="D31" s="16"/>
      <c r="E31" t="s">
        <v>1298</v>
      </c>
      <c r="F31" t="s">
        <v>431</v>
      </c>
      <c r="G31" t="s">
        <v>456</v>
      </c>
      <c r="H31" t="s">
        <v>155</v>
      </c>
      <c r="I31" t="s">
        <v>1302</v>
      </c>
      <c r="J31" s="78">
        <v>0.68</v>
      </c>
      <c r="K31" t="s">
        <v>108</v>
      </c>
      <c r="L31" s="78">
        <v>6.9</v>
      </c>
      <c r="M31" s="78">
        <v>2.4300000000000002</v>
      </c>
      <c r="N31" s="78">
        <v>800000</v>
      </c>
      <c r="O31" s="78">
        <v>131.38999999999999</v>
      </c>
      <c r="P31" s="78">
        <v>1051.1199999999999</v>
      </c>
      <c r="Q31" s="78">
        <v>0</v>
      </c>
      <c r="R31" s="78">
        <v>0.02</v>
      </c>
      <c r="S31" s="78">
        <v>0</v>
      </c>
    </row>
    <row r="32" spans="2:19">
      <c r="B32" t="s">
        <v>1303</v>
      </c>
      <c r="C32" t="s">
        <v>1304</v>
      </c>
      <c r="D32" s="16"/>
      <c r="E32" t="s">
        <v>1298</v>
      </c>
      <c r="F32" t="s">
        <v>431</v>
      </c>
      <c r="G32" t="s">
        <v>456</v>
      </c>
      <c r="H32" t="s">
        <v>155</v>
      </c>
      <c r="I32" t="s">
        <v>1305</v>
      </c>
      <c r="J32" s="78">
        <v>5.27</v>
      </c>
      <c r="K32" t="s">
        <v>108</v>
      </c>
      <c r="L32" s="78">
        <v>3.8</v>
      </c>
      <c r="M32" s="78">
        <v>1.0900000000000001</v>
      </c>
      <c r="N32" s="78">
        <v>47520000</v>
      </c>
      <c r="O32" s="78">
        <v>118.32</v>
      </c>
      <c r="P32" s="78">
        <v>56225.663999999997</v>
      </c>
      <c r="Q32" s="78">
        <v>0</v>
      </c>
      <c r="R32" s="78">
        <v>0.91</v>
      </c>
      <c r="S32" s="78">
        <v>0.03</v>
      </c>
    </row>
    <row r="33" spans="2:19">
      <c r="B33" t="s">
        <v>1306</v>
      </c>
      <c r="C33" t="s">
        <v>1307</v>
      </c>
      <c r="D33" s="16"/>
      <c r="E33" t="s">
        <v>1308</v>
      </c>
      <c r="F33" t="s">
        <v>129</v>
      </c>
      <c r="G33" t="s">
        <v>456</v>
      </c>
      <c r="H33" t="s">
        <v>155</v>
      </c>
      <c r="I33" t="s">
        <v>1295</v>
      </c>
      <c r="J33" s="78">
        <v>5.34</v>
      </c>
      <c r="K33" t="s">
        <v>108</v>
      </c>
      <c r="L33" s="78">
        <v>5.6</v>
      </c>
      <c r="M33" s="78">
        <v>1.33</v>
      </c>
      <c r="N33" s="78">
        <v>13306418.5</v>
      </c>
      <c r="O33" s="78">
        <v>148.36000000000001</v>
      </c>
      <c r="P33" s="78">
        <v>19741.4024866</v>
      </c>
      <c r="Q33" s="78">
        <v>1.9</v>
      </c>
      <c r="R33" s="78">
        <v>0.32</v>
      </c>
      <c r="S33" s="78">
        <v>0.01</v>
      </c>
    </row>
    <row r="34" spans="2:19">
      <c r="B34" t="s">
        <v>1309</v>
      </c>
      <c r="C34" t="s">
        <v>1310</v>
      </c>
      <c r="D34" s="16"/>
      <c r="E34" t="s">
        <v>1308</v>
      </c>
      <c r="F34" t="s">
        <v>129</v>
      </c>
      <c r="G34" t="s">
        <v>456</v>
      </c>
      <c r="H34" t="s">
        <v>155</v>
      </c>
      <c r="I34" t="s">
        <v>1311</v>
      </c>
      <c r="J34" s="78">
        <v>8.5500000000000007</v>
      </c>
      <c r="K34" t="s">
        <v>108</v>
      </c>
      <c r="L34" s="78">
        <v>4.8</v>
      </c>
      <c r="M34" s="78">
        <v>1.73</v>
      </c>
      <c r="N34" s="78">
        <v>87546883.909999996</v>
      </c>
      <c r="O34" s="78">
        <v>131.12</v>
      </c>
      <c r="P34" s="78">
        <v>114791.47418279199</v>
      </c>
      <c r="Q34" s="78">
        <v>0</v>
      </c>
      <c r="R34" s="78">
        <v>1.86</v>
      </c>
      <c r="S34" s="78">
        <v>0.06</v>
      </c>
    </row>
    <row r="35" spans="2:19">
      <c r="B35" t="s">
        <v>1312</v>
      </c>
      <c r="C35" t="s">
        <v>1313</v>
      </c>
      <c r="D35" s="16"/>
      <c r="E35" t="s">
        <v>1308</v>
      </c>
      <c r="F35" t="s">
        <v>129</v>
      </c>
      <c r="G35" t="s">
        <v>456</v>
      </c>
      <c r="H35" t="s">
        <v>155</v>
      </c>
      <c r="I35" t="s">
        <v>1314</v>
      </c>
      <c r="J35" s="78">
        <v>11.07</v>
      </c>
      <c r="K35" t="s">
        <v>108</v>
      </c>
      <c r="L35" s="78">
        <v>2.95</v>
      </c>
      <c r="M35" s="78">
        <v>2</v>
      </c>
      <c r="N35" s="78">
        <v>145000000</v>
      </c>
      <c r="O35" s="78">
        <v>110.97</v>
      </c>
      <c r="P35" s="78">
        <v>160906.5</v>
      </c>
      <c r="Q35" s="78">
        <v>0</v>
      </c>
      <c r="R35" s="78">
        <v>2.61</v>
      </c>
      <c r="S35" s="78">
        <v>0.08</v>
      </c>
    </row>
    <row r="36" spans="2:19">
      <c r="B36" t="s">
        <v>1315</v>
      </c>
      <c r="C36" t="s">
        <v>1316</v>
      </c>
      <c r="D36" s="16"/>
      <c r="E36" t="s">
        <v>1317</v>
      </c>
      <c r="F36" t="s">
        <v>129</v>
      </c>
      <c r="G36" t="s">
        <v>261</v>
      </c>
      <c r="H36" t="s">
        <v>155</v>
      </c>
      <c r="I36" t="s">
        <v>1318</v>
      </c>
      <c r="J36" s="78">
        <v>4.01</v>
      </c>
      <c r="K36" t="s">
        <v>108</v>
      </c>
      <c r="L36" s="78">
        <v>7.75</v>
      </c>
      <c r="M36" s="78">
        <v>1.21</v>
      </c>
      <c r="N36" s="78">
        <v>37868002.189999998</v>
      </c>
      <c r="O36" s="78">
        <v>158.38</v>
      </c>
      <c r="P36" s="78">
        <v>59975.341868522002</v>
      </c>
      <c r="Q36" s="78">
        <v>0</v>
      </c>
      <c r="R36" s="78">
        <v>0.97</v>
      </c>
      <c r="S36" s="78">
        <v>0.03</v>
      </c>
    </row>
    <row r="37" spans="2:19">
      <c r="B37" t="s">
        <v>1319</v>
      </c>
      <c r="C37" t="s">
        <v>1320</v>
      </c>
      <c r="D37" s="16"/>
      <c r="E37" t="s">
        <v>1321</v>
      </c>
      <c r="F37" t="s">
        <v>431</v>
      </c>
      <c r="G37" t="s">
        <v>464</v>
      </c>
      <c r="H37" t="s">
        <v>156</v>
      </c>
      <c r="I37" t="s">
        <v>1322</v>
      </c>
      <c r="J37" s="78">
        <v>4.3600000000000003</v>
      </c>
      <c r="K37" t="s">
        <v>108</v>
      </c>
      <c r="L37" s="78">
        <v>3.95</v>
      </c>
      <c r="M37" s="78">
        <v>1.25</v>
      </c>
      <c r="N37" s="78">
        <v>34000000</v>
      </c>
      <c r="O37" s="78">
        <v>119.56</v>
      </c>
      <c r="P37" s="78">
        <v>40650.400000000001</v>
      </c>
      <c r="Q37" s="78">
        <v>0</v>
      </c>
      <c r="R37" s="78">
        <v>0.66</v>
      </c>
      <c r="S37" s="78">
        <v>0.02</v>
      </c>
    </row>
    <row r="38" spans="2:19">
      <c r="B38" t="s">
        <v>1323</v>
      </c>
      <c r="C38" t="s">
        <v>1324</v>
      </c>
      <c r="D38" s="16"/>
      <c r="E38" t="s">
        <v>475</v>
      </c>
      <c r="F38" t="s">
        <v>133</v>
      </c>
      <c r="G38" t="s">
        <v>261</v>
      </c>
      <c r="H38" t="s">
        <v>157</v>
      </c>
      <c r="I38" t="s">
        <v>1325</v>
      </c>
      <c r="J38" s="78">
        <v>4.1900000000000004</v>
      </c>
      <c r="K38" t="s">
        <v>108</v>
      </c>
      <c r="L38" s="78">
        <v>6</v>
      </c>
      <c r="M38" s="78">
        <v>2.84</v>
      </c>
      <c r="N38" s="78">
        <v>158769000</v>
      </c>
      <c r="O38" s="78">
        <v>121.84</v>
      </c>
      <c r="P38" s="78">
        <v>193444.1496</v>
      </c>
      <c r="Q38" s="78">
        <v>0</v>
      </c>
      <c r="R38" s="78">
        <v>3.14</v>
      </c>
      <c r="S38" s="78">
        <v>0.1</v>
      </c>
    </row>
    <row r="39" spans="2:19">
      <c r="B39" t="s">
        <v>1326</v>
      </c>
      <c r="C39" t="s">
        <v>1327</v>
      </c>
      <c r="D39" s="16"/>
      <c r="E39" t="s">
        <v>475</v>
      </c>
      <c r="F39" t="s">
        <v>133</v>
      </c>
      <c r="G39" t="s">
        <v>261</v>
      </c>
      <c r="H39" t="s">
        <v>157</v>
      </c>
      <c r="I39" t="s">
        <v>1328</v>
      </c>
      <c r="J39" s="78">
        <v>7.8</v>
      </c>
      <c r="K39" t="s">
        <v>108</v>
      </c>
      <c r="L39" s="78">
        <v>6</v>
      </c>
      <c r="M39" s="78">
        <v>3.08</v>
      </c>
      <c r="N39" s="78">
        <v>324674682</v>
      </c>
      <c r="O39" s="78">
        <v>125.67</v>
      </c>
      <c r="P39" s="78">
        <v>408018.6728694</v>
      </c>
      <c r="Q39" s="78">
        <v>0</v>
      </c>
      <c r="R39" s="78">
        <v>6.61</v>
      </c>
      <c r="S39" s="78">
        <v>0.21</v>
      </c>
    </row>
    <row r="40" spans="2:19">
      <c r="B40" t="s">
        <v>1329</v>
      </c>
      <c r="C40" t="s">
        <v>1330</v>
      </c>
      <c r="D40" s="16"/>
      <c r="E40" t="s">
        <v>475</v>
      </c>
      <c r="F40" t="s">
        <v>133</v>
      </c>
      <c r="G40" t="s">
        <v>261</v>
      </c>
      <c r="H40" t="s">
        <v>157</v>
      </c>
      <c r="I40" t="s">
        <v>1331</v>
      </c>
      <c r="J40" s="78">
        <v>2.82</v>
      </c>
      <c r="K40" t="s">
        <v>108</v>
      </c>
      <c r="L40" s="78">
        <v>6.85</v>
      </c>
      <c r="M40" s="78">
        <v>0.87</v>
      </c>
      <c r="N40" s="78">
        <v>93000000</v>
      </c>
      <c r="O40" s="78">
        <v>134.57</v>
      </c>
      <c r="P40" s="78">
        <v>125150.1</v>
      </c>
      <c r="Q40" s="78">
        <v>18.41</v>
      </c>
      <c r="R40" s="78">
        <v>2.0299999999999998</v>
      </c>
      <c r="S40" s="78">
        <v>7.0000000000000007E-2</v>
      </c>
    </row>
    <row r="41" spans="2:19">
      <c r="B41" t="s">
        <v>1332</v>
      </c>
      <c r="C41" t="s">
        <v>1333</v>
      </c>
      <c r="D41" s="16"/>
      <c r="E41" t="s">
        <v>435</v>
      </c>
      <c r="F41" t="s">
        <v>431</v>
      </c>
      <c r="G41" t="s">
        <v>402</v>
      </c>
      <c r="H41" t="s">
        <v>155</v>
      </c>
      <c r="I41" t="s">
        <v>1334</v>
      </c>
      <c r="J41" s="78">
        <v>2.11</v>
      </c>
      <c r="K41" t="s">
        <v>108</v>
      </c>
      <c r="L41" s="78">
        <v>6.2</v>
      </c>
      <c r="M41" s="78">
        <v>1.08</v>
      </c>
      <c r="N41" s="78">
        <v>200000000</v>
      </c>
      <c r="O41" s="78">
        <v>129.78</v>
      </c>
      <c r="P41" s="78">
        <v>259560</v>
      </c>
      <c r="Q41" s="78">
        <v>0</v>
      </c>
      <c r="R41" s="78">
        <v>4.21</v>
      </c>
      <c r="S41" s="78">
        <v>0.14000000000000001</v>
      </c>
    </row>
    <row r="42" spans="2:19">
      <c r="B42" t="s">
        <v>1335</v>
      </c>
      <c r="C42" t="s">
        <v>1336</v>
      </c>
      <c r="D42" s="16"/>
      <c r="E42" t="s">
        <v>1337</v>
      </c>
      <c r="F42" t="s">
        <v>469</v>
      </c>
      <c r="G42" t="s">
        <v>487</v>
      </c>
      <c r="H42" t="s">
        <v>156</v>
      </c>
      <c r="I42" t="s">
        <v>1338</v>
      </c>
      <c r="J42" s="78">
        <v>4.4000000000000004</v>
      </c>
      <c r="K42" t="s">
        <v>108</v>
      </c>
      <c r="L42" s="78">
        <v>4.6500000000000004</v>
      </c>
      <c r="M42" s="78">
        <v>0.96</v>
      </c>
      <c r="N42" s="78">
        <v>59500000</v>
      </c>
      <c r="O42" s="78">
        <v>120.36</v>
      </c>
      <c r="P42" s="78">
        <v>71614.2</v>
      </c>
      <c r="Q42" s="78">
        <v>0</v>
      </c>
      <c r="R42" s="78">
        <v>1.1599999999999999</v>
      </c>
      <c r="S42" s="78">
        <v>0.04</v>
      </c>
    </row>
    <row r="43" spans="2:19">
      <c r="B43" t="s">
        <v>1339</v>
      </c>
      <c r="C43" t="s">
        <v>1340</v>
      </c>
      <c r="D43" s="16"/>
      <c r="E43" t="s">
        <v>1337</v>
      </c>
      <c r="F43" t="s">
        <v>469</v>
      </c>
      <c r="G43" t="s">
        <v>487</v>
      </c>
      <c r="H43" t="s">
        <v>156</v>
      </c>
      <c r="I43" t="s">
        <v>1341</v>
      </c>
      <c r="J43" s="78">
        <v>9.18</v>
      </c>
      <c r="K43" t="s">
        <v>108</v>
      </c>
      <c r="L43" s="78">
        <v>3.3</v>
      </c>
      <c r="M43" s="78">
        <v>2.13</v>
      </c>
      <c r="N43" s="78">
        <v>60000000</v>
      </c>
      <c r="O43" s="78">
        <v>112.1</v>
      </c>
      <c r="P43" s="78">
        <v>67260</v>
      </c>
      <c r="Q43" s="78">
        <v>0</v>
      </c>
      <c r="R43" s="78">
        <v>1.0900000000000001</v>
      </c>
      <c r="S43" s="78">
        <v>0.04</v>
      </c>
    </row>
    <row r="44" spans="2:19">
      <c r="B44" t="s">
        <v>1342</v>
      </c>
      <c r="C44" t="s">
        <v>1343</v>
      </c>
      <c r="D44" s="16"/>
      <c r="E44" t="s">
        <v>445</v>
      </c>
      <c r="F44" t="s">
        <v>431</v>
      </c>
      <c r="G44" t="s">
        <v>402</v>
      </c>
      <c r="H44" t="s">
        <v>155</v>
      </c>
      <c r="I44" t="s">
        <v>1344</v>
      </c>
      <c r="J44" s="78">
        <v>5.07</v>
      </c>
      <c r="K44" t="s">
        <v>108</v>
      </c>
      <c r="L44" s="78">
        <v>5.75</v>
      </c>
      <c r="M44" s="78">
        <v>1.1100000000000001</v>
      </c>
      <c r="N44" s="78">
        <v>130000000</v>
      </c>
      <c r="O44" s="78">
        <v>148.37</v>
      </c>
      <c r="P44" s="78">
        <v>192881</v>
      </c>
      <c r="Q44" s="78">
        <v>9.98</v>
      </c>
      <c r="R44" s="78">
        <v>3.13</v>
      </c>
      <c r="S44" s="78">
        <v>0.1</v>
      </c>
    </row>
    <row r="45" spans="2:19">
      <c r="B45" t="s">
        <v>1345</v>
      </c>
      <c r="C45" t="s">
        <v>1346</v>
      </c>
      <c r="D45" s="16"/>
      <c r="E45" t="s">
        <v>445</v>
      </c>
      <c r="F45" t="s">
        <v>431</v>
      </c>
      <c r="G45" t="s">
        <v>402</v>
      </c>
      <c r="H45" t="s">
        <v>155</v>
      </c>
      <c r="I45" t="s">
        <v>1347</v>
      </c>
      <c r="J45" s="78">
        <v>1.97</v>
      </c>
      <c r="K45" t="s">
        <v>108</v>
      </c>
      <c r="L45" s="78">
        <v>5.75</v>
      </c>
      <c r="M45" s="78">
        <v>1.28</v>
      </c>
      <c r="N45" s="78">
        <v>10000000</v>
      </c>
      <c r="O45" s="78">
        <v>136.1</v>
      </c>
      <c r="P45" s="78">
        <v>13610</v>
      </c>
      <c r="Q45" s="78">
        <v>0</v>
      </c>
      <c r="R45" s="78">
        <v>0.22</v>
      </c>
      <c r="S45" s="78">
        <v>0.01</v>
      </c>
    </row>
    <row r="46" spans="2:19">
      <c r="B46" t="s">
        <v>1348</v>
      </c>
      <c r="C46" t="s">
        <v>1349</v>
      </c>
      <c r="D46" s="16"/>
      <c r="E46" t="s">
        <v>1350</v>
      </c>
      <c r="F46" t="s">
        <v>129</v>
      </c>
      <c r="G46" t="s">
        <v>1351</v>
      </c>
      <c r="H46" t="s">
        <v>156</v>
      </c>
      <c r="I46" t="s">
        <v>1352</v>
      </c>
      <c r="J46" s="78">
        <v>5.29</v>
      </c>
      <c r="K46" t="s">
        <v>108</v>
      </c>
      <c r="L46" s="78">
        <v>7.15</v>
      </c>
      <c r="M46" s="78">
        <v>1.61</v>
      </c>
      <c r="N46" s="78">
        <v>83689147.980000004</v>
      </c>
      <c r="O46" s="78">
        <v>141.19999999999999</v>
      </c>
      <c r="P46" s="78">
        <v>118169.07694776</v>
      </c>
      <c r="Q46" s="78">
        <v>0</v>
      </c>
      <c r="R46" s="78">
        <v>1.92</v>
      </c>
      <c r="S46" s="78">
        <v>0.06</v>
      </c>
    </row>
    <row r="47" spans="2:19">
      <c r="B47" t="s">
        <v>1353</v>
      </c>
      <c r="C47" t="s">
        <v>1354</v>
      </c>
      <c r="D47" s="16"/>
      <c r="E47" t="s">
        <v>506</v>
      </c>
      <c r="F47" t="s">
        <v>118</v>
      </c>
      <c r="G47" t="s">
        <v>507</v>
      </c>
      <c r="H47" t="s">
        <v>157</v>
      </c>
      <c r="I47" t="s">
        <v>1355</v>
      </c>
      <c r="J47" s="78">
        <v>0.78</v>
      </c>
      <c r="K47" t="s">
        <v>108</v>
      </c>
      <c r="L47" s="78">
        <v>5.35</v>
      </c>
      <c r="M47" s="78">
        <v>1.36</v>
      </c>
      <c r="N47" s="78">
        <v>32425398.18</v>
      </c>
      <c r="O47" s="78">
        <v>123.36</v>
      </c>
      <c r="P47" s="78">
        <v>39999.971194848004</v>
      </c>
      <c r="Q47" s="78">
        <v>5.44</v>
      </c>
      <c r="R47" s="78">
        <v>0.65</v>
      </c>
      <c r="S47" s="78">
        <v>0.02</v>
      </c>
    </row>
    <row r="48" spans="2:19">
      <c r="B48" t="s">
        <v>1356</v>
      </c>
      <c r="C48" t="s">
        <v>1357</v>
      </c>
      <c r="D48" s="16"/>
      <c r="E48" t="s">
        <v>1358</v>
      </c>
      <c r="F48" t="s">
        <v>133</v>
      </c>
      <c r="G48" t="s">
        <v>196</v>
      </c>
      <c r="H48" t="s">
        <v>197</v>
      </c>
      <c r="I48" t="s">
        <v>1359</v>
      </c>
      <c r="J48" s="78">
        <v>0</v>
      </c>
      <c r="K48" t="s">
        <v>108</v>
      </c>
      <c r="L48" s="78">
        <v>9.9</v>
      </c>
      <c r="M48" s="78">
        <v>0</v>
      </c>
      <c r="N48" s="78">
        <v>5744487.7800000003</v>
      </c>
      <c r="O48" s="78">
        <v>9.9999999999999995E-7</v>
      </c>
      <c r="P48" s="78">
        <v>5.7444877799999999E-5</v>
      </c>
      <c r="Q48" s="78">
        <v>4.0999999999999996</v>
      </c>
      <c r="R48" s="78">
        <v>0</v>
      </c>
      <c r="S48" s="78">
        <v>0</v>
      </c>
    </row>
    <row r="49" spans="2:19">
      <c r="B49" t="s">
        <v>1360</v>
      </c>
      <c r="C49" t="s">
        <v>1361</v>
      </c>
      <c r="D49" s="16"/>
      <c r="E49" t="s">
        <v>1358</v>
      </c>
      <c r="F49" t="s">
        <v>133</v>
      </c>
      <c r="G49" t="s">
        <v>196</v>
      </c>
      <c r="H49" t="s">
        <v>197</v>
      </c>
      <c r="I49" t="s">
        <v>1362</v>
      </c>
      <c r="J49" s="78">
        <v>0</v>
      </c>
      <c r="K49" t="s">
        <v>108</v>
      </c>
      <c r="L49" s="78">
        <v>9.9</v>
      </c>
      <c r="M49" s="78">
        <v>0</v>
      </c>
      <c r="N49" s="78">
        <v>1148897.56</v>
      </c>
      <c r="O49" s="78">
        <v>9.9999999999999995E-7</v>
      </c>
      <c r="P49" s="78">
        <v>1.1488975599999999E-5</v>
      </c>
      <c r="Q49" s="78">
        <v>0</v>
      </c>
      <c r="R49" s="78">
        <v>0</v>
      </c>
      <c r="S49" s="78">
        <v>0</v>
      </c>
    </row>
    <row r="50" spans="2:19">
      <c r="B50" s="79" t="s">
        <v>1238</v>
      </c>
      <c r="C50" s="16"/>
      <c r="D50" s="16"/>
      <c r="E50" s="16"/>
      <c r="J50" s="80">
        <v>6.68</v>
      </c>
      <c r="M50" s="80">
        <v>1.9</v>
      </c>
      <c r="N50" s="80">
        <v>2710375222.6199999</v>
      </c>
      <c r="P50" s="80">
        <v>3580048.3008552669</v>
      </c>
      <c r="R50" s="80">
        <v>58.03</v>
      </c>
      <c r="S50" s="80">
        <v>1.87</v>
      </c>
    </row>
    <row r="51" spans="2:19">
      <c r="B51" s="79" t="s">
        <v>1239</v>
      </c>
      <c r="C51" s="16"/>
      <c r="D51" s="16"/>
      <c r="E51" s="16"/>
    </row>
    <row r="52" spans="2:19">
      <c r="B52" t="s">
        <v>196</v>
      </c>
      <c r="C52" t="s">
        <v>196</v>
      </c>
      <c r="D52" s="16"/>
      <c r="E52" s="16"/>
      <c r="F52" t="s">
        <v>196</v>
      </c>
      <c r="G52" t="s">
        <v>196</v>
      </c>
      <c r="J52" s="78">
        <v>0</v>
      </c>
      <c r="K52" t="s">
        <v>196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  <c r="R52" s="78">
        <v>0</v>
      </c>
      <c r="S52" s="78">
        <v>0</v>
      </c>
    </row>
    <row r="53" spans="2:19">
      <c r="B53" s="79" t="s">
        <v>1240</v>
      </c>
      <c r="C53" s="16"/>
      <c r="D53" s="16"/>
      <c r="E53" s="16"/>
      <c r="J53" s="80">
        <v>0</v>
      </c>
      <c r="M53" s="80">
        <v>0</v>
      </c>
      <c r="N53" s="80">
        <v>0</v>
      </c>
      <c r="P53" s="80">
        <v>0</v>
      </c>
      <c r="R53" s="80">
        <v>0</v>
      </c>
      <c r="S53" s="80">
        <v>0</v>
      </c>
    </row>
    <row r="54" spans="2:19">
      <c r="B54" s="79" t="s">
        <v>422</v>
      </c>
      <c r="C54" s="16"/>
      <c r="D54" s="16"/>
      <c r="E54" s="16"/>
    </row>
    <row r="55" spans="2:19">
      <c r="B55" t="s">
        <v>1363</v>
      </c>
      <c r="C55" t="s">
        <v>1364</v>
      </c>
      <c r="D55" s="16"/>
      <c r="E55" t="s">
        <v>1365</v>
      </c>
      <c r="F55" t="s">
        <v>118</v>
      </c>
      <c r="G55" t="s">
        <v>1366</v>
      </c>
      <c r="H55" t="s">
        <v>156</v>
      </c>
      <c r="I55" t="s">
        <v>1367</v>
      </c>
      <c r="J55" s="78">
        <v>4.87</v>
      </c>
      <c r="K55" t="s">
        <v>112</v>
      </c>
      <c r="L55" s="78">
        <v>7.97</v>
      </c>
      <c r="M55" s="78">
        <v>3.98</v>
      </c>
      <c r="N55" s="78">
        <v>7425435.8200000003</v>
      </c>
      <c r="O55" s="78">
        <v>124.78999999999996</v>
      </c>
      <c r="P55" s="78">
        <v>35628.5442283464</v>
      </c>
      <c r="Q55" s="78">
        <v>5.0999999999999996</v>
      </c>
      <c r="R55" s="78">
        <v>0.57999999999999996</v>
      </c>
      <c r="S55" s="78">
        <v>0.02</v>
      </c>
    </row>
    <row r="56" spans="2:19">
      <c r="B56" s="99" t="s">
        <v>1368</v>
      </c>
      <c r="C56" t="s">
        <v>1369</v>
      </c>
      <c r="D56" s="16"/>
      <c r="E56" t="s">
        <v>1370</v>
      </c>
      <c r="F56" t="s">
        <v>133</v>
      </c>
      <c r="G56" t="s">
        <v>196</v>
      </c>
      <c r="H56" t="s">
        <v>197</v>
      </c>
      <c r="I56" t="s">
        <v>1371</v>
      </c>
      <c r="J56" s="78">
        <v>5.83</v>
      </c>
      <c r="K56" t="s">
        <v>112</v>
      </c>
      <c r="L56" s="78">
        <v>3</v>
      </c>
      <c r="M56" s="78">
        <v>6.32</v>
      </c>
      <c r="N56" s="78">
        <v>10569046.74</v>
      </c>
      <c r="O56" s="78">
        <v>83.160000000000053</v>
      </c>
      <c r="P56" s="78">
        <v>33794.548089243501</v>
      </c>
      <c r="Q56" s="78">
        <v>2.83</v>
      </c>
      <c r="R56" s="78">
        <v>0.55000000000000004</v>
      </c>
      <c r="S56" s="78">
        <v>0.02</v>
      </c>
    </row>
    <row r="57" spans="2:19">
      <c r="B57" t="s">
        <v>1372</v>
      </c>
      <c r="C57" t="s">
        <v>1373</v>
      </c>
      <c r="D57" s="16"/>
      <c r="E57" t="s">
        <v>1370</v>
      </c>
      <c r="F57" t="s">
        <v>133</v>
      </c>
      <c r="G57" t="s">
        <v>196</v>
      </c>
      <c r="H57" t="s">
        <v>197</v>
      </c>
      <c r="I57" t="s">
        <v>1371</v>
      </c>
      <c r="J57" s="78">
        <v>2.75</v>
      </c>
      <c r="K57" t="s">
        <v>112</v>
      </c>
      <c r="L57" s="78">
        <v>3.99</v>
      </c>
      <c r="M57" s="78">
        <v>3.17</v>
      </c>
      <c r="N57" s="78">
        <v>2937842.57</v>
      </c>
      <c r="O57" s="78">
        <v>102.38999999999969</v>
      </c>
      <c r="P57" s="78">
        <v>11565.9791935414</v>
      </c>
      <c r="Q57" s="78">
        <v>6</v>
      </c>
      <c r="R57" s="78">
        <v>0.19</v>
      </c>
      <c r="S57" s="78">
        <v>0.01</v>
      </c>
    </row>
    <row r="58" spans="2:19">
      <c r="B58" s="79" t="s">
        <v>423</v>
      </c>
      <c r="C58" s="16"/>
      <c r="D58" s="16"/>
      <c r="E58" s="16"/>
      <c r="J58" s="80">
        <v>4.97</v>
      </c>
      <c r="M58" s="80">
        <v>4.84</v>
      </c>
      <c r="N58" s="80">
        <v>20932325.129999999</v>
      </c>
      <c r="P58" s="80">
        <v>80989.071511131304</v>
      </c>
      <c r="R58" s="80">
        <v>1.31</v>
      </c>
      <c r="S58" s="80">
        <v>0.04</v>
      </c>
    </row>
    <row r="59" spans="2:19">
      <c r="B59" s="79" t="s">
        <v>129</v>
      </c>
      <c r="C59" s="16"/>
      <c r="D59" s="16"/>
      <c r="E59" s="16"/>
    </row>
    <row r="60" spans="2:19">
      <c r="B60" t="s">
        <v>196</v>
      </c>
      <c r="C60" t="s">
        <v>196</v>
      </c>
      <c r="D60" s="16"/>
      <c r="E60" s="16"/>
      <c r="F60" t="s">
        <v>196</v>
      </c>
      <c r="G60" t="s">
        <v>196</v>
      </c>
      <c r="J60" s="78">
        <v>0</v>
      </c>
      <c r="K60" t="s">
        <v>196</v>
      </c>
      <c r="L60" s="78">
        <v>0</v>
      </c>
      <c r="M60" s="78">
        <v>0</v>
      </c>
      <c r="N60" s="78">
        <v>0</v>
      </c>
      <c r="O60" s="78">
        <v>0</v>
      </c>
      <c r="P60" s="78">
        <v>0</v>
      </c>
      <c r="Q60" s="78">
        <v>0</v>
      </c>
      <c r="R60" s="78">
        <v>0</v>
      </c>
      <c r="S60" s="78">
        <v>0</v>
      </c>
    </row>
    <row r="61" spans="2:19">
      <c r="B61" s="79" t="s">
        <v>547</v>
      </c>
      <c r="C61" s="16"/>
      <c r="D61" s="16"/>
      <c r="E61" s="16"/>
      <c r="J61" s="80">
        <v>0</v>
      </c>
      <c r="M61" s="80">
        <v>0</v>
      </c>
      <c r="N61" s="80">
        <v>0</v>
      </c>
      <c r="P61" s="80">
        <v>0</v>
      </c>
      <c r="R61" s="80">
        <v>0</v>
      </c>
      <c r="S61" s="80">
        <v>0</v>
      </c>
    </row>
    <row r="62" spans="2:19">
      <c r="B62" s="79" t="s">
        <v>313</v>
      </c>
      <c r="C62" s="16"/>
      <c r="D62" s="16"/>
      <c r="E62" s="16"/>
      <c r="J62" s="80">
        <v>6.64</v>
      </c>
      <c r="M62" s="80">
        <v>1.97</v>
      </c>
      <c r="N62" s="80">
        <v>2731307547.75</v>
      </c>
      <c r="P62" s="80">
        <v>3661037.3723663981</v>
      </c>
      <c r="R62" s="80">
        <v>59.34</v>
      </c>
      <c r="S62" s="80">
        <v>1.92</v>
      </c>
    </row>
    <row r="63" spans="2:19">
      <c r="B63" s="79" t="s">
        <v>314</v>
      </c>
      <c r="C63" s="16"/>
      <c r="D63" s="16"/>
      <c r="E63" s="16"/>
    </row>
    <row r="64" spans="2:19">
      <c r="B64" s="79" t="s">
        <v>1374</v>
      </c>
      <c r="C64" s="16"/>
      <c r="D64" s="16"/>
      <c r="E64" s="16"/>
    </row>
    <row r="65" spans="2:19">
      <c r="B65" t="s">
        <v>196</v>
      </c>
      <c r="C65" t="s">
        <v>196</v>
      </c>
      <c r="D65" s="16"/>
      <c r="E65" s="16"/>
      <c r="F65" t="s">
        <v>196</v>
      </c>
      <c r="G65" t="s">
        <v>196</v>
      </c>
      <c r="J65" s="78">
        <v>0</v>
      </c>
      <c r="K65" t="s">
        <v>196</v>
      </c>
      <c r="L65" s="78">
        <v>0</v>
      </c>
      <c r="M65" s="78">
        <v>0</v>
      </c>
      <c r="N65" s="78">
        <v>0</v>
      </c>
      <c r="O65" s="78">
        <v>0</v>
      </c>
      <c r="P65" s="78">
        <v>0</v>
      </c>
      <c r="Q65" s="78">
        <v>0</v>
      </c>
      <c r="R65" s="78">
        <v>0</v>
      </c>
      <c r="S65" s="78">
        <v>0</v>
      </c>
    </row>
    <row r="66" spans="2:19">
      <c r="B66" s="79" t="s">
        <v>1375</v>
      </c>
      <c r="C66" s="16"/>
      <c r="D66" s="16"/>
      <c r="E66" s="16"/>
      <c r="J66" s="80">
        <v>0</v>
      </c>
      <c r="M66" s="80">
        <v>0</v>
      </c>
      <c r="N66" s="80">
        <v>0</v>
      </c>
      <c r="P66" s="80">
        <v>0</v>
      </c>
      <c r="R66" s="80">
        <v>0</v>
      </c>
      <c r="S66" s="80">
        <v>0</v>
      </c>
    </row>
    <row r="67" spans="2:19">
      <c r="B67" s="79" t="s">
        <v>1376</v>
      </c>
      <c r="C67" s="16"/>
      <c r="D67" s="16"/>
      <c r="E67" s="16"/>
    </row>
    <row r="68" spans="2:19">
      <c r="B68" t="s">
        <v>1377</v>
      </c>
      <c r="C68" t="s">
        <v>1378</v>
      </c>
      <c r="D68" t="s">
        <v>550</v>
      </c>
      <c r="E68" t="s">
        <v>562</v>
      </c>
      <c r="F68" t="s">
        <v>431</v>
      </c>
      <c r="G68" t="s">
        <v>261</v>
      </c>
      <c r="H68" t="s">
        <v>403</v>
      </c>
      <c r="I68" t="s">
        <v>1379</v>
      </c>
      <c r="J68" s="78">
        <v>7.86</v>
      </c>
      <c r="K68" t="s">
        <v>108</v>
      </c>
      <c r="L68" s="78">
        <v>6.14</v>
      </c>
      <c r="M68" s="78">
        <v>3.44</v>
      </c>
      <c r="N68" s="78">
        <v>71600000</v>
      </c>
      <c r="O68" s="78">
        <v>127.673315</v>
      </c>
      <c r="P68" s="78">
        <v>91414.093540000002</v>
      </c>
      <c r="Q68" s="78">
        <v>0</v>
      </c>
      <c r="R68" s="78">
        <v>1.48</v>
      </c>
      <c r="S68" s="78">
        <v>0.05</v>
      </c>
    </row>
    <row r="69" spans="2:19">
      <c r="B69" t="s">
        <v>1380</v>
      </c>
      <c r="C69" t="s">
        <v>1381</v>
      </c>
      <c r="D69" t="s">
        <v>550</v>
      </c>
      <c r="E69" t="s">
        <v>1382</v>
      </c>
      <c r="F69" t="s">
        <v>851</v>
      </c>
      <c r="G69" t="s">
        <v>497</v>
      </c>
      <c r="H69" t="s">
        <v>403</v>
      </c>
      <c r="I69" t="s">
        <v>1383</v>
      </c>
      <c r="J69" s="78">
        <v>5.35</v>
      </c>
      <c r="K69" t="s">
        <v>112</v>
      </c>
      <c r="L69" s="78">
        <v>0</v>
      </c>
      <c r="M69" s="78">
        <v>2.96</v>
      </c>
      <c r="N69" s="78">
        <v>934189.23</v>
      </c>
      <c r="O69" s="78">
        <v>12088.540000000014</v>
      </c>
      <c r="P69" s="78">
        <v>434215.229971611</v>
      </c>
      <c r="Q69" s="78">
        <v>0</v>
      </c>
      <c r="R69" s="78">
        <v>7.04</v>
      </c>
      <c r="S69" s="78">
        <v>0.23</v>
      </c>
    </row>
    <row r="70" spans="2:19">
      <c r="B70" t="s">
        <v>1384</v>
      </c>
      <c r="C70" t="s">
        <v>1385</v>
      </c>
      <c r="D70" t="s">
        <v>550</v>
      </c>
      <c r="E70" t="s">
        <v>1386</v>
      </c>
      <c r="F70" t="s">
        <v>431</v>
      </c>
      <c r="G70" t="s">
        <v>1387</v>
      </c>
      <c r="H70" t="s">
        <v>578</v>
      </c>
      <c r="I70" t="s">
        <v>1388</v>
      </c>
      <c r="J70" s="78">
        <v>2.4700000000000002</v>
      </c>
      <c r="K70" t="s">
        <v>112</v>
      </c>
      <c r="L70" s="78">
        <v>4.6900000000000004</v>
      </c>
      <c r="M70" s="78">
        <v>1.89</v>
      </c>
      <c r="N70" s="78">
        <v>29000000</v>
      </c>
      <c r="O70" s="78">
        <v>107.78</v>
      </c>
      <c r="P70" s="78">
        <v>120180.08900000001</v>
      </c>
      <c r="Q70" s="78">
        <v>0</v>
      </c>
      <c r="R70" s="78">
        <v>1.95</v>
      </c>
      <c r="S70" s="78">
        <v>0.06</v>
      </c>
    </row>
    <row r="71" spans="2:19">
      <c r="B71" t="s">
        <v>1389</v>
      </c>
      <c r="C71" t="s">
        <v>1390</v>
      </c>
      <c r="D71" t="s">
        <v>550</v>
      </c>
      <c r="E71" t="s">
        <v>573</v>
      </c>
      <c r="F71" t="s">
        <v>431</v>
      </c>
      <c r="G71" t="s">
        <v>577</v>
      </c>
      <c r="H71" t="s">
        <v>578</v>
      </c>
      <c r="I71" t="s">
        <v>1391</v>
      </c>
      <c r="J71" s="78">
        <v>1.55</v>
      </c>
      <c r="K71" t="s">
        <v>108</v>
      </c>
      <c r="L71" s="78">
        <v>4.5999999999999996</v>
      </c>
      <c r="M71" s="78">
        <v>2.42</v>
      </c>
      <c r="N71" s="78">
        <v>80000000</v>
      </c>
      <c r="O71" s="78">
        <v>118.7</v>
      </c>
      <c r="P71" s="78">
        <v>94960</v>
      </c>
      <c r="Q71" s="78">
        <v>0</v>
      </c>
      <c r="R71" s="78">
        <v>1.54</v>
      </c>
      <c r="S71" s="78">
        <v>0.05</v>
      </c>
    </row>
    <row r="72" spans="2:19">
      <c r="B72" t="s">
        <v>1392</v>
      </c>
      <c r="C72" t="s">
        <v>1393</v>
      </c>
      <c r="D72" t="s">
        <v>550</v>
      </c>
      <c r="E72" t="s">
        <v>593</v>
      </c>
      <c r="F72" t="s">
        <v>431</v>
      </c>
      <c r="G72" t="s">
        <v>594</v>
      </c>
      <c r="H72" t="s">
        <v>403</v>
      </c>
      <c r="I72" t="s">
        <v>1394</v>
      </c>
      <c r="J72" s="78">
        <v>1.5</v>
      </c>
      <c r="K72" t="s">
        <v>108</v>
      </c>
      <c r="L72" s="78">
        <v>4.1500000000000004</v>
      </c>
      <c r="M72" s="78">
        <v>1.72</v>
      </c>
      <c r="N72" s="78">
        <v>270000000</v>
      </c>
      <c r="O72" s="78">
        <v>119.21</v>
      </c>
      <c r="P72" s="78">
        <v>321867</v>
      </c>
      <c r="Q72" s="78">
        <v>0</v>
      </c>
      <c r="R72" s="78">
        <v>5.22</v>
      </c>
      <c r="S72" s="78">
        <v>0.17</v>
      </c>
    </row>
    <row r="73" spans="2:19">
      <c r="B73" t="s">
        <v>1395</v>
      </c>
      <c r="C73" t="s">
        <v>1396</v>
      </c>
      <c r="D73" t="s">
        <v>550</v>
      </c>
      <c r="E73" t="s">
        <v>1397</v>
      </c>
      <c r="F73" t="s">
        <v>431</v>
      </c>
      <c r="G73" t="s">
        <v>196</v>
      </c>
      <c r="H73" t="s">
        <v>197</v>
      </c>
      <c r="I73" t="s">
        <v>1398</v>
      </c>
      <c r="J73" s="78">
        <v>3.16</v>
      </c>
      <c r="K73" t="s">
        <v>108</v>
      </c>
      <c r="L73" s="78">
        <v>6.45</v>
      </c>
      <c r="M73" s="78">
        <v>1.82</v>
      </c>
      <c r="N73" s="78">
        <v>120000000</v>
      </c>
      <c r="O73" s="78">
        <v>118.85</v>
      </c>
      <c r="P73" s="78">
        <v>142620</v>
      </c>
      <c r="Q73" s="78">
        <v>63.16</v>
      </c>
      <c r="R73" s="78">
        <v>2.31</v>
      </c>
      <c r="S73" s="78">
        <v>7.0000000000000007E-2</v>
      </c>
    </row>
    <row r="74" spans="2:19">
      <c r="B74" t="s">
        <v>1399</v>
      </c>
      <c r="C74" t="s">
        <v>1400</v>
      </c>
      <c r="D74" t="s">
        <v>550</v>
      </c>
      <c r="E74" t="s">
        <v>1401</v>
      </c>
      <c r="F74" t="s">
        <v>431</v>
      </c>
      <c r="G74" t="s">
        <v>196</v>
      </c>
      <c r="H74" t="s">
        <v>197</v>
      </c>
      <c r="I74" t="s">
        <v>1402</v>
      </c>
      <c r="J74" s="78">
        <v>3.93</v>
      </c>
      <c r="K74" t="s">
        <v>112</v>
      </c>
      <c r="L74" s="78">
        <v>3.61</v>
      </c>
      <c r="M74" s="78">
        <v>2.39</v>
      </c>
      <c r="N74" s="78">
        <v>29000000</v>
      </c>
      <c r="O74" s="78">
        <v>107.164</v>
      </c>
      <c r="P74" s="78">
        <v>119493.2182</v>
      </c>
      <c r="Q74" s="78">
        <v>0</v>
      </c>
      <c r="R74" s="78">
        <v>1.94</v>
      </c>
      <c r="S74" s="78">
        <v>0.06</v>
      </c>
    </row>
    <row r="75" spans="2:19">
      <c r="B75" t="s">
        <v>1403</v>
      </c>
      <c r="C75" t="s">
        <v>1404</v>
      </c>
      <c r="D75" t="s">
        <v>550</v>
      </c>
      <c r="E75" t="s">
        <v>1401</v>
      </c>
      <c r="F75" t="s">
        <v>431</v>
      </c>
      <c r="G75" t="s">
        <v>196</v>
      </c>
      <c r="H75" t="s">
        <v>197</v>
      </c>
      <c r="I75" t="s">
        <v>1405</v>
      </c>
      <c r="J75" s="78">
        <v>4.4800000000000004</v>
      </c>
      <c r="K75" t="s">
        <v>112</v>
      </c>
      <c r="L75" s="78">
        <v>4.41</v>
      </c>
      <c r="M75" s="78">
        <v>2.5499999999999998</v>
      </c>
      <c r="N75" s="78">
        <v>47760000</v>
      </c>
      <c r="O75" s="78">
        <v>111.432</v>
      </c>
      <c r="P75" s="78">
        <v>204630.604704</v>
      </c>
      <c r="Q75" s="78">
        <v>95.52</v>
      </c>
      <c r="R75" s="78">
        <v>3.32</v>
      </c>
      <c r="S75" s="78">
        <v>0.11</v>
      </c>
    </row>
    <row r="76" spans="2:19">
      <c r="B76" t="s">
        <v>1406</v>
      </c>
      <c r="C76" t="s">
        <v>1407</v>
      </c>
      <c r="D76" t="s">
        <v>550</v>
      </c>
      <c r="E76" t="s">
        <v>1408</v>
      </c>
      <c r="F76" t="s">
        <v>431</v>
      </c>
      <c r="G76" t="s">
        <v>196</v>
      </c>
      <c r="H76" t="s">
        <v>197</v>
      </c>
      <c r="I76" t="s">
        <v>1409</v>
      </c>
      <c r="J76" s="78">
        <v>4.1399999999999997</v>
      </c>
      <c r="K76" t="s">
        <v>112</v>
      </c>
      <c r="L76" s="78">
        <v>3.75</v>
      </c>
      <c r="M76" s="78">
        <v>3.29</v>
      </c>
      <c r="N76" s="78">
        <v>59250000</v>
      </c>
      <c r="O76" s="78">
        <v>102.39</v>
      </c>
      <c r="P76" s="78">
        <v>233261.05837499999</v>
      </c>
      <c r="Q76" s="78">
        <v>0</v>
      </c>
      <c r="R76" s="78">
        <v>3.78</v>
      </c>
      <c r="S76" s="78">
        <v>0.12</v>
      </c>
    </row>
    <row r="77" spans="2:19">
      <c r="B77" t="s">
        <v>1410</v>
      </c>
      <c r="C77" t="s">
        <v>1411</v>
      </c>
      <c r="D77" t="s">
        <v>550</v>
      </c>
      <c r="E77" t="s">
        <v>889</v>
      </c>
      <c r="F77" t="s">
        <v>851</v>
      </c>
      <c r="G77" t="s">
        <v>196</v>
      </c>
      <c r="H77" t="s">
        <v>197</v>
      </c>
      <c r="I77" t="s">
        <v>1412</v>
      </c>
      <c r="J77" s="78">
        <v>5.91</v>
      </c>
      <c r="K77" t="s">
        <v>112</v>
      </c>
      <c r="L77" s="78">
        <v>0</v>
      </c>
      <c r="M77" s="78">
        <v>3.76</v>
      </c>
      <c r="N77" s="78">
        <v>11056988.050000001</v>
      </c>
      <c r="O77" s="78">
        <v>1242</v>
      </c>
      <c r="P77" s="78">
        <v>528025.35862894496</v>
      </c>
      <c r="Q77" s="78">
        <v>0</v>
      </c>
      <c r="R77" s="78">
        <v>8.56</v>
      </c>
      <c r="S77" s="78">
        <v>0.28000000000000003</v>
      </c>
    </row>
    <row r="78" spans="2:19">
      <c r="B78" t="s">
        <v>1413</v>
      </c>
      <c r="C78" t="s">
        <v>1414</v>
      </c>
      <c r="D78" t="s">
        <v>550</v>
      </c>
      <c r="E78" t="s">
        <v>1415</v>
      </c>
      <c r="F78" t="s">
        <v>431</v>
      </c>
      <c r="G78" t="s">
        <v>196</v>
      </c>
      <c r="H78" t="s">
        <v>197</v>
      </c>
      <c r="I78" t="s">
        <v>1416</v>
      </c>
      <c r="J78" s="78">
        <v>1.53</v>
      </c>
      <c r="K78" t="s">
        <v>108</v>
      </c>
      <c r="L78" s="78">
        <v>4.25</v>
      </c>
      <c r="M78" s="78">
        <v>1.27</v>
      </c>
      <c r="N78" s="78">
        <v>81500000</v>
      </c>
      <c r="O78" s="78">
        <v>120.05</v>
      </c>
      <c r="P78" s="78">
        <v>97840.75</v>
      </c>
      <c r="Q78" s="78">
        <v>0</v>
      </c>
      <c r="R78" s="78">
        <v>1.59</v>
      </c>
      <c r="S78" s="78">
        <v>0.05</v>
      </c>
    </row>
    <row r="79" spans="2:19">
      <c r="B79" t="s">
        <v>1417</v>
      </c>
      <c r="C79" t="s">
        <v>1418</v>
      </c>
      <c r="D79" t="s">
        <v>550</v>
      </c>
      <c r="E79" t="s">
        <v>1415</v>
      </c>
      <c r="F79" t="s">
        <v>431</v>
      </c>
      <c r="G79" t="s">
        <v>196</v>
      </c>
      <c r="H79" t="s">
        <v>197</v>
      </c>
      <c r="I79" t="s">
        <v>1419</v>
      </c>
      <c r="J79" s="78">
        <v>4.92</v>
      </c>
      <c r="K79" t="s">
        <v>112</v>
      </c>
      <c r="L79" s="78">
        <v>3.91</v>
      </c>
      <c r="M79" s="78">
        <v>3.51</v>
      </c>
      <c r="N79" s="78">
        <v>29800000</v>
      </c>
      <c r="O79" s="78">
        <v>104.431724</v>
      </c>
      <c r="P79" s="78">
        <v>119658.91367644</v>
      </c>
      <c r="Q79" s="78">
        <v>0</v>
      </c>
      <c r="R79" s="78">
        <v>1.94</v>
      </c>
      <c r="S79" s="78">
        <v>0.06</v>
      </c>
    </row>
    <row r="80" spans="2:19">
      <c r="B80" s="79" t="s">
        <v>1420</v>
      </c>
      <c r="C80" s="16"/>
      <c r="D80" s="16"/>
      <c r="E80" s="16"/>
      <c r="J80" s="80">
        <v>4.24</v>
      </c>
      <c r="M80" s="80">
        <v>2.78</v>
      </c>
      <c r="N80" s="80">
        <v>829901177.27999997</v>
      </c>
      <c r="P80" s="80">
        <v>2508166.3160959962</v>
      </c>
      <c r="R80" s="80">
        <v>40.659999999999997</v>
      </c>
      <c r="S80" s="80">
        <v>1.31</v>
      </c>
    </row>
    <row r="81" spans="2:19">
      <c r="B81" s="79" t="s">
        <v>319</v>
      </c>
      <c r="C81" s="16"/>
      <c r="D81" s="16"/>
      <c r="E81" s="16"/>
      <c r="J81" s="80">
        <v>4.24</v>
      </c>
      <c r="M81" s="80">
        <v>2.78</v>
      </c>
      <c r="N81" s="80">
        <v>829901177.27999997</v>
      </c>
      <c r="P81" s="80">
        <v>2508166.3160959962</v>
      </c>
      <c r="R81" s="80">
        <v>40.659999999999997</v>
      </c>
      <c r="S81" s="80">
        <v>1.31</v>
      </c>
    </row>
    <row r="82" spans="2:19">
      <c r="B82" t="s">
        <v>320</v>
      </c>
      <c r="C82" s="16"/>
      <c r="D82" s="16"/>
      <c r="E82" s="16"/>
    </row>
    <row r="83" spans="2:19">
      <c r="C83" s="16"/>
      <c r="D83" s="16"/>
      <c r="E83" s="16"/>
    </row>
    <row r="84" spans="2:19">
      <c r="C84" s="16"/>
      <c r="D84" s="16"/>
      <c r="E84" s="16"/>
    </row>
    <row r="85" spans="2:19">
      <c r="C85" s="16"/>
      <c r="D85" s="16"/>
      <c r="E85" s="16"/>
    </row>
    <row r="86" spans="2:19"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58" workbookViewId="0">
      <selection activeCell="D45" sqref="D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95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679008556.25</v>
      </c>
      <c r="I11" s="7"/>
      <c r="J11" s="77">
        <v>934411.08642370324</v>
      </c>
      <c r="K11" s="7"/>
      <c r="L11" s="77">
        <v>100</v>
      </c>
      <c r="M11" s="77">
        <v>0.49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</row>
    <row r="13" spans="2:98">
      <c r="B13" s="82" t="s">
        <v>2836</v>
      </c>
      <c r="C13" t="s">
        <v>1421</v>
      </c>
      <c r="D13" s="16"/>
      <c r="E13" t="s">
        <v>1422</v>
      </c>
      <c r="F13" t="s">
        <v>129</v>
      </c>
      <c r="G13" t="s">
        <v>108</v>
      </c>
      <c r="H13" s="78">
        <v>51008579</v>
      </c>
      <c r="I13" s="78">
        <v>202.75120799999937</v>
      </c>
      <c r="J13" s="78">
        <v>103420.510106134</v>
      </c>
      <c r="K13" s="78">
        <v>0</v>
      </c>
      <c r="L13" s="78">
        <v>11.07</v>
      </c>
      <c r="M13" s="78">
        <v>0.05</v>
      </c>
    </row>
    <row r="14" spans="2:98">
      <c r="B14" s="82" t="s">
        <v>2837</v>
      </c>
      <c r="C14" t="s">
        <v>1423</v>
      </c>
      <c r="D14" s="16"/>
      <c r="E14" t="s">
        <v>1422</v>
      </c>
      <c r="F14" t="s">
        <v>129</v>
      </c>
      <c r="G14" t="s">
        <v>108</v>
      </c>
      <c r="H14" s="78">
        <v>51508317</v>
      </c>
      <c r="I14" s="78">
        <v>182.25338199999993</v>
      </c>
      <c r="J14" s="78">
        <v>93875.649743780901</v>
      </c>
      <c r="K14" s="78">
        <v>0</v>
      </c>
      <c r="L14" s="78">
        <v>10.050000000000001</v>
      </c>
      <c r="M14" s="78">
        <v>0.05</v>
      </c>
    </row>
    <row r="15" spans="2:98">
      <c r="B15" t="s">
        <v>1424</v>
      </c>
      <c r="C15" t="s">
        <v>1425</v>
      </c>
      <c r="D15" s="16"/>
      <c r="E15" t="s">
        <v>1426</v>
      </c>
      <c r="F15" t="s">
        <v>129</v>
      </c>
      <c r="G15" t="s">
        <v>108</v>
      </c>
      <c r="H15" s="78">
        <v>193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</row>
    <row r="16" spans="2:98">
      <c r="B16" t="s">
        <v>1427</v>
      </c>
      <c r="C16" t="s">
        <v>1428</v>
      </c>
      <c r="D16" s="16"/>
      <c r="E16" t="s">
        <v>1426</v>
      </c>
      <c r="F16" t="s">
        <v>129</v>
      </c>
      <c r="G16" t="s">
        <v>108</v>
      </c>
      <c r="H16" s="78">
        <v>1989690</v>
      </c>
      <c r="I16" s="78">
        <v>0.01</v>
      </c>
      <c r="J16" s="78">
        <v>0.19896900000000001</v>
      </c>
      <c r="K16" s="78">
        <v>0</v>
      </c>
      <c r="L16" s="78">
        <v>0</v>
      </c>
      <c r="M16" s="78">
        <v>0</v>
      </c>
    </row>
    <row r="17" spans="2:13">
      <c r="B17" t="s">
        <v>1429</v>
      </c>
      <c r="C17" t="s">
        <v>1430</v>
      </c>
      <c r="D17" s="16"/>
      <c r="E17" t="s">
        <v>1431</v>
      </c>
      <c r="F17" t="s">
        <v>129</v>
      </c>
      <c r="G17" t="s">
        <v>108</v>
      </c>
      <c r="H17" s="78">
        <v>25</v>
      </c>
      <c r="I17" s="78">
        <v>0.01</v>
      </c>
      <c r="J17" s="78">
        <v>2.5000000000000002E-6</v>
      </c>
      <c r="K17" s="78">
        <v>0</v>
      </c>
      <c r="L17" s="78">
        <v>0</v>
      </c>
      <c r="M17" s="78">
        <v>0</v>
      </c>
    </row>
    <row r="18" spans="2:13">
      <c r="B18" s="82" t="s">
        <v>2838</v>
      </c>
      <c r="C18" t="s">
        <v>1432</v>
      </c>
      <c r="D18" s="16"/>
      <c r="E18" t="s">
        <v>1433</v>
      </c>
      <c r="F18" t="s">
        <v>129</v>
      </c>
      <c r="G18" t="s">
        <v>108</v>
      </c>
      <c r="H18" s="78">
        <v>3999</v>
      </c>
      <c r="I18" s="78">
        <v>1129232.3080770192</v>
      </c>
      <c r="J18" s="78">
        <v>45158</v>
      </c>
      <c r="K18" s="78">
        <v>0</v>
      </c>
      <c r="L18" s="78">
        <v>4.83</v>
      </c>
      <c r="M18" s="78">
        <v>0.02</v>
      </c>
    </row>
    <row r="19" spans="2:13">
      <c r="B19" t="s">
        <v>1434</v>
      </c>
      <c r="C19" t="s">
        <v>1435</v>
      </c>
      <c r="D19" s="16"/>
      <c r="E19" t="s">
        <v>1436</v>
      </c>
      <c r="F19" t="s">
        <v>129</v>
      </c>
      <c r="G19" t="s">
        <v>108</v>
      </c>
      <c r="H19" s="78">
        <v>1</v>
      </c>
      <c r="I19" s="78">
        <v>1</v>
      </c>
      <c r="J19" s="78">
        <v>1.0000000000000001E-5</v>
      </c>
      <c r="K19" s="78">
        <v>0</v>
      </c>
      <c r="L19" s="78">
        <v>0</v>
      </c>
      <c r="M19" s="78">
        <v>0</v>
      </c>
    </row>
    <row r="20" spans="2:13">
      <c r="B20" t="s">
        <v>1437</v>
      </c>
      <c r="C20" t="s">
        <v>1438</v>
      </c>
      <c r="D20" s="16"/>
      <c r="E20" t="s">
        <v>1436</v>
      </c>
      <c r="F20" t="s">
        <v>129</v>
      </c>
      <c r="G20" t="s">
        <v>108</v>
      </c>
      <c r="H20" s="78">
        <v>4000</v>
      </c>
      <c r="I20" s="78">
        <v>81750</v>
      </c>
      <c r="J20" s="78">
        <v>3270</v>
      </c>
      <c r="K20" s="78">
        <v>0</v>
      </c>
      <c r="L20" s="78">
        <v>0.35</v>
      </c>
      <c r="M20" s="78">
        <v>0</v>
      </c>
    </row>
    <row r="21" spans="2:13">
      <c r="B21" t="s">
        <v>1439</v>
      </c>
      <c r="C21" t="s">
        <v>1440</v>
      </c>
      <c r="D21" s="16"/>
      <c r="E21" t="s">
        <v>1441</v>
      </c>
      <c r="F21" t="s">
        <v>129</v>
      </c>
      <c r="G21" t="s">
        <v>108</v>
      </c>
      <c r="H21" s="78">
        <v>105626</v>
      </c>
      <c r="I21" s="78">
        <v>9.9999999999999995E-7</v>
      </c>
      <c r="J21" s="78">
        <v>1.0562599999999999E-6</v>
      </c>
      <c r="K21" s="78">
        <v>0</v>
      </c>
      <c r="L21" s="78">
        <v>0</v>
      </c>
      <c r="M21" s="78">
        <v>0</v>
      </c>
    </row>
    <row r="22" spans="2:13">
      <c r="B22" t="s">
        <v>1442</v>
      </c>
      <c r="C22" t="s">
        <v>1443</v>
      </c>
      <c r="D22" s="16"/>
      <c r="E22" t="s">
        <v>1441</v>
      </c>
      <c r="F22" t="s">
        <v>129</v>
      </c>
      <c r="G22" t="s">
        <v>108</v>
      </c>
      <c r="H22" s="78">
        <v>336612</v>
      </c>
      <c r="I22" s="78">
        <v>9.9999999999999995E-7</v>
      </c>
      <c r="J22" s="78">
        <v>3.36612E-6</v>
      </c>
      <c r="K22" s="78">
        <v>0</v>
      </c>
      <c r="L22" s="78">
        <v>0</v>
      </c>
      <c r="M22" s="78">
        <v>0</v>
      </c>
    </row>
    <row r="23" spans="2:13">
      <c r="B23" t="s">
        <v>1444</v>
      </c>
      <c r="C23" t="s">
        <v>1445</v>
      </c>
      <c r="D23" s="16"/>
      <c r="E23" t="s">
        <v>1441</v>
      </c>
      <c r="F23" t="s">
        <v>129</v>
      </c>
      <c r="G23" t="s">
        <v>108</v>
      </c>
      <c r="H23" s="78">
        <v>530635</v>
      </c>
      <c r="I23" s="78">
        <v>9.9999999999999995E-7</v>
      </c>
      <c r="J23" s="78">
        <v>5.3063499999999996E-6</v>
      </c>
      <c r="K23" s="78">
        <v>0</v>
      </c>
      <c r="L23" s="78">
        <v>0</v>
      </c>
      <c r="M23" s="78">
        <v>0</v>
      </c>
    </row>
    <row r="24" spans="2:13">
      <c r="B24" t="s">
        <v>1446</v>
      </c>
      <c r="C24" t="s">
        <v>1447</v>
      </c>
      <c r="D24" s="16"/>
      <c r="E24" t="s">
        <v>1441</v>
      </c>
      <c r="F24" t="s">
        <v>129</v>
      </c>
      <c r="G24" t="s">
        <v>108</v>
      </c>
      <c r="H24" s="78">
        <v>48642</v>
      </c>
      <c r="I24" s="78">
        <v>9.9999999999999995E-7</v>
      </c>
      <c r="J24" s="78">
        <v>4.8642000000000004E-7</v>
      </c>
      <c r="K24" s="78">
        <v>0</v>
      </c>
      <c r="L24" s="78">
        <v>0</v>
      </c>
      <c r="M24" s="78">
        <v>0</v>
      </c>
    </row>
    <row r="25" spans="2:13">
      <c r="B25" s="82" t="s">
        <v>2839</v>
      </c>
      <c r="C25" t="s">
        <v>1448</v>
      </c>
      <c r="D25" s="16"/>
      <c r="E25" t="s">
        <v>1449</v>
      </c>
      <c r="F25" t="s">
        <v>129</v>
      </c>
      <c r="G25" t="s">
        <v>108</v>
      </c>
      <c r="H25" s="78">
        <v>1000</v>
      </c>
      <c r="I25" s="78">
        <v>0.01</v>
      </c>
      <c r="J25" s="78">
        <v>1E-4</v>
      </c>
      <c r="K25" s="78">
        <v>0</v>
      </c>
      <c r="L25" s="78">
        <v>0</v>
      </c>
      <c r="M25" s="78">
        <v>0</v>
      </c>
    </row>
    <row r="26" spans="2:13">
      <c r="B26" t="s">
        <v>1450</v>
      </c>
      <c r="C26" t="s">
        <v>1451</v>
      </c>
      <c r="D26" s="16"/>
      <c r="E26" t="s">
        <v>1452</v>
      </c>
      <c r="F26" t="s">
        <v>129</v>
      </c>
      <c r="G26" t="s">
        <v>108</v>
      </c>
      <c r="H26" s="78">
        <v>100</v>
      </c>
      <c r="I26" s="78">
        <v>0.01</v>
      </c>
      <c r="J26" s="78">
        <v>1.0000000000000001E-5</v>
      </c>
      <c r="K26" s="78">
        <v>100</v>
      </c>
      <c r="L26" s="78">
        <v>0</v>
      </c>
      <c r="M26" s="78">
        <v>0</v>
      </c>
    </row>
    <row r="27" spans="2:13">
      <c r="B27" t="s">
        <v>1453</v>
      </c>
      <c r="C27" t="s">
        <v>1454</v>
      </c>
      <c r="D27" s="16"/>
      <c r="E27" t="s">
        <v>1288</v>
      </c>
      <c r="F27" t="s">
        <v>129</v>
      </c>
      <c r="G27" t="s">
        <v>108</v>
      </c>
      <c r="H27" s="78">
        <v>236640</v>
      </c>
      <c r="I27" s="78">
        <v>0.01</v>
      </c>
      <c r="J27" s="78">
        <v>2.3664000000000001E-2</v>
      </c>
      <c r="K27" s="78">
        <v>0</v>
      </c>
      <c r="L27" s="78">
        <v>0</v>
      </c>
      <c r="M27" s="78">
        <v>0</v>
      </c>
    </row>
    <row r="28" spans="2:13">
      <c r="B28" t="s">
        <v>1455</v>
      </c>
      <c r="C28" t="s">
        <v>1456</v>
      </c>
      <c r="D28" s="16"/>
      <c r="E28" t="s">
        <v>1457</v>
      </c>
      <c r="F28" t="s">
        <v>129</v>
      </c>
      <c r="G28" t="s">
        <v>108</v>
      </c>
      <c r="H28" s="78">
        <v>1</v>
      </c>
      <c r="I28" s="78">
        <v>0.01</v>
      </c>
      <c r="J28" s="78">
        <v>9.9999999999999995E-8</v>
      </c>
      <c r="K28" s="78">
        <v>0</v>
      </c>
      <c r="L28" s="78">
        <v>0</v>
      </c>
      <c r="M28" s="78">
        <v>0</v>
      </c>
    </row>
    <row r="29" spans="2:13">
      <c r="B29" t="s">
        <v>1458</v>
      </c>
      <c r="C29" t="s">
        <v>1459</v>
      </c>
      <c r="D29" s="16"/>
      <c r="E29" t="s">
        <v>1460</v>
      </c>
      <c r="F29" t="s">
        <v>129</v>
      </c>
      <c r="G29" t="s">
        <v>108</v>
      </c>
      <c r="H29" s="78">
        <v>19300000</v>
      </c>
      <c r="I29" s="78">
        <v>9.9999999999999995E-7</v>
      </c>
      <c r="J29" s="78">
        <v>1.93E-4</v>
      </c>
      <c r="K29" s="78">
        <v>0</v>
      </c>
      <c r="L29" s="78">
        <v>0</v>
      </c>
      <c r="M29" s="78">
        <v>0</v>
      </c>
    </row>
    <row r="30" spans="2:13">
      <c r="B30" t="s">
        <v>1461</v>
      </c>
      <c r="C30" t="s">
        <v>1462</v>
      </c>
      <c r="D30" s="16"/>
      <c r="E30" t="s">
        <v>1463</v>
      </c>
      <c r="F30" t="s">
        <v>118</v>
      </c>
      <c r="G30" t="s">
        <v>108</v>
      </c>
      <c r="H30" s="78">
        <v>70693</v>
      </c>
      <c r="I30" s="78">
        <v>9.9999999999999995E-7</v>
      </c>
      <c r="J30" s="78">
        <v>7.0693000000000004E-7</v>
      </c>
      <c r="K30" s="78">
        <v>0</v>
      </c>
      <c r="L30" s="78">
        <v>0</v>
      </c>
      <c r="M30" s="78">
        <v>0</v>
      </c>
    </row>
    <row r="31" spans="2:13">
      <c r="B31" t="s">
        <v>1464</v>
      </c>
      <c r="C31" t="s">
        <v>1465</v>
      </c>
      <c r="D31" s="16"/>
      <c r="E31" t="s">
        <v>1463</v>
      </c>
      <c r="F31" t="s">
        <v>118</v>
      </c>
      <c r="G31" t="s">
        <v>108</v>
      </c>
      <c r="H31" s="78">
        <v>112089</v>
      </c>
      <c r="I31" s="78">
        <v>9.9999999999999995E-7</v>
      </c>
      <c r="J31" s="78">
        <v>1.1208900000000001E-6</v>
      </c>
      <c r="K31" s="78">
        <v>0</v>
      </c>
      <c r="L31" s="78">
        <v>0</v>
      </c>
      <c r="M31" s="78">
        <v>0</v>
      </c>
    </row>
    <row r="32" spans="2:13">
      <c r="B32" t="s">
        <v>1466</v>
      </c>
      <c r="C32" t="s">
        <v>1467</v>
      </c>
      <c r="D32" s="16"/>
      <c r="E32" t="s">
        <v>1468</v>
      </c>
      <c r="F32" t="s">
        <v>118</v>
      </c>
      <c r="G32" t="s">
        <v>108</v>
      </c>
      <c r="H32" s="78">
        <v>10000</v>
      </c>
      <c r="I32" s="78">
        <v>0.01</v>
      </c>
      <c r="J32" s="78">
        <v>1E-3</v>
      </c>
      <c r="K32" s="78">
        <v>0</v>
      </c>
      <c r="L32" s="78">
        <v>0</v>
      </c>
      <c r="M32" s="78">
        <v>0</v>
      </c>
    </row>
    <row r="33" spans="2:13">
      <c r="B33" t="s">
        <v>1469</v>
      </c>
      <c r="C33" t="s">
        <v>1470</v>
      </c>
      <c r="D33" s="16"/>
      <c r="E33" t="s">
        <v>1460</v>
      </c>
      <c r="F33" t="s">
        <v>118</v>
      </c>
      <c r="G33" t="s">
        <v>108</v>
      </c>
      <c r="H33" s="78">
        <v>225420498</v>
      </c>
      <c r="I33" s="78">
        <v>9.9999999999999995E-7</v>
      </c>
      <c r="J33" s="78">
        <v>2.2542049800000001E-3</v>
      </c>
      <c r="K33" s="78">
        <v>0</v>
      </c>
      <c r="L33" s="78">
        <v>0</v>
      </c>
      <c r="M33" s="78">
        <v>0</v>
      </c>
    </row>
    <row r="34" spans="2:13">
      <c r="B34" t="s">
        <v>1471</v>
      </c>
      <c r="C34" t="s">
        <v>1472</v>
      </c>
      <c r="D34" s="16"/>
      <c r="E34" t="s">
        <v>1473</v>
      </c>
      <c r="F34" t="s">
        <v>502</v>
      </c>
      <c r="G34" t="s">
        <v>108</v>
      </c>
      <c r="H34" s="78">
        <v>716106</v>
      </c>
      <c r="I34" s="78">
        <v>1.0000000000000001E-5</v>
      </c>
      <c r="J34" s="78">
        <v>7.1610600000000002E-5</v>
      </c>
      <c r="K34" s="78">
        <v>1.78</v>
      </c>
      <c r="L34" s="78">
        <v>0</v>
      </c>
      <c r="M34" s="78">
        <v>0</v>
      </c>
    </row>
    <row r="35" spans="2:13">
      <c r="B35" s="82" t="s">
        <v>2840</v>
      </c>
      <c r="C35" t="s">
        <v>1474</v>
      </c>
      <c r="D35" s="16"/>
      <c r="E35" t="s">
        <v>1475</v>
      </c>
      <c r="F35" t="s">
        <v>131</v>
      </c>
      <c r="G35" t="s">
        <v>108</v>
      </c>
      <c r="H35" s="78">
        <v>82500000</v>
      </c>
      <c r="I35" s="78">
        <v>216.59272799999999</v>
      </c>
      <c r="J35" s="78">
        <v>178689.0006</v>
      </c>
      <c r="K35" s="78">
        <v>0</v>
      </c>
      <c r="L35" s="78">
        <v>19.12</v>
      </c>
      <c r="M35" s="78">
        <v>0.09</v>
      </c>
    </row>
    <row r="36" spans="2:13">
      <c r="B36" t="s">
        <v>1476</v>
      </c>
      <c r="C36" t="s">
        <v>1477</v>
      </c>
      <c r="D36" s="16"/>
      <c r="E36" t="s">
        <v>1478</v>
      </c>
      <c r="F36" t="s">
        <v>133</v>
      </c>
      <c r="G36" t="s">
        <v>108</v>
      </c>
      <c r="H36" s="78">
        <v>784.59</v>
      </c>
      <c r="I36" s="78">
        <v>0.01</v>
      </c>
      <c r="J36" s="78">
        <v>7.8459000000000002E-5</v>
      </c>
      <c r="K36" s="78">
        <v>0.08</v>
      </c>
      <c r="L36" s="78">
        <v>0</v>
      </c>
      <c r="M36" s="78">
        <v>0</v>
      </c>
    </row>
    <row r="37" spans="2:13">
      <c r="B37" t="s">
        <v>1479</v>
      </c>
      <c r="C37" t="s">
        <v>1480</v>
      </c>
      <c r="D37" s="16"/>
      <c r="E37" t="s">
        <v>1478</v>
      </c>
      <c r="F37" t="s">
        <v>133</v>
      </c>
      <c r="G37" t="s">
        <v>108</v>
      </c>
      <c r="H37" s="78">
        <v>336.34</v>
      </c>
      <c r="I37" s="78">
        <v>0.01</v>
      </c>
      <c r="J37" s="78">
        <v>3.3633999999999997E-5</v>
      </c>
      <c r="K37" s="78">
        <v>0.03</v>
      </c>
      <c r="L37" s="78">
        <v>0</v>
      </c>
      <c r="M37" s="78">
        <v>0</v>
      </c>
    </row>
    <row r="38" spans="2:13">
      <c r="B38" t="s">
        <v>1481</v>
      </c>
      <c r="C38" t="s">
        <v>1482</v>
      </c>
      <c r="D38" s="16"/>
      <c r="E38" t="s">
        <v>1370</v>
      </c>
      <c r="F38" t="s">
        <v>133</v>
      </c>
      <c r="G38" t="s">
        <v>112</v>
      </c>
      <c r="H38" s="78">
        <v>162049</v>
      </c>
      <c r="I38" s="78">
        <v>1290</v>
      </c>
      <c r="J38" s="78">
        <v>8037.7114245000002</v>
      </c>
      <c r="K38" s="78">
        <v>0</v>
      </c>
      <c r="L38" s="78">
        <v>0.86</v>
      </c>
      <c r="M38" s="78">
        <v>0</v>
      </c>
    </row>
    <row r="39" spans="2:13">
      <c r="B39" s="79" t="s">
        <v>313</v>
      </c>
      <c r="C39" s="16"/>
      <c r="D39" s="16"/>
      <c r="E39" s="16"/>
      <c r="H39" s="80">
        <v>434066615.93000001</v>
      </c>
      <c r="J39" s="80">
        <v>432451.09827296645</v>
      </c>
      <c r="L39" s="80">
        <v>46.28</v>
      </c>
      <c r="M39" s="80">
        <v>0.23</v>
      </c>
    </row>
    <row r="40" spans="2:13">
      <c r="B40" s="79" t="s">
        <v>314</v>
      </c>
      <c r="C40" s="16"/>
      <c r="D40" s="16"/>
      <c r="E40" s="16"/>
    </row>
    <row r="41" spans="2:13">
      <c r="B41" s="79" t="s">
        <v>424</v>
      </c>
      <c r="C41" s="16"/>
      <c r="D41" s="16"/>
      <c r="E41" s="16"/>
    </row>
    <row r="42" spans="2:13">
      <c r="B42" t="s">
        <v>196</v>
      </c>
      <c r="C42" t="s">
        <v>196</v>
      </c>
      <c r="D42" s="16"/>
      <c r="E42" s="16"/>
      <c r="F42" t="s">
        <v>196</v>
      </c>
      <c r="G42" t="s">
        <v>196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</row>
    <row r="43" spans="2:13">
      <c r="B43" s="79" t="s">
        <v>425</v>
      </c>
      <c r="C43" s="16"/>
      <c r="D43" s="16"/>
      <c r="E43" s="16"/>
      <c r="H43" s="80">
        <v>0</v>
      </c>
      <c r="J43" s="80">
        <v>0</v>
      </c>
      <c r="L43" s="80">
        <v>0</v>
      </c>
      <c r="M43" s="80">
        <v>0</v>
      </c>
    </row>
    <row r="44" spans="2:13">
      <c r="B44" s="79" t="s">
        <v>426</v>
      </c>
      <c r="C44" s="16"/>
      <c r="D44" s="16"/>
      <c r="E44" s="16"/>
    </row>
    <row r="45" spans="2:13">
      <c r="B45" s="82" t="s">
        <v>2841</v>
      </c>
      <c r="C45" t="s">
        <v>1483</v>
      </c>
      <c r="D45" t="s">
        <v>129</v>
      </c>
      <c r="E45" t="s">
        <v>1484</v>
      </c>
      <c r="F45" t="s">
        <v>926</v>
      </c>
      <c r="G45" t="s">
        <v>112</v>
      </c>
      <c r="H45" s="78">
        <v>4338739</v>
      </c>
      <c r="I45" s="78">
        <v>86.02</v>
      </c>
      <c r="J45" s="78">
        <v>14350.244741590999</v>
      </c>
      <c r="K45" s="78">
        <v>0</v>
      </c>
      <c r="L45" s="78">
        <v>1.54</v>
      </c>
      <c r="M45" s="78">
        <v>0.01</v>
      </c>
    </row>
    <row r="46" spans="2:13">
      <c r="B46" s="82" t="s">
        <v>2842</v>
      </c>
      <c r="C46" t="s">
        <v>1485</v>
      </c>
      <c r="D46" t="s">
        <v>129</v>
      </c>
      <c r="E46" t="s">
        <v>1486</v>
      </c>
      <c r="F46" t="s">
        <v>1487</v>
      </c>
      <c r="G46" t="s">
        <v>112</v>
      </c>
      <c r="H46" s="78">
        <v>535706.4</v>
      </c>
      <c r="I46" s="78">
        <v>100</v>
      </c>
      <c r="J46" s="78">
        <v>2059.7911079999999</v>
      </c>
      <c r="K46" s="78">
        <v>0</v>
      </c>
      <c r="L46" s="78">
        <v>0.22</v>
      </c>
      <c r="M46" s="78">
        <v>0</v>
      </c>
    </row>
    <row r="47" spans="2:13">
      <c r="B47" s="82" t="s">
        <v>2843</v>
      </c>
      <c r="C47" t="s">
        <v>1488</v>
      </c>
      <c r="D47" t="s">
        <v>129</v>
      </c>
      <c r="E47" t="s">
        <v>1486</v>
      </c>
      <c r="F47" t="s">
        <v>1487</v>
      </c>
      <c r="G47" t="s">
        <v>112</v>
      </c>
      <c r="H47" s="78">
        <v>3443887.48</v>
      </c>
      <c r="I47" s="78">
        <v>105.18620548228073</v>
      </c>
      <c r="J47" s="78">
        <v>13928.4915881652</v>
      </c>
      <c r="K47" s="78">
        <v>0</v>
      </c>
      <c r="L47" s="78">
        <v>1.49</v>
      </c>
      <c r="M47" s="78">
        <v>0.01</v>
      </c>
    </row>
    <row r="48" spans="2:13">
      <c r="B48" s="82" t="s">
        <v>2844</v>
      </c>
      <c r="C48" t="s">
        <v>1489</v>
      </c>
      <c r="D48" t="s">
        <v>129</v>
      </c>
      <c r="E48" t="s">
        <v>1486</v>
      </c>
      <c r="F48" t="s">
        <v>1487</v>
      </c>
      <c r="G48" t="s">
        <v>112</v>
      </c>
      <c r="H48" s="78">
        <v>6395791.0199999996</v>
      </c>
      <c r="I48" s="78">
        <v>100</v>
      </c>
      <c r="J48" s="78">
        <v>24591.816471900001</v>
      </c>
      <c r="K48" s="78">
        <v>0</v>
      </c>
      <c r="L48" s="78">
        <v>2.63</v>
      </c>
      <c r="M48" s="78">
        <v>0.01</v>
      </c>
    </row>
    <row r="49" spans="2:13">
      <c r="B49" s="82" t="s">
        <v>2845</v>
      </c>
      <c r="C49" t="s">
        <v>1490</v>
      </c>
      <c r="D49" t="s">
        <v>129</v>
      </c>
      <c r="E49" t="s">
        <v>1486</v>
      </c>
      <c r="F49" t="s">
        <v>1487</v>
      </c>
      <c r="G49" t="s">
        <v>112</v>
      </c>
      <c r="H49" s="78">
        <v>14759517.75</v>
      </c>
      <c r="I49" s="78">
        <v>105.18620548228101</v>
      </c>
      <c r="J49" s="78">
        <v>59693.535291185101</v>
      </c>
      <c r="K49" s="78">
        <v>0</v>
      </c>
      <c r="L49" s="78">
        <v>6.39</v>
      </c>
      <c r="M49" s="78">
        <v>0.03</v>
      </c>
    </row>
    <row r="50" spans="2:13">
      <c r="B50" s="82" t="s">
        <v>2846</v>
      </c>
      <c r="C50" t="s">
        <v>1491</v>
      </c>
      <c r="D50" t="s">
        <v>129</v>
      </c>
      <c r="E50" t="s">
        <v>1492</v>
      </c>
      <c r="F50" t="s">
        <v>1487</v>
      </c>
      <c r="G50" t="s">
        <v>112</v>
      </c>
      <c r="H50" s="78">
        <v>4116931</v>
      </c>
      <c r="I50" s="78">
        <v>85.688751159540928</v>
      </c>
      <c r="J50" s="78">
        <v>13564.1862922</v>
      </c>
      <c r="K50" s="78">
        <v>0</v>
      </c>
      <c r="L50" s="78">
        <v>1.45</v>
      </c>
      <c r="M50" s="78">
        <v>0.01</v>
      </c>
    </row>
    <row r="51" spans="2:13">
      <c r="B51" s="82" t="s">
        <v>2847</v>
      </c>
      <c r="C51" t="s">
        <v>1493</v>
      </c>
      <c r="D51" t="s">
        <v>129</v>
      </c>
      <c r="E51" t="s">
        <v>1492</v>
      </c>
      <c r="F51" t="s">
        <v>1487</v>
      </c>
      <c r="G51" t="s">
        <v>112</v>
      </c>
      <c r="H51" s="78">
        <v>9606171</v>
      </c>
      <c r="I51" s="78">
        <v>100</v>
      </c>
      <c r="J51" s="78">
        <v>36935.727494999999</v>
      </c>
      <c r="K51" s="78">
        <v>0</v>
      </c>
      <c r="L51" s="78">
        <v>3.95</v>
      </c>
      <c r="M51" s="78">
        <v>0.02</v>
      </c>
    </row>
    <row r="52" spans="2:13">
      <c r="B52" s="82" t="s">
        <v>2848</v>
      </c>
      <c r="C52" t="s">
        <v>1494</v>
      </c>
      <c r="D52" t="s">
        <v>129</v>
      </c>
      <c r="E52" t="s">
        <v>1492</v>
      </c>
      <c r="F52" t="s">
        <v>1487</v>
      </c>
      <c r="G52" t="s">
        <v>112</v>
      </c>
      <c r="H52" s="78">
        <v>2678576.48</v>
      </c>
      <c r="I52" s="78">
        <v>100</v>
      </c>
      <c r="J52" s="78">
        <v>10299.1265656</v>
      </c>
      <c r="K52" s="78">
        <v>0</v>
      </c>
      <c r="L52" s="78">
        <v>1.1000000000000001</v>
      </c>
      <c r="M52" s="78">
        <v>0.01</v>
      </c>
    </row>
    <row r="53" spans="2:13">
      <c r="B53" s="82" t="s">
        <v>2849</v>
      </c>
      <c r="C53" t="s">
        <v>1495</v>
      </c>
      <c r="D53" t="s">
        <v>129</v>
      </c>
      <c r="E53" t="s">
        <v>1496</v>
      </c>
      <c r="F53" t="s">
        <v>1487</v>
      </c>
      <c r="G53" t="s">
        <v>112</v>
      </c>
      <c r="H53" s="78">
        <v>154121.60000000001</v>
      </c>
      <c r="I53" s="78">
        <v>100</v>
      </c>
      <c r="J53" s="78">
        <v>592.59755199999995</v>
      </c>
      <c r="K53" s="78">
        <v>0</v>
      </c>
      <c r="L53" s="78">
        <v>0.06</v>
      </c>
      <c r="M53" s="78">
        <v>0</v>
      </c>
    </row>
    <row r="54" spans="2:13">
      <c r="B54" s="82" t="s">
        <v>2850</v>
      </c>
      <c r="C54" t="s">
        <v>1497</v>
      </c>
      <c r="D54" t="s">
        <v>129</v>
      </c>
      <c r="E54" t="s">
        <v>1496</v>
      </c>
      <c r="F54" t="s">
        <v>1487</v>
      </c>
      <c r="G54" t="s">
        <v>112</v>
      </c>
      <c r="H54" s="78">
        <v>1034162.21</v>
      </c>
      <c r="I54" s="78">
        <v>111.59917359579403</v>
      </c>
      <c r="J54" s="78">
        <v>4437.5778656000002</v>
      </c>
      <c r="K54" s="78">
        <v>0</v>
      </c>
      <c r="L54" s="78">
        <v>0.47</v>
      </c>
      <c r="M54" s="78">
        <v>0</v>
      </c>
    </row>
    <row r="55" spans="2:13">
      <c r="B55" s="82" t="s">
        <v>2851</v>
      </c>
      <c r="C55" t="s">
        <v>1498</v>
      </c>
      <c r="D55" t="s">
        <v>129</v>
      </c>
      <c r="E55" t="s">
        <v>1496</v>
      </c>
      <c r="F55" t="s">
        <v>1487</v>
      </c>
      <c r="G55" t="s">
        <v>112</v>
      </c>
      <c r="H55" s="78">
        <v>2413045.17</v>
      </c>
      <c r="I55" s="78">
        <v>100</v>
      </c>
      <c r="J55" s="78">
        <v>9278.1586786499993</v>
      </c>
      <c r="K55" s="78">
        <v>0</v>
      </c>
      <c r="L55" s="78">
        <v>0.99</v>
      </c>
      <c r="M55" s="78">
        <v>0</v>
      </c>
    </row>
    <row r="56" spans="2:13">
      <c r="B56" s="82" t="s">
        <v>2852</v>
      </c>
      <c r="C56" t="s">
        <v>1499</v>
      </c>
      <c r="D56" t="s">
        <v>129</v>
      </c>
      <c r="E56" t="s">
        <v>1500</v>
      </c>
      <c r="F56" t="s">
        <v>1487</v>
      </c>
      <c r="G56" t="s">
        <v>112</v>
      </c>
      <c r="H56" s="78">
        <v>33750000</v>
      </c>
      <c r="I56" s="78">
        <v>100</v>
      </c>
      <c r="J56" s="78">
        <v>129768.75</v>
      </c>
      <c r="K56" s="78">
        <v>0</v>
      </c>
      <c r="L56" s="78">
        <v>13.89</v>
      </c>
      <c r="M56" s="78">
        <v>7.0000000000000007E-2</v>
      </c>
    </row>
    <row r="57" spans="2:13">
      <c r="B57" s="82" t="s">
        <v>2853</v>
      </c>
      <c r="C57" t="s">
        <v>1501</v>
      </c>
      <c r="D57" t="s">
        <v>129</v>
      </c>
      <c r="E57" t="s">
        <v>1502</v>
      </c>
      <c r="F57" t="s">
        <v>1487</v>
      </c>
      <c r="G57" t="s">
        <v>108</v>
      </c>
      <c r="H57" s="78">
        <v>66534151.759999998</v>
      </c>
      <c r="I57" s="78">
        <v>1.23061462172611</v>
      </c>
      <c r="J57" s="78">
        <v>818.779</v>
      </c>
      <c r="K57" s="78">
        <v>0</v>
      </c>
      <c r="L57" s="78">
        <v>0.09</v>
      </c>
      <c r="M57" s="78">
        <v>0</v>
      </c>
    </row>
    <row r="58" spans="2:13">
      <c r="B58" t="s">
        <v>1503</v>
      </c>
      <c r="C58" t="s">
        <v>1504</v>
      </c>
      <c r="D58" t="s">
        <v>129</v>
      </c>
      <c r="E58" t="s">
        <v>1505</v>
      </c>
      <c r="F58" t="s">
        <v>1487</v>
      </c>
      <c r="G58" t="s">
        <v>112</v>
      </c>
      <c r="H58" s="78">
        <v>7013154.3799999999</v>
      </c>
      <c r="I58" s="78">
        <v>100</v>
      </c>
      <c r="J58" s="78">
        <v>26965.578591099998</v>
      </c>
      <c r="K58" s="78">
        <v>0</v>
      </c>
      <c r="L58" s="78">
        <v>2.89</v>
      </c>
      <c r="M58" s="78">
        <v>0.01</v>
      </c>
    </row>
    <row r="59" spans="2:13">
      <c r="B59" t="s">
        <v>1506</v>
      </c>
      <c r="C59" t="s">
        <v>1507</v>
      </c>
      <c r="D59" t="s">
        <v>129</v>
      </c>
      <c r="E59" t="s">
        <v>1505</v>
      </c>
      <c r="F59" t="s">
        <v>1487</v>
      </c>
      <c r="G59" t="s">
        <v>112</v>
      </c>
      <c r="H59" s="78">
        <v>1647969.5</v>
      </c>
      <c r="I59" s="78">
        <v>166.26964273307243</v>
      </c>
      <c r="J59" s="78">
        <v>10535.580685000001</v>
      </c>
      <c r="K59" s="78">
        <v>0</v>
      </c>
      <c r="L59" s="78">
        <v>1.1299999999999999</v>
      </c>
      <c r="M59" s="78">
        <v>0.01</v>
      </c>
    </row>
    <row r="60" spans="2:13">
      <c r="B60" t="s">
        <v>1508</v>
      </c>
      <c r="C60" t="s">
        <v>1509</v>
      </c>
      <c r="D60" t="s">
        <v>129</v>
      </c>
      <c r="E60" t="s">
        <v>1505</v>
      </c>
      <c r="F60" t="s">
        <v>1487</v>
      </c>
      <c r="G60" t="s">
        <v>112</v>
      </c>
      <c r="H60" s="78">
        <v>250210.89</v>
      </c>
      <c r="I60" s="78">
        <v>100</v>
      </c>
      <c r="J60" s="78">
        <v>962.06087204999994</v>
      </c>
      <c r="K60" s="78">
        <v>0</v>
      </c>
      <c r="L60" s="78">
        <v>0.1</v>
      </c>
      <c r="M60" s="78">
        <v>0</v>
      </c>
    </row>
    <row r="61" spans="2:13">
      <c r="B61" s="82" t="s">
        <v>2854</v>
      </c>
      <c r="C61" t="s">
        <v>1510</v>
      </c>
      <c r="D61" t="s">
        <v>129</v>
      </c>
      <c r="E61" t="s">
        <v>1511</v>
      </c>
      <c r="F61" t="s">
        <v>1487</v>
      </c>
      <c r="G61" t="s">
        <v>112</v>
      </c>
      <c r="H61" s="78">
        <v>4478017.3899999997</v>
      </c>
      <c r="I61" s="78">
        <v>129.57612676890474</v>
      </c>
      <c r="J61" s="78">
        <v>22310.38752905</v>
      </c>
      <c r="K61" s="78">
        <v>0</v>
      </c>
      <c r="L61" s="78">
        <v>2.39</v>
      </c>
      <c r="M61" s="78">
        <v>0.01</v>
      </c>
    </row>
    <row r="62" spans="2:13">
      <c r="B62" t="s">
        <v>1512</v>
      </c>
      <c r="C62" t="s">
        <v>1513</v>
      </c>
      <c r="D62" t="s">
        <v>129</v>
      </c>
      <c r="E62" t="s">
        <v>1514</v>
      </c>
      <c r="F62" t="s">
        <v>1487</v>
      </c>
      <c r="G62" t="s">
        <v>112</v>
      </c>
      <c r="H62" s="78">
        <v>60677.4</v>
      </c>
      <c r="I62" s="78">
        <v>100</v>
      </c>
      <c r="J62" s="78">
        <v>233.30460299999999</v>
      </c>
      <c r="K62" s="78">
        <v>0</v>
      </c>
      <c r="L62" s="78">
        <v>0.02</v>
      </c>
      <c r="M62" s="78">
        <v>0</v>
      </c>
    </row>
    <row r="63" spans="2:13">
      <c r="B63" t="s">
        <v>1515</v>
      </c>
      <c r="C63" t="s">
        <v>1516</v>
      </c>
      <c r="D63" t="s">
        <v>129</v>
      </c>
      <c r="E63" t="s">
        <v>1514</v>
      </c>
      <c r="F63" t="s">
        <v>1487</v>
      </c>
      <c r="G63" t="s">
        <v>112</v>
      </c>
      <c r="H63" s="78">
        <v>2419141.9700000002</v>
      </c>
      <c r="I63" s="78">
        <v>100</v>
      </c>
      <c r="J63" s="78">
        <v>9301.6008746499992</v>
      </c>
      <c r="K63" s="78">
        <v>0</v>
      </c>
      <c r="L63" s="78">
        <v>1</v>
      </c>
      <c r="M63" s="78">
        <v>0</v>
      </c>
    </row>
    <row r="64" spans="2:13">
      <c r="B64" s="82" t="s">
        <v>2855</v>
      </c>
      <c r="C64" t="s">
        <v>1517</v>
      </c>
      <c r="D64" t="s">
        <v>129</v>
      </c>
      <c r="E64" t="s">
        <v>1518</v>
      </c>
      <c r="F64" t="s">
        <v>1487</v>
      </c>
      <c r="G64" t="s">
        <v>112</v>
      </c>
      <c r="H64" s="78">
        <v>13471051.76</v>
      </c>
      <c r="I64" s="78">
        <v>96.006310349148265</v>
      </c>
      <c r="J64" s="78">
        <v>49727.614777199997</v>
      </c>
      <c r="K64" s="78">
        <v>0</v>
      </c>
      <c r="L64" s="78">
        <v>5.32</v>
      </c>
      <c r="M64" s="78">
        <v>0.03</v>
      </c>
    </row>
    <row r="65" spans="2:13">
      <c r="B65" s="82" t="s">
        <v>2856</v>
      </c>
      <c r="C65" t="s">
        <v>1519</v>
      </c>
      <c r="D65" t="s">
        <v>129</v>
      </c>
      <c r="E65" t="s">
        <v>1520</v>
      </c>
      <c r="F65" t="s">
        <v>1487</v>
      </c>
      <c r="G65" t="s">
        <v>112</v>
      </c>
      <c r="H65" s="78">
        <v>15000000</v>
      </c>
      <c r="I65" s="78">
        <v>100</v>
      </c>
      <c r="J65" s="78">
        <v>57675</v>
      </c>
      <c r="K65" s="78">
        <v>0</v>
      </c>
      <c r="L65" s="78">
        <v>6.17</v>
      </c>
      <c r="M65" s="78">
        <v>0.03</v>
      </c>
    </row>
    <row r="66" spans="2:13">
      <c r="B66" t="s">
        <v>1521</v>
      </c>
      <c r="C66" t="s">
        <v>1522</v>
      </c>
      <c r="D66" t="s">
        <v>129</v>
      </c>
      <c r="E66" t="s">
        <v>1452</v>
      </c>
      <c r="F66" t="s">
        <v>1487</v>
      </c>
      <c r="G66" t="s">
        <v>108</v>
      </c>
      <c r="H66" s="78">
        <v>10242950.189999999</v>
      </c>
      <c r="I66" s="78">
        <v>9.9999999999999995E-7</v>
      </c>
      <c r="J66" s="78">
        <v>1.024295019E-4</v>
      </c>
      <c r="K66" s="78">
        <v>0</v>
      </c>
      <c r="L66" s="78">
        <v>0</v>
      </c>
      <c r="M66" s="78">
        <v>0</v>
      </c>
    </row>
    <row r="67" spans="2:13">
      <c r="B67" t="s">
        <v>1523</v>
      </c>
      <c r="C67" t="s">
        <v>1524</v>
      </c>
      <c r="D67" t="s">
        <v>129</v>
      </c>
      <c r="E67" t="s">
        <v>1452</v>
      </c>
      <c r="F67" t="s">
        <v>1487</v>
      </c>
      <c r="G67" t="s">
        <v>108</v>
      </c>
      <c r="H67" s="78">
        <v>25428161.57</v>
      </c>
      <c r="I67" s="78">
        <v>9.9999999999999995E-7</v>
      </c>
      <c r="J67" s="78">
        <v>2.5428161570000002E-4</v>
      </c>
      <c r="K67" s="78">
        <v>0</v>
      </c>
      <c r="L67" s="78">
        <v>0</v>
      </c>
      <c r="M67" s="78">
        <v>0</v>
      </c>
    </row>
    <row r="68" spans="2:13">
      <c r="B68" t="s">
        <v>1525</v>
      </c>
      <c r="C68" t="s">
        <v>1526</v>
      </c>
      <c r="D68" t="s">
        <v>129</v>
      </c>
      <c r="E68" t="s">
        <v>1452</v>
      </c>
      <c r="F68" t="s">
        <v>1487</v>
      </c>
      <c r="G68" t="s">
        <v>108</v>
      </c>
      <c r="H68" s="78">
        <v>14720967.58</v>
      </c>
      <c r="I68" s="78">
        <v>26.697137797785981</v>
      </c>
      <c r="J68" s="78">
        <v>3930.0770000000002</v>
      </c>
      <c r="K68" s="78">
        <v>0</v>
      </c>
      <c r="L68" s="78">
        <v>0.42</v>
      </c>
      <c r="M68" s="78">
        <v>0</v>
      </c>
    </row>
    <row r="69" spans="2:13">
      <c r="B69" t="s">
        <v>1527</v>
      </c>
      <c r="C69" t="s">
        <v>1528</v>
      </c>
      <c r="D69" t="s">
        <v>129</v>
      </c>
      <c r="E69" t="s">
        <v>1529</v>
      </c>
      <c r="F69" t="s">
        <v>502</v>
      </c>
      <c r="G69" t="s">
        <v>119</v>
      </c>
      <c r="H69" s="78">
        <v>448836.82</v>
      </c>
      <c r="I69" s="78">
        <v>1.0000000000000001E-5</v>
      </c>
      <c r="J69" s="78">
        <v>2.1208437418639999E-4</v>
      </c>
      <c r="K69" s="78">
        <v>0</v>
      </c>
      <c r="L69" s="78">
        <v>0</v>
      </c>
      <c r="M69" s="78">
        <v>0</v>
      </c>
    </row>
    <row r="70" spans="2:13">
      <c r="B70" s="79" t="s">
        <v>427</v>
      </c>
      <c r="C70" s="16"/>
      <c r="D70" s="16"/>
      <c r="E70" s="16"/>
      <c r="H70" s="80">
        <v>244941940.31999999</v>
      </c>
      <c r="J70" s="80">
        <v>501959.98815073678</v>
      </c>
      <c r="L70" s="80">
        <v>53.72</v>
      </c>
      <c r="M70" s="80">
        <v>0.26</v>
      </c>
    </row>
    <row r="71" spans="2:13">
      <c r="B71" s="79" t="s">
        <v>319</v>
      </c>
      <c r="C71" s="16"/>
      <c r="D71" s="16"/>
      <c r="E71" s="16"/>
      <c r="H71" s="80">
        <v>244941940.31999999</v>
      </c>
      <c r="J71" s="80">
        <v>501959.98815073678</v>
      </c>
      <c r="L71" s="80">
        <v>53.72</v>
      </c>
      <c r="M71" s="80">
        <v>0.26</v>
      </c>
    </row>
    <row r="72" spans="2:13">
      <c r="B72" t="s">
        <v>320</v>
      </c>
      <c r="C72" s="16"/>
      <c r="D72" s="16"/>
      <c r="E72" s="16"/>
    </row>
    <row r="73" spans="2:13">
      <c r="C73" s="16"/>
      <c r="D73" s="16"/>
      <c r="E73" s="16"/>
    </row>
    <row r="74" spans="2:13">
      <c r="C74" s="16"/>
      <c r="D74" s="16"/>
      <c r="E74" s="16"/>
    </row>
    <row r="75" spans="2:13">
      <c r="C75" s="16"/>
      <c r="D75" s="16"/>
      <c r="E75" s="16"/>
    </row>
    <row r="76" spans="2:13">
      <c r="C76" s="16"/>
      <c r="D76" s="16"/>
      <c r="E76" s="16"/>
    </row>
    <row r="77" spans="2:13">
      <c r="C77" s="16"/>
      <c r="D77" s="16"/>
      <c r="E77" s="16"/>
    </row>
    <row r="78" spans="2:13">
      <c r="C78" s="16"/>
      <c r="D78" s="16"/>
      <c r="E78" s="16"/>
    </row>
    <row r="79" spans="2:13">
      <c r="C79" s="16"/>
      <c r="D79" s="16"/>
      <c r="E79" s="16"/>
    </row>
    <row r="80" spans="2:13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2"/>
  <sheetViews>
    <sheetView rightToLeft="1" topLeftCell="A196" workbookViewId="0">
      <selection activeCell="F217" sqref="F2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5.42578125" style="16" bestFit="1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f>F61+F214</f>
        <v>1259782727.73</v>
      </c>
      <c r="G11" s="7"/>
      <c r="H11" s="77">
        <v>4062443.3288586009</v>
      </c>
      <c r="I11" s="7"/>
      <c r="J11" s="77">
        <v>100</v>
      </c>
      <c r="K11" s="77">
        <v>2.13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</row>
    <row r="13" spans="2:55">
      <c r="B13" s="79" t="s">
        <v>1530</v>
      </c>
      <c r="C13" s="16"/>
    </row>
    <row r="14" spans="2:55">
      <c r="B14" t="s">
        <v>1531</v>
      </c>
      <c r="C14" t="s">
        <v>1532</v>
      </c>
      <c r="D14" t="s">
        <v>112</v>
      </c>
      <c r="E14" t="s">
        <v>1533</v>
      </c>
      <c r="F14" s="78">
        <v>3137500</v>
      </c>
      <c r="G14" s="78">
        <v>104.5247</v>
      </c>
      <c r="H14" s="78">
        <v>12609.5331683125</v>
      </c>
      <c r="I14" s="78">
        <v>0</v>
      </c>
      <c r="J14" s="78">
        <v>0.31</v>
      </c>
      <c r="K14" s="78">
        <v>0.01</v>
      </c>
    </row>
    <row r="15" spans="2:55">
      <c r="B15" t="s">
        <v>1534</v>
      </c>
      <c r="C15" t="s">
        <v>1535</v>
      </c>
      <c r="D15" t="s">
        <v>112</v>
      </c>
      <c r="E15" t="s">
        <v>1536</v>
      </c>
      <c r="F15" s="78">
        <v>3000000</v>
      </c>
      <c r="G15" s="78">
        <v>180.64269999999999</v>
      </c>
      <c r="H15" s="78">
        <v>20837.135445</v>
      </c>
      <c r="I15" s="78">
        <v>0</v>
      </c>
      <c r="J15" s="78">
        <v>0.51</v>
      </c>
      <c r="K15" s="78">
        <v>0.01</v>
      </c>
    </row>
    <row r="16" spans="2:55">
      <c r="B16" t="s">
        <v>1537</v>
      </c>
      <c r="C16" t="s">
        <v>1538</v>
      </c>
      <c r="D16" t="s">
        <v>112</v>
      </c>
      <c r="E16" t="s">
        <v>1539</v>
      </c>
      <c r="F16" s="78">
        <v>1000000</v>
      </c>
      <c r="G16" s="78">
        <v>3.6509999999999998</v>
      </c>
      <c r="H16" s="78">
        <v>140.38095000000001</v>
      </c>
      <c r="I16" s="78">
        <v>0</v>
      </c>
      <c r="J16" s="78">
        <v>0</v>
      </c>
      <c r="K16" s="78">
        <v>0</v>
      </c>
    </row>
    <row r="17" spans="2:11">
      <c r="B17" t="s">
        <v>1540</v>
      </c>
      <c r="C17" t="s">
        <v>1541</v>
      </c>
      <c r="D17" t="s">
        <v>112</v>
      </c>
      <c r="E17" t="s">
        <v>1542</v>
      </c>
      <c r="F17" s="78">
        <v>2000000</v>
      </c>
      <c r="G17" s="78">
        <v>102.7024</v>
      </c>
      <c r="H17" s="78">
        <v>7897.8145599999998</v>
      </c>
      <c r="I17" s="78">
        <v>0</v>
      </c>
      <c r="J17" s="78">
        <v>0.19</v>
      </c>
      <c r="K17" s="78">
        <v>0</v>
      </c>
    </row>
    <row r="18" spans="2:11">
      <c r="B18" t="s">
        <v>1543</v>
      </c>
      <c r="C18" t="s">
        <v>1544</v>
      </c>
      <c r="D18" t="s">
        <v>112</v>
      </c>
      <c r="E18" t="s">
        <v>1545</v>
      </c>
      <c r="F18" s="78">
        <v>2000000</v>
      </c>
      <c r="G18" s="78">
        <v>39.15</v>
      </c>
      <c r="H18" s="78">
        <v>3010.6350000000002</v>
      </c>
      <c r="I18" s="78">
        <v>0</v>
      </c>
      <c r="J18" s="78">
        <v>7.0000000000000007E-2</v>
      </c>
      <c r="K18" s="78">
        <v>0</v>
      </c>
    </row>
    <row r="19" spans="2:11">
      <c r="B19" t="s">
        <v>1546</v>
      </c>
      <c r="C19" t="s">
        <v>1547</v>
      </c>
      <c r="D19" t="s">
        <v>112</v>
      </c>
      <c r="E19" t="s">
        <v>1548</v>
      </c>
      <c r="F19" s="78">
        <v>1000000</v>
      </c>
      <c r="G19" s="78">
        <v>33.448700000000002</v>
      </c>
      <c r="H19" s="78">
        <v>1286.102515</v>
      </c>
      <c r="I19" s="78">
        <v>0</v>
      </c>
      <c r="J19" s="78">
        <v>0.03</v>
      </c>
      <c r="K19" s="78">
        <v>0</v>
      </c>
    </row>
    <row r="20" spans="2:11">
      <c r="B20" t="s">
        <v>1549</v>
      </c>
      <c r="C20" t="s">
        <v>1550</v>
      </c>
      <c r="D20" t="s">
        <v>112</v>
      </c>
      <c r="E20" t="s">
        <v>1551</v>
      </c>
      <c r="F20" s="78">
        <v>650191</v>
      </c>
      <c r="G20" s="78">
        <v>64.903999999999996</v>
      </c>
      <c r="H20" s="78">
        <v>1622.5898717308</v>
      </c>
      <c r="I20" s="78">
        <v>0</v>
      </c>
      <c r="J20" s="78">
        <v>0.04</v>
      </c>
      <c r="K20" s="78">
        <v>0</v>
      </c>
    </row>
    <row r="21" spans="2:11">
      <c r="B21" t="s">
        <v>1552</v>
      </c>
      <c r="C21" t="s">
        <v>1553</v>
      </c>
      <c r="D21" t="s">
        <v>112</v>
      </c>
      <c r="E21" t="s">
        <v>1554</v>
      </c>
      <c r="F21" s="78">
        <v>3725664</v>
      </c>
      <c r="G21" s="78">
        <v>99.378500000000003</v>
      </c>
      <c r="H21" s="78">
        <v>14236.147098232799</v>
      </c>
      <c r="I21" s="78">
        <v>0</v>
      </c>
      <c r="J21" s="78">
        <v>0.35</v>
      </c>
      <c r="K21" s="78">
        <v>0.01</v>
      </c>
    </row>
    <row r="22" spans="2:11">
      <c r="B22" t="s">
        <v>1555</v>
      </c>
      <c r="C22" t="s">
        <v>1556</v>
      </c>
      <c r="D22" t="s">
        <v>112</v>
      </c>
      <c r="E22" t="s">
        <v>1557</v>
      </c>
      <c r="F22" s="78">
        <v>5000000</v>
      </c>
      <c r="G22" s="78">
        <v>61.528500000000001</v>
      </c>
      <c r="H22" s="78">
        <v>11828.854125</v>
      </c>
      <c r="I22" s="78">
        <v>0</v>
      </c>
      <c r="J22" s="78">
        <v>0.28999999999999998</v>
      </c>
      <c r="K22" s="78">
        <v>0.01</v>
      </c>
    </row>
    <row r="23" spans="2:11">
      <c r="B23" t="s">
        <v>1558</v>
      </c>
      <c r="C23" t="s">
        <v>1559</v>
      </c>
      <c r="D23" t="s">
        <v>112</v>
      </c>
      <c r="E23" t="s">
        <v>1560</v>
      </c>
      <c r="F23" s="78">
        <v>999999</v>
      </c>
      <c r="G23" s="78">
        <v>0.96140000000000003</v>
      </c>
      <c r="H23" s="78">
        <v>36.965793034169998</v>
      </c>
      <c r="I23" s="78">
        <v>0</v>
      </c>
      <c r="J23" s="78">
        <v>0</v>
      </c>
      <c r="K23" s="78">
        <v>0</v>
      </c>
    </row>
    <row r="24" spans="2:11">
      <c r="B24" t="s">
        <v>1561</v>
      </c>
      <c r="C24" t="s">
        <v>1562</v>
      </c>
      <c r="D24" t="s">
        <v>112</v>
      </c>
      <c r="E24" t="s">
        <v>1563</v>
      </c>
      <c r="F24" s="78">
        <v>1000000</v>
      </c>
      <c r="G24" s="78">
        <v>35.7256</v>
      </c>
      <c r="H24" s="78">
        <v>1373.64932</v>
      </c>
      <c r="I24" s="78">
        <v>0</v>
      </c>
      <c r="J24" s="78">
        <v>0.03</v>
      </c>
      <c r="K24" s="78">
        <v>0</v>
      </c>
    </row>
    <row r="25" spans="2:11">
      <c r="B25" t="s">
        <v>1564</v>
      </c>
      <c r="C25" t="s">
        <v>1565</v>
      </c>
      <c r="D25" t="s">
        <v>112</v>
      </c>
      <c r="E25" t="s">
        <v>1566</v>
      </c>
      <c r="F25" s="78">
        <v>1999999</v>
      </c>
      <c r="G25" s="78">
        <v>111.77750000000006</v>
      </c>
      <c r="H25" s="78">
        <v>8595.6854521551304</v>
      </c>
      <c r="I25" s="78">
        <v>0</v>
      </c>
      <c r="J25" s="78">
        <v>0.21</v>
      </c>
      <c r="K25" s="78">
        <v>0</v>
      </c>
    </row>
    <row r="26" spans="2:11">
      <c r="B26" t="s">
        <v>1567</v>
      </c>
      <c r="C26" t="s">
        <v>1568</v>
      </c>
      <c r="D26" t="s">
        <v>112</v>
      </c>
      <c r="E26" t="s">
        <v>1569</v>
      </c>
      <c r="F26" s="78">
        <v>3300001</v>
      </c>
      <c r="G26" s="78">
        <v>56.961900000000043</v>
      </c>
      <c r="H26" s="78">
        <v>7227.6128716850599</v>
      </c>
      <c r="I26" s="78">
        <v>0</v>
      </c>
      <c r="J26" s="78">
        <v>0.18</v>
      </c>
      <c r="K26" s="78">
        <v>0</v>
      </c>
    </row>
    <row r="27" spans="2:11">
      <c r="B27" t="s">
        <v>1570</v>
      </c>
      <c r="C27" t="s">
        <v>1571</v>
      </c>
      <c r="D27" t="s">
        <v>112</v>
      </c>
      <c r="E27" t="s">
        <v>1572</v>
      </c>
      <c r="F27" s="78">
        <v>4434735</v>
      </c>
      <c r="G27" s="78">
        <v>105.37069999999986</v>
      </c>
      <c r="H27" s="78">
        <v>17967.343997119999</v>
      </c>
      <c r="I27" s="78">
        <v>0</v>
      </c>
      <c r="J27" s="78">
        <v>0.44</v>
      </c>
      <c r="K27" s="78">
        <v>0.01</v>
      </c>
    </row>
    <row r="28" spans="2:11">
      <c r="B28" t="s">
        <v>1573</v>
      </c>
      <c r="C28" t="s">
        <v>1574</v>
      </c>
      <c r="D28" t="s">
        <v>112</v>
      </c>
      <c r="E28" t="s">
        <v>1575</v>
      </c>
      <c r="F28" s="78">
        <v>5580000.0800000001</v>
      </c>
      <c r="G28" s="78">
        <v>105.48429999999996</v>
      </c>
      <c r="H28" s="78">
        <v>22631.762373769699</v>
      </c>
      <c r="I28" s="78">
        <v>0</v>
      </c>
      <c r="J28" s="78">
        <v>0.56000000000000005</v>
      </c>
      <c r="K28" s="78">
        <v>0.01</v>
      </c>
    </row>
    <row r="29" spans="2:11">
      <c r="B29" t="s">
        <v>1576</v>
      </c>
      <c r="C29" t="s">
        <v>1577</v>
      </c>
      <c r="D29" t="s">
        <v>112</v>
      </c>
      <c r="E29" t="s">
        <v>1578</v>
      </c>
      <c r="F29" s="78">
        <v>2100000</v>
      </c>
      <c r="G29" s="78">
        <v>92.06</v>
      </c>
      <c r="H29" s="78">
        <v>7433.3846999999996</v>
      </c>
      <c r="I29" s="78">
        <v>0</v>
      </c>
      <c r="J29" s="78">
        <v>0.18</v>
      </c>
      <c r="K29" s="78">
        <v>0</v>
      </c>
    </row>
    <row r="30" spans="2:11">
      <c r="B30" t="s">
        <v>1579</v>
      </c>
      <c r="C30" t="s">
        <v>1580</v>
      </c>
      <c r="D30" t="s">
        <v>112</v>
      </c>
      <c r="E30" t="s">
        <v>1581</v>
      </c>
      <c r="F30" s="78">
        <v>10150000</v>
      </c>
      <c r="G30" s="78">
        <v>95.150099999999995</v>
      </c>
      <c r="H30" s="78">
        <v>37133.991651750002</v>
      </c>
      <c r="I30" s="78">
        <v>0</v>
      </c>
      <c r="J30" s="78">
        <v>0.91</v>
      </c>
      <c r="K30" s="78">
        <v>0.02</v>
      </c>
    </row>
    <row r="31" spans="2:11">
      <c r="B31" t="s">
        <v>1582</v>
      </c>
      <c r="C31" t="s">
        <v>1583</v>
      </c>
      <c r="D31" t="s">
        <v>108</v>
      </c>
      <c r="E31" t="s">
        <v>1584</v>
      </c>
      <c r="F31" s="78">
        <v>274461</v>
      </c>
      <c r="G31" s="78">
        <v>0.01</v>
      </c>
      <c r="H31" s="78">
        <v>2.7446100000000001E-2</v>
      </c>
      <c r="I31" s="78">
        <v>0</v>
      </c>
      <c r="J31" s="78">
        <v>0</v>
      </c>
      <c r="K31" s="78">
        <v>0</v>
      </c>
    </row>
    <row r="32" spans="2:11">
      <c r="B32" s="79" t="s">
        <v>1585</v>
      </c>
      <c r="C32" s="16"/>
      <c r="F32" s="80">
        <v>51352550.079999998</v>
      </c>
      <c r="H32" s="80">
        <v>175869.61633889016</v>
      </c>
      <c r="J32" s="80">
        <v>4.33</v>
      </c>
      <c r="K32" s="80">
        <v>0.09</v>
      </c>
    </row>
    <row r="33" spans="2:11">
      <c r="B33" s="79" t="s">
        <v>1586</v>
      </c>
      <c r="C33" s="16"/>
    </row>
    <row r="34" spans="2:11">
      <c r="B34" t="s">
        <v>196</v>
      </c>
      <c r="C34" t="s">
        <v>196</v>
      </c>
      <c r="D34" t="s">
        <v>196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1587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1588</v>
      </c>
      <c r="C36" s="16"/>
    </row>
    <row r="37" spans="2:11">
      <c r="B37" t="s">
        <v>1589</v>
      </c>
      <c r="C37" t="s">
        <v>1590</v>
      </c>
      <c r="D37" t="s">
        <v>112</v>
      </c>
      <c r="E37" t="s">
        <v>1591</v>
      </c>
      <c r="F37" s="78">
        <v>1500000</v>
      </c>
      <c r="G37" s="78">
        <v>3.6606000000000001</v>
      </c>
      <c r="H37" s="78">
        <v>211.12510499999999</v>
      </c>
      <c r="I37" s="78">
        <v>0</v>
      </c>
      <c r="J37" s="78">
        <v>0.01</v>
      </c>
      <c r="K37" s="78">
        <v>0</v>
      </c>
    </row>
    <row r="38" spans="2:11">
      <c r="B38" t="s">
        <v>1592</v>
      </c>
      <c r="C38" t="s">
        <v>1593</v>
      </c>
      <c r="D38" t="s">
        <v>108</v>
      </c>
      <c r="E38" t="s">
        <v>1594</v>
      </c>
      <c r="F38" s="78">
        <v>16469377</v>
      </c>
      <c r="G38" s="78">
        <v>103.12479999999999</v>
      </c>
      <c r="H38" s="78">
        <v>16984.012092495999</v>
      </c>
      <c r="I38" s="78">
        <v>0</v>
      </c>
      <c r="J38" s="78">
        <v>0.42</v>
      </c>
      <c r="K38" s="78">
        <v>0.01</v>
      </c>
    </row>
    <row r="39" spans="2:11">
      <c r="B39" t="s">
        <v>1595</v>
      </c>
      <c r="C39" t="s">
        <v>1596</v>
      </c>
      <c r="D39" t="s">
        <v>108</v>
      </c>
      <c r="E39" t="s">
        <v>1597</v>
      </c>
      <c r="F39" s="78">
        <v>21917311</v>
      </c>
      <c r="G39" s="78">
        <v>103.43340000000001</v>
      </c>
      <c r="H39" s="78">
        <v>22669.819955874002</v>
      </c>
      <c r="I39" s="78">
        <v>0</v>
      </c>
      <c r="J39" s="78">
        <v>0.56000000000000005</v>
      </c>
      <c r="K39" s="78">
        <v>0.01</v>
      </c>
    </row>
    <row r="40" spans="2:11">
      <c r="B40" s="79" t="s">
        <v>1598</v>
      </c>
      <c r="C40" s="16"/>
      <c r="F40" s="80">
        <v>39886688</v>
      </c>
      <c r="H40" s="80">
        <v>39864.95715337</v>
      </c>
      <c r="J40" s="80">
        <v>0.98</v>
      </c>
      <c r="K40" s="80">
        <v>0.02</v>
      </c>
    </row>
    <row r="41" spans="2:11">
      <c r="B41" s="79" t="s">
        <v>1599</v>
      </c>
      <c r="C41" s="16"/>
    </row>
    <row r="42" spans="2:11">
      <c r="B42" t="s">
        <v>1600</v>
      </c>
      <c r="C42" t="s">
        <v>1601</v>
      </c>
      <c r="D42" t="s">
        <v>112</v>
      </c>
      <c r="E42" t="s">
        <v>1602</v>
      </c>
      <c r="F42" s="78">
        <v>2870195.04</v>
      </c>
      <c r="G42" s="78">
        <v>117.48209999999959</v>
      </c>
      <c r="H42" s="78">
        <v>12965.2069902527</v>
      </c>
      <c r="I42" s="78">
        <v>0</v>
      </c>
      <c r="J42" s="78">
        <v>0.32</v>
      </c>
      <c r="K42" s="78">
        <v>0.01</v>
      </c>
    </row>
    <row r="43" spans="2:11">
      <c r="B43" t="s">
        <v>1603</v>
      </c>
      <c r="C43" t="s">
        <v>1604</v>
      </c>
      <c r="D43" t="s">
        <v>112</v>
      </c>
      <c r="E43" t="s">
        <v>1605</v>
      </c>
      <c r="F43" s="78">
        <v>12396487</v>
      </c>
      <c r="G43" s="78">
        <v>87.13009999999997</v>
      </c>
      <c r="H43" s="78">
        <v>41530.119992811997</v>
      </c>
      <c r="I43" s="78">
        <v>0</v>
      </c>
      <c r="J43" s="78">
        <v>1.02</v>
      </c>
      <c r="K43" s="78">
        <v>0.02</v>
      </c>
    </row>
    <row r="44" spans="2:11">
      <c r="B44" t="s">
        <v>1606</v>
      </c>
      <c r="C44" t="s">
        <v>1607</v>
      </c>
      <c r="D44" t="s">
        <v>112</v>
      </c>
      <c r="E44" t="s">
        <v>1608</v>
      </c>
      <c r="F44" s="78">
        <v>1077272</v>
      </c>
      <c r="G44" s="78">
        <v>91.3</v>
      </c>
      <c r="H44" s="78">
        <v>3781.7471969200001</v>
      </c>
      <c r="I44" s="78">
        <v>0</v>
      </c>
      <c r="J44" s="78">
        <v>0.09</v>
      </c>
      <c r="K44" s="78">
        <v>0</v>
      </c>
    </row>
    <row r="45" spans="2:11">
      <c r="B45" t="s">
        <v>1609</v>
      </c>
      <c r="C45" t="s">
        <v>1610</v>
      </c>
      <c r="D45" t="s">
        <v>112</v>
      </c>
      <c r="E45" t="s">
        <v>1611</v>
      </c>
      <c r="F45" s="78">
        <v>11684518</v>
      </c>
      <c r="G45" s="78">
        <v>130.30480000000006</v>
      </c>
      <c r="H45" s="78">
        <v>58542.000632772098</v>
      </c>
      <c r="I45" s="78">
        <v>0</v>
      </c>
      <c r="J45" s="78">
        <v>1.44</v>
      </c>
      <c r="K45" s="78">
        <v>0.03</v>
      </c>
    </row>
    <row r="46" spans="2:11">
      <c r="B46" t="s">
        <v>1612</v>
      </c>
      <c r="C46" t="s">
        <v>1613</v>
      </c>
      <c r="D46" t="s">
        <v>112</v>
      </c>
      <c r="E46" t="s">
        <v>1614</v>
      </c>
      <c r="F46" s="78">
        <v>2565000</v>
      </c>
      <c r="G46" s="78">
        <v>40.350900000000003</v>
      </c>
      <c r="H46" s="78">
        <v>3979.5772493250001</v>
      </c>
      <c r="I46" s="78">
        <v>0</v>
      </c>
      <c r="J46" s="78">
        <v>0.1</v>
      </c>
      <c r="K46" s="78">
        <v>0</v>
      </c>
    </row>
    <row r="47" spans="2:11">
      <c r="B47" t="s">
        <v>1615</v>
      </c>
      <c r="C47" t="s">
        <v>1616</v>
      </c>
      <c r="D47" t="s">
        <v>112</v>
      </c>
      <c r="E47" t="s">
        <v>1617</v>
      </c>
      <c r="F47" s="78">
        <v>5640000</v>
      </c>
      <c r="G47" s="78">
        <v>202.11590000000001</v>
      </c>
      <c r="H47" s="78">
        <v>43830.449842200003</v>
      </c>
      <c r="I47" s="78">
        <v>0</v>
      </c>
      <c r="J47" s="78">
        <v>1.08</v>
      </c>
      <c r="K47" s="78">
        <v>0.02</v>
      </c>
    </row>
    <row r="48" spans="2:11">
      <c r="B48" t="s">
        <v>1618</v>
      </c>
      <c r="C48" t="s">
        <v>1619</v>
      </c>
      <c r="D48" t="s">
        <v>112</v>
      </c>
      <c r="E48" t="s">
        <v>1620</v>
      </c>
      <c r="F48" s="78">
        <v>7920000</v>
      </c>
      <c r="G48" s="78">
        <v>93.490200000000002</v>
      </c>
      <c r="H48" s="78">
        <v>28470.0096648</v>
      </c>
      <c r="I48" s="78">
        <v>0</v>
      </c>
      <c r="J48" s="78">
        <v>0.7</v>
      </c>
      <c r="K48" s="78">
        <v>0.01</v>
      </c>
    </row>
    <row r="49" spans="2:11">
      <c r="B49" t="s">
        <v>1621</v>
      </c>
      <c r="C49" t="s">
        <v>1622</v>
      </c>
      <c r="D49" t="s">
        <v>112</v>
      </c>
      <c r="E49" t="s">
        <v>1623</v>
      </c>
      <c r="F49" s="78">
        <v>10285000</v>
      </c>
      <c r="G49" s="78">
        <v>76.372200000000007</v>
      </c>
      <c r="H49" s="78">
        <v>30202.016560650001</v>
      </c>
      <c r="I49" s="78">
        <v>0</v>
      </c>
      <c r="J49" s="78">
        <v>0.74</v>
      </c>
      <c r="K49" s="78">
        <v>0.02</v>
      </c>
    </row>
    <row r="50" spans="2:11">
      <c r="B50" t="s">
        <v>1624</v>
      </c>
      <c r="C50" t="s">
        <v>1625</v>
      </c>
      <c r="D50" t="s">
        <v>112</v>
      </c>
      <c r="E50" t="s">
        <v>1626</v>
      </c>
      <c r="F50" s="78">
        <v>5197915</v>
      </c>
      <c r="G50" s="78">
        <v>71.180000000000007</v>
      </c>
      <c r="H50" s="78">
        <v>14226.022823965</v>
      </c>
      <c r="I50" s="78">
        <v>0</v>
      </c>
      <c r="J50" s="78">
        <v>0.35</v>
      </c>
      <c r="K50" s="78">
        <v>0.01</v>
      </c>
    </row>
    <row r="51" spans="2:11">
      <c r="B51" t="s">
        <v>1627</v>
      </c>
      <c r="C51" t="s">
        <v>1628</v>
      </c>
      <c r="D51" t="s">
        <v>112</v>
      </c>
      <c r="E51" t="s">
        <v>1629</v>
      </c>
      <c r="F51" s="78">
        <v>1793002</v>
      </c>
      <c r="G51" s="78">
        <v>1E-4</v>
      </c>
      <c r="H51" s="78">
        <v>6.8940926899999999E-3</v>
      </c>
      <c r="I51" s="78">
        <v>0</v>
      </c>
      <c r="J51" s="78">
        <v>0</v>
      </c>
      <c r="K51" s="78">
        <v>0</v>
      </c>
    </row>
    <row r="52" spans="2:11">
      <c r="B52" t="s">
        <v>1630</v>
      </c>
      <c r="C52" t="s">
        <v>1631</v>
      </c>
      <c r="D52" t="s">
        <v>112</v>
      </c>
      <c r="E52" t="s">
        <v>1632</v>
      </c>
      <c r="F52" s="78">
        <v>5925161.5099999998</v>
      </c>
      <c r="G52" s="78">
        <v>108.17999999999995</v>
      </c>
      <c r="H52" s="78">
        <v>24645.8337292367</v>
      </c>
      <c r="I52" s="78">
        <v>0</v>
      </c>
      <c r="J52" s="78">
        <v>0.61</v>
      </c>
      <c r="K52" s="78">
        <v>0.01</v>
      </c>
    </row>
    <row r="53" spans="2:11">
      <c r="B53" t="s">
        <v>1633</v>
      </c>
      <c r="C53" t="s">
        <v>1634</v>
      </c>
      <c r="D53" t="s">
        <v>112</v>
      </c>
      <c r="E53" t="s">
        <v>1635</v>
      </c>
      <c r="F53" s="78">
        <v>1942842</v>
      </c>
      <c r="G53" s="78">
        <v>69.874399999999994</v>
      </c>
      <c r="H53" s="78">
        <v>5219.77663727256</v>
      </c>
      <c r="I53" s="78">
        <v>0</v>
      </c>
      <c r="J53" s="78">
        <v>0.13</v>
      </c>
      <c r="K53" s="78">
        <v>0</v>
      </c>
    </row>
    <row r="54" spans="2:11">
      <c r="B54" t="s">
        <v>1636</v>
      </c>
      <c r="C54" t="s">
        <v>1637</v>
      </c>
      <c r="D54" t="s">
        <v>112</v>
      </c>
      <c r="E54" t="s">
        <v>1638</v>
      </c>
      <c r="F54" s="78">
        <v>10088896</v>
      </c>
      <c r="G54" s="78">
        <v>109.69880000000011</v>
      </c>
      <c r="H54" s="78">
        <v>42554.144714978604</v>
      </c>
      <c r="I54" s="78">
        <v>0</v>
      </c>
      <c r="J54" s="78">
        <v>1.05</v>
      </c>
      <c r="K54" s="78">
        <v>0.02</v>
      </c>
    </row>
    <row r="55" spans="2:11">
      <c r="B55" t="s">
        <v>1639</v>
      </c>
      <c r="C55" t="s">
        <v>1640</v>
      </c>
      <c r="D55" t="s">
        <v>112</v>
      </c>
      <c r="E55" t="s">
        <v>1641</v>
      </c>
      <c r="F55" s="78">
        <v>6095365</v>
      </c>
      <c r="G55" s="78">
        <v>145.04640000000001</v>
      </c>
      <c r="H55" s="78">
        <v>33994.058335039197</v>
      </c>
      <c r="I55" s="78">
        <v>0</v>
      </c>
      <c r="J55" s="78">
        <v>0.84</v>
      </c>
      <c r="K55" s="78">
        <v>0.02</v>
      </c>
    </row>
    <row r="56" spans="2:11">
      <c r="B56" t="s">
        <v>1642</v>
      </c>
      <c r="C56" t="s">
        <v>1643</v>
      </c>
      <c r="D56" t="s">
        <v>108</v>
      </c>
      <c r="E56" t="s">
        <v>1644</v>
      </c>
      <c r="F56" s="78">
        <v>29129277</v>
      </c>
      <c r="G56" s="78">
        <v>1.9798</v>
      </c>
      <c r="H56" s="78">
        <v>576.70142604600005</v>
      </c>
      <c r="I56" s="78">
        <v>0</v>
      </c>
      <c r="J56" s="78">
        <v>0.01</v>
      </c>
      <c r="K56" s="78">
        <v>0</v>
      </c>
    </row>
    <row r="57" spans="2:11">
      <c r="B57" t="s">
        <v>1645</v>
      </c>
      <c r="C57" t="s">
        <v>1646</v>
      </c>
      <c r="D57" t="s">
        <v>108</v>
      </c>
      <c r="E57" t="s">
        <v>1030</v>
      </c>
      <c r="F57" s="78">
        <v>23085194</v>
      </c>
      <c r="G57" s="78">
        <v>102.0034</v>
      </c>
      <c r="H57" s="78">
        <v>23547.682776596001</v>
      </c>
      <c r="I57" s="78">
        <v>0</v>
      </c>
      <c r="J57" s="78">
        <v>0.57999999999999996</v>
      </c>
      <c r="K57" s="78">
        <v>0.01</v>
      </c>
    </row>
    <row r="58" spans="2:11">
      <c r="B58" t="s">
        <v>1647</v>
      </c>
      <c r="C58" t="s">
        <v>1648</v>
      </c>
      <c r="D58" t="s">
        <v>108</v>
      </c>
      <c r="E58" t="s">
        <v>1649</v>
      </c>
      <c r="F58" s="78">
        <v>13656984</v>
      </c>
      <c r="G58" s="78">
        <v>71.335899999999995</v>
      </c>
      <c r="H58" s="78">
        <v>9742.3324492560005</v>
      </c>
      <c r="I58" s="78">
        <v>0</v>
      </c>
      <c r="J58" s="78">
        <v>0.24</v>
      </c>
      <c r="K58" s="78">
        <v>0.01</v>
      </c>
    </row>
    <row r="59" spans="2:11">
      <c r="B59" t="s">
        <v>1650</v>
      </c>
      <c r="C59" t="s">
        <v>1651</v>
      </c>
      <c r="D59" t="s">
        <v>108</v>
      </c>
      <c r="E59" t="s">
        <v>1652</v>
      </c>
      <c r="F59" s="78">
        <v>30942259</v>
      </c>
      <c r="G59" s="78">
        <v>93.3</v>
      </c>
      <c r="H59" s="78">
        <v>28869.127647000001</v>
      </c>
      <c r="I59" s="78">
        <v>0</v>
      </c>
      <c r="J59" s="78">
        <v>0.71</v>
      </c>
      <c r="K59" s="78">
        <v>0.02</v>
      </c>
    </row>
    <row r="60" spans="2:11">
      <c r="B60" s="79" t="s">
        <v>1653</v>
      </c>
      <c r="C60" s="16"/>
      <c r="F60" s="80">
        <v>182295367.55000001</v>
      </c>
      <c r="H60" s="80">
        <v>406676.81556321454</v>
      </c>
      <c r="J60" s="80">
        <v>10.01</v>
      </c>
      <c r="K60" s="80">
        <v>0.21</v>
      </c>
    </row>
    <row r="61" spans="2:11">
      <c r="B61" s="79" t="s">
        <v>313</v>
      </c>
      <c r="C61" s="16"/>
      <c r="F61" s="80">
        <v>273534605.63</v>
      </c>
      <c r="H61" s="80">
        <v>622411.38905547466</v>
      </c>
      <c r="J61" s="80">
        <v>15.32</v>
      </c>
      <c r="K61" s="80">
        <v>0.33</v>
      </c>
    </row>
    <row r="62" spans="2:11">
      <c r="B62" s="79" t="s">
        <v>314</v>
      </c>
      <c r="C62" s="16"/>
    </row>
    <row r="63" spans="2:11">
      <c r="B63" s="79" t="s">
        <v>1654</v>
      </c>
      <c r="C63" s="16"/>
    </row>
    <row r="64" spans="2:11">
      <c r="B64" t="s">
        <v>196</v>
      </c>
      <c r="C64" t="s">
        <v>196</v>
      </c>
      <c r="D64" t="s">
        <v>196</v>
      </c>
      <c r="F64" s="78">
        <v>0</v>
      </c>
      <c r="G64" s="78">
        <v>0</v>
      </c>
      <c r="H64" s="78">
        <v>0</v>
      </c>
      <c r="I64" s="78">
        <v>0</v>
      </c>
      <c r="J64" s="78">
        <v>0</v>
      </c>
      <c r="K64" s="78">
        <v>0</v>
      </c>
    </row>
    <row r="65" spans="2:11">
      <c r="B65" s="79" t="s">
        <v>1655</v>
      </c>
      <c r="C65" s="16"/>
      <c r="F65" s="80">
        <v>0</v>
      </c>
      <c r="H65" s="80">
        <v>0</v>
      </c>
      <c r="J65" s="80">
        <v>0</v>
      </c>
      <c r="K65" s="80">
        <v>0</v>
      </c>
    </row>
    <row r="66" spans="2:11">
      <c r="B66" s="79" t="s">
        <v>1656</v>
      </c>
      <c r="C66" s="16"/>
    </row>
    <row r="67" spans="2:11">
      <c r="B67" t="s">
        <v>196</v>
      </c>
      <c r="C67" t="s">
        <v>196</v>
      </c>
      <c r="D67" t="s">
        <v>196</v>
      </c>
      <c r="F67" s="78">
        <v>0</v>
      </c>
      <c r="G67" s="78">
        <v>0</v>
      </c>
      <c r="H67" s="78">
        <v>0</v>
      </c>
      <c r="I67" s="78">
        <v>0</v>
      </c>
      <c r="J67" s="78">
        <v>0</v>
      </c>
      <c r="K67" s="78">
        <v>0</v>
      </c>
    </row>
    <row r="68" spans="2:11">
      <c r="B68" s="79" t="s">
        <v>1657</v>
      </c>
      <c r="C68" s="16"/>
      <c r="F68" s="80">
        <v>0</v>
      </c>
      <c r="H68" s="80">
        <v>0</v>
      </c>
      <c r="J68" s="80">
        <v>0</v>
      </c>
      <c r="K68" s="80">
        <v>0</v>
      </c>
    </row>
    <row r="69" spans="2:11">
      <c r="B69" s="79" t="s">
        <v>1658</v>
      </c>
      <c r="C69" s="16"/>
    </row>
    <row r="70" spans="2:11">
      <c r="B70" t="s">
        <v>1659</v>
      </c>
      <c r="C70" t="s">
        <v>1660</v>
      </c>
      <c r="D70" t="s">
        <v>112</v>
      </c>
      <c r="E70" t="s">
        <v>1661</v>
      </c>
      <c r="F70" s="78">
        <v>12376272</v>
      </c>
      <c r="G70" s="78">
        <v>115.24299999999999</v>
      </c>
      <c r="H70" s="78">
        <v>54840.4165569912</v>
      </c>
      <c r="I70" s="78">
        <v>0</v>
      </c>
      <c r="J70" s="78">
        <v>1.35</v>
      </c>
      <c r="K70" s="78">
        <v>0.03</v>
      </c>
    </row>
    <row r="71" spans="2:11">
      <c r="B71" t="s">
        <v>1662</v>
      </c>
      <c r="C71" t="s">
        <v>1663</v>
      </c>
      <c r="D71" t="s">
        <v>112</v>
      </c>
      <c r="E71" t="s">
        <v>1664</v>
      </c>
      <c r="F71" s="78">
        <v>11427113</v>
      </c>
      <c r="G71" s="78">
        <v>116.25579999999994</v>
      </c>
      <c r="H71" s="78">
        <v>51079.600886782602</v>
      </c>
      <c r="I71" s="78">
        <v>0</v>
      </c>
      <c r="J71" s="78">
        <v>1.26</v>
      </c>
      <c r="K71" s="78">
        <v>0.03</v>
      </c>
    </row>
    <row r="72" spans="2:11">
      <c r="B72" t="s">
        <v>1665</v>
      </c>
      <c r="C72" t="s">
        <v>1666</v>
      </c>
      <c r="D72" t="s">
        <v>112</v>
      </c>
      <c r="E72" t="s">
        <v>1667</v>
      </c>
      <c r="F72" s="78">
        <v>15030420</v>
      </c>
      <c r="G72" s="78">
        <v>99.06</v>
      </c>
      <c r="H72" s="78">
        <v>57248.720429939996</v>
      </c>
      <c r="I72" s="78">
        <v>0</v>
      </c>
      <c r="J72" s="78">
        <v>1.41</v>
      </c>
      <c r="K72" s="78">
        <v>0.03</v>
      </c>
    </row>
    <row r="73" spans="2:11">
      <c r="B73" t="s">
        <v>1668</v>
      </c>
      <c r="C73" t="s">
        <v>1669</v>
      </c>
      <c r="D73" t="s">
        <v>112</v>
      </c>
      <c r="E73" t="s">
        <v>1670</v>
      </c>
      <c r="F73" s="78">
        <v>16413255</v>
      </c>
      <c r="G73" s="78">
        <v>103.7736</v>
      </c>
      <c r="H73" s="78">
        <v>65490.4453961646</v>
      </c>
      <c r="I73" s="78">
        <v>0</v>
      </c>
      <c r="J73" s="78">
        <v>1.61</v>
      </c>
      <c r="K73" s="78">
        <v>0.03</v>
      </c>
    </row>
    <row r="74" spans="2:11">
      <c r="B74" t="s">
        <v>1671</v>
      </c>
      <c r="C74" t="s">
        <v>1672</v>
      </c>
      <c r="D74" t="s">
        <v>116</v>
      </c>
      <c r="E74" t="s">
        <v>1673</v>
      </c>
      <c r="F74" s="78">
        <v>1000</v>
      </c>
      <c r="G74" s="78">
        <v>0.1</v>
      </c>
      <c r="H74" s="78">
        <v>4.0438000000000002E-3</v>
      </c>
      <c r="I74" s="78">
        <v>0</v>
      </c>
      <c r="J74" s="78">
        <v>0</v>
      </c>
      <c r="K74" s="78">
        <v>0</v>
      </c>
    </row>
    <row r="75" spans="2:11">
      <c r="B75" s="79" t="s">
        <v>1674</v>
      </c>
      <c r="C75" s="16"/>
      <c r="F75" s="80">
        <v>55248060</v>
      </c>
      <c r="H75" s="80">
        <v>228659.18731367841</v>
      </c>
      <c r="J75" s="80">
        <v>5.63</v>
      </c>
      <c r="K75" s="80">
        <v>0.12</v>
      </c>
    </row>
    <row r="76" spans="2:11">
      <c r="B76" s="79" t="s">
        <v>1675</v>
      </c>
      <c r="C76" s="16"/>
    </row>
    <row r="77" spans="2:11">
      <c r="B77" t="s">
        <v>1676</v>
      </c>
      <c r="C77" t="s">
        <v>1677</v>
      </c>
      <c r="D77" t="s">
        <v>116</v>
      </c>
      <c r="E77" t="s">
        <v>1678</v>
      </c>
      <c r="F77" s="78">
        <v>353345</v>
      </c>
      <c r="G77" s="78">
        <v>100</v>
      </c>
      <c r="H77" s="78">
        <v>1428.856511</v>
      </c>
      <c r="I77" s="78">
        <v>0</v>
      </c>
      <c r="J77" s="78">
        <v>0.04</v>
      </c>
      <c r="K77" s="78">
        <v>0</v>
      </c>
    </row>
    <row r="78" spans="2:11">
      <c r="B78" t="s">
        <v>1679</v>
      </c>
      <c r="C78" t="s">
        <v>1680</v>
      </c>
      <c r="D78" t="s">
        <v>116</v>
      </c>
      <c r="E78" t="s">
        <v>1678</v>
      </c>
      <c r="F78" s="78">
        <v>89184</v>
      </c>
      <c r="G78" s="78">
        <v>100</v>
      </c>
      <c r="H78" s="78">
        <v>360.64225920000001</v>
      </c>
      <c r="I78" s="78">
        <v>0</v>
      </c>
      <c r="J78" s="78">
        <v>0.01</v>
      </c>
      <c r="K78" s="78">
        <v>0</v>
      </c>
    </row>
    <row r="79" spans="2:11">
      <c r="B79" t="s">
        <v>1681</v>
      </c>
      <c r="C79" t="s">
        <v>1682</v>
      </c>
      <c r="D79" t="s">
        <v>116</v>
      </c>
      <c r="E79" t="s">
        <v>1683</v>
      </c>
      <c r="F79" s="78">
        <v>920368</v>
      </c>
      <c r="G79" s="78">
        <v>100</v>
      </c>
      <c r="H79" s="78">
        <v>3721.7841183999999</v>
      </c>
      <c r="I79" s="78">
        <v>0</v>
      </c>
      <c r="J79" s="78">
        <v>0.09</v>
      </c>
      <c r="K79" s="78">
        <v>0</v>
      </c>
    </row>
    <row r="80" spans="2:11">
      <c r="B80" t="s">
        <v>1684</v>
      </c>
      <c r="C80" t="s">
        <v>1685</v>
      </c>
      <c r="D80" t="s">
        <v>116</v>
      </c>
      <c r="E80" t="s">
        <v>1686</v>
      </c>
      <c r="F80" s="78">
        <v>1915267</v>
      </c>
      <c r="G80" s="78">
        <v>100</v>
      </c>
      <c r="H80" s="78">
        <v>7744.9566946000004</v>
      </c>
      <c r="I80" s="78">
        <v>0</v>
      </c>
      <c r="J80" s="78">
        <v>0.19</v>
      </c>
      <c r="K80" s="78">
        <v>0</v>
      </c>
    </row>
    <row r="81" spans="2:11">
      <c r="B81" t="s">
        <v>1687</v>
      </c>
      <c r="C81" t="s">
        <v>1688</v>
      </c>
      <c r="D81" t="s">
        <v>116</v>
      </c>
      <c r="E81" t="s">
        <v>1678</v>
      </c>
      <c r="F81" s="78">
        <v>486771</v>
      </c>
      <c r="G81" s="78">
        <v>100</v>
      </c>
      <c r="H81" s="78">
        <v>1968.4045698</v>
      </c>
      <c r="I81" s="78">
        <v>0</v>
      </c>
      <c r="J81" s="78">
        <v>0.05</v>
      </c>
      <c r="K81" s="78">
        <v>0</v>
      </c>
    </row>
    <row r="82" spans="2:11">
      <c r="B82" t="s">
        <v>1689</v>
      </c>
      <c r="C82" t="s">
        <v>1690</v>
      </c>
      <c r="D82" t="s">
        <v>116</v>
      </c>
      <c r="E82" t="s">
        <v>1678</v>
      </c>
      <c r="F82" s="78">
        <v>229300</v>
      </c>
      <c r="G82" s="78">
        <v>100</v>
      </c>
      <c r="H82" s="78">
        <v>927.24333999999999</v>
      </c>
      <c r="I82" s="78">
        <v>0</v>
      </c>
      <c r="J82" s="78">
        <v>0.02</v>
      </c>
      <c r="K82" s="78">
        <v>0</v>
      </c>
    </row>
    <row r="83" spans="2:11">
      <c r="B83" t="s">
        <v>1691</v>
      </c>
      <c r="C83" t="s">
        <v>1692</v>
      </c>
      <c r="D83" t="s">
        <v>116</v>
      </c>
      <c r="E83" t="s">
        <v>1678</v>
      </c>
      <c r="F83" s="78">
        <v>2589214</v>
      </c>
      <c r="G83" s="78">
        <v>100</v>
      </c>
      <c r="H83" s="78">
        <v>10470.2635732</v>
      </c>
      <c r="I83" s="78">
        <v>0</v>
      </c>
      <c r="J83" s="78">
        <v>0.26</v>
      </c>
      <c r="K83" s="78">
        <v>0.01</v>
      </c>
    </row>
    <row r="84" spans="2:11">
      <c r="B84" t="s">
        <v>1693</v>
      </c>
      <c r="C84" t="s">
        <v>1694</v>
      </c>
      <c r="D84" t="s">
        <v>116</v>
      </c>
      <c r="E84" t="s">
        <v>1678</v>
      </c>
      <c r="F84" s="78">
        <v>7465500</v>
      </c>
      <c r="G84" s="78">
        <v>100</v>
      </c>
      <c r="H84" s="78">
        <v>30188.9889</v>
      </c>
      <c r="I84" s="78">
        <v>0</v>
      </c>
      <c r="J84" s="78">
        <v>0.74</v>
      </c>
      <c r="K84" s="78">
        <v>0.02</v>
      </c>
    </row>
    <row r="85" spans="2:11">
      <c r="B85" t="s">
        <v>1695</v>
      </c>
      <c r="C85" t="s">
        <v>1696</v>
      </c>
      <c r="D85" t="s">
        <v>116</v>
      </c>
      <c r="E85" t="s">
        <v>1683</v>
      </c>
      <c r="F85" s="78">
        <v>2399737</v>
      </c>
      <c r="G85" s="78">
        <v>100</v>
      </c>
      <c r="H85" s="78">
        <v>9704.0564806000002</v>
      </c>
      <c r="I85" s="78">
        <v>0</v>
      </c>
      <c r="J85" s="78">
        <v>0.24</v>
      </c>
      <c r="K85" s="78">
        <v>0.01</v>
      </c>
    </row>
    <row r="86" spans="2:11">
      <c r="B86" t="s">
        <v>1697</v>
      </c>
      <c r="C86" t="s">
        <v>1698</v>
      </c>
      <c r="D86" t="s">
        <v>116</v>
      </c>
      <c r="E86" t="s">
        <v>1678</v>
      </c>
      <c r="F86" s="78">
        <v>138129</v>
      </c>
      <c r="G86" s="78">
        <v>100</v>
      </c>
      <c r="H86" s="78">
        <v>558.56605019999995</v>
      </c>
      <c r="I86" s="78">
        <v>0</v>
      </c>
      <c r="J86" s="78">
        <v>0.01</v>
      </c>
      <c r="K86" s="78">
        <v>0</v>
      </c>
    </row>
    <row r="87" spans="2:11">
      <c r="B87" t="s">
        <v>1699</v>
      </c>
      <c r="C87" t="s">
        <v>1700</v>
      </c>
      <c r="D87" t="s">
        <v>116</v>
      </c>
      <c r="E87" t="s">
        <v>1701</v>
      </c>
      <c r="F87" s="78">
        <v>783861</v>
      </c>
      <c r="G87" s="78">
        <v>100</v>
      </c>
      <c r="H87" s="78">
        <v>3169.7771118000001</v>
      </c>
      <c r="I87" s="78">
        <v>0</v>
      </c>
      <c r="J87" s="78">
        <v>0.08</v>
      </c>
      <c r="K87" s="78">
        <v>0</v>
      </c>
    </row>
    <row r="88" spans="2:11">
      <c r="B88" t="s">
        <v>1702</v>
      </c>
      <c r="C88" t="s">
        <v>1703</v>
      </c>
      <c r="D88" t="s">
        <v>116</v>
      </c>
      <c r="E88" t="s">
        <v>1704</v>
      </c>
      <c r="F88" s="78">
        <v>4698572</v>
      </c>
      <c r="G88" s="78">
        <v>100</v>
      </c>
      <c r="H88" s="78">
        <v>19000.085453600001</v>
      </c>
      <c r="I88" s="78">
        <v>0</v>
      </c>
      <c r="J88" s="78">
        <v>0.47</v>
      </c>
      <c r="K88" s="78">
        <v>0.01</v>
      </c>
    </row>
    <row r="89" spans="2:11">
      <c r="B89" t="s">
        <v>1705</v>
      </c>
      <c r="C89" t="s">
        <v>1706</v>
      </c>
      <c r="D89" t="s">
        <v>116</v>
      </c>
      <c r="E89" t="s">
        <v>1707</v>
      </c>
      <c r="F89" s="78">
        <v>1803630</v>
      </c>
      <c r="G89" s="78">
        <v>100</v>
      </c>
      <c r="H89" s="78">
        <v>7293.518994</v>
      </c>
      <c r="I89" s="78">
        <v>0</v>
      </c>
      <c r="J89" s="78">
        <v>0.18</v>
      </c>
      <c r="K89" s="78">
        <v>0</v>
      </c>
    </row>
    <row r="90" spans="2:11">
      <c r="B90" t="s">
        <v>1708</v>
      </c>
      <c r="C90" t="s">
        <v>1709</v>
      </c>
      <c r="D90" t="s">
        <v>116</v>
      </c>
      <c r="E90" t="s">
        <v>1678</v>
      </c>
      <c r="F90" s="78">
        <v>958135</v>
      </c>
      <c r="G90" s="78">
        <v>100</v>
      </c>
      <c r="H90" s="78">
        <v>3874.5063129999999</v>
      </c>
      <c r="I90" s="78">
        <v>0</v>
      </c>
      <c r="J90" s="78">
        <v>0.1</v>
      </c>
      <c r="K90" s="78">
        <v>0</v>
      </c>
    </row>
    <row r="91" spans="2:11">
      <c r="B91" t="s">
        <v>1710</v>
      </c>
      <c r="C91" t="s">
        <v>1711</v>
      </c>
      <c r="D91" t="s">
        <v>116</v>
      </c>
      <c r="E91" t="s">
        <v>1678</v>
      </c>
      <c r="F91" s="78">
        <v>472433</v>
      </c>
      <c r="G91" s="78">
        <v>100</v>
      </c>
      <c r="H91" s="78">
        <v>1910.4245653999999</v>
      </c>
      <c r="I91" s="78">
        <v>0</v>
      </c>
      <c r="J91" s="78">
        <v>0.05</v>
      </c>
      <c r="K91" s="78">
        <v>0</v>
      </c>
    </row>
    <row r="92" spans="2:11">
      <c r="B92" t="s">
        <v>1712</v>
      </c>
      <c r="C92" t="s">
        <v>1713</v>
      </c>
      <c r="D92" t="s">
        <v>116</v>
      </c>
      <c r="E92" t="s">
        <v>1683</v>
      </c>
      <c r="F92" s="78">
        <v>2386641</v>
      </c>
      <c r="G92" s="78">
        <v>100</v>
      </c>
      <c r="H92" s="78">
        <v>9651.0988758000003</v>
      </c>
      <c r="I92" s="78">
        <v>0</v>
      </c>
      <c r="J92" s="78">
        <v>0.24</v>
      </c>
      <c r="K92" s="78">
        <v>0.01</v>
      </c>
    </row>
    <row r="93" spans="2:11">
      <c r="B93" t="s">
        <v>1714</v>
      </c>
      <c r="C93" t="s">
        <v>1715</v>
      </c>
      <c r="D93" t="s">
        <v>116</v>
      </c>
      <c r="E93" t="s">
        <v>1716</v>
      </c>
      <c r="F93" s="78">
        <v>988225</v>
      </c>
      <c r="G93" s="78">
        <v>100</v>
      </c>
      <c r="H93" s="78">
        <v>3996.1842550000001</v>
      </c>
      <c r="I93" s="78">
        <v>0</v>
      </c>
      <c r="J93" s="78">
        <v>0.1</v>
      </c>
      <c r="K93" s="78">
        <v>0</v>
      </c>
    </row>
    <row r="94" spans="2:11">
      <c r="B94" t="s">
        <v>1717</v>
      </c>
      <c r="C94" t="s">
        <v>1718</v>
      </c>
      <c r="D94" t="s">
        <v>116</v>
      </c>
      <c r="E94" t="s">
        <v>1678</v>
      </c>
      <c r="F94" s="78">
        <v>139578</v>
      </c>
      <c r="G94" s="78">
        <v>100</v>
      </c>
      <c r="H94" s="78">
        <v>564.42551639999999</v>
      </c>
      <c r="I94" s="78">
        <v>0</v>
      </c>
      <c r="J94" s="78">
        <v>0.01</v>
      </c>
      <c r="K94" s="78">
        <v>0</v>
      </c>
    </row>
    <row r="95" spans="2:11">
      <c r="B95" t="s">
        <v>1719</v>
      </c>
      <c r="C95" t="s">
        <v>1720</v>
      </c>
      <c r="D95" t="s">
        <v>116</v>
      </c>
      <c r="E95" t="s">
        <v>1678</v>
      </c>
      <c r="F95" s="78">
        <v>19430151</v>
      </c>
      <c r="G95" s="78">
        <v>100</v>
      </c>
      <c r="H95" s="78">
        <v>78571.644613800003</v>
      </c>
      <c r="I95" s="78">
        <v>0</v>
      </c>
      <c r="J95" s="78">
        <v>1.93</v>
      </c>
      <c r="K95" s="78">
        <v>0.04</v>
      </c>
    </row>
    <row r="96" spans="2:11">
      <c r="B96" t="s">
        <v>1721</v>
      </c>
      <c r="C96" t="s">
        <v>1722</v>
      </c>
      <c r="D96" t="s">
        <v>116</v>
      </c>
      <c r="E96" t="s">
        <v>1678</v>
      </c>
      <c r="F96" s="78">
        <v>8564416</v>
      </c>
      <c r="G96" s="78">
        <v>100</v>
      </c>
      <c r="H96" s="78">
        <v>34632.785420799999</v>
      </c>
      <c r="I96" s="78">
        <v>0</v>
      </c>
      <c r="J96" s="78">
        <v>0.85</v>
      </c>
      <c r="K96" s="78">
        <v>0.02</v>
      </c>
    </row>
    <row r="97" spans="2:11">
      <c r="B97" t="s">
        <v>1723</v>
      </c>
      <c r="C97" t="s">
        <v>1724</v>
      </c>
      <c r="D97" t="s">
        <v>116</v>
      </c>
      <c r="E97" t="s">
        <v>1678</v>
      </c>
      <c r="F97" s="78">
        <v>5302961</v>
      </c>
      <c r="G97" s="78">
        <v>100</v>
      </c>
      <c r="H97" s="78">
        <v>21444.113691800001</v>
      </c>
      <c r="I97" s="78">
        <v>0</v>
      </c>
      <c r="J97" s="78">
        <v>0.53</v>
      </c>
      <c r="K97" s="78">
        <v>0.01</v>
      </c>
    </row>
    <row r="98" spans="2:11">
      <c r="B98" t="s">
        <v>1725</v>
      </c>
      <c r="C98" t="s">
        <v>1726</v>
      </c>
      <c r="D98" t="s">
        <v>116</v>
      </c>
      <c r="E98" t="s">
        <v>1686</v>
      </c>
      <c r="F98" s="78">
        <v>4274355</v>
      </c>
      <c r="G98" s="78">
        <v>100</v>
      </c>
      <c r="H98" s="78">
        <v>17284.636749000001</v>
      </c>
      <c r="I98" s="78">
        <v>0</v>
      </c>
      <c r="J98" s="78">
        <v>0.43</v>
      </c>
      <c r="K98" s="78">
        <v>0.01</v>
      </c>
    </row>
    <row r="99" spans="2:11">
      <c r="B99" t="s">
        <v>1727</v>
      </c>
      <c r="C99" t="s">
        <v>1728</v>
      </c>
      <c r="D99" t="s">
        <v>116</v>
      </c>
      <c r="E99" t="s">
        <v>1678</v>
      </c>
      <c r="F99" s="78">
        <v>10908706</v>
      </c>
      <c r="G99" s="78">
        <v>100</v>
      </c>
      <c r="H99" s="78">
        <v>44112.625322799999</v>
      </c>
      <c r="I99" s="78">
        <v>0</v>
      </c>
      <c r="J99" s="78">
        <v>1.0900000000000001</v>
      </c>
      <c r="K99" s="78">
        <v>0.02</v>
      </c>
    </row>
    <row r="100" spans="2:11">
      <c r="B100" t="s">
        <v>1729</v>
      </c>
      <c r="C100" t="s">
        <v>1730</v>
      </c>
      <c r="D100" t="s">
        <v>116</v>
      </c>
      <c r="E100" t="s">
        <v>1678</v>
      </c>
      <c r="F100" s="78">
        <v>12080401</v>
      </c>
      <c r="G100" s="78">
        <v>100</v>
      </c>
      <c r="H100" s="78">
        <v>48850.725563799999</v>
      </c>
      <c r="I100" s="78">
        <v>0</v>
      </c>
      <c r="J100" s="78">
        <v>1.2</v>
      </c>
      <c r="K100" s="78">
        <v>0.03</v>
      </c>
    </row>
    <row r="101" spans="2:11">
      <c r="B101" t="s">
        <v>1731</v>
      </c>
      <c r="C101" t="s">
        <v>1732</v>
      </c>
      <c r="D101" t="s">
        <v>116</v>
      </c>
      <c r="E101" t="s">
        <v>1678</v>
      </c>
      <c r="F101" s="78">
        <v>17844076</v>
      </c>
      <c r="G101" s="78">
        <v>100</v>
      </c>
      <c r="H101" s="78">
        <v>72157.874528800006</v>
      </c>
      <c r="I101" s="78">
        <v>0</v>
      </c>
      <c r="J101" s="78">
        <v>1.78</v>
      </c>
      <c r="K101" s="78">
        <v>0.04</v>
      </c>
    </row>
    <row r="102" spans="2:11">
      <c r="B102" t="s">
        <v>1733</v>
      </c>
      <c r="C102" t="s">
        <v>1734</v>
      </c>
      <c r="D102" t="s">
        <v>116</v>
      </c>
      <c r="E102" t="s">
        <v>1701</v>
      </c>
      <c r="F102" s="78">
        <v>3844102</v>
      </c>
      <c r="G102" s="78">
        <v>100</v>
      </c>
      <c r="H102" s="78">
        <v>15544.7796676</v>
      </c>
      <c r="I102" s="78">
        <v>0</v>
      </c>
      <c r="J102" s="78">
        <v>0.38</v>
      </c>
      <c r="K102" s="78">
        <v>0.01</v>
      </c>
    </row>
    <row r="103" spans="2:11">
      <c r="B103" t="s">
        <v>1735</v>
      </c>
      <c r="C103" t="s">
        <v>1736</v>
      </c>
      <c r="D103" t="s">
        <v>116</v>
      </c>
      <c r="E103" t="s">
        <v>1678</v>
      </c>
      <c r="F103" s="78">
        <v>463184</v>
      </c>
      <c r="G103" s="78">
        <v>100</v>
      </c>
      <c r="H103" s="78">
        <v>1873.0234591999999</v>
      </c>
      <c r="I103" s="78">
        <v>0</v>
      </c>
      <c r="J103" s="78">
        <v>0.05</v>
      </c>
      <c r="K103" s="78">
        <v>0</v>
      </c>
    </row>
    <row r="104" spans="2:11">
      <c r="B104" t="s">
        <v>1737</v>
      </c>
      <c r="C104" t="s">
        <v>1738</v>
      </c>
      <c r="D104" t="s">
        <v>116</v>
      </c>
      <c r="E104" t="s">
        <v>1678</v>
      </c>
      <c r="F104" s="78">
        <v>1101698</v>
      </c>
      <c r="G104" s="78">
        <v>100</v>
      </c>
      <c r="H104" s="78">
        <v>4455.0463724000001</v>
      </c>
      <c r="I104" s="78">
        <v>0</v>
      </c>
      <c r="J104" s="78">
        <v>0.11</v>
      </c>
      <c r="K104" s="78">
        <v>0</v>
      </c>
    </row>
    <row r="105" spans="2:11">
      <c r="B105" t="s">
        <v>1739</v>
      </c>
      <c r="C105" t="s">
        <v>1740</v>
      </c>
      <c r="D105" t="s">
        <v>116</v>
      </c>
      <c r="E105" t="s">
        <v>1741</v>
      </c>
      <c r="F105" s="78">
        <v>1278696</v>
      </c>
      <c r="G105" s="78">
        <v>100</v>
      </c>
      <c r="H105" s="78">
        <v>5170.7908847999997</v>
      </c>
      <c r="I105" s="78">
        <v>0</v>
      </c>
      <c r="J105" s="78">
        <v>0.13</v>
      </c>
      <c r="K105" s="78">
        <v>0</v>
      </c>
    </row>
    <row r="106" spans="2:11">
      <c r="B106" t="s">
        <v>1742</v>
      </c>
      <c r="C106" t="s">
        <v>1743</v>
      </c>
      <c r="D106" t="s">
        <v>116</v>
      </c>
      <c r="E106" t="s">
        <v>1678</v>
      </c>
      <c r="F106" s="78">
        <v>626954</v>
      </c>
      <c r="G106" s="78">
        <v>100</v>
      </c>
      <c r="H106" s="78">
        <v>2535.2765852000002</v>
      </c>
      <c r="I106" s="78">
        <v>0</v>
      </c>
      <c r="J106" s="78">
        <v>0.06</v>
      </c>
      <c r="K106" s="78">
        <v>0</v>
      </c>
    </row>
    <row r="107" spans="2:11">
      <c r="B107" t="s">
        <v>1744</v>
      </c>
      <c r="C107" t="s">
        <v>1745</v>
      </c>
      <c r="D107" t="s">
        <v>116</v>
      </c>
      <c r="E107" t="s">
        <v>1678</v>
      </c>
      <c r="F107" s="78">
        <v>723554</v>
      </c>
      <c r="G107" s="78">
        <v>100</v>
      </c>
      <c r="H107" s="78">
        <v>2925.9076651999999</v>
      </c>
      <c r="I107" s="78">
        <v>0</v>
      </c>
      <c r="J107" s="78">
        <v>7.0000000000000007E-2</v>
      </c>
      <c r="K107" s="78">
        <v>0</v>
      </c>
    </row>
    <row r="108" spans="2:11">
      <c r="B108" t="s">
        <v>1746</v>
      </c>
      <c r="C108" t="s">
        <v>1747</v>
      </c>
      <c r="D108" t="s">
        <v>116</v>
      </c>
      <c r="E108" t="s">
        <v>1704</v>
      </c>
      <c r="F108" s="78">
        <v>1841356</v>
      </c>
      <c r="G108" s="78">
        <v>100</v>
      </c>
      <c r="H108" s="78">
        <v>7446.0753928000004</v>
      </c>
      <c r="I108" s="78">
        <v>0</v>
      </c>
      <c r="J108" s="78">
        <v>0.18</v>
      </c>
      <c r="K108" s="78">
        <v>0</v>
      </c>
    </row>
    <row r="109" spans="2:11">
      <c r="B109" t="s">
        <v>1748</v>
      </c>
      <c r="C109" t="s">
        <v>1749</v>
      </c>
      <c r="D109" t="s">
        <v>116</v>
      </c>
      <c r="E109" t="s">
        <v>1750</v>
      </c>
      <c r="F109" s="78">
        <v>1918684</v>
      </c>
      <c r="G109" s="78">
        <v>100</v>
      </c>
      <c r="H109" s="78">
        <v>7758.7743591999997</v>
      </c>
      <c r="I109" s="78">
        <v>0</v>
      </c>
      <c r="J109" s="78">
        <v>0.19</v>
      </c>
      <c r="K109" s="78">
        <v>0</v>
      </c>
    </row>
    <row r="110" spans="2:11">
      <c r="B110" t="s">
        <v>1751</v>
      </c>
      <c r="C110" t="s">
        <v>1752</v>
      </c>
      <c r="D110" t="s">
        <v>116</v>
      </c>
      <c r="E110" t="s">
        <v>1741</v>
      </c>
      <c r="F110" s="78">
        <v>1009951</v>
      </c>
      <c r="G110" s="78">
        <v>100</v>
      </c>
      <c r="H110" s="78">
        <v>4084.0398537999999</v>
      </c>
      <c r="I110" s="78">
        <v>0</v>
      </c>
      <c r="J110" s="78">
        <v>0.1</v>
      </c>
      <c r="K110" s="78">
        <v>0</v>
      </c>
    </row>
    <row r="111" spans="2:11">
      <c r="B111" t="s">
        <v>1753</v>
      </c>
      <c r="C111" t="s">
        <v>1754</v>
      </c>
      <c r="D111" t="s">
        <v>116</v>
      </c>
      <c r="E111" t="s">
        <v>1755</v>
      </c>
      <c r="F111" s="78">
        <v>4246905</v>
      </c>
      <c r="G111" s="78">
        <v>100</v>
      </c>
      <c r="H111" s="78">
        <v>17173.634439000001</v>
      </c>
      <c r="I111" s="78">
        <v>0</v>
      </c>
      <c r="J111" s="78">
        <v>0.42</v>
      </c>
      <c r="K111" s="78">
        <v>0.01</v>
      </c>
    </row>
    <row r="112" spans="2:11">
      <c r="B112" t="s">
        <v>1756</v>
      </c>
      <c r="C112" t="s">
        <v>1757</v>
      </c>
      <c r="D112" t="s">
        <v>116</v>
      </c>
      <c r="E112" t="s">
        <v>1755</v>
      </c>
      <c r="F112" s="78">
        <v>1111712</v>
      </c>
      <c r="G112" s="78">
        <v>100</v>
      </c>
      <c r="H112" s="78">
        <v>4495.5409855999997</v>
      </c>
      <c r="I112" s="78">
        <v>0</v>
      </c>
      <c r="J112" s="78">
        <v>0.11</v>
      </c>
      <c r="K112" s="78">
        <v>0</v>
      </c>
    </row>
    <row r="113" spans="2:11">
      <c r="B113" t="s">
        <v>1758</v>
      </c>
      <c r="C113" t="s">
        <v>1759</v>
      </c>
      <c r="D113" t="s">
        <v>116</v>
      </c>
      <c r="E113" t="s">
        <v>1678</v>
      </c>
      <c r="F113" s="78">
        <v>862755</v>
      </c>
      <c r="G113" s="78">
        <v>100</v>
      </c>
      <c r="H113" s="78">
        <v>3488.808669</v>
      </c>
      <c r="I113" s="78">
        <v>0</v>
      </c>
      <c r="J113" s="78">
        <v>0.09</v>
      </c>
      <c r="K113" s="78">
        <v>0</v>
      </c>
    </row>
    <row r="114" spans="2:11">
      <c r="B114" t="s">
        <v>1758</v>
      </c>
      <c r="C114" t="s">
        <v>1760</v>
      </c>
      <c r="D114" t="s">
        <v>116</v>
      </c>
      <c r="E114" t="s">
        <v>1678</v>
      </c>
      <c r="F114" s="78">
        <v>2484734</v>
      </c>
      <c r="G114" s="78">
        <v>100</v>
      </c>
      <c r="H114" s="78">
        <v>10047.767349199999</v>
      </c>
      <c r="I114" s="78">
        <v>0</v>
      </c>
      <c r="J114" s="78">
        <v>0.25</v>
      </c>
      <c r="K114" s="78">
        <v>0.01</v>
      </c>
    </row>
    <row r="115" spans="2:11">
      <c r="B115" t="s">
        <v>1761</v>
      </c>
      <c r="C115" t="s">
        <v>1762</v>
      </c>
      <c r="D115" t="s">
        <v>116</v>
      </c>
      <c r="E115" t="s">
        <v>1686</v>
      </c>
      <c r="F115" s="78">
        <v>4303924</v>
      </c>
      <c r="G115" s="78">
        <v>100</v>
      </c>
      <c r="H115" s="78">
        <v>17404.2078712</v>
      </c>
      <c r="I115" s="78">
        <v>0</v>
      </c>
      <c r="J115" s="78">
        <v>0.43</v>
      </c>
      <c r="K115" s="78">
        <v>0.01</v>
      </c>
    </row>
    <row r="116" spans="2:11">
      <c r="B116" t="s">
        <v>1763</v>
      </c>
      <c r="C116" t="s">
        <v>1764</v>
      </c>
      <c r="D116" t="s">
        <v>116</v>
      </c>
      <c r="E116" t="s">
        <v>1755</v>
      </c>
      <c r="F116" s="78">
        <v>3998740</v>
      </c>
      <c r="G116" s="78">
        <v>100</v>
      </c>
      <c r="H116" s="78">
        <v>16170.104812</v>
      </c>
      <c r="I116" s="78">
        <v>0</v>
      </c>
      <c r="J116" s="78">
        <v>0.4</v>
      </c>
      <c r="K116" s="78">
        <v>0.01</v>
      </c>
    </row>
    <row r="117" spans="2:11">
      <c r="B117" t="s">
        <v>1765</v>
      </c>
      <c r="C117" t="s">
        <v>1766</v>
      </c>
      <c r="D117" t="s">
        <v>116</v>
      </c>
      <c r="E117" t="s">
        <v>1683</v>
      </c>
      <c r="F117" s="78">
        <v>444842</v>
      </c>
      <c r="G117" s="78">
        <v>100</v>
      </c>
      <c r="H117" s="78">
        <v>1798.8520796</v>
      </c>
      <c r="I117" s="78">
        <v>0</v>
      </c>
      <c r="J117" s="78">
        <v>0.04</v>
      </c>
      <c r="K117" s="78">
        <v>0</v>
      </c>
    </row>
    <row r="118" spans="2:11">
      <c r="B118" t="s">
        <v>1767</v>
      </c>
      <c r="C118" t="s">
        <v>1768</v>
      </c>
      <c r="D118" t="s">
        <v>116</v>
      </c>
      <c r="E118" t="s">
        <v>1678</v>
      </c>
      <c r="F118" s="78">
        <v>2226</v>
      </c>
      <c r="G118" s="78">
        <v>100</v>
      </c>
      <c r="H118" s="78">
        <v>9.0014988000000002</v>
      </c>
      <c r="I118" s="78">
        <v>0</v>
      </c>
      <c r="J118" s="78">
        <v>0</v>
      </c>
      <c r="K118" s="78">
        <v>0</v>
      </c>
    </row>
    <row r="119" spans="2:11">
      <c r="B119" t="s">
        <v>1769</v>
      </c>
      <c r="C119" t="s">
        <v>1770</v>
      </c>
      <c r="D119" t="s">
        <v>116</v>
      </c>
      <c r="E119" t="s">
        <v>1716</v>
      </c>
      <c r="F119" s="78">
        <v>1604579</v>
      </c>
      <c r="G119" s="78">
        <v>100</v>
      </c>
      <c r="H119" s="78">
        <v>6488.5965601999997</v>
      </c>
      <c r="I119" s="78">
        <v>0</v>
      </c>
      <c r="J119" s="78">
        <v>0.16</v>
      </c>
      <c r="K119" s="78">
        <v>0</v>
      </c>
    </row>
    <row r="120" spans="2:11">
      <c r="B120" t="s">
        <v>1771</v>
      </c>
      <c r="C120" t="s">
        <v>1772</v>
      </c>
      <c r="D120" t="s">
        <v>116</v>
      </c>
      <c r="E120" t="s">
        <v>1678</v>
      </c>
      <c r="F120" s="78">
        <v>719765</v>
      </c>
      <c r="G120" s="78">
        <v>100</v>
      </c>
      <c r="H120" s="78">
        <v>2910.5857070000002</v>
      </c>
      <c r="I120" s="78">
        <v>0</v>
      </c>
      <c r="J120" s="78">
        <v>7.0000000000000007E-2</v>
      </c>
      <c r="K120" s="78">
        <v>0</v>
      </c>
    </row>
    <row r="121" spans="2:11">
      <c r="B121" t="s">
        <v>1773</v>
      </c>
      <c r="C121" t="s">
        <v>1774</v>
      </c>
      <c r="D121" t="s">
        <v>116</v>
      </c>
      <c r="E121" t="s">
        <v>1716</v>
      </c>
      <c r="F121" s="78">
        <v>3191456</v>
      </c>
      <c r="G121" s="78">
        <v>100</v>
      </c>
      <c r="H121" s="78">
        <v>12905.6097728</v>
      </c>
      <c r="I121" s="78">
        <v>0</v>
      </c>
      <c r="J121" s="78">
        <v>0.32</v>
      </c>
      <c r="K121" s="78">
        <v>0.01</v>
      </c>
    </row>
    <row r="122" spans="2:11">
      <c r="B122" t="s">
        <v>1775</v>
      </c>
      <c r="C122" t="s">
        <v>1776</v>
      </c>
      <c r="D122" t="s">
        <v>116</v>
      </c>
      <c r="E122" t="s">
        <v>1678</v>
      </c>
      <c r="F122" s="78">
        <v>331603</v>
      </c>
      <c r="G122" s="78">
        <v>100</v>
      </c>
      <c r="H122" s="78">
        <v>1340.9362114</v>
      </c>
      <c r="I122" s="78">
        <v>0</v>
      </c>
      <c r="J122" s="78">
        <v>0.03</v>
      </c>
      <c r="K122" s="78">
        <v>0</v>
      </c>
    </row>
    <row r="123" spans="2:11">
      <c r="B123" s="83" t="s">
        <v>1777</v>
      </c>
      <c r="C123" s="83" t="s">
        <v>1778</v>
      </c>
      <c r="D123" s="83" t="s">
        <v>116</v>
      </c>
      <c r="E123" s="83" t="s">
        <v>1704</v>
      </c>
      <c r="F123" s="98">
        <v>1776917.5</v>
      </c>
      <c r="G123" s="98">
        <v>100</v>
      </c>
      <c r="H123" s="98">
        <v>7185.4989864999998</v>
      </c>
      <c r="I123" s="78">
        <v>0</v>
      </c>
      <c r="J123" s="78">
        <v>0.18</v>
      </c>
      <c r="K123" s="78">
        <v>0</v>
      </c>
    </row>
    <row r="124" spans="2:11">
      <c r="B124" s="83" t="s">
        <v>1779</v>
      </c>
      <c r="C124" s="83" t="s">
        <v>1780</v>
      </c>
      <c r="D124" s="83" t="s">
        <v>116</v>
      </c>
      <c r="E124" s="83" t="s">
        <v>1678</v>
      </c>
      <c r="F124" s="98">
        <v>1870818</v>
      </c>
      <c r="G124" s="98">
        <v>100</v>
      </c>
      <c r="H124" s="98">
        <v>7565.2138284000002</v>
      </c>
      <c r="I124" s="78">
        <v>0</v>
      </c>
      <c r="J124" s="78">
        <v>0.19</v>
      </c>
      <c r="K124" s="78">
        <v>0</v>
      </c>
    </row>
    <row r="125" spans="2:11">
      <c r="B125" t="s">
        <v>1781</v>
      </c>
      <c r="C125" t="s">
        <v>1782</v>
      </c>
      <c r="D125" t="s">
        <v>112</v>
      </c>
      <c r="E125" t="s">
        <v>1783</v>
      </c>
      <c r="F125" s="78">
        <v>9647000</v>
      </c>
      <c r="G125" s="78">
        <v>109.8032</v>
      </c>
      <c r="H125" s="78">
        <v>40728.98803688</v>
      </c>
      <c r="I125" s="78">
        <v>0</v>
      </c>
      <c r="J125" s="78">
        <v>1</v>
      </c>
      <c r="K125" s="78">
        <v>0.02</v>
      </c>
    </row>
    <row r="126" spans="2:11">
      <c r="B126" t="s">
        <v>1784</v>
      </c>
      <c r="C126" t="s">
        <v>1785</v>
      </c>
      <c r="D126" t="s">
        <v>112</v>
      </c>
      <c r="E126" t="s">
        <v>1786</v>
      </c>
      <c r="F126" s="78">
        <v>409500</v>
      </c>
      <c r="G126" s="78">
        <v>76.201999999999998</v>
      </c>
      <c r="H126" s="78">
        <v>1199.8214455499999</v>
      </c>
      <c r="I126" s="78">
        <v>0</v>
      </c>
      <c r="J126" s="78">
        <v>0.03</v>
      </c>
      <c r="K126" s="78">
        <v>0</v>
      </c>
    </row>
    <row r="127" spans="2:11">
      <c r="B127" t="s">
        <v>1787</v>
      </c>
      <c r="C127" t="s">
        <v>1788</v>
      </c>
      <c r="D127" t="s">
        <v>112</v>
      </c>
      <c r="E127" t="s">
        <v>1789</v>
      </c>
      <c r="F127" s="78">
        <v>3863328</v>
      </c>
      <c r="G127" s="78">
        <v>74.657600000000272</v>
      </c>
      <c r="H127" s="78">
        <v>11090.0103251482</v>
      </c>
      <c r="I127" s="78">
        <v>0</v>
      </c>
      <c r="J127" s="78">
        <v>0.27</v>
      </c>
      <c r="K127" s="78">
        <v>0.01</v>
      </c>
    </row>
    <row r="128" spans="2:11">
      <c r="B128" t="s">
        <v>1790</v>
      </c>
      <c r="C128" t="s">
        <v>1791</v>
      </c>
      <c r="D128" t="s">
        <v>112</v>
      </c>
      <c r="E128" t="s">
        <v>1792</v>
      </c>
      <c r="F128" s="78">
        <v>1840751.83</v>
      </c>
      <c r="G128" s="78">
        <v>96.974600000000038</v>
      </c>
      <c r="H128" s="78">
        <v>6863.5623292997698</v>
      </c>
      <c r="I128" s="78">
        <v>0</v>
      </c>
      <c r="J128" s="78">
        <v>0.17</v>
      </c>
      <c r="K128" s="78">
        <v>0</v>
      </c>
    </row>
    <row r="129" spans="2:11">
      <c r="B129" t="s">
        <v>1793</v>
      </c>
      <c r="C129" t="s">
        <v>1794</v>
      </c>
      <c r="D129" t="s">
        <v>112</v>
      </c>
      <c r="E129" t="s">
        <v>1795</v>
      </c>
      <c r="F129" s="78">
        <v>13288446.880000001</v>
      </c>
      <c r="G129" s="78">
        <v>90.067599999999928</v>
      </c>
      <c r="H129" s="78">
        <v>46019.2100251394</v>
      </c>
      <c r="I129" s="78">
        <v>0</v>
      </c>
      <c r="J129" s="78">
        <v>1.1299999999999999</v>
      </c>
      <c r="K129" s="78">
        <v>0.02</v>
      </c>
    </row>
    <row r="130" spans="2:11">
      <c r="B130" t="s">
        <v>1796</v>
      </c>
      <c r="C130" t="s">
        <v>1797</v>
      </c>
      <c r="D130" t="s">
        <v>112</v>
      </c>
      <c r="E130" t="s">
        <v>1798</v>
      </c>
      <c r="F130" s="78">
        <v>6482521</v>
      </c>
      <c r="G130" s="78">
        <v>92.425799999999967</v>
      </c>
      <c r="H130" s="78">
        <v>23037.401684037199</v>
      </c>
      <c r="I130" s="78">
        <v>0</v>
      </c>
      <c r="J130" s="78">
        <v>0.56999999999999995</v>
      </c>
      <c r="K130" s="78">
        <v>0.01</v>
      </c>
    </row>
    <row r="131" spans="2:11">
      <c r="B131" t="s">
        <v>1799</v>
      </c>
      <c r="C131" t="s">
        <v>1800</v>
      </c>
      <c r="D131" t="s">
        <v>112</v>
      </c>
      <c r="E131" t="s">
        <v>1801</v>
      </c>
      <c r="F131" s="78">
        <v>7676779.7599999998</v>
      </c>
      <c r="G131" s="78">
        <v>60.402099999999926</v>
      </c>
      <c r="H131" s="78">
        <v>17829.019640610499</v>
      </c>
      <c r="I131" s="78">
        <v>0</v>
      </c>
      <c r="J131" s="78">
        <v>0.44</v>
      </c>
      <c r="K131" s="78">
        <v>0.01</v>
      </c>
    </row>
    <row r="132" spans="2:11">
      <c r="B132" t="s">
        <v>1802</v>
      </c>
      <c r="C132" t="s">
        <v>1803</v>
      </c>
      <c r="D132" t="s">
        <v>112</v>
      </c>
      <c r="E132" t="s">
        <v>1804</v>
      </c>
      <c r="F132" s="78">
        <v>25144693.059999999</v>
      </c>
      <c r="G132" s="78">
        <v>143.33000000000018</v>
      </c>
      <c r="H132" s="78">
        <v>138573.37152434301</v>
      </c>
      <c r="I132" s="78">
        <v>0</v>
      </c>
      <c r="J132" s="78">
        <v>3.41</v>
      </c>
      <c r="K132" s="78">
        <v>7.0000000000000007E-2</v>
      </c>
    </row>
    <row r="133" spans="2:11">
      <c r="B133" t="s">
        <v>1805</v>
      </c>
      <c r="C133" t="s">
        <v>1806</v>
      </c>
      <c r="D133" t="s">
        <v>112</v>
      </c>
      <c r="E133" t="s">
        <v>1807</v>
      </c>
      <c r="F133" s="78">
        <v>9445320</v>
      </c>
      <c r="G133" s="78">
        <v>97.110500000000002</v>
      </c>
      <c r="H133" s="78">
        <v>35267.868305217002</v>
      </c>
      <c r="I133" s="78">
        <v>0</v>
      </c>
      <c r="J133" s="78">
        <v>0.87</v>
      </c>
      <c r="K133" s="78">
        <v>0.02</v>
      </c>
    </row>
    <row r="134" spans="2:11">
      <c r="B134" t="s">
        <v>1808</v>
      </c>
      <c r="C134" t="s">
        <v>1809</v>
      </c>
      <c r="D134" t="s">
        <v>116</v>
      </c>
      <c r="E134" t="s">
        <v>1810</v>
      </c>
      <c r="F134" s="78">
        <v>3903714.45</v>
      </c>
      <c r="G134" s="78">
        <v>95.975100000000225</v>
      </c>
      <c r="H134" s="78">
        <v>15150.476198910899</v>
      </c>
      <c r="I134" s="78">
        <v>0</v>
      </c>
      <c r="J134" s="78">
        <v>0.37</v>
      </c>
      <c r="K134" s="78">
        <v>0.01</v>
      </c>
    </row>
    <row r="135" spans="2:11">
      <c r="B135" t="s">
        <v>1811</v>
      </c>
      <c r="C135" t="s">
        <v>1812</v>
      </c>
      <c r="D135" t="s">
        <v>116</v>
      </c>
      <c r="E135" t="s">
        <v>1813</v>
      </c>
      <c r="F135" s="78">
        <v>9942850.0199999996</v>
      </c>
      <c r="G135" s="78">
        <v>33.315400000000039</v>
      </c>
      <c r="H135" s="78">
        <v>13395.088533446</v>
      </c>
      <c r="I135" s="78">
        <v>0</v>
      </c>
      <c r="J135" s="78">
        <v>0.33</v>
      </c>
      <c r="K135" s="78">
        <v>0.01</v>
      </c>
    </row>
    <row r="136" spans="2:11">
      <c r="B136" t="s">
        <v>1814</v>
      </c>
      <c r="C136" t="s">
        <v>1815</v>
      </c>
      <c r="D136" t="s">
        <v>112</v>
      </c>
      <c r="E136" t="s">
        <v>1816</v>
      </c>
      <c r="F136" s="78">
        <v>12622561.710000001</v>
      </c>
      <c r="G136" s="78">
        <v>30.135299999999983</v>
      </c>
      <c r="H136" s="78">
        <v>14625.791095930501</v>
      </c>
      <c r="I136" s="78">
        <v>0</v>
      </c>
      <c r="J136" s="78">
        <v>0.36</v>
      </c>
      <c r="K136" s="78">
        <v>0.01</v>
      </c>
    </row>
    <row r="137" spans="2:11">
      <c r="B137" t="s">
        <v>1817</v>
      </c>
      <c r="C137" t="s">
        <v>1818</v>
      </c>
      <c r="D137" t="s">
        <v>112</v>
      </c>
      <c r="E137" t="s">
        <v>1819</v>
      </c>
      <c r="F137" s="78">
        <v>15124634.720000001</v>
      </c>
      <c r="G137" s="78">
        <v>109.70459999999996</v>
      </c>
      <c r="H137" s="78">
        <v>63797.8549808877</v>
      </c>
      <c r="I137" s="78">
        <v>0</v>
      </c>
      <c r="J137" s="78">
        <v>1.57</v>
      </c>
      <c r="K137" s="78">
        <v>0.03</v>
      </c>
    </row>
    <row r="138" spans="2:11">
      <c r="B138" t="s">
        <v>1820</v>
      </c>
      <c r="C138" t="s">
        <v>1821</v>
      </c>
      <c r="D138" t="s">
        <v>112</v>
      </c>
      <c r="E138" t="s">
        <v>1822</v>
      </c>
      <c r="F138" s="78">
        <v>10000000</v>
      </c>
      <c r="G138" s="78">
        <v>0.1225</v>
      </c>
      <c r="H138" s="78">
        <v>47.10125</v>
      </c>
      <c r="I138" s="78">
        <v>0</v>
      </c>
      <c r="J138" s="78">
        <v>0</v>
      </c>
      <c r="K138" s="78">
        <v>0</v>
      </c>
    </row>
    <row r="139" spans="2:11">
      <c r="B139" t="s">
        <v>1823</v>
      </c>
      <c r="C139" t="s">
        <v>1824</v>
      </c>
      <c r="D139" t="s">
        <v>112</v>
      </c>
      <c r="E139" t="s">
        <v>543</v>
      </c>
      <c r="F139" s="78">
        <v>4979731.8</v>
      </c>
      <c r="G139" s="78">
        <v>57.242999999999846</v>
      </c>
      <c r="H139" s="78">
        <v>10960.356576583499</v>
      </c>
      <c r="I139" s="78">
        <v>0</v>
      </c>
      <c r="J139" s="78">
        <v>0.27</v>
      </c>
      <c r="K139" s="78">
        <v>0.01</v>
      </c>
    </row>
    <row r="140" spans="2:11">
      <c r="B140" t="s">
        <v>1825</v>
      </c>
      <c r="C140" t="s">
        <v>1826</v>
      </c>
      <c r="D140" t="s">
        <v>116</v>
      </c>
      <c r="E140" t="s">
        <v>1827</v>
      </c>
      <c r="F140" s="78">
        <v>8714720.5999999996</v>
      </c>
      <c r="G140" s="78">
        <v>102.21999999999996</v>
      </c>
      <c r="H140" s="78">
        <v>36022.928197282599</v>
      </c>
      <c r="I140" s="78">
        <v>0</v>
      </c>
      <c r="J140" s="78">
        <v>0.89</v>
      </c>
      <c r="K140" s="78">
        <v>0.02</v>
      </c>
    </row>
    <row r="141" spans="2:11">
      <c r="B141" t="s">
        <v>1828</v>
      </c>
      <c r="C141" t="s">
        <v>1829</v>
      </c>
      <c r="D141" t="s">
        <v>112</v>
      </c>
      <c r="E141" t="s">
        <v>1830</v>
      </c>
      <c r="F141" s="78">
        <v>18057384.670000002</v>
      </c>
      <c r="G141" s="78">
        <v>116.07010000000005</v>
      </c>
      <c r="H141" s="78">
        <v>80588.217986617397</v>
      </c>
      <c r="I141" s="78">
        <v>0</v>
      </c>
      <c r="J141" s="78">
        <v>1.98</v>
      </c>
      <c r="K141" s="78">
        <v>0.04</v>
      </c>
    </row>
    <row r="142" spans="2:11">
      <c r="B142" t="s">
        <v>1831</v>
      </c>
      <c r="C142" t="s">
        <v>1832</v>
      </c>
      <c r="D142" t="s">
        <v>112</v>
      </c>
      <c r="E142" t="s">
        <v>1833</v>
      </c>
      <c r="F142" s="78">
        <v>3199419.17</v>
      </c>
      <c r="G142" s="78">
        <v>94.877599999999902</v>
      </c>
      <c r="H142" s="78">
        <v>11671.621010766101</v>
      </c>
      <c r="I142" s="78">
        <v>0</v>
      </c>
      <c r="J142" s="78">
        <v>0.28999999999999998</v>
      </c>
      <c r="K142" s="78">
        <v>0.01</v>
      </c>
    </row>
    <row r="143" spans="2:11">
      <c r="B143" t="s">
        <v>1834</v>
      </c>
      <c r="C143" t="s">
        <v>1835</v>
      </c>
      <c r="D143" t="s">
        <v>112</v>
      </c>
      <c r="E143" t="s">
        <v>1836</v>
      </c>
      <c r="F143" s="78">
        <v>8920555</v>
      </c>
      <c r="G143" s="78">
        <v>27.522700000000015</v>
      </c>
      <c r="H143" s="78">
        <v>9440.1578373373304</v>
      </c>
      <c r="I143" s="78">
        <v>0</v>
      </c>
      <c r="J143" s="78">
        <v>0.23</v>
      </c>
      <c r="K143" s="78">
        <v>0</v>
      </c>
    </row>
    <row r="144" spans="2:11">
      <c r="B144" t="s">
        <v>1837</v>
      </c>
      <c r="C144" t="s">
        <v>1838</v>
      </c>
      <c r="D144" t="s">
        <v>112</v>
      </c>
      <c r="E144" t="s">
        <v>1839</v>
      </c>
      <c r="F144" s="78">
        <v>12499746.48</v>
      </c>
      <c r="G144" s="78">
        <v>113.66070000000006</v>
      </c>
      <c r="H144" s="78">
        <v>54627.065990727497</v>
      </c>
      <c r="I144" s="78">
        <v>0</v>
      </c>
      <c r="J144" s="78">
        <v>1.34</v>
      </c>
      <c r="K144" s="78">
        <v>0.03</v>
      </c>
    </row>
    <row r="145" spans="2:11">
      <c r="B145" t="s">
        <v>1840</v>
      </c>
      <c r="C145" t="s">
        <v>1841</v>
      </c>
      <c r="D145" t="s">
        <v>112</v>
      </c>
      <c r="E145" t="s">
        <v>1842</v>
      </c>
      <c r="F145" s="78">
        <v>259183.49</v>
      </c>
      <c r="G145" s="78">
        <v>93.038499999999971</v>
      </c>
      <c r="H145" s="78">
        <v>927.18495851633395</v>
      </c>
      <c r="I145" s="78">
        <v>0</v>
      </c>
      <c r="J145" s="78">
        <v>0.02</v>
      </c>
      <c r="K145" s="78">
        <v>0</v>
      </c>
    </row>
    <row r="146" spans="2:11">
      <c r="B146" t="s">
        <v>1843</v>
      </c>
      <c r="C146" t="s">
        <v>1844</v>
      </c>
      <c r="D146" t="s">
        <v>116</v>
      </c>
      <c r="E146" t="s">
        <v>1845</v>
      </c>
      <c r="F146" s="78">
        <v>9870534.2599999998</v>
      </c>
      <c r="G146" s="78">
        <v>57.494399999999935</v>
      </c>
      <c r="H146" s="78">
        <v>22948.582993217398</v>
      </c>
      <c r="I146" s="78">
        <v>0</v>
      </c>
      <c r="J146" s="78">
        <v>0.56000000000000005</v>
      </c>
      <c r="K146" s="78">
        <v>0.01</v>
      </c>
    </row>
    <row r="147" spans="2:11">
      <c r="B147" t="s">
        <v>1846</v>
      </c>
      <c r="C147" t="s">
        <v>1847</v>
      </c>
      <c r="D147" t="s">
        <v>112</v>
      </c>
      <c r="E147" t="s">
        <v>1848</v>
      </c>
      <c r="F147" s="78">
        <v>3667290.68</v>
      </c>
      <c r="G147" s="78">
        <v>107.72770000000004</v>
      </c>
      <c r="H147" s="78">
        <v>15190.3949827223</v>
      </c>
      <c r="I147" s="78">
        <v>0</v>
      </c>
      <c r="J147" s="78">
        <v>0.37</v>
      </c>
      <c r="K147" s="78">
        <v>0.01</v>
      </c>
    </row>
    <row r="148" spans="2:11">
      <c r="B148" t="s">
        <v>1849</v>
      </c>
      <c r="C148" t="s">
        <v>1850</v>
      </c>
      <c r="D148" t="s">
        <v>112</v>
      </c>
      <c r="E148" t="s">
        <v>1851</v>
      </c>
      <c r="F148" s="78">
        <v>6959064</v>
      </c>
      <c r="G148" s="78">
        <v>111.43879999999984</v>
      </c>
      <c r="H148" s="78">
        <v>29818.349552339001</v>
      </c>
      <c r="I148" s="78">
        <v>0</v>
      </c>
      <c r="J148" s="78">
        <v>0.73</v>
      </c>
      <c r="K148" s="78">
        <v>0.02</v>
      </c>
    </row>
    <row r="149" spans="2:11">
      <c r="B149" t="s">
        <v>1852</v>
      </c>
      <c r="C149" t="s">
        <v>1853</v>
      </c>
      <c r="D149" t="s">
        <v>112</v>
      </c>
      <c r="E149" t="s">
        <v>1854</v>
      </c>
      <c r="F149" s="78">
        <v>5377542</v>
      </c>
      <c r="G149" s="78">
        <v>107.61610000000005</v>
      </c>
      <c r="H149" s="78">
        <v>22251.4032537274</v>
      </c>
      <c r="I149" s="78">
        <v>0</v>
      </c>
      <c r="J149" s="78">
        <v>0.55000000000000004</v>
      </c>
      <c r="K149" s="78">
        <v>0.01</v>
      </c>
    </row>
    <row r="150" spans="2:11">
      <c r="B150" t="s">
        <v>1855</v>
      </c>
      <c r="C150" t="s">
        <v>1856</v>
      </c>
      <c r="D150" t="s">
        <v>116</v>
      </c>
      <c r="E150" t="s">
        <v>1857</v>
      </c>
      <c r="F150" s="78">
        <v>3094409</v>
      </c>
      <c r="G150" s="78">
        <v>100</v>
      </c>
      <c r="H150" s="78">
        <v>12513.1711142</v>
      </c>
      <c r="I150" s="78">
        <v>0</v>
      </c>
      <c r="J150" s="78">
        <v>0.31</v>
      </c>
      <c r="K150" s="78">
        <v>0.01</v>
      </c>
    </row>
    <row r="151" spans="2:11">
      <c r="B151" t="s">
        <v>1858</v>
      </c>
      <c r="C151" t="s">
        <v>1859</v>
      </c>
      <c r="D151" t="s">
        <v>116</v>
      </c>
      <c r="E151" t="s">
        <v>1801</v>
      </c>
      <c r="F151" s="78">
        <v>6817391.3899999997</v>
      </c>
      <c r="G151" s="78">
        <v>32.792700000000018</v>
      </c>
      <c r="H151" s="78">
        <v>9040.3463991321896</v>
      </c>
      <c r="I151" s="78">
        <v>0</v>
      </c>
      <c r="J151" s="78">
        <v>0.22</v>
      </c>
      <c r="K151" s="78">
        <v>0</v>
      </c>
    </row>
    <row r="152" spans="2:11">
      <c r="B152" t="s">
        <v>1860</v>
      </c>
      <c r="C152" t="s">
        <v>1861</v>
      </c>
      <c r="D152" t="s">
        <v>112</v>
      </c>
      <c r="E152" t="s">
        <v>1862</v>
      </c>
      <c r="F152" s="78">
        <v>2680125</v>
      </c>
      <c r="G152" s="78">
        <v>27.659400000000002</v>
      </c>
      <c r="H152" s="78">
        <v>2850.3234703912499</v>
      </c>
      <c r="I152" s="78">
        <v>0</v>
      </c>
      <c r="J152" s="78">
        <v>7.0000000000000007E-2</v>
      </c>
      <c r="K152" s="78">
        <v>0</v>
      </c>
    </row>
    <row r="153" spans="2:11">
      <c r="B153" t="s">
        <v>1863</v>
      </c>
      <c r="C153" t="s">
        <v>1864</v>
      </c>
      <c r="D153" t="s">
        <v>112</v>
      </c>
      <c r="E153" t="s">
        <v>1865</v>
      </c>
      <c r="F153" s="78">
        <v>14055346.630000001</v>
      </c>
      <c r="G153" s="78">
        <v>89.388500000000036</v>
      </c>
      <c r="H153" s="78">
        <v>48308.055243464798</v>
      </c>
      <c r="I153" s="78">
        <v>0</v>
      </c>
      <c r="J153" s="78">
        <v>1.19</v>
      </c>
      <c r="K153" s="78">
        <v>0.03</v>
      </c>
    </row>
    <row r="154" spans="2:11">
      <c r="B154" t="s">
        <v>1866</v>
      </c>
      <c r="C154" t="s">
        <v>1867</v>
      </c>
      <c r="D154" t="s">
        <v>112</v>
      </c>
      <c r="E154" t="s">
        <v>1792</v>
      </c>
      <c r="F154" s="78">
        <v>1016608.39</v>
      </c>
      <c r="G154" s="78">
        <v>156.90559999999988</v>
      </c>
      <c r="H154" s="78">
        <v>6133.2190743524798</v>
      </c>
      <c r="I154" s="78">
        <v>0</v>
      </c>
      <c r="J154" s="78">
        <v>0.15</v>
      </c>
      <c r="K154" s="78">
        <v>0</v>
      </c>
    </row>
    <row r="155" spans="2:11">
      <c r="B155" t="s">
        <v>1868</v>
      </c>
      <c r="C155" t="s">
        <v>1869</v>
      </c>
      <c r="D155" t="s">
        <v>112</v>
      </c>
      <c r="E155" t="s">
        <v>1870</v>
      </c>
      <c r="F155" s="78">
        <v>12480000.01</v>
      </c>
      <c r="G155" s="78">
        <v>116.99030000000006</v>
      </c>
      <c r="H155" s="78">
        <v>56138.497441782798</v>
      </c>
      <c r="I155" s="78">
        <v>0</v>
      </c>
      <c r="J155" s="78">
        <v>1.38</v>
      </c>
      <c r="K155" s="78">
        <v>0.03</v>
      </c>
    </row>
    <row r="156" spans="2:11">
      <c r="B156" t="s">
        <v>1871</v>
      </c>
      <c r="C156" t="s">
        <v>1872</v>
      </c>
      <c r="D156" t="s">
        <v>116</v>
      </c>
      <c r="E156" t="s">
        <v>1873</v>
      </c>
      <c r="F156" s="78">
        <v>9598642.3499999996</v>
      </c>
      <c r="G156" s="78">
        <v>68.38960000000003</v>
      </c>
      <c r="H156" s="78">
        <v>26545.416356538899</v>
      </c>
      <c r="I156" s="78">
        <v>0</v>
      </c>
      <c r="J156" s="78">
        <v>0.65</v>
      </c>
      <c r="K156" s="78">
        <v>0.01</v>
      </c>
    </row>
    <row r="157" spans="2:11">
      <c r="B157" t="s">
        <v>1874</v>
      </c>
      <c r="C157" t="s">
        <v>1875</v>
      </c>
      <c r="D157" t="s">
        <v>119</v>
      </c>
      <c r="E157" t="s">
        <v>1876</v>
      </c>
      <c r="F157" s="78">
        <v>884436.08</v>
      </c>
      <c r="G157" s="78">
        <v>80.329999999999927</v>
      </c>
      <c r="H157" s="78">
        <v>3357.1010454780098</v>
      </c>
      <c r="I157" s="78">
        <v>0</v>
      </c>
      <c r="J157" s="78">
        <v>0.08</v>
      </c>
      <c r="K157" s="78">
        <v>0</v>
      </c>
    </row>
    <row r="158" spans="2:11">
      <c r="B158" t="s">
        <v>1877</v>
      </c>
      <c r="C158" t="s">
        <v>1878</v>
      </c>
      <c r="D158" t="s">
        <v>112</v>
      </c>
      <c r="E158" t="s">
        <v>1879</v>
      </c>
      <c r="F158" s="78">
        <v>13603890</v>
      </c>
      <c r="G158" s="78">
        <v>59.642499999999906</v>
      </c>
      <c r="H158" s="78">
        <v>31197.176858546201</v>
      </c>
      <c r="I158" s="78">
        <v>0</v>
      </c>
      <c r="J158" s="78">
        <v>0.77</v>
      </c>
      <c r="K158" s="78">
        <v>0.02</v>
      </c>
    </row>
    <row r="159" spans="2:11">
      <c r="B159" t="s">
        <v>1880</v>
      </c>
      <c r="C159" t="s">
        <v>1881</v>
      </c>
      <c r="D159" t="s">
        <v>112</v>
      </c>
      <c r="E159" t="s">
        <v>1882</v>
      </c>
      <c r="F159" s="78">
        <v>9019994</v>
      </c>
      <c r="G159" s="78">
        <v>111.24009999999991</v>
      </c>
      <c r="H159" s="78">
        <v>38580.154578808899</v>
      </c>
      <c r="I159" s="78">
        <v>0</v>
      </c>
      <c r="J159" s="78">
        <v>0.95</v>
      </c>
      <c r="K159" s="78">
        <v>0.02</v>
      </c>
    </row>
    <row r="160" spans="2:11">
      <c r="B160" t="s">
        <v>1883</v>
      </c>
      <c r="C160" t="s">
        <v>1884</v>
      </c>
      <c r="D160" t="s">
        <v>112</v>
      </c>
      <c r="E160" t="s">
        <v>1885</v>
      </c>
      <c r="F160" s="78">
        <v>14319705.890000001</v>
      </c>
      <c r="G160" s="78">
        <v>39.95409999999999</v>
      </c>
      <c r="H160" s="78">
        <v>21998.435454281502</v>
      </c>
      <c r="I160" s="78">
        <v>0</v>
      </c>
      <c r="J160" s="78">
        <v>0.54</v>
      </c>
      <c r="K160" s="78">
        <v>0.01</v>
      </c>
    </row>
    <row r="161" spans="2:11">
      <c r="B161" t="s">
        <v>1886</v>
      </c>
      <c r="C161" t="s">
        <v>1887</v>
      </c>
      <c r="D161" t="s">
        <v>112</v>
      </c>
      <c r="E161" t="s">
        <v>1888</v>
      </c>
      <c r="F161" s="78">
        <v>4412275.49</v>
      </c>
      <c r="G161" s="78">
        <v>73.260699999999744</v>
      </c>
      <c r="H161" s="78">
        <v>12428.8237335748</v>
      </c>
      <c r="I161" s="78">
        <v>0</v>
      </c>
      <c r="J161" s="78">
        <v>0.31</v>
      </c>
      <c r="K161" s="78">
        <v>0.01</v>
      </c>
    </row>
    <row r="162" spans="2:11">
      <c r="B162" t="s">
        <v>1889</v>
      </c>
      <c r="C162" t="s">
        <v>1890</v>
      </c>
      <c r="D162" t="s">
        <v>112</v>
      </c>
      <c r="E162" t="s">
        <v>1842</v>
      </c>
      <c r="F162" s="78">
        <v>19962</v>
      </c>
      <c r="G162" s="78">
        <v>100</v>
      </c>
      <c r="H162" s="78">
        <v>76.753889999999998</v>
      </c>
      <c r="I162" s="78">
        <v>0</v>
      </c>
      <c r="J162" s="78">
        <v>0</v>
      </c>
      <c r="K162" s="78">
        <v>0</v>
      </c>
    </row>
    <row r="163" spans="2:11">
      <c r="B163" t="s">
        <v>1891</v>
      </c>
      <c r="C163" t="s">
        <v>1892</v>
      </c>
      <c r="D163" t="s">
        <v>112</v>
      </c>
      <c r="E163" t="s">
        <v>1893</v>
      </c>
      <c r="F163" s="78">
        <v>3325715.77</v>
      </c>
      <c r="G163" s="78">
        <v>100</v>
      </c>
      <c r="H163" s="78">
        <v>12787.37713565</v>
      </c>
      <c r="I163" s="78">
        <v>0</v>
      </c>
      <c r="J163" s="78">
        <v>0.31</v>
      </c>
      <c r="K163" s="78">
        <v>0.01</v>
      </c>
    </row>
    <row r="164" spans="2:11">
      <c r="B164" t="s">
        <v>1894</v>
      </c>
      <c r="C164" t="s">
        <v>1895</v>
      </c>
      <c r="D164" t="s">
        <v>112</v>
      </c>
      <c r="E164" t="s">
        <v>1896</v>
      </c>
      <c r="F164" s="78">
        <v>5460000</v>
      </c>
      <c r="G164" s="78">
        <v>98.846299999999999</v>
      </c>
      <c r="H164" s="78">
        <v>20751.495683100002</v>
      </c>
      <c r="I164" s="78">
        <v>0</v>
      </c>
      <c r="J164" s="78">
        <v>0.51</v>
      </c>
      <c r="K164" s="78">
        <v>0.01</v>
      </c>
    </row>
    <row r="165" spans="2:11">
      <c r="B165" t="s">
        <v>1897</v>
      </c>
      <c r="C165" t="s">
        <v>1898</v>
      </c>
      <c r="D165" t="s">
        <v>112</v>
      </c>
      <c r="E165" t="s">
        <v>1899</v>
      </c>
      <c r="F165" s="78">
        <v>5407323</v>
      </c>
      <c r="G165" s="78">
        <v>70.621799999999851</v>
      </c>
      <c r="H165" s="78">
        <v>14683.089268321801</v>
      </c>
      <c r="I165" s="78">
        <v>0</v>
      </c>
      <c r="J165" s="78">
        <v>0.36</v>
      </c>
      <c r="K165" s="78">
        <v>0.01</v>
      </c>
    </row>
    <row r="166" spans="2:11">
      <c r="B166" t="s">
        <v>1900</v>
      </c>
      <c r="C166" t="s">
        <v>1901</v>
      </c>
      <c r="D166" t="s">
        <v>112</v>
      </c>
      <c r="E166" t="s">
        <v>1902</v>
      </c>
      <c r="F166" s="78">
        <v>9690960.5099999998</v>
      </c>
      <c r="G166" s="78">
        <v>85.714000000000041</v>
      </c>
      <c r="H166" s="78">
        <v>31938.5305329767</v>
      </c>
      <c r="I166" s="78">
        <v>0</v>
      </c>
      <c r="J166" s="78">
        <v>0.79</v>
      </c>
      <c r="K166" s="78">
        <v>0.02</v>
      </c>
    </row>
    <row r="167" spans="2:11">
      <c r="B167" t="s">
        <v>1903</v>
      </c>
      <c r="C167" t="s">
        <v>1904</v>
      </c>
      <c r="D167" t="s">
        <v>112</v>
      </c>
      <c r="E167" t="s">
        <v>1905</v>
      </c>
      <c r="F167" s="78">
        <v>3078342</v>
      </c>
      <c r="G167" s="78">
        <v>109.16</v>
      </c>
      <c r="H167" s="78">
        <v>12920.423199084</v>
      </c>
      <c r="I167" s="78">
        <v>0</v>
      </c>
      <c r="J167" s="78">
        <v>0.32</v>
      </c>
      <c r="K167" s="78">
        <v>0.01</v>
      </c>
    </row>
    <row r="168" spans="2:11">
      <c r="B168" t="s">
        <v>1906</v>
      </c>
      <c r="C168" t="s">
        <v>1907</v>
      </c>
      <c r="D168" t="s">
        <v>112</v>
      </c>
      <c r="E168" t="s">
        <v>1908</v>
      </c>
      <c r="F168" s="78">
        <v>14227523.699999999</v>
      </c>
      <c r="G168" s="78">
        <v>63.554200000000066</v>
      </c>
      <c r="H168" s="78">
        <v>34767.216194943103</v>
      </c>
      <c r="I168" s="78">
        <v>0</v>
      </c>
      <c r="J168" s="78">
        <v>0.86</v>
      </c>
      <c r="K168" s="78">
        <v>0.02</v>
      </c>
    </row>
    <row r="169" spans="2:11">
      <c r="B169" t="s">
        <v>1909</v>
      </c>
      <c r="C169" t="s">
        <v>1910</v>
      </c>
      <c r="D169" t="s">
        <v>112</v>
      </c>
      <c r="E169" t="s">
        <v>1911</v>
      </c>
      <c r="F169" s="78">
        <v>6728755</v>
      </c>
      <c r="G169" s="78">
        <v>107.1378999999999</v>
      </c>
      <c r="H169" s="78">
        <v>27718.784958092499</v>
      </c>
      <c r="I169" s="78">
        <v>0</v>
      </c>
      <c r="J169" s="78">
        <v>0.68</v>
      </c>
      <c r="K169" s="78">
        <v>0.01</v>
      </c>
    </row>
    <row r="170" spans="2:11">
      <c r="B170" t="s">
        <v>1912</v>
      </c>
      <c r="C170" t="s">
        <v>1913</v>
      </c>
      <c r="D170" t="s">
        <v>112</v>
      </c>
      <c r="E170" t="s">
        <v>1914</v>
      </c>
      <c r="F170" s="78">
        <v>4818293</v>
      </c>
      <c r="G170" s="78">
        <v>24.886600000000001</v>
      </c>
      <c r="H170" s="78">
        <v>4610.5752805626098</v>
      </c>
      <c r="I170" s="78">
        <v>0</v>
      </c>
      <c r="J170" s="78">
        <v>0.11</v>
      </c>
      <c r="K170" s="78">
        <v>0</v>
      </c>
    </row>
    <row r="171" spans="2:11">
      <c r="B171" t="s">
        <v>1915</v>
      </c>
      <c r="C171" t="s">
        <v>1916</v>
      </c>
      <c r="D171" t="s">
        <v>112</v>
      </c>
      <c r="E171" t="s">
        <v>1917</v>
      </c>
      <c r="F171" s="78">
        <v>14255621</v>
      </c>
      <c r="G171" s="78">
        <v>78.341999999999999</v>
      </c>
      <c r="H171" s="78">
        <v>42941.492931687899</v>
      </c>
      <c r="I171" s="78">
        <v>0</v>
      </c>
      <c r="J171" s="78">
        <v>1.06</v>
      </c>
      <c r="K171" s="78">
        <v>0.02</v>
      </c>
    </row>
    <row r="172" spans="2:11">
      <c r="B172" t="s">
        <v>1918</v>
      </c>
      <c r="C172" t="s">
        <v>1919</v>
      </c>
      <c r="D172" t="s">
        <v>112</v>
      </c>
      <c r="E172" t="s">
        <v>1920</v>
      </c>
      <c r="F172" s="78">
        <v>8796750.0800000001</v>
      </c>
      <c r="G172" s="78">
        <v>15.07609999999999</v>
      </c>
      <c r="H172" s="78">
        <v>5099.2652952278304</v>
      </c>
      <c r="I172" s="78">
        <v>0</v>
      </c>
      <c r="J172" s="78">
        <v>0.13</v>
      </c>
      <c r="K172" s="78">
        <v>0</v>
      </c>
    </row>
    <row r="173" spans="2:11">
      <c r="B173" t="s">
        <v>1921</v>
      </c>
      <c r="C173" t="s">
        <v>1922</v>
      </c>
      <c r="D173" t="s">
        <v>112</v>
      </c>
      <c r="E173" t="s">
        <v>1923</v>
      </c>
      <c r="F173" s="78">
        <v>62872780</v>
      </c>
      <c r="G173" s="78">
        <v>132.27709999999996</v>
      </c>
      <c r="H173" s="78">
        <v>319774.38533214602</v>
      </c>
      <c r="I173" s="78">
        <v>0</v>
      </c>
      <c r="J173" s="78">
        <v>7.87</v>
      </c>
      <c r="K173" s="78">
        <v>0.17</v>
      </c>
    </row>
    <row r="174" spans="2:11">
      <c r="B174" t="s">
        <v>1924</v>
      </c>
      <c r="C174" t="s">
        <v>1925</v>
      </c>
      <c r="D174" t="s">
        <v>112</v>
      </c>
      <c r="E174" t="s">
        <v>1926</v>
      </c>
      <c r="F174" s="78">
        <v>41056733</v>
      </c>
      <c r="G174" s="78">
        <v>101.68330000000019</v>
      </c>
      <c r="H174" s="78">
        <v>160520.44859343499</v>
      </c>
      <c r="I174" s="78">
        <v>0</v>
      </c>
      <c r="J174" s="78">
        <v>3.95</v>
      </c>
      <c r="K174" s="78">
        <v>0.08</v>
      </c>
    </row>
    <row r="175" spans="2:11">
      <c r="B175" t="s">
        <v>1927</v>
      </c>
      <c r="C175" t="s">
        <v>1928</v>
      </c>
      <c r="D175" t="s">
        <v>112</v>
      </c>
      <c r="E175" t="s">
        <v>1929</v>
      </c>
      <c r="F175" s="78">
        <v>6099972</v>
      </c>
      <c r="G175" s="78">
        <v>99.998000000000005</v>
      </c>
      <c r="H175" s="78">
        <v>23453.923252153199</v>
      </c>
      <c r="I175" s="78">
        <v>0</v>
      </c>
      <c r="J175" s="78">
        <v>0.57999999999999996</v>
      </c>
      <c r="K175" s="78">
        <v>0.01</v>
      </c>
    </row>
    <row r="176" spans="2:11">
      <c r="B176" t="s">
        <v>1930</v>
      </c>
      <c r="C176" t="s">
        <v>1931</v>
      </c>
      <c r="D176" t="s">
        <v>112</v>
      </c>
      <c r="E176" t="s">
        <v>1932</v>
      </c>
      <c r="F176" s="78">
        <v>20471211</v>
      </c>
      <c r="G176" s="78">
        <v>124.89450000000004</v>
      </c>
      <c r="H176" s="78">
        <v>98306.716913108801</v>
      </c>
      <c r="I176" s="78">
        <v>0</v>
      </c>
      <c r="J176" s="78">
        <v>2.42</v>
      </c>
      <c r="K176" s="78">
        <v>0.05</v>
      </c>
    </row>
    <row r="177" spans="2:11">
      <c r="B177" t="s">
        <v>1933</v>
      </c>
      <c r="C177" t="s">
        <v>1934</v>
      </c>
      <c r="D177" t="s">
        <v>112</v>
      </c>
      <c r="E177" t="s">
        <v>1935</v>
      </c>
      <c r="F177" s="78">
        <v>7396506</v>
      </c>
      <c r="G177" s="78">
        <v>100</v>
      </c>
      <c r="H177" s="78">
        <v>28439.565569999999</v>
      </c>
      <c r="I177" s="78">
        <v>0</v>
      </c>
      <c r="J177" s="78">
        <v>0.7</v>
      </c>
      <c r="K177" s="78">
        <v>0.01</v>
      </c>
    </row>
    <row r="178" spans="2:11">
      <c r="B178" t="s">
        <v>1936</v>
      </c>
      <c r="C178" t="s">
        <v>1937</v>
      </c>
      <c r="D178" t="s">
        <v>112</v>
      </c>
      <c r="E178" t="s">
        <v>1938</v>
      </c>
      <c r="F178" s="78">
        <v>4605393</v>
      </c>
      <c r="G178" s="78">
        <v>27.038300000000028</v>
      </c>
      <c r="H178" s="78">
        <v>4787.8708058705597</v>
      </c>
      <c r="I178" s="78">
        <v>0</v>
      </c>
      <c r="J178" s="78">
        <v>0.12</v>
      </c>
      <c r="K178" s="78">
        <v>0</v>
      </c>
    </row>
    <row r="179" spans="2:11">
      <c r="B179" t="s">
        <v>1939</v>
      </c>
      <c r="C179" t="s">
        <v>1940</v>
      </c>
      <c r="D179" t="s">
        <v>112</v>
      </c>
      <c r="E179" t="s">
        <v>1941</v>
      </c>
      <c r="F179" s="78">
        <v>11061182</v>
      </c>
      <c r="G179" s="78">
        <v>62.103899999999975</v>
      </c>
      <c r="H179" s="78">
        <v>26412.9406941368</v>
      </c>
      <c r="I179" s="78">
        <v>0</v>
      </c>
      <c r="J179" s="78">
        <v>0.65</v>
      </c>
      <c r="K179" s="78">
        <v>0.01</v>
      </c>
    </row>
    <row r="180" spans="2:11">
      <c r="B180" t="s">
        <v>1942</v>
      </c>
      <c r="C180" t="s">
        <v>1943</v>
      </c>
      <c r="D180" t="s">
        <v>112</v>
      </c>
      <c r="E180" t="s">
        <v>1944</v>
      </c>
      <c r="F180" s="78">
        <v>1560000</v>
      </c>
      <c r="G180" s="78">
        <v>100</v>
      </c>
      <c r="H180" s="78">
        <v>5998.2</v>
      </c>
      <c r="I180" s="78">
        <v>0</v>
      </c>
      <c r="J180" s="78">
        <v>0.15</v>
      </c>
      <c r="K180" s="78">
        <v>0</v>
      </c>
    </row>
    <row r="181" spans="2:11">
      <c r="B181" t="s">
        <v>1945</v>
      </c>
      <c r="C181" t="s">
        <v>1946</v>
      </c>
      <c r="D181" t="s">
        <v>112</v>
      </c>
      <c r="E181" t="s">
        <v>1947</v>
      </c>
      <c r="F181" s="78">
        <v>31320000</v>
      </c>
      <c r="G181" s="78">
        <v>101.8563</v>
      </c>
      <c r="H181" s="78">
        <v>122660.85670020001</v>
      </c>
      <c r="I181" s="78">
        <v>0</v>
      </c>
      <c r="J181" s="78">
        <v>3.02</v>
      </c>
      <c r="K181" s="78">
        <v>0.06</v>
      </c>
    </row>
    <row r="182" spans="2:11">
      <c r="B182" t="s">
        <v>1948</v>
      </c>
      <c r="C182" t="s">
        <v>1949</v>
      </c>
      <c r="D182" t="s">
        <v>112</v>
      </c>
      <c r="E182" t="s">
        <v>1950</v>
      </c>
      <c r="F182" s="78">
        <v>176324</v>
      </c>
      <c r="G182" s="78">
        <v>12.9472</v>
      </c>
      <c r="H182" s="78">
        <v>87.777585468159998</v>
      </c>
      <c r="I182" s="78">
        <v>0</v>
      </c>
      <c r="J182" s="78">
        <v>0</v>
      </c>
      <c r="K182" s="78">
        <v>0</v>
      </c>
    </row>
    <row r="183" spans="2:11">
      <c r="B183" t="s">
        <v>1951</v>
      </c>
      <c r="C183" t="s">
        <v>1952</v>
      </c>
      <c r="D183" t="s">
        <v>112</v>
      </c>
      <c r="E183" t="s">
        <v>1953</v>
      </c>
      <c r="F183" s="78">
        <v>5149510</v>
      </c>
      <c r="G183" s="78">
        <v>117.21599999999999</v>
      </c>
      <c r="H183" s="78">
        <v>23208.610871952002</v>
      </c>
      <c r="I183" s="78">
        <v>0</v>
      </c>
      <c r="J183" s="78">
        <v>0.56999999999999995</v>
      </c>
      <c r="K183" s="78">
        <v>0.01</v>
      </c>
    </row>
    <row r="184" spans="2:11">
      <c r="B184" t="s">
        <v>1954</v>
      </c>
      <c r="C184" t="s">
        <v>1955</v>
      </c>
      <c r="D184" t="s">
        <v>116</v>
      </c>
      <c r="E184" t="s">
        <v>1956</v>
      </c>
      <c r="F184" s="78">
        <v>3608400</v>
      </c>
      <c r="G184" s="78">
        <v>107.35</v>
      </c>
      <c r="H184" s="78">
        <v>15664.13404212</v>
      </c>
      <c r="I184" s="78">
        <v>0</v>
      </c>
      <c r="J184" s="78">
        <v>0.39</v>
      </c>
      <c r="K184" s="78">
        <v>0.01</v>
      </c>
    </row>
    <row r="185" spans="2:11">
      <c r="B185" t="s">
        <v>1957</v>
      </c>
      <c r="C185" t="s">
        <v>1958</v>
      </c>
      <c r="D185" t="s">
        <v>112</v>
      </c>
      <c r="E185" t="s">
        <v>1959</v>
      </c>
      <c r="F185" s="78">
        <v>2660000</v>
      </c>
      <c r="G185" s="78">
        <v>90.942999999999998</v>
      </c>
      <c r="H185" s="78">
        <v>9301.3772110000009</v>
      </c>
      <c r="I185" s="78">
        <v>0</v>
      </c>
      <c r="J185" s="78">
        <v>0.23</v>
      </c>
      <c r="K185" s="78">
        <v>0</v>
      </c>
    </row>
    <row r="186" spans="2:11">
      <c r="B186" t="s">
        <v>1960</v>
      </c>
      <c r="C186" t="s">
        <v>1961</v>
      </c>
      <c r="D186" t="s">
        <v>112</v>
      </c>
      <c r="E186" t="s">
        <v>1962</v>
      </c>
      <c r="F186" s="78">
        <v>4692450</v>
      </c>
      <c r="G186" s="78">
        <v>84.269300000000271</v>
      </c>
      <c r="H186" s="78">
        <v>15204.2633823833</v>
      </c>
      <c r="I186" s="78">
        <v>0</v>
      </c>
      <c r="J186" s="78">
        <v>0.37</v>
      </c>
      <c r="K186" s="78">
        <v>0.01</v>
      </c>
    </row>
    <row r="187" spans="2:11">
      <c r="B187" t="s">
        <v>1963</v>
      </c>
      <c r="C187" t="s">
        <v>1964</v>
      </c>
      <c r="D187" t="s">
        <v>112</v>
      </c>
      <c r="E187" t="s">
        <v>1965</v>
      </c>
      <c r="F187" s="78">
        <v>18185604</v>
      </c>
      <c r="G187" s="78">
        <v>2.8439000000000001</v>
      </c>
      <c r="H187" s="78">
        <v>1988.5586078398201</v>
      </c>
      <c r="I187" s="78">
        <v>0</v>
      </c>
      <c r="J187" s="78">
        <v>0.05</v>
      </c>
      <c r="K187" s="78">
        <v>0</v>
      </c>
    </row>
    <row r="188" spans="2:11">
      <c r="B188" t="s">
        <v>1966</v>
      </c>
      <c r="C188" t="s">
        <v>1967</v>
      </c>
      <c r="D188" t="s">
        <v>112</v>
      </c>
      <c r="E188" t="s">
        <v>1968</v>
      </c>
      <c r="F188" s="78">
        <v>8622927</v>
      </c>
      <c r="G188" s="78">
        <v>8.9983000000000146</v>
      </c>
      <c r="H188" s="78">
        <v>2983.40025072665</v>
      </c>
      <c r="I188" s="78">
        <v>0</v>
      </c>
      <c r="J188" s="78">
        <v>7.0000000000000007E-2</v>
      </c>
      <c r="K188" s="78">
        <v>0</v>
      </c>
    </row>
    <row r="189" spans="2:11">
      <c r="B189" t="s">
        <v>1969</v>
      </c>
      <c r="C189" t="s">
        <v>1970</v>
      </c>
      <c r="D189" t="s">
        <v>112</v>
      </c>
      <c r="E189" t="s">
        <v>1971</v>
      </c>
      <c r="F189" s="78">
        <v>15153852</v>
      </c>
      <c r="G189" s="78">
        <v>103.72329999999997</v>
      </c>
      <c r="H189" s="78">
        <v>60435.999803478997</v>
      </c>
      <c r="I189" s="78">
        <v>0</v>
      </c>
      <c r="J189" s="78">
        <v>1.49</v>
      </c>
      <c r="K189" s="78">
        <v>0.03</v>
      </c>
    </row>
    <row r="190" spans="2:11">
      <c r="B190" t="s">
        <v>1972</v>
      </c>
      <c r="C190" t="s">
        <v>1973</v>
      </c>
      <c r="D190" t="s">
        <v>112</v>
      </c>
      <c r="E190" t="s">
        <v>1974</v>
      </c>
      <c r="F190" s="78">
        <v>685489.2</v>
      </c>
      <c r="G190" s="78">
        <v>71.112900000000153</v>
      </c>
      <c r="H190" s="78">
        <v>1874.32695358465</v>
      </c>
      <c r="I190" s="78">
        <v>0</v>
      </c>
      <c r="J190" s="78">
        <v>0.05</v>
      </c>
      <c r="K190" s="78">
        <v>0</v>
      </c>
    </row>
    <row r="191" spans="2:11">
      <c r="B191" t="s">
        <v>1975</v>
      </c>
      <c r="C191" t="s">
        <v>1976</v>
      </c>
      <c r="D191" t="s">
        <v>112</v>
      </c>
      <c r="E191" t="s">
        <v>1974</v>
      </c>
      <c r="F191" s="78">
        <v>2894695.84</v>
      </c>
      <c r="G191" s="78">
        <v>41.653599999999976</v>
      </c>
      <c r="H191" s="78">
        <v>4636.0896265473702</v>
      </c>
      <c r="I191" s="78">
        <v>0</v>
      </c>
      <c r="J191" s="78">
        <v>0.11</v>
      </c>
      <c r="K191" s="78">
        <v>0</v>
      </c>
    </row>
    <row r="192" spans="2:11">
      <c r="B192" t="s">
        <v>1977</v>
      </c>
      <c r="C192" t="s">
        <v>1978</v>
      </c>
      <c r="D192" t="s">
        <v>112</v>
      </c>
      <c r="E192" t="s">
        <v>1979</v>
      </c>
      <c r="F192" s="78">
        <v>3453255.2</v>
      </c>
      <c r="G192" s="78">
        <v>11.33209999999997</v>
      </c>
      <c r="H192" s="78">
        <v>1504.64974853632</v>
      </c>
      <c r="I192" s="78">
        <v>0</v>
      </c>
      <c r="J192" s="78">
        <v>0.04</v>
      </c>
      <c r="K192" s="78">
        <v>0</v>
      </c>
    </row>
    <row r="193" spans="2:11">
      <c r="B193" t="s">
        <v>1980</v>
      </c>
      <c r="C193" t="s">
        <v>1981</v>
      </c>
      <c r="D193" t="s">
        <v>112</v>
      </c>
      <c r="E193" t="s">
        <v>1982</v>
      </c>
      <c r="F193" s="78">
        <v>6153982.4699999997</v>
      </c>
      <c r="G193" s="78">
        <v>84.459800000000016</v>
      </c>
      <c r="H193" s="78">
        <v>19984.9307454277</v>
      </c>
      <c r="I193" s="78">
        <v>0</v>
      </c>
      <c r="J193" s="78">
        <v>0.49</v>
      </c>
      <c r="K193" s="78">
        <v>0.01</v>
      </c>
    </row>
    <row r="194" spans="2:11">
      <c r="B194" t="s">
        <v>1983</v>
      </c>
      <c r="C194" t="s">
        <v>1984</v>
      </c>
      <c r="D194" t="s">
        <v>112</v>
      </c>
      <c r="E194" t="s">
        <v>1985</v>
      </c>
      <c r="F194" s="78">
        <v>907450.59</v>
      </c>
      <c r="G194" s="78">
        <v>9.5603000000000105</v>
      </c>
      <c r="H194" s="78">
        <v>333.57297021593598</v>
      </c>
      <c r="I194" s="78">
        <v>0</v>
      </c>
      <c r="J194" s="78">
        <v>0.01</v>
      </c>
      <c r="K194" s="78">
        <v>0</v>
      </c>
    </row>
    <row r="195" spans="2:11">
      <c r="B195" t="s">
        <v>1986</v>
      </c>
      <c r="C195" t="s">
        <v>1987</v>
      </c>
      <c r="D195" t="s">
        <v>112</v>
      </c>
      <c r="E195" t="s">
        <v>1988</v>
      </c>
      <c r="F195" s="78">
        <v>7703871.9100000001</v>
      </c>
      <c r="G195" s="78">
        <v>108.94669999999992</v>
      </c>
      <c r="H195" s="78">
        <v>32271.524168871201</v>
      </c>
      <c r="I195" s="78">
        <v>0</v>
      </c>
      <c r="J195" s="78">
        <v>0.79</v>
      </c>
      <c r="K195" s="78">
        <v>0.02</v>
      </c>
    </row>
    <row r="196" spans="2:11">
      <c r="B196" t="s">
        <v>1989</v>
      </c>
      <c r="C196" t="s">
        <v>1990</v>
      </c>
      <c r="D196" t="s">
        <v>112</v>
      </c>
      <c r="E196" t="s">
        <v>1991</v>
      </c>
      <c r="F196" s="78">
        <v>14167595</v>
      </c>
      <c r="G196" s="78">
        <v>60.5884</v>
      </c>
      <c r="H196" s="78">
        <v>33005.169050928103</v>
      </c>
      <c r="I196" s="78">
        <v>0</v>
      </c>
      <c r="J196" s="78">
        <v>0.81</v>
      </c>
      <c r="K196" s="78">
        <v>0.02</v>
      </c>
    </row>
    <row r="197" spans="2:11">
      <c r="B197" t="s">
        <v>1992</v>
      </c>
      <c r="C197" t="s">
        <v>1993</v>
      </c>
      <c r="D197" t="s">
        <v>112</v>
      </c>
      <c r="E197" t="s">
        <v>1994</v>
      </c>
      <c r="F197" s="78">
        <v>3503272</v>
      </c>
      <c r="G197" s="78">
        <v>107.11670000000015</v>
      </c>
      <c r="H197" s="78">
        <v>14428.7060831403</v>
      </c>
      <c r="I197" s="78">
        <v>0</v>
      </c>
      <c r="J197" s="78">
        <v>0.36</v>
      </c>
      <c r="K197" s="78">
        <v>0.01</v>
      </c>
    </row>
    <row r="198" spans="2:11">
      <c r="B198" t="s">
        <v>1995</v>
      </c>
      <c r="C198" t="s">
        <v>1996</v>
      </c>
      <c r="D198" t="s">
        <v>112</v>
      </c>
      <c r="E198" t="s">
        <v>1997</v>
      </c>
      <c r="F198" s="78">
        <v>6920748.29</v>
      </c>
      <c r="G198" s="78">
        <v>73.152299999999997</v>
      </c>
      <c r="H198" s="78">
        <v>19466.029789924101</v>
      </c>
      <c r="I198" s="78">
        <v>0</v>
      </c>
      <c r="J198" s="78">
        <v>0.48</v>
      </c>
      <c r="K198" s="78">
        <v>0.01</v>
      </c>
    </row>
    <row r="199" spans="2:11">
      <c r="B199" t="s">
        <v>1998</v>
      </c>
      <c r="C199" t="s">
        <v>1999</v>
      </c>
      <c r="D199" t="s">
        <v>116</v>
      </c>
      <c r="E199" t="s">
        <v>2000</v>
      </c>
      <c r="F199" s="78">
        <v>25868000</v>
      </c>
      <c r="G199" s="78">
        <v>81.887299999999996</v>
      </c>
      <c r="H199" s="78">
        <v>85658.225232263198</v>
      </c>
      <c r="I199" s="78">
        <v>0</v>
      </c>
      <c r="J199" s="78">
        <v>2.11</v>
      </c>
      <c r="K199" s="78">
        <v>0.04</v>
      </c>
    </row>
    <row r="200" spans="2:11">
      <c r="B200" t="s">
        <v>2001</v>
      </c>
      <c r="C200" t="s">
        <v>2002</v>
      </c>
      <c r="D200" t="s">
        <v>112</v>
      </c>
      <c r="E200" t="s">
        <v>2003</v>
      </c>
      <c r="F200" s="78">
        <v>11894117</v>
      </c>
      <c r="G200" s="78">
        <v>82.088100000000082</v>
      </c>
      <c r="H200" s="78">
        <v>37541.252156461102</v>
      </c>
      <c r="I200" s="78">
        <v>0</v>
      </c>
      <c r="J200" s="78">
        <v>0.92</v>
      </c>
      <c r="K200" s="78">
        <v>0.02</v>
      </c>
    </row>
    <row r="201" spans="2:11">
      <c r="B201" t="s">
        <v>2004</v>
      </c>
      <c r="C201" t="s">
        <v>2005</v>
      </c>
      <c r="D201" t="s">
        <v>112</v>
      </c>
      <c r="E201" t="s">
        <v>2006</v>
      </c>
      <c r="F201" s="78">
        <v>3965085</v>
      </c>
      <c r="G201" s="78">
        <v>100</v>
      </c>
      <c r="H201" s="78">
        <v>15245.751824999999</v>
      </c>
      <c r="I201" s="78">
        <v>0</v>
      </c>
      <c r="J201" s="78">
        <v>0.38</v>
      </c>
      <c r="K201" s="78">
        <v>0.01</v>
      </c>
    </row>
    <row r="202" spans="2:11">
      <c r="B202" t="s">
        <v>2007</v>
      </c>
      <c r="C202" t="s">
        <v>2008</v>
      </c>
      <c r="D202" t="s">
        <v>112</v>
      </c>
      <c r="E202" t="s">
        <v>2009</v>
      </c>
      <c r="F202" s="78">
        <v>14706443.720000001</v>
      </c>
      <c r="G202" s="78">
        <v>75.205800000000011</v>
      </c>
      <c r="H202" s="78">
        <v>42526.079313770802</v>
      </c>
      <c r="I202" s="78">
        <v>0</v>
      </c>
      <c r="J202" s="78">
        <v>1.05</v>
      </c>
      <c r="K202" s="78">
        <v>0.02</v>
      </c>
    </row>
    <row r="203" spans="2:11">
      <c r="B203" t="s">
        <v>2010</v>
      </c>
      <c r="C203" t="s">
        <v>2011</v>
      </c>
      <c r="D203" t="s">
        <v>112</v>
      </c>
      <c r="E203" t="s">
        <v>1065</v>
      </c>
      <c r="F203" s="78">
        <v>5294314.2300000004</v>
      </c>
      <c r="G203" s="78">
        <v>96.382099999999852</v>
      </c>
      <c r="H203" s="78">
        <v>19620.155400393</v>
      </c>
      <c r="I203" s="78">
        <v>0</v>
      </c>
      <c r="J203" s="78">
        <v>0.48</v>
      </c>
      <c r="K203" s="78">
        <v>0.01</v>
      </c>
    </row>
    <row r="204" spans="2:11">
      <c r="B204" t="s">
        <v>2012</v>
      </c>
      <c r="C204" t="s">
        <v>2013</v>
      </c>
      <c r="D204" t="s">
        <v>112</v>
      </c>
      <c r="E204" t="s">
        <v>2014</v>
      </c>
      <c r="F204" s="78">
        <v>651105</v>
      </c>
      <c r="G204" s="78">
        <v>107.76990000000021</v>
      </c>
      <c r="H204" s="78">
        <v>2698.0180724337802</v>
      </c>
      <c r="I204" s="78">
        <v>0</v>
      </c>
      <c r="J204" s="78">
        <v>7.0000000000000007E-2</v>
      </c>
      <c r="K204" s="78">
        <v>0</v>
      </c>
    </row>
    <row r="205" spans="2:11">
      <c r="B205" t="s">
        <v>2015</v>
      </c>
      <c r="C205" t="s">
        <v>2016</v>
      </c>
      <c r="D205" t="s">
        <v>112</v>
      </c>
      <c r="E205" t="s">
        <v>2017</v>
      </c>
      <c r="F205" s="78">
        <v>8757455.4000000004</v>
      </c>
      <c r="G205" s="78">
        <v>73.119399999999928</v>
      </c>
      <c r="H205" s="78">
        <v>24621.068554209502</v>
      </c>
      <c r="I205" s="78">
        <v>0</v>
      </c>
      <c r="J205" s="78">
        <v>0.61</v>
      </c>
      <c r="K205" s="78">
        <v>0.01</v>
      </c>
    </row>
    <row r="206" spans="2:11">
      <c r="B206" t="s">
        <v>2018</v>
      </c>
      <c r="C206" t="s">
        <v>2019</v>
      </c>
      <c r="D206" t="s">
        <v>112</v>
      </c>
      <c r="E206" t="s">
        <v>2020</v>
      </c>
      <c r="F206" s="78">
        <v>11301380.109999999</v>
      </c>
      <c r="G206" s="78">
        <v>103.4826000000001</v>
      </c>
      <c r="H206" s="78">
        <v>44967.1287889183</v>
      </c>
      <c r="I206" s="78">
        <v>0</v>
      </c>
      <c r="J206" s="78">
        <v>1.1100000000000001</v>
      </c>
      <c r="K206" s="78">
        <v>0.02</v>
      </c>
    </row>
    <row r="207" spans="2:11">
      <c r="B207" t="s">
        <v>2021</v>
      </c>
      <c r="C207" t="s">
        <v>2022</v>
      </c>
      <c r="D207" t="s">
        <v>112</v>
      </c>
      <c r="E207" t="s">
        <v>2023</v>
      </c>
      <c r="F207" s="78">
        <v>10559400</v>
      </c>
      <c r="G207" s="78">
        <v>53.012500000000003</v>
      </c>
      <c r="H207" s="78">
        <v>21523.548401625001</v>
      </c>
      <c r="I207" s="78">
        <v>0</v>
      </c>
      <c r="J207" s="78">
        <v>0.53</v>
      </c>
      <c r="K207" s="78">
        <v>0.01</v>
      </c>
    </row>
    <row r="208" spans="2:11">
      <c r="B208" t="s">
        <v>2024</v>
      </c>
      <c r="C208" t="s">
        <v>2025</v>
      </c>
      <c r="D208" t="s">
        <v>112</v>
      </c>
      <c r="E208" t="s">
        <v>2026</v>
      </c>
      <c r="F208" s="78">
        <v>7418295.5999999996</v>
      </c>
      <c r="G208" s="78">
        <v>109.56670000000003</v>
      </c>
      <c r="H208" s="78">
        <v>31252.0895794602</v>
      </c>
      <c r="I208" s="78">
        <v>0</v>
      </c>
      <c r="J208" s="78">
        <v>0.77</v>
      </c>
      <c r="K208" s="78">
        <v>0.02</v>
      </c>
    </row>
    <row r="209" spans="2:11">
      <c r="B209" t="s">
        <v>2027</v>
      </c>
      <c r="C209" t="s">
        <v>2028</v>
      </c>
      <c r="D209" t="s">
        <v>112</v>
      </c>
      <c r="E209" t="s">
        <v>2029</v>
      </c>
      <c r="F209" s="78">
        <v>1700000</v>
      </c>
      <c r="G209" s="78">
        <v>14.673500000000001</v>
      </c>
      <c r="H209" s="78">
        <v>959.13332749999995</v>
      </c>
      <c r="I209" s="78">
        <v>0</v>
      </c>
      <c r="J209" s="78">
        <v>0.02</v>
      </c>
      <c r="K209" s="78">
        <v>0</v>
      </c>
    </row>
    <row r="210" spans="2:11">
      <c r="B210" t="s">
        <v>2030</v>
      </c>
      <c r="C210" t="s">
        <v>2031</v>
      </c>
      <c r="D210" t="s">
        <v>116</v>
      </c>
      <c r="E210" t="s">
        <v>2032</v>
      </c>
      <c r="F210" s="78">
        <v>1778773.41</v>
      </c>
      <c r="G210" s="78">
        <v>95.319999999999922</v>
      </c>
      <c r="H210" s="78">
        <v>6856.3713321192399</v>
      </c>
      <c r="I210" s="78">
        <v>0</v>
      </c>
      <c r="J210" s="78">
        <v>0.17</v>
      </c>
      <c r="K210" s="78">
        <v>0</v>
      </c>
    </row>
    <row r="211" spans="2:11">
      <c r="B211" t="s">
        <v>2033</v>
      </c>
      <c r="C211" t="s">
        <v>2034</v>
      </c>
      <c r="D211" t="s">
        <v>112</v>
      </c>
      <c r="E211" t="s">
        <v>2035</v>
      </c>
      <c r="F211" s="78">
        <v>6628237.0499999998</v>
      </c>
      <c r="G211" s="78">
        <v>105.80369999999994</v>
      </c>
      <c r="H211" s="78">
        <v>26964.677567914401</v>
      </c>
      <c r="I211" s="78">
        <v>0</v>
      </c>
      <c r="J211" s="78">
        <v>0.66</v>
      </c>
      <c r="K211" s="78">
        <v>0.01</v>
      </c>
    </row>
    <row r="212" spans="2:11">
      <c r="B212" t="s">
        <v>2036</v>
      </c>
      <c r="C212" t="s">
        <v>2037</v>
      </c>
      <c r="D212" t="s">
        <v>112</v>
      </c>
      <c r="E212" t="s">
        <v>2038</v>
      </c>
      <c r="F212" s="78">
        <v>2722795.71</v>
      </c>
      <c r="G212" s="78">
        <v>99.161899999999861</v>
      </c>
      <c r="H212" s="78">
        <v>10381.407562949</v>
      </c>
      <c r="I212" s="78">
        <v>0</v>
      </c>
      <c r="J212" s="78">
        <v>0.26</v>
      </c>
      <c r="K212" s="78">
        <v>0.01</v>
      </c>
    </row>
    <row r="213" spans="2:11">
      <c r="B213" s="79" t="s">
        <v>2039</v>
      </c>
      <c r="C213" s="16"/>
      <c r="F213" s="80">
        <f>SUM(F77:F212)</f>
        <v>931000062.10000014</v>
      </c>
      <c r="H213" s="80">
        <v>3211372.7524894476</v>
      </c>
      <c r="J213" s="80">
        <v>79.05</v>
      </c>
      <c r="K213" s="80">
        <v>1.68</v>
      </c>
    </row>
    <row r="214" spans="2:11">
      <c r="B214" s="79" t="s">
        <v>319</v>
      </c>
      <c r="C214" s="16"/>
      <c r="F214" s="80">
        <f>F213+F75+F68+F65</f>
        <v>986248122.10000014</v>
      </c>
      <c r="H214" s="80">
        <v>3440031.9398031263</v>
      </c>
      <c r="J214" s="80">
        <v>84.68</v>
      </c>
      <c r="K214" s="80">
        <v>1.8</v>
      </c>
    </row>
    <row r="215" spans="2:11">
      <c r="B215" t="s">
        <v>320</v>
      </c>
      <c r="C215" s="16"/>
    </row>
    <row r="216" spans="2:11">
      <c r="C216" s="16"/>
    </row>
    <row r="217" spans="2:11">
      <c r="C217" s="16"/>
    </row>
    <row r="218" spans="2:11">
      <c r="C218" s="16"/>
    </row>
    <row r="219" spans="2:11">
      <c r="C219" s="16"/>
    </row>
    <row r="220" spans="2:11">
      <c r="C220" s="16"/>
    </row>
    <row r="221" spans="2:11">
      <c r="C221" s="16"/>
    </row>
    <row r="222" spans="2:11">
      <c r="C222" s="16"/>
    </row>
    <row r="223" spans="2:11">
      <c r="C223" s="16"/>
    </row>
    <row r="224" spans="2:11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147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2040</v>
      </c>
      <c r="C12" s="16"/>
      <c r="D12" s="16"/>
    </row>
    <row r="13" spans="2:59">
      <c r="B13" t="s">
        <v>196</v>
      </c>
      <c r="C13" t="s">
        <v>196</v>
      </c>
      <c r="D13" t="s">
        <v>196</v>
      </c>
      <c r="E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2041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916</v>
      </c>
      <c r="C15" s="16"/>
      <c r="D15" s="16"/>
    </row>
    <row r="16" spans="2:59">
      <c r="B16" t="s">
        <v>196</v>
      </c>
      <c r="C16" t="s">
        <v>196</v>
      </c>
      <c r="D16" t="s">
        <v>196</v>
      </c>
      <c r="E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917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320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</row>
    <row r="13" spans="2:52">
      <c r="B13" s="79" t="s">
        <v>918</v>
      </c>
      <c r="C13" s="16"/>
      <c r="D13" s="16"/>
    </row>
    <row r="14" spans="2:52">
      <c r="B14" t="s">
        <v>196</v>
      </c>
      <c r="C14" t="s">
        <v>196</v>
      </c>
      <c r="D14" t="s">
        <v>196</v>
      </c>
      <c r="E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919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920</v>
      </c>
      <c r="C16" s="16"/>
      <c r="D16" s="16"/>
    </row>
    <row r="17" spans="2:12">
      <c r="B17" t="s">
        <v>196</v>
      </c>
      <c r="C17" t="s">
        <v>196</v>
      </c>
      <c r="D17" t="s">
        <v>196</v>
      </c>
      <c r="E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921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2042</v>
      </c>
      <c r="C19" s="16"/>
      <c r="D19" s="16"/>
    </row>
    <row r="20" spans="2:12">
      <c r="B20" t="s">
        <v>196</v>
      </c>
      <c r="C20" t="s">
        <v>196</v>
      </c>
      <c r="D20" t="s">
        <v>196</v>
      </c>
      <c r="E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2043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922</v>
      </c>
      <c r="C22" s="16"/>
      <c r="D22" s="16"/>
    </row>
    <row r="23" spans="2:12">
      <c r="B23" t="s">
        <v>196</v>
      </c>
      <c r="C23" t="s">
        <v>196</v>
      </c>
      <c r="D23" t="s">
        <v>196</v>
      </c>
      <c r="E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923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196</v>
      </c>
      <c r="C26" t="s">
        <v>196</v>
      </c>
      <c r="D26" t="s">
        <v>196</v>
      </c>
      <c r="E26" t="s">
        <v>196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547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313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314</v>
      </c>
      <c r="C29" s="16"/>
      <c r="D29" s="16"/>
    </row>
    <row r="30" spans="2:12">
      <c r="B30" s="79" t="s">
        <v>918</v>
      </c>
      <c r="C30" s="16"/>
      <c r="D30" s="16"/>
    </row>
    <row r="31" spans="2:12">
      <c r="B31" t="s">
        <v>196</v>
      </c>
      <c r="C31" t="s">
        <v>196</v>
      </c>
      <c r="D31" t="s">
        <v>196</v>
      </c>
      <c r="E31" t="s">
        <v>196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919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2044</v>
      </c>
      <c r="C33" s="16"/>
      <c r="D33" s="16"/>
    </row>
    <row r="34" spans="2:12">
      <c r="B34" t="s">
        <v>196</v>
      </c>
      <c r="C34" t="s">
        <v>196</v>
      </c>
      <c r="D34" t="s">
        <v>196</v>
      </c>
      <c r="E34" t="s">
        <v>196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2045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922</v>
      </c>
      <c r="C36" s="16"/>
      <c r="D36" s="16"/>
    </row>
    <row r="37" spans="2:12">
      <c r="B37" t="s">
        <v>196</v>
      </c>
      <c r="C37" t="s">
        <v>196</v>
      </c>
      <c r="D37" t="s">
        <v>196</v>
      </c>
      <c r="E37" t="s">
        <v>196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923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931</v>
      </c>
      <c r="C39" s="16"/>
      <c r="D39" s="16"/>
    </row>
    <row r="40" spans="2:12">
      <c r="B40" t="s">
        <v>196</v>
      </c>
      <c r="C40" t="s">
        <v>196</v>
      </c>
      <c r="D40" t="s">
        <v>196</v>
      </c>
      <c r="E40" t="s">
        <v>196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932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196</v>
      </c>
      <c r="C43" t="s">
        <v>196</v>
      </c>
      <c r="D43" t="s">
        <v>196</v>
      </c>
      <c r="E43" t="s">
        <v>196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547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319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320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opLeftCell="A7" workbookViewId="0">
      <selection activeCell="D52" sqref="D52"/>
    </sheetView>
  </sheetViews>
  <sheetFormatPr defaultColWidth="9.140625" defaultRowHeight="18"/>
  <cols>
    <col min="1" max="1" width="6.28515625" style="16" customWidth="1"/>
    <col min="2" max="2" width="42.2851562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5882017.7410144238</v>
      </c>
      <c r="K11" s="77">
        <v>100</v>
      </c>
      <c r="L11" s="77">
        <v>3.08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198</v>
      </c>
      <c r="C14" t="s">
        <v>199</v>
      </c>
      <c r="D14" t="s">
        <v>200</v>
      </c>
      <c r="E14" t="s">
        <v>196</v>
      </c>
      <c r="F14" t="s">
        <v>197</v>
      </c>
      <c r="G14" t="s">
        <v>108</v>
      </c>
      <c r="H14" s="78">
        <v>0</v>
      </c>
      <c r="I14" s="78">
        <v>0</v>
      </c>
      <c r="J14" s="78">
        <v>66.216049999999996</v>
      </c>
      <c r="K14" s="78">
        <v>0</v>
      </c>
      <c r="L14" s="78">
        <v>0</v>
      </c>
    </row>
    <row r="15" spans="2:13">
      <c r="B15" t="s">
        <v>201</v>
      </c>
      <c r="C15" t="s">
        <v>202</v>
      </c>
      <c r="D15" t="s">
        <v>203</v>
      </c>
      <c r="E15" t="s">
        <v>196</v>
      </c>
      <c r="F15" t="s">
        <v>197</v>
      </c>
      <c r="G15" t="s">
        <v>108</v>
      </c>
      <c r="H15" s="78">
        <v>0</v>
      </c>
      <c r="I15" s="78">
        <v>0</v>
      </c>
      <c r="J15" s="78">
        <v>3658.9167499999999</v>
      </c>
      <c r="K15" s="78">
        <v>0.06</v>
      </c>
      <c r="L15" s="78">
        <v>0</v>
      </c>
    </row>
    <row r="16" spans="2:13">
      <c r="B16" t="s">
        <v>204</v>
      </c>
      <c r="C16" t="s">
        <v>205</v>
      </c>
      <c r="D16" t="s">
        <v>206</v>
      </c>
      <c r="E16" t="s">
        <v>196</v>
      </c>
      <c r="F16" t="s">
        <v>197</v>
      </c>
      <c r="G16" t="s">
        <v>108</v>
      </c>
      <c r="H16" s="78">
        <v>0</v>
      </c>
      <c r="I16" s="78">
        <v>0</v>
      </c>
      <c r="J16" s="78">
        <v>14.787100000000001</v>
      </c>
      <c r="K16" s="78">
        <v>0</v>
      </c>
      <c r="L16" s="78">
        <v>0</v>
      </c>
    </row>
    <row r="17" spans="2:12">
      <c r="B17" t="s">
        <v>207</v>
      </c>
      <c r="C17" t="s">
        <v>208</v>
      </c>
      <c r="D17" t="s">
        <v>209</v>
      </c>
      <c r="E17" t="s">
        <v>196</v>
      </c>
      <c r="F17" t="s">
        <v>197</v>
      </c>
      <c r="G17" t="s">
        <v>108</v>
      </c>
      <c r="H17" s="78">
        <v>0</v>
      </c>
      <c r="I17" s="78">
        <v>0</v>
      </c>
      <c r="J17" s="78">
        <v>0.60453999999999997</v>
      </c>
      <c r="K17" s="78">
        <v>0</v>
      </c>
      <c r="L17" s="78">
        <v>0</v>
      </c>
    </row>
    <row r="18" spans="2:12">
      <c r="B18" t="s">
        <v>210</v>
      </c>
      <c r="C18" t="s">
        <v>211</v>
      </c>
      <c r="D18" t="s">
        <v>212</v>
      </c>
      <c r="E18" t="s">
        <v>196</v>
      </c>
      <c r="F18" t="s">
        <v>197</v>
      </c>
      <c r="G18" t="s">
        <v>108</v>
      </c>
      <c r="H18" s="78">
        <v>0</v>
      </c>
      <c r="I18" s="78">
        <v>0</v>
      </c>
      <c r="J18" s="78">
        <v>244923.79360999999</v>
      </c>
      <c r="K18" s="78">
        <v>4.16</v>
      </c>
      <c r="L18" s="78">
        <v>0.13</v>
      </c>
    </row>
    <row r="19" spans="2:12">
      <c r="B19" t="s">
        <v>213</v>
      </c>
      <c r="C19" t="s">
        <v>214</v>
      </c>
      <c r="D19" t="s">
        <v>215</v>
      </c>
      <c r="E19" t="s">
        <v>196</v>
      </c>
      <c r="F19" t="s">
        <v>197</v>
      </c>
      <c r="G19" t="s">
        <v>108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213</v>
      </c>
      <c r="C20" t="s">
        <v>214</v>
      </c>
      <c r="D20" t="s">
        <v>215</v>
      </c>
      <c r="E20" t="s">
        <v>196</v>
      </c>
      <c r="F20" t="s">
        <v>197</v>
      </c>
      <c r="G20" t="s">
        <v>108</v>
      </c>
      <c r="H20" s="78">
        <v>0</v>
      </c>
      <c r="I20" s="78">
        <v>0</v>
      </c>
      <c r="J20" s="78">
        <v>3.0236800000000001</v>
      </c>
      <c r="K20" s="78">
        <v>0</v>
      </c>
      <c r="L20" s="78">
        <v>0</v>
      </c>
    </row>
    <row r="21" spans="2:12">
      <c r="B21" t="s">
        <v>216</v>
      </c>
      <c r="C21" t="s">
        <v>217</v>
      </c>
      <c r="D21" t="s">
        <v>218</v>
      </c>
      <c r="E21" t="s">
        <v>196</v>
      </c>
      <c r="F21" t="s">
        <v>197</v>
      </c>
      <c r="G21" t="s">
        <v>108</v>
      </c>
      <c r="H21" s="78">
        <v>0</v>
      </c>
      <c r="I21" s="78">
        <v>0</v>
      </c>
      <c r="J21" s="78">
        <v>1953.81591</v>
      </c>
      <c r="K21" s="78">
        <v>0.03</v>
      </c>
      <c r="L21" s="78">
        <v>0</v>
      </c>
    </row>
    <row r="22" spans="2:12">
      <c r="B22" t="s">
        <v>219</v>
      </c>
      <c r="C22" t="s">
        <v>220</v>
      </c>
      <c r="D22" s="81">
        <v>512199381</v>
      </c>
      <c r="E22" t="s">
        <v>196</v>
      </c>
      <c r="F22" t="s">
        <v>197</v>
      </c>
      <c r="G22" t="s">
        <v>108</v>
      </c>
      <c r="H22" s="78">
        <v>0</v>
      </c>
      <c r="I22" s="78">
        <v>0</v>
      </c>
      <c r="J22" s="78">
        <v>-3.6000000000000002E-4</v>
      </c>
      <c r="K22" s="78">
        <v>0</v>
      </c>
      <c r="L22" s="78">
        <v>0</v>
      </c>
    </row>
    <row r="23" spans="2:12">
      <c r="B23" t="s">
        <v>221</v>
      </c>
      <c r="C23" t="s">
        <v>222</v>
      </c>
      <c r="D23" s="81">
        <v>9</v>
      </c>
      <c r="E23" t="s">
        <v>196</v>
      </c>
      <c r="F23" t="s">
        <v>197</v>
      </c>
      <c r="G23" t="s">
        <v>108</v>
      </c>
      <c r="H23" s="78">
        <v>0</v>
      </c>
      <c r="I23" s="78">
        <v>0</v>
      </c>
      <c r="J23" s="78">
        <v>49.564999999999998</v>
      </c>
      <c r="K23" s="78">
        <v>0</v>
      </c>
      <c r="L23" s="78">
        <v>0</v>
      </c>
    </row>
    <row r="24" spans="2:12">
      <c r="B24" s="79" t="s">
        <v>223</v>
      </c>
      <c r="D24" s="16"/>
      <c r="I24" s="80">
        <v>0</v>
      </c>
      <c r="J24" s="80">
        <v>250670.72227999999</v>
      </c>
      <c r="K24" s="80">
        <v>4.26</v>
      </c>
      <c r="L24" s="80">
        <v>0.13</v>
      </c>
    </row>
    <row r="25" spans="2:12">
      <c r="B25" s="79" t="s">
        <v>224</v>
      </c>
      <c r="D25" s="16"/>
    </row>
    <row r="26" spans="2:12">
      <c r="B26" t="s">
        <v>225</v>
      </c>
      <c r="C26" t="s">
        <v>226</v>
      </c>
      <c r="D26" t="s">
        <v>212</v>
      </c>
      <c r="E26" t="s">
        <v>196</v>
      </c>
      <c r="F26" t="s">
        <v>197</v>
      </c>
      <c r="G26" t="s">
        <v>193</v>
      </c>
      <c r="H26" s="78">
        <v>0</v>
      </c>
      <c r="I26" s="78">
        <v>0</v>
      </c>
      <c r="J26" s="78">
        <v>1224.67088081728</v>
      </c>
      <c r="K26" s="78">
        <v>0.02</v>
      </c>
      <c r="L26" s="78">
        <v>0</v>
      </c>
    </row>
    <row r="27" spans="2:12">
      <c r="B27" t="s">
        <v>227</v>
      </c>
      <c r="C27" t="s">
        <v>228</v>
      </c>
      <c r="D27" t="s">
        <v>209</v>
      </c>
      <c r="E27" t="s">
        <v>196</v>
      </c>
      <c r="F27" t="s">
        <v>197</v>
      </c>
      <c r="G27" t="s">
        <v>112</v>
      </c>
      <c r="H27" s="78">
        <v>0</v>
      </c>
      <c r="I27" s="78">
        <v>0</v>
      </c>
      <c r="J27" s="78">
        <v>11545.021607999999</v>
      </c>
      <c r="K27" s="78">
        <v>0.2</v>
      </c>
      <c r="L27" s="78">
        <v>0.01</v>
      </c>
    </row>
    <row r="28" spans="2:12">
      <c r="B28" t="s">
        <v>229</v>
      </c>
      <c r="C28" t="s">
        <v>230</v>
      </c>
      <c r="D28" t="s">
        <v>212</v>
      </c>
      <c r="E28" t="s">
        <v>196</v>
      </c>
      <c r="F28" t="s">
        <v>197</v>
      </c>
      <c r="G28" t="s">
        <v>112</v>
      </c>
      <c r="H28" s="78">
        <v>0</v>
      </c>
      <c r="I28" s="78">
        <v>0</v>
      </c>
      <c r="J28" s="78">
        <v>728939.04873809998</v>
      </c>
      <c r="K28" s="78">
        <v>12.39</v>
      </c>
      <c r="L28" s="78">
        <v>0.38</v>
      </c>
    </row>
    <row r="29" spans="2:12">
      <c r="B29" t="s">
        <v>231</v>
      </c>
      <c r="C29" t="s">
        <v>232</v>
      </c>
      <c r="D29" t="s">
        <v>215</v>
      </c>
      <c r="E29" t="s">
        <v>196</v>
      </c>
      <c r="F29" t="s">
        <v>197</v>
      </c>
      <c r="G29" t="s">
        <v>112</v>
      </c>
      <c r="H29" s="78">
        <v>0</v>
      </c>
      <c r="I29" s="78">
        <v>0</v>
      </c>
      <c r="J29" s="78">
        <v>23954.840506650002</v>
      </c>
      <c r="K29" s="78">
        <v>0.41</v>
      </c>
      <c r="L29" s="78">
        <v>0.01</v>
      </c>
    </row>
    <row r="30" spans="2:12">
      <c r="B30" t="s">
        <v>233</v>
      </c>
      <c r="C30" t="s">
        <v>234</v>
      </c>
      <c r="D30" s="81">
        <v>512199381</v>
      </c>
      <c r="E30" t="s">
        <v>196</v>
      </c>
      <c r="F30" t="s">
        <v>197</v>
      </c>
      <c r="G30" t="s">
        <v>112</v>
      </c>
      <c r="H30" s="78">
        <v>0</v>
      </c>
      <c r="I30" s="78">
        <v>0</v>
      </c>
      <c r="J30" s="78">
        <v>71506.0735097</v>
      </c>
      <c r="K30" s="78">
        <v>1.22</v>
      </c>
      <c r="L30" s="78">
        <v>0.04</v>
      </c>
    </row>
    <row r="31" spans="2:12">
      <c r="B31" t="s">
        <v>235</v>
      </c>
      <c r="C31" t="s">
        <v>236</v>
      </c>
      <c r="D31" t="s">
        <v>209</v>
      </c>
      <c r="E31" t="s">
        <v>196</v>
      </c>
      <c r="F31" t="s">
        <v>197</v>
      </c>
      <c r="G31" t="s">
        <v>116</v>
      </c>
      <c r="H31" s="78">
        <v>0</v>
      </c>
      <c r="I31" s="78">
        <v>0</v>
      </c>
      <c r="J31" s="78">
        <v>19.192723998000002</v>
      </c>
      <c r="K31" s="78">
        <v>0</v>
      </c>
      <c r="L31" s="78">
        <v>0</v>
      </c>
    </row>
    <row r="32" spans="2:12">
      <c r="B32" t="s">
        <v>237</v>
      </c>
      <c r="C32" t="s">
        <v>238</v>
      </c>
      <c r="D32" t="s">
        <v>212</v>
      </c>
      <c r="E32" t="s">
        <v>196</v>
      </c>
      <c r="F32" t="s">
        <v>197</v>
      </c>
      <c r="G32" t="s">
        <v>116</v>
      </c>
      <c r="H32" s="78">
        <v>0</v>
      </c>
      <c r="I32" s="78">
        <v>0</v>
      </c>
      <c r="J32" s="78">
        <v>8363.8168946259993</v>
      </c>
      <c r="K32" s="78">
        <v>0.14000000000000001</v>
      </c>
      <c r="L32" s="78">
        <v>0</v>
      </c>
    </row>
    <row r="33" spans="2:12">
      <c r="B33" t="s">
        <v>239</v>
      </c>
      <c r="C33" t="s">
        <v>240</v>
      </c>
      <c r="D33" t="s">
        <v>215</v>
      </c>
      <c r="E33" t="s">
        <v>196</v>
      </c>
      <c r="F33" t="s">
        <v>197</v>
      </c>
      <c r="G33" t="s">
        <v>116</v>
      </c>
      <c r="H33" s="78">
        <v>0</v>
      </c>
      <c r="I33" s="78">
        <v>0</v>
      </c>
      <c r="J33" s="78">
        <v>24.262799999999999</v>
      </c>
      <c r="K33" s="78">
        <v>0</v>
      </c>
      <c r="L33" s="78">
        <v>0</v>
      </c>
    </row>
    <row r="34" spans="2:12">
      <c r="B34" t="s">
        <v>241</v>
      </c>
      <c r="C34" t="s">
        <v>242</v>
      </c>
      <c r="D34" s="81">
        <v>512199381</v>
      </c>
      <c r="E34" t="s">
        <v>196</v>
      </c>
      <c r="F34" t="s">
        <v>197</v>
      </c>
      <c r="G34" t="s">
        <v>116</v>
      </c>
      <c r="H34" s="78">
        <v>0</v>
      </c>
      <c r="I34" s="78">
        <v>0</v>
      </c>
      <c r="J34" s="78">
        <v>26538.044393503998</v>
      </c>
      <c r="K34" s="78">
        <v>0.45</v>
      </c>
      <c r="L34" s="78">
        <v>0.01</v>
      </c>
    </row>
    <row r="35" spans="2:12">
      <c r="B35" t="s">
        <v>243</v>
      </c>
      <c r="C35" t="s">
        <v>244</v>
      </c>
      <c r="D35" t="s">
        <v>212</v>
      </c>
      <c r="E35" t="s">
        <v>196</v>
      </c>
      <c r="F35" t="s">
        <v>197</v>
      </c>
      <c r="G35" t="s">
        <v>119</v>
      </c>
      <c r="H35" s="78">
        <v>0</v>
      </c>
      <c r="I35" s="78">
        <v>0</v>
      </c>
      <c r="J35" s="78">
        <v>2523.5765070319999</v>
      </c>
      <c r="K35" s="78">
        <v>0.04</v>
      </c>
      <c r="L35" s="78">
        <v>0</v>
      </c>
    </row>
    <row r="36" spans="2:12">
      <c r="B36" t="s">
        <v>245</v>
      </c>
      <c r="C36" t="s">
        <v>246</v>
      </c>
      <c r="D36" s="81">
        <v>512199381</v>
      </c>
      <c r="E36" t="s">
        <v>196</v>
      </c>
      <c r="F36" t="s">
        <v>197</v>
      </c>
      <c r="G36" t="s">
        <v>119</v>
      </c>
      <c r="H36" s="78">
        <v>0</v>
      </c>
      <c r="I36" s="78">
        <v>0</v>
      </c>
      <c r="J36" s="78">
        <v>1558.858742396</v>
      </c>
      <c r="K36" s="78">
        <v>0.03</v>
      </c>
      <c r="L36" s="78">
        <v>0</v>
      </c>
    </row>
    <row r="37" spans="2:12">
      <c r="B37" s="79" t="s">
        <v>247</v>
      </c>
      <c r="D37" s="16"/>
      <c r="I37" s="80">
        <v>0</v>
      </c>
      <c r="J37" s="80">
        <v>876197.40730482328</v>
      </c>
      <c r="K37" s="80">
        <v>14.9</v>
      </c>
      <c r="L37" s="80">
        <v>0.46</v>
      </c>
    </row>
    <row r="38" spans="2:12">
      <c r="B38" s="79" t="s">
        <v>248</v>
      </c>
      <c r="D38" s="16"/>
    </row>
    <row r="39" spans="2:12">
      <c r="B39" t="s">
        <v>249</v>
      </c>
      <c r="C39" t="s">
        <v>250</v>
      </c>
      <c r="D39" t="s">
        <v>209</v>
      </c>
      <c r="E39" t="s">
        <v>196</v>
      </c>
      <c r="F39" t="s">
        <v>197</v>
      </c>
      <c r="G39" t="s">
        <v>108</v>
      </c>
      <c r="H39" s="78">
        <v>0</v>
      </c>
      <c r="I39" s="78">
        <v>0</v>
      </c>
      <c r="J39" s="78">
        <v>33503.109680000001</v>
      </c>
      <c r="K39" s="78">
        <v>0.56999999999999995</v>
      </c>
      <c r="L39" s="78">
        <v>0.02</v>
      </c>
    </row>
    <row r="40" spans="2:12">
      <c r="B40" t="s">
        <v>251</v>
      </c>
      <c r="C40" t="s">
        <v>252</v>
      </c>
      <c r="D40" t="s">
        <v>212</v>
      </c>
      <c r="E40" t="s">
        <v>196</v>
      </c>
      <c r="F40" t="s">
        <v>197</v>
      </c>
      <c r="G40" t="s">
        <v>108</v>
      </c>
      <c r="H40" s="78">
        <v>0</v>
      </c>
      <c r="I40" s="78">
        <v>0</v>
      </c>
      <c r="J40" s="78">
        <v>100013.93538</v>
      </c>
      <c r="K40" s="78">
        <v>1.7</v>
      </c>
      <c r="L40" s="78">
        <v>0.05</v>
      </c>
    </row>
    <row r="41" spans="2:12">
      <c r="B41" t="s">
        <v>253</v>
      </c>
      <c r="C41" t="s">
        <v>254</v>
      </c>
      <c r="D41" t="s">
        <v>215</v>
      </c>
      <c r="E41" t="s">
        <v>196</v>
      </c>
      <c r="F41" t="s">
        <v>197</v>
      </c>
      <c r="G41" t="s">
        <v>108</v>
      </c>
      <c r="H41" s="78">
        <v>0</v>
      </c>
      <c r="I41" s="78">
        <v>0</v>
      </c>
      <c r="J41" s="78">
        <v>64757.533609999999</v>
      </c>
      <c r="K41" s="78">
        <v>1.1000000000000001</v>
      </c>
      <c r="L41" s="78">
        <v>0.03</v>
      </c>
    </row>
    <row r="42" spans="2:12">
      <c r="B42" s="82" t="s">
        <v>255</v>
      </c>
      <c r="C42" t="s">
        <v>256</v>
      </c>
      <c r="D42" s="81">
        <v>512199381</v>
      </c>
      <c r="E42" t="s">
        <v>196</v>
      </c>
      <c r="F42" t="s">
        <v>197</v>
      </c>
      <c r="G42" t="s">
        <v>108</v>
      </c>
      <c r="H42" s="78">
        <v>0</v>
      </c>
      <c r="I42" s="78">
        <v>0</v>
      </c>
      <c r="J42" s="78">
        <v>1863102.1528</v>
      </c>
      <c r="K42" s="78">
        <v>31.67</v>
      </c>
      <c r="L42" s="78">
        <v>0.98</v>
      </c>
    </row>
    <row r="43" spans="2:12">
      <c r="B43" s="79" t="s">
        <v>257</v>
      </c>
      <c r="D43" s="16"/>
      <c r="I43" s="80">
        <v>0</v>
      </c>
      <c r="J43" s="80">
        <v>2061376.73147</v>
      </c>
      <c r="K43" s="80">
        <v>35.049999999999997</v>
      </c>
      <c r="L43" s="80">
        <v>1.08</v>
      </c>
    </row>
    <row r="44" spans="2:12">
      <c r="B44" s="79" t="s">
        <v>258</v>
      </c>
      <c r="D44" s="16"/>
    </row>
    <row r="45" spans="2:12">
      <c r="B45" t="s">
        <v>259</v>
      </c>
      <c r="C45" t="s">
        <v>260</v>
      </c>
      <c r="D45" t="s">
        <v>200</v>
      </c>
      <c r="E45" t="s">
        <v>261</v>
      </c>
      <c r="F45" t="s">
        <v>155</v>
      </c>
      <c r="G45" t="s">
        <v>108</v>
      </c>
      <c r="H45" s="78">
        <v>0.26</v>
      </c>
      <c r="I45" s="78">
        <v>0</v>
      </c>
      <c r="J45" s="78">
        <v>204670.7023607</v>
      </c>
      <c r="K45" s="78">
        <v>3.48</v>
      </c>
      <c r="L45" s="78">
        <v>0.11</v>
      </c>
    </row>
    <row r="46" spans="2:12">
      <c r="B46" t="s">
        <v>262</v>
      </c>
      <c r="C46" t="s">
        <v>263</v>
      </c>
      <c r="D46" s="81">
        <v>512199381</v>
      </c>
      <c r="E46" t="s">
        <v>264</v>
      </c>
      <c r="F46" t="s">
        <v>155</v>
      </c>
      <c r="G46" t="s">
        <v>108</v>
      </c>
      <c r="H46" s="78">
        <v>0.06</v>
      </c>
      <c r="I46" s="78">
        <v>0</v>
      </c>
      <c r="J46" s="78">
        <v>30000.344262300001</v>
      </c>
      <c r="K46" s="78">
        <v>0.51</v>
      </c>
      <c r="L46" s="78">
        <v>0.02</v>
      </c>
    </row>
    <row r="47" spans="2:12">
      <c r="B47" t="s">
        <v>265</v>
      </c>
      <c r="C47" t="s">
        <v>266</v>
      </c>
      <c r="D47" s="81">
        <v>512199381</v>
      </c>
      <c r="E47" t="s">
        <v>264</v>
      </c>
      <c r="F47" t="s">
        <v>155</v>
      </c>
      <c r="G47" t="s">
        <v>108</v>
      </c>
      <c r="H47" s="78">
        <v>0.06</v>
      </c>
      <c r="I47" s="78">
        <v>0</v>
      </c>
      <c r="J47" s="78">
        <v>30000.295082000099</v>
      </c>
      <c r="K47" s="78">
        <v>0.51</v>
      </c>
      <c r="L47" s="78">
        <v>0.02</v>
      </c>
    </row>
    <row r="48" spans="2:12">
      <c r="B48" t="s">
        <v>267</v>
      </c>
      <c r="C48" t="s">
        <v>268</v>
      </c>
      <c r="D48" s="81">
        <v>512199381</v>
      </c>
      <c r="E48" t="s">
        <v>264</v>
      </c>
      <c r="F48" t="s">
        <v>155</v>
      </c>
      <c r="G48" t="s">
        <v>108</v>
      </c>
      <c r="H48" s="78">
        <v>0.06</v>
      </c>
      <c r="I48" s="78">
        <v>0</v>
      </c>
      <c r="J48" s="78">
        <v>40000.3278689</v>
      </c>
      <c r="K48" s="78">
        <v>0.68</v>
      </c>
      <c r="L48" s="78">
        <v>0.02</v>
      </c>
    </row>
    <row r="49" spans="2:12">
      <c r="B49" t="s">
        <v>269</v>
      </c>
      <c r="C49" t="s">
        <v>270</v>
      </c>
      <c r="D49" s="81">
        <v>512199381</v>
      </c>
      <c r="E49" t="s">
        <v>264</v>
      </c>
      <c r="F49" t="s">
        <v>155</v>
      </c>
      <c r="G49" t="s">
        <v>108</v>
      </c>
      <c r="H49" s="78">
        <v>0.06</v>
      </c>
      <c r="I49" s="78">
        <v>0</v>
      </c>
      <c r="J49" s="78">
        <v>50000.3278689</v>
      </c>
      <c r="K49" s="78">
        <v>0.85</v>
      </c>
      <c r="L49" s="78">
        <v>0.03</v>
      </c>
    </row>
    <row r="50" spans="2:12">
      <c r="B50" t="s">
        <v>271</v>
      </c>
      <c r="C50" t="s">
        <v>272</v>
      </c>
      <c r="D50" s="81">
        <v>512199381</v>
      </c>
      <c r="E50" t="s">
        <v>264</v>
      </c>
      <c r="F50" t="s">
        <v>155</v>
      </c>
      <c r="G50" t="s">
        <v>108</v>
      </c>
      <c r="H50" s="78">
        <v>0.06</v>
      </c>
      <c r="I50" s="78">
        <v>0</v>
      </c>
      <c r="J50" s="78">
        <v>50000.245901599999</v>
      </c>
      <c r="K50" s="78">
        <v>0.85</v>
      </c>
      <c r="L50" s="78">
        <v>0.03</v>
      </c>
    </row>
    <row r="51" spans="2:12">
      <c r="B51" t="s">
        <v>273</v>
      </c>
      <c r="C51" t="s">
        <v>274</v>
      </c>
      <c r="D51" s="81">
        <v>31</v>
      </c>
      <c r="E51" t="s">
        <v>264</v>
      </c>
      <c r="F51" t="s">
        <v>155</v>
      </c>
      <c r="G51" t="s">
        <v>108</v>
      </c>
      <c r="H51" s="78">
        <v>7.0000000000000007E-2</v>
      </c>
      <c r="I51" s="78">
        <v>0</v>
      </c>
      <c r="J51" s="78">
        <v>39077.872954099897</v>
      </c>
      <c r="K51" s="78">
        <v>0.66</v>
      </c>
      <c r="L51" s="78">
        <v>0.02</v>
      </c>
    </row>
    <row r="52" spans="2:12">
      <c r="B52" t="s">
        <v>275</v>
      </c>
      <c r="C52" t="s">
        <v>276</v>
      </c>
      <c r="D52" s="81">
        <v>512199381</v>
      </c>
      <c r="E52" t="s">
        <v>264</v>
      </c>
      <c r="F52" t="s">
        <v>155</v>
      </c>
      <c r="G52" t="s">
        <v>108</v>
      </c>
      <c r="H52" s="78">
        <v>0.08</v>
      </c>
      <c r="I52" s="78">
        <v>0</v>
      </c>
      <c r="J52" s="78">
        <v>100001.53005460001</v>
      </c>
      <c r="K52" s="78">
        <v>1.7</v>
      </c>
      <c r="L52" s="78">
        <v>0.05</v>
      </c>
    </row>
    <row r="53" spans="2:12">
      <c r="B53" t="s">
        <v>277</v>
      </c>
      <c r="C53" t="s">
        <v>278</v>
      </c>
      <c r="D53" s="81">
        <v>512199381</v>
      </c>
      <c r="E53" t="s">
        <v>264</v>
      </c>
      <c r="F53" t="s">
        <v>155</v>
      </c>
      <c r="G53" t="s">
        <v>108</v>
      </c>
      <c r="H53" s="78">
        <v>0.09</v>
      </c>
      <c r="I53" s="78">
        <v>0</v>
      </c>
      <c r="J53" s="78">
        <v>100001.4754098</v>
      </c>
      <c r="K53" s="78">
        <v>1.7</v>
      </c>
      <c r="L53" s="78">
        <v>0.05</v>
      </c>
    </row>
    <row r="54" spans="2:12">
      <c r="B54" t="s">
        <v>279</v>
      </c>
      <c r="C54" t="s">
        <v>280</v>
      </c>
      <c r="D54" s="81">
        <v>512199381</v>
      </c>
      <c r="E54" t="s">
        <v>264</v>
      </c>
      <c r="F54" t="s">
        <v>155</v>
      </c>
      <c r="G54" t="s">
        <v>108</v>
      </c>
      <c r="H54" s="78">
        <v>0.09</v>
      </c>
      <c r="I54" s="78">
        <v>0</v>
      </c>
      <c r="J54" s="78">
        <v>120001.4754098</v>
      </c>
      <c r="K54" s="78">
        <v>2.04</v>
      </c>
      <c r="L54" s="78">
        <v>0.06</v>
      </c>
    </row>
    <row r="55" spans="2:12">
      <c r="B55" t="s">
        <v>281</v>
      </c>
      <c r="C55" t="s">
        <v>282</v>
      </c>
      <c r="D55" s="81">
        <v>512199381</v>
      </c>
      <c r="E55" t="s">
        <v>264</v>
      </c>
      <c r="F55" t="s">
        <v>155</v>
      </c>
      <c r="G55" t="s">
        <v>108</v>
      </c>
      <c r="H55" s="78">
        <v>0.09</v>
      </c>
      <c r="I55" s="78">
        <v>0</v>
      </c>
      <c r="J55" s="78">
        <v>100000.9836066</v>
      </c>
      <c r="K55" s="78">
        <v>1.7</v>
      </c>
      <c r="L55" s="78">
        <v>0.05</v>
      </c>
    </row>
    <row r="56" spans="2:12">
      <c r="B56" t="s">
        <v>283</v>
      </c>
      <c r="C56" t="s">
        <v>284</v>
      </c>
      <c r="D56" s="81">
        <v>512199381</v>
      </c>
      <c r="E56" t="s">
        <v>264</v>
      </c>
      <c r="F56" t="s">
        <v>155</v>
      </c>
      <c r="G56" t="s">
        <v>108</v>
      </c>
      <c r="H56" s="78">
        <v>0.09</v>
      </c>
      <c r="I56" s="78">
        <v>0</v>
      </c>
      <c r="J56" s="78">
        <v>100000.73770490001</v>
      </c>
      <c r="K56" s="78">
        <v>1.7</v>
      </c>
      <c r="L56" s="78">
        <v>0.05</v>
      </c>
    </row>
    <row r="57" spans="2:12">
      <c r="B57" t="s">
        <v>285</v>
      </c>
      <c r="C57" t="s">
        <v>286</v>
      </c>
      <c r="D57" s="81">
        <v>512199381</v>
      </c>
      <c r="E57" t="s">
        <v>287</v>
      </c>
      <c r="F57" t="s">
        <v>155</v>
      </c>
      <c r="G57" t="s">
        <v>108</v>
      </c>
      <c r="H57" s="78">
        <v>0.08</v>
      </c>
      <c r="I57" s="78">
        <v>0</v>
      </c>
      <c r="J57" s="78">
        <v>100001.43442619999</v>
      </c>
      <c r="K57" s="78">
        <v>1.7</v>
      </c>
      <c r="L57" s="78">
        <v>0.05</v>
      </c>
    </row>
    <row r="58" spans="2:12">
      <c r="B58" t="s">
        <v>288</v>
      </c>
      <c r="C58" t="s">
        <v>289</v>
      </c>
      <c r="D58" s="81">
        <v>512199381</v>
      </c>
      <c r="E58" t="s">
        <v>287</v>
      </c>
      <c r="F58" t="s">
        <v>155</v>
      </c>
      <c r="G58" t="s">
        <v>108</v>
      </c>
      <c r="H58" s="78">
        <v>0.08</v>
      </c>
      <c r="I58" s="78">
        <v>0</v>
      </c>
      <c r="J58" s="78">
        <v>250003.07377049999</v>
      </c>
      <c r="K58" s="78">
        <v>4.25</v>
      </c>
      <c r="L58" s="78">
        <v>0.13</v>
      </c>
    </row>
    <row r="59" spans="2:12">
      <c r="B59" t="s">
        <v>290</v>
      </c>
      <c r="C59" t="s">
        <v>291</v>
      </c>
      <c r="D59" s="81">
        <v>512199381</v>
      </c>
      <c r="E59" t="s">
        <v>287</v>
      </c>
      <c r="F59" t="s">
        <v>155</v>
      </c>
      <c r="G59" t="s">
        <v>108</v>
      </c>
      <c r="H59" s="78">
        <v>0.08</v>
      </c>
      <c r="I59" s="78">
        <v>0</v>
      </c>
      <c r="J59" s="78">
        <v>270002.76639339997</v>
      </c>
      <c r="K59" s="78">
        <v>4.59</v>
      </c>
      <c r="L59" s="78">
        <v>0.14000000000000001</v>
      </c>
    </row>
    <row r="60" spans="2:12">
      <c r="B60" t="s">
        <v>292</v>
      </c>
      <c r="C60" t="s">
        <v>293</v>
      </c>
      <c r="D60" s="81">
        <v>512199381</v>
      </c>
      <c r="E60" t="s">
        <v>287</v>
      </c>
      <c r="F60" t="s">
        <v>155</v>
      </c>
      <c r="G60" t="s">
        <v>108</v>
      </c>
      <c r="H60" s="78">
        <v>0.08</v>
      </c>
      <c r="I60" s="78">
        <v>0</v>
      </c>
      <c r="J60" s="78">
        <v>200001.6393443</v>
      </c>
      <c r="K60" s="78">
        <v>3.4</v>
      </c>
      <c r="L60" s="78">
        <v>0.1</v>
      </c>
    </row>
    <row r="61" spans="2:12">
      <c r="B61" t="s">
        <v>294</v>
      </c>
      <c r="C61" t="s">
        <v>295</v>
      </c>
      <c r="D61" s="81">
        <v>512199381</v>
      </c>
      <c r="E61" t="s">
        <v>287</v>
      </c>
      <c r="F61" t="s">
        <v>155</v>
      </c>
      <c r="G61" t="s">
        <v>108</v>
      </c>
      <c r="H61" s="78">
        <v>0.08</v>
      </c>
      <c r="I61" s="78">
        <v>0</v>
      </c>
      <c r="J61" s="78">
        <v>100000.6147541</v>
      </c>
      <c r="K61" s="78">
        <v>1.7</v>
      </c>
      <c r="L61" s="78">
        <v>0.05</v>
      </c>
    </row>
    <row r="62" spans="2:12">
      <c r="B62" t="s">
        <v>296</v>
      </c>
      <c r="C62" t="s">
        <v>297</v>
      </c>
      <c r="D62" s="81">
        <v>512199381</v>
      </c>
      <c r="E62" t="s">
        <v>287</v>
      </c>
      <c r="F62" t="s">
        <v>155</v>
      </c>
      <c r="G62" t="s">
        <v>108</v>
      </c>
      <c r="H62" s="78">
        <v>7.0000000000000007E-2</v>
      </c>
      <c r="I62" s="78">
        <v>0</v>
      </c>
      <c r="J62" s="78">
        <v>70000.870218600307</v>
      </c>
      <c r="K62" s="78">
        <v>1.19</v>
      </c>
      <c r="L62" s="78">
        <v>0.04</v>
      </c>
    </row>
    <row r="63" spans="2:12">
      <c r="B63" t="s">
        <v>298</v>
      </c>
      <c r="C63" t="s">
        <v>299</v>
      </c>
      <c r="D63" s="81">
        <v>512199381</v>
      </c>
      <c r="E63" t="s">
        <v>287</v>
      </c>
      <c r="F63" t="s">
        <v>155</v>
      </c>
      <c r="G63" t="s">
        <v>108</v>
      </c>
      <c r="H63" s="78">
        <v>7.0000000000000007E-2</v>
      </c>
      <c r="I63" s="78">
        <v>0</v>
      </c>
      <c r="J63" s="78">
        <v>220002.34426230099</v>
      </c>
      <c r="K63" s="78">
        <v>3.74</v>
      </c>
      <c r="L63" s="78">
        <v>0.12</v>
      </c>
    </row>
    <row r="64" spans="2:12">
      <c r="B64" t="s">
        <v>300</v>
      </c>
      <c r="C64" t="s">
        <v>301</v>
      </c>
      <c r="D64" s="81">
        <v>512199381</v>
      </c>
      <c r="E64" t="s">
        <v>287</v>
      </c>
      <c r="F64" t="s">
        <v>155</v>
      </c>
      <c r="G64" t="s">
        <v>108</v>
      </c>
      <c r="H64" s="78">
        <v>7.0000000000000007E-2</v>
      </c>
      <c r="I64" s="78">
        <v>0</v>
      </c>
      <c r="J64" s="78">
        <v>220001.953551899</v>
      </c>
      <c r="K64" s="78">
        <v>3.74</v>
      </c>
      <c r="L64" s="78">
        <v>0.12</v>
      </c>
    </row>
    <row r="65" spans="2:12">
      <c r="B65" t="s">
        <v>302</v>
      </c>
      <c r="C65" t="s">
        <v>303</v>
      </c>
      <c r="D65" s="81">
        <v>512199381</v>
      </c>
      <c r="E65" t="s">
        <v>287</v>
      </c>
      <c r="F65" t="s">
        <v>155</v>
      </c>
      <c r="G65" t="s">
        <v>108</v>
      </c>
      <c r="H65" s="78">
        <v>7.0000000000000007E-2</v>
      </c>
      <c r="I65" s="78">
        <v>0</v>
      </c>
      <c r="J65" s="78">
        <v>150001.06557380001</v>
      </c>
      <c r="K65" s="78">
        <v>2.5499999999999998</v>
      </c>
      <c r="L65" s="78">
        <v>0.08</v>
      </c>
    </row>
    <row r="66" spans="2:12">
      <c r="B66" t="s">
        <v>304</v>
      </c>
      <c r="C66" t="s">
        <v>305</v>
      </c>
      <c r="D66" s="81">
        <v>512199381</v>
      </c>
      <c r="E66" t="s">
        <v>287</v>
      </c>
      <c r="F66" t="s">
        <v>155</v>
      </c>
      <c r="G66" t="s">
        <v>108</v>
      </c>
      <c r="H66" s="78">
        <v>7.0000000000000007E-2</v>
      </c>
      <c r="I66" s="78">
        <v>0</v>
      </c>
      <c r="J66" s="78">
        <v>150000.7991803</v>
      </c>
      <c r="K66" s="78">
        <v>2.5499999999999998</v>
      </c>
      <c r="L66" s="78">
        <v>0.08</v>
      </c>
    </row>
    <row r="67" spans="2:12">
      <c r="B67" s="79" t="s">
        <v>306</v>
      </c>
      <c r="D67" s="16"/>
      <c r="I67" s="80">
        <v>0</v>
      </c>
      <c r="J67" s="80">
        <v>2693772.8799596005</v>
      </c>
      <c r="K67" s="80">
        <v>45.8</v>
      </c>
      <c r="L67" s="80">
        <v>1.41</v>
      </c>
    </row>
    <row r="68" spans="2:12">
      <c r="B68" s="79" t="s">
        <v>307</v>
      </c>
      <c r="D68" s="16"/>
    </row>
    <row r="69" spans="2:12">
      <c r="B69" t="s">
        <v>196</v>
      </c>
      <c r="C69" t="s">
        <v>196</v>
      </c>
      <c r="D69" s="16"/>
      <c r="E69" t="s">
        <v>196</v>
      </c>
      <c r="G69" t="s">
        <v>196</v>
      </c>
      <c r="H69" s="78">
        <v>0</v>
      </c>
      <c r="I69" s="78">
        <v>0</v>
      </c>
      <c r="J69" s="78">
        <v>0</v>
      </c>
      <c r="K69" s="78">
        <v>0</v>
      </c>
      <c r="L69" s="78">
        <v>0</v>
      </c>
    </row>
    <row r="70" spans="2:12">
      <c r="B70" s="79" t="s">
        <v>308</v>
      </c>
      <c r="D70" s="16"/>
      <c r="I70" s="80">
        <v>0</v>
      </c>
      <c r="J70" s="80">
        <v>0</v>
      </c>
      <c r="K70" s="80">
        <v>0</v>
      </c>
      <c r="L70" s="80">
        <v>0</v>
      </c>
    </row>
    <row r="71" spans="2:12">
      <c r="B71" s="79" t="s">
        <v>309</v>
      </c>
      <c r="D71" s="16"/>
    </row>
    <row r="72" spans="2:12">
      <c r="B72" t="s">
        <v>196</v>
      </c>
      <c r="C72" t="s">
        <v>196</v>
      </c>
      <c r="D72" s="16"/>
      <c r="E72" t="s">
        <v>196</v>
      </c>
      <c r="G72" t="s">
        <v>196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</row>
    <row r="73" spans="2:12">
      <c r="B73" s="79" t="s">
        <v>310</v>
      </c>
      <c r="D73" s="16"/>
      <c r="I73" s="80">
        <v>0</v>
      </c>
      <c r="J73" s="80">
        <v>0</v>
      </c>
      <c r="K73" s="80">
        <v>0</v>
      </c>
      <c r="L73" s="80">
        <v>0</v>
      </c>
    </row>
    <row r="74" spans="2:12">
      <c r="B74" s="79" t="s">
        <v>311</v>
      </c>
      <c r="D74" s="16"/>
    </row>
    <row r="75" spans="2:12">
      <c r="B75" t="s">
        <v>196</v>
      </c>
      <c r="C75" t="s">
        <v>196</v>
      </c>
      <c r="D75" s="16"/>
      <c r="E75" t="s">
        <v>196</v>
      </c>
      <c r="G75" t="s">
        <v>196</v>
      </c>
      <c r="H75" s="78">
        <v>0</v>
      </c>
      <c r="I75" s="78">
        <v>0</v>
      </c>
      <c r="J75" s="78">
        <v>0</v>
      </c>
      <c r="K75" s="78">
        <v>0</v>
      </c>
      <c r="L75" s="78">
        <v>0</v>
      </c>
    </row>
    <row r="76" spans="2:12">
      <c r="B76" s="79" t="s">
        <v>312</v>
      </c>
      <c r="D76" s="16"/>
      <c r="I76" s="80">
        <v>0</v>
      </c>
      <c r="J76" s="80">
        <v>0</v>
      </c>
      <c r="K76" s="80">
        <v>0</v>
      </c>
      <c r="L76" s="80">
        <v>0</v>
      </c>
    </row>
    <row r="77" spans="2:12">
      <c r="B77" s="79" t="s">
        <v>313</v>
      </c>
      <c r="D77" s="16"/>
      <c r="I77" s="80">
        <v>0</v>
      </c>
      <c r="J77" s="80">
        <v>5882017.7410144238</v>
      </c>
      <c r="K77" s="80">
        <v>100</v>
      </c>
      <c r="L77" s="80">
        <v>3.08</v>
      </c>
    </row>
    <row r="78" spans="2:12">
      <c r="B78" s="79" t="s">
        <v>314</v>
      </c>
      <c r="D78" s="16"/>
    </row>
    <row r="79" spans="2:12">
      <c r="B79" s="79" t="s">
        <v>315</v>
      </c>
      <c r="D79" s="16"/>
    </row>
    <row r="80" spans="2:12">
      <c r="B80" t="s">
        <v>196</v>
      </c>
      <c r="C80" t="s">
        <v>196</v>
      </c>
      <c r="D80" s="16"/>
      <c r="E80" t="s">
        <v>196</v>
      </c>
      <c r="G80" t="s">
        <v>196</v>
      </c>
      <c r="H80" s="78">
        <v>0</v>
      </c>
      <c r="I80" s="78">
        <v>0</v>
      </c>
      <c r="J80" s="78">
        <v>0</v>
      </c>
      <c r="K80" s="78">
        <v>0</v>
      </c>
      <c r="L80" s="78">
        <v>0</v>
      </c>
    </row>
    <row r="81" spans="2:12">
      <c r="B81" s="79" t="s">
        <v>316</v>
      </c>
      <c r="D81" s="16"/>
      <c r="I81" s="80">
        <v>0</v>
      </c>
      <c r="J81" s="80">
        <v>0</v>
      </c>
      <c r="K81" s="80">
        <v>0</v>
      </c>
      <c r="L81" s="80">
        <v>0</v>
      </c>
    </row>
    <row r="82" spans="2:12">
      <c r="B82" s="79" t="s">
        <v>317</v>
      </c>
      <c r="D82" s="16"/>
    </row>
    <row r="83" spans="2:12">
      <c r="B83" t="s">
        <v>196</v>
      </c>
      <c r="C83" t="s">
        <v>196</v>
      </c>
      <c r="D83" s="16"/>
      <c r="E83" t="s">
        <v>196</v>
      </c>
      <c r="G83" t="s">
        <v>196</v>
      </c>
      <c r="H83" s="78">
        <v>0</v>
      </c>
      <c r="I83" s="78">
        <v>0</v>
      </c>
      <c r="J83" s="78">
        <v>0</v>
      </c>
      <c r="K83" s="78">
        <v>0</v>
      </c>
      <c r="L83" s="78">
        <v>0</v>
      </c>
    </row>
    <row r="84" spans="2:12">
      <c r="B84" s="79" t="s">
        <v>318</v>
      </c>
      <c r="D84" s="16"/>
      <c r="I84" s="80">
        <v>0</v>
      </c>
      <c r="J84" s="80">
        <v>0</v>
      </c>
      <c r="K84" s="80">
        <v>0</v>
      </c>
      <c r="L84" s="80">
        <v>0</v>
      </c>
    </row>
    <row r="85" spans="2:12">
      <c r="B85" s="79" t="s">
        <v>319</v>
      </c>
      <c r="D85" s="16"/>
      <c r="I85" s="80">
        <v>0</v>
      </c>
      <c r="J85" s="80">
        <v>0</v>
      </c>
      <c r="K85" s="80">
        <v>0</v>
      </c>
      <c r="L85" s="80">
        <v>0</v>
      </c>
    </row>
    <row r="86" spans="2:12">
      <c r="B86" t="s">
        <v>320</v>
      </c>
      <c r="D86" s="16"/>
    </row>
    <row r="87" spans="2:12">
      <c r="D87" s="16"/>
    </row>
    <row r="88" spans="2:12">
      <c r="D88" s="16"/>
    </row>
    <row r="89" spans="2:12">
      <c r="D89" s="16"/>
    </row>
    <row r="90" spans="2:12">
      <c r="D90" s="16"/>
    </row>
    <row r="91" spans="2:12">
      <c r="D91" s="16"/>
    </row>
    <row r="92" spans="2:12">
      <c r="D92" s="16"/>
    </row>
    <row r="93" spans="2:12">
      <c r="D93" s="16"/>
    </row>
    <row r="94" spans="2:12">
      <c r="D94" s="16"/>
    </row>
    <row r="95" spans="2:12">
      <c r="D95" s="16"/>
    </row>
    <row r="96" spans="2:12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72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6" style="16" bestFit="1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731387821.30999994</v>
      </c>
      <c r="H11" s="7"/>
      <c r="I11" s="77">
        <v>104633.18960715772</v>
      </c>
      <c r="J11" s="77">
        <v>100</v>
      </c>
      <c r="K11" s="77">
        <v>0.05</v>
      </c>
      <c r="AW11" s="16"/>
    </row>
    <row r="12" spans="2:49">
      <c r="B12" s="79" t="s">
        <v>194</v>
      </c>
      <c r="C12" s="16"/>
      <c r="D12" s="16"/>
    </row>
    <row r="13" spans="2:49">
      <c r="B13" s="79" t="s">
        <v>918</v>
      </c>
      <c r="C13" s="16"/>
      <c r="D13" s="16"/>
    </row>
    <row r="14" spans="2:49">
      <c r="B14" t="s">
        <v>196</v>
      </c>
      <c r="C14" t="s">
        <v>196</v>
      </c>
      <c r="D14" t="s">
        <v>196</v>
      </c>
      <c r="E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919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920</v>
      </c>
      <c r="C16" s="16"/>
      <c r="D16" s="16"/>
    </row>
    <row r="17" spans="2:11">
      <c r="B17" t="s">
        <v>2046</v>
      </c>
      <c r="C17" t="s">
        <v>2047</v>
      </c>
      <c r="D17" t="s">
        <v>431</v>
      </c>
      <c r="E17" t="s">
        <v>108</v>
      </c>
      <c r="F17" t="s">
        <v>2048</v>
      </c>
      <c r="G17" s="78">
        <v>64359375</v>
      </c>
      <c r="H17" s="78">
        <v>146.03746068812103</v>
      </c>
      <c r="I17" s="78">
        <v>93988.796964745401</v>
      </c>
      <c r="J17" s="78">
        <v>89.83</v>
      </c>
      <c r="K17" s="78">
        <v>0.05</v>
      </c>
    </row>
    <row r="18" spans="2:11">
      <c r="B18" t="s">
        <v>2049</v>
      </c>
      <c r="C18" t="s">
        <v>2050</v>
      </c>
      <c r="D18" t="s">
        <v>431</v>
      </c>
      <c r="E18" t="s">
        <v>112</v>
      </c>
      <c r="F18" t="s">
        <v>2048</v>
      </c>
      <c r="G18" s="78">
        <v>-18750000</v>
      </c>
      <c r="H18" s="78">
        <v>138.15906832415195</v>
      </c>
      <c r="I18" s="78">
        <v>-99604.053319943298</v>
      </c>
      <c r="J18" s="78">
        <v>-95.19</v>
      </c>
      <c r="K18" s="78">
        <v>-0.05</v>
      </c>
    </row>
    <row r="19" spans="2:11">
      <c r="B19" t="s">
        <v>2051</v>
      </c>
      <c r="C19" t="s">
        <v>2052</v>
      </c>
      <c r="D19" t="s">
        <v>431</v>
      </c>
      <c r="E19" t="s">
        <v>108</v>
      </c>
      <c r="F19" t="s">
        <v>1027</v>
      </c>
      <c r="G19" s="78">
        <v>22720000</v>
      </c>
      <c r="H19" s="78">
        <v>100</v>
      </c>
      <c r="I19" s="78">
        <v>22720</v>
      </c>
      <c r="J19" s="78">
        <v>21.71</v>
      </c>
      <c r="K19" s="78">
        <v>0.01</v>
      </c>
    </row>
    <row r="20" spans="2:11">
      <c r="B20" t="s">
        <v>2053</v>
      </c>
      <c r="C20" t="s">
        <v>2054</v>
      </c>
      <c r="D20" t="s">
        <v>431</v>
      </c>
      <c r="E20" t="s">
        <v>112</v>
      </c>
      <c r="F20" t="s">
        <v>2048</v>
      </c>
      <c r="G20" s="78">
        <v>-24000000</v>
      </c>
      <c r="H20" s="78">
        <v>112.55301178470633</v>
      </c>
      <c r="I20" s="78">
        <v>-103863.919274927</v>
      </c>
      <c r="J20" s="78">
        <v>-99.26</v>
      </c>
      <c r="K20" s="78">
        <v>-0.05</v>
      </c>
    </row>
    <row r="21" spans="2:11">
      <c r="B21" t="s">
        <v>2055</v>
      </c>
      <c r="C21" t="s">
        <v>2056</v>
      </c>
      <c r="D21" t="s">
        <v>431</v>
      </c>
      <c r="E21" t="s">
        <v>108</v>
      </c>
      <c r="F21" t="s">
        <v>2048</v>
      </c>
      <c r="G21" s="78">
        <v>90528000</v>
      </c>
      <c r="H21" s="78">
        <v>118.94952205061087</v>
      </c>
      <c r="I21" s="78">
        <v>107682.62332197699</v>
      </c>
      <c r="J21" s="78">
        <v>102.91</v>
      </c>
      <c r="K21" s="78">
        <v>0.06</v>
      </c>
    </row>
    <row r="22" spans="2:11">
      <c r="B22" t="s">
        <v>2057</v>
      </c>
      <c r="C22" t="s">
        <v>2058</v>
      </c>
      <c r="D22" t="s">
        <v>431</v>
      </c>
      <c r="E22" t="s">
        <v>112</v>
      </c>
      <c r="F22" t="s">
        <v>377</v>
      </c>
      <c r="G22" s="78">
        <v>-11890000</v>
      </c>
      <c r="H22" s="78">
        <v>4.7357065493394446</v>
      </c>
      <c r="I22" s="78">
        <v>-563.07550871646004</v>
      </c>
      <c r="J22" s="78">
        <v>-0.54</v>
      </c>
      <c r="K22" s="78">
        <v>0</v>
      </c>
    </row>
    <row r="23" spans="2:11">
      <c r="B23" t="s">
        <v>2057</v>
      </c>
      <c r="C23" t="s">
        <v>2059</v>
      </c>
      <c r="D23" t="s">
        <v>431</v>
      </c>
      <c r="E23" t="s">
        <v>112</v>
      </c>
      <c r="F23" t="s">
        <v>377</v>
      </c>
      <c r="G23" s="78">
        <v>-6050000</v>
      </c>
      <c r="H23" s="78">
        <v>4.7357065493394543</v>
      </c>
      <c r="I23" s="78">
        <v>-286.51024623503702</v>
      </c>
      <c r="J23" s="78">
        <v>-0.27</v>
      </c>
      <c r="K23" s="78">
        <v>0</v>
      </c>
    </row>
    <row r="24" spans="2:11">
      <c r="B24" t="s">
        <v>2060</v>
      </c>
      <c r="C24" t="s">
        <v>2061</v>
      </c>
      <c r="D24" t="s">
        <v>431</v>
      </c>
      <c r="E24" t="s">
        <v>112</v>
      </c>
      <c r="F24" t="s">
        <v>2062</v>
      </c>
      <c r="G24" s="78">
        <v>-63000000</v>
      </c>
      <c r="H24" s="78">
        <v>-0.8604856207379048</v>
      </c>
      <c r="I24" s="78">
        <v>542.10594106487997</v>
      </c>
      <c r="J24" s="78">
        <v>0.52</v>
      </c>
      <c r="K24" s="78">
        <v>0</v>
      </c>
    </row>
    <row r="25" spans="2:11">
      <c r="B25" t="s">
        <v>2063</v>
      </c>
      <c r="C25" t="s">
        <v>2064</v>
      </c>
      <c r="D25" t="s">
        <v>431</v>
      </c>
      <c r="E25" t="s">
        <v>116</v>
      </c>
      <c r="F25" t="s">
        <v>2065</v>
      </c>
      <c r="G25" s="78">
        <v>-18000000</v>
      </c>
      <c r="H25" s="78">
        <v>-15.252039825908778</v>
      </c>
      <c r="I25" s="78">
        <v>2745.3671686635798</v>
      </c>
      <c r="J25" s="78">
        <v>2.62</v>
      </c>
      <c r="K25" s="78">
        <v>0</v>
      </c>
    </row>
    <row r="26" spans="2:11">
      <c r="B26" t="s">
        <v>2066</v>
      </c>
      <c r="C26" t="s">
        <v>2067</v>
      </c>
      <c r="D26" t="s">
        <v>431</v>
      </c>
      <c r="E26" t="s">
        <v>116</v>
      </c>
      <c r="F26" t="s">
        <v>2068</v>
      </c>
      <c r="G26" s="78">
        <v>-26250000</v>
      </c>
      <c r="H26" s="78">
        <v>-17.016904433841713</v>
      </c>
      <c r="I26" s="78">
        <v>4466.9374138834501</v>
      </c>
      <c r="J26" s="78">
        <v>4.2699999999999996</v>
      </c>
      <c r="K26" s="78">
        <v>0</v>
      </c>
    </row>
    <row r="27" spans="2:11">
      <c r="B27" t="s">
        <v>2069</v>
      </c>
      <c r="C27" t="s">
        <v>2070</v>
      </c>
      <c r="D27" t="s">
        <v>431</v>
      </c>
      <c r="E27" t="s">
        <v>116</v>
      </c>
      <c r="F27" t="s">
        <v>2071</v>
      </c>
      <c r="G27" s="78">
        <v>-2540000</v>
      </c>
      <c r="H27" s="78">
        <v>-6.439900558558465</v>
      </c>
      <c r="I27" s="78">
        <v>163.57347418738499</v>
      </c>
      <c r="J27" s="78">
        <v>0.16</v>
      </c>
      <c r="K27" s="78">
        <v>0</v>
      </c>
    </row>
    <row r="28" spans="2:11">
      <c r="B28" t="s">
        <v>2072</v>
      </c>
      <c r="C28" t="s">
        <v>2073</v>
      </c>
      <c r="D28" t="s">
        <v>431</v>
      </c>
      <c r="E28" t="s">
        <v>112</v>
      </c>
      <c r="F28" t="s">
        <v>2074</v>
      </c>
      <c r="G28" s="78">
        <v>-37500000</v>
      </c>
      <c r="H28" s="78">
        <v>-2.6018063939632214</v>
      </c>
      <c r="I28" s="78">
        <v>975.67739773620804</v>
      </c>
      <c r="J28" s="78">
        <v>0.93</v>
      </c>
      <c r="K28" s="78">
        <v>0</v>
      </c>
    </row>
    <row r="29" spans="2:11">
      <c r="B29" t="s">
        <v>2075</v>
      </c>
      <c r="C29" t="s">
        <v>2076</v>
      </c>
      <c r="D29" t="s">
        <v>431</v>
      </c>
      <c r="E29" t="s">
        <v>112</v>
      </c>
      <c r="F29" t="s">
        <v>2077</v>
      </c>
      <c r="G29" s="78">
        <v>-9900000</v>
      </c>
      <c r="H29" s="78">
        <v>8.7871465479794342</v>
      </c>
      <c r="I29" s="78">
        <v>-869.92750824996403</v>
      </c>
      <c r="J29" s="78">
        <v>-0.83</v>
      </c>
      <c r="K29" s="78">
        <v>0</v>
      </c>
    </row>
    <row r="30" spans="2:11">
      <c r="B30" t="s">
        <v>2078</v>
      </c>
      <c r="C30" t="s">
        <v>2079</v>
      </c>
      <c r="D30" t="s">
        <v>431</v>
      </c>
      <c r="E30" t="s">
        <v>112</v>
      </c>
      <c r="F30" t="s">
        <v>2080</v>
      </c>
      <c r="G30" s="78">
        <v>-50000000</v>
      </c>
      <c r="H30" s="78">
        <v>4.79359079961666</v>
      </c>
      <c r="I30" s="78">
        <v>-2396.7953998083299</v>
      </c>
      <c r="J30" s="78">
        <v>-2.29</v>
      </c>
      <c r="K30" s="78">
        <v>0</v>
      </c>
    </row>
    <row r="31" spans="2:11">
      <c r="B31" t="s">
        <v>2081</v>
      </c>
      <c r="C31" t="s">
        <v>2082</v>
      </c>
      <c r="D31" t="s">
        <v>431</v>
      </c>
      <c r="E31" t="s">
        <v>112</v>
      </c>
      <c r="F31" t="s">
        <v>2083</v>
      </c>
      <c r="G31" s="78">
        <v>-19600000</v>
      </c>
      <c r="H31" s="78">
        <v>0.47622805835771886</v>
      </c>
      <c r="I31" s="78">
        <v>-93.340699438112907</v>
      </c>
      <c r="J31" s="78">
        <v>-0.09</v>
      </c>
      <c r="K31" s="78">
        <v>0</v>
      </c>
    </row>
    <row r="32" spans="2:11">
      <c r="B32" t="s">
        <v>2084</v>
      </c>
      <c r="C32" t="s">
        <v>2085</v>
      </c>
      <c r="D32" t="s">
        <v>431</v>
      </c>
      <c r="E32" t="s">
        <v>116</v>
      </c>
      <c r="F32" t="s">
        <v>2086</v>
      </c>
      <c r="G32" s="78">
        <v>-17550000</v>
      </c>
      <c r="H32" s="78">
        <v>0.90127724404123644</v>
      </c>
      <c r="I32" s="78">
        <v>-158.17415632923701</v>
      </c>
      <c r="J32" s="78">
        <v>-0.15</v>
      </c>
      <c r="K32" s="78">
        <v>0</v>
      </c>
    </row>
    <row r="33" spans="2:11">
      <c r="B33" t="s">
        <v>2087</v>
      </c>
      <c r="C33" t="s">
        <v>2088</v>
      </c>
      <c r="D33" t="s">
        <v>431</v>
      </c>
      <c r="E33" t="s">
        <v>112</v>
      </c>
      <c r="F33" t="s">
        <v>2089</v>
      </c>
      <c r="G33" s="78">
        <v>-44400000</v>
      </c>
      <c r="H33" s="78">
        <v>9.9924672234856757</v>
      </c>
      <c r="I33" s="78">
        <v>-4436.6554472276403</v>
      </c>
      <c r="J33" s="78">
        <v>-4.24</v>
      </c>
      <c r="K33" s="78">
        <v>0</v>
      </c>
    </row>
    <row r="34" spans="2:11">
      <c r="B34" t="s">
        <v>2090</v>
      </c>
      <c r="C34" t="s">
        <v>2091</v>
      </c>
      <c r="D34" t="s">
        <v>431</v>
      </c>
      <c r="E34" t="s">
        <v>112</v>
      </c>
      <c r="F34" t="s">
        <v>2092</v>
      </c>
      <c r="G34" s="78">
        <v>-440000</v>
      </c>
      <c r="H34" s="78">
        <v>7.8742202912840229</v>
      </c>
      <c r="I34" s="78">
        <v>-34.646569281649697</v>
      </c>
      <c r="J34" s="78">
        <v>-0.03</v>
      </c>
      <c r="K34" s="78">
        <v>0</v>
      </c>
    </row>
    <row r="35" spans="2:11">
      <c r="B35" t="s">
        <v>2090</v>
      </c>
      <c r="C35" t="s">
        <v>2093</v>
      </c>
      <c r="D35" t="s">
        <v>431</v>
      </c>
      <c r="E35" t="s">
        <v>112</v>
      </c>
      <c r="F35" t="s">
        <v>2092</v>
      </c>
      <c r="G35" s="78">
        <v>-23430000</v>
      </c>
      <c r="H35" s="78">
        <v>7.874220291284038</v>
      </c>
      <c r="I35" s="78">
        <v>-1844.9298142478499</v>
      </c>
      <c r="J35" s="78">
        <v>-1.76</v>
      </c>
      <c r="K35" s="78">
        <v>0</v>
      </c>
    </row>
    <row r="36" spans="2:11">
      <c r="B36" t="s">
        <v>2094</v>
      </c>
      <c r="C36" t="s">
        <v>2095</v>
      </c>
      <c r="D36" t="s">
        <v>431</v>
      </c>
      <c r="E36" t="s">
        <v>112</v>
      </c>
      <c r="F36" t="s">
        <v>2083</v>
      </c>
      <c r="G36" s="78">
        <v>-210000</v>
      </c>
      <c r="H36" s="78">
        <v>0.68593696195034759</v>
      </c>
      <c r="I36" s="78">
        <v>-1.44046762009573</v>
      </c>
      <c r="J36" s="78">
        <v>0</v>
      </c>
      <c r="K36" s="78">
        <v>0</v>
      </c>
    </row>
    <row r="37" spans="2:11">
      <c r="B37" t="s">
        <v>2096</v>
      </c>
      <c r="C37" t="s">
        <v>2097</v>
      </c>
      <c r="D37" t="s">
        <v>431</v>
      </c>
      <c r="E37" t="s">
        <v>108</v>
      </c>
      <c r="F37" t="s">
        <v>2048</v>
      </c>
      <c r="G37" s="78">
        <v>54498600</v>
      </c>
      <c r="H37" s="78">
        <v>124.66188600721193</v>
      </c>
      <c r="I37" s="78">
        <v>67938.982607526399</v>
      </c>
      <c r="J37" s="78">
        <v>64.930000000000007</v>
      </c>
      <c r="K37" s="78">
        <v>0.04</v>
      </c>
    </row>
    <row r="38" spans="2:11">
      <c r="B38" t="s">
        <v>2096</v>
      </c>
      <c r="C38" t="s">
        <v>2098</v>
      </c>
      <c r="D38" t="s">
        <v>431</v>
      </c>
      <c r="E38" t="s">
        <v>116</v>
      </c>
      <c r="F38" t="s">
        <v>2048</v>
      </c>
      <c r="G38" s="78">
        <v>-11700000</v>
      </c>
      <c r="H38" s="78">
        <v>122.04871555885701</v>
      </c>
      <c r="I38" s="78">
        <v>-57744.249729297997</v>
      </c>
      <c r="J38" s="78">
        <v>-55.19</v>
      </c>
      <c r="K38" s="78">
        <v>-0.03</v>
      </c>
    </row>
    <row r="39" spans="2:11">
      <c r="B39" t="s">
        <v>2099</v>
      </c>
      <c r="C39" t="s">
        <v>2100</v>
      </c>
      <c r="D39" t="s">
        <v>431</v>
      </c>
      <c r="E39" t="s">
        <v>108</v>
      </c>
      <c r="F39" t="s">
        <v>2048</v>
      </c>
      <c r="G39" s="78">
        <v>49329350</v>
      </c>
      <c r="H39" s="78">
        <v>123.57316317590704</v>
      </c>
      <c r="I39" s="78">
        <v>60957.8381691143</v>
      </c>
      <c r="J39" s="78">
        <v>58.26</v>
      </c>
      <c r="K39" s="78">
        <v>0.03</v>
      </c>
    </row>
    <row r="40" spans="2:11">
      <c r="B40" t="s">
        <v>2099</v>
      </c>
      <c r="C40" t="s">
        <v>2101</v>
      </c>
      <c r="D40" t="s">
        <v>431</v>
      </c>
      <c r="E40" t="s">
        <v>116</v>
      </c>
      <c r="F40" t="s">
        <v>2048</v>
      </c>
      <c r="G40" s="78">
        <v>-9700000</v>
      </c>
      <c r="H40" s="78">
        <v>122.04871555885605</v>
      </c>
      <c r="I40" s="78">
        <v>-47873.437809759504</v>
      </c>
      <c r="J40" s="78">
        <v>-45.75</v>
      </c>
      <c r="K40" s="78">
        <v>-0.03</v>
      </c>
    </row>
    <row r="41" spans="2:11">
      <c r="B41" t="s">
        <v>2102</v>
      </c>
      <c r="C41" t="s">
        <v>2103</v>
      </c>
      <c r="D41" t="s">
        <v>431</v>
      </c>
      <c r="E41" t="s">
        <v>108</v>
      </c>
      <c r="F41" t="s">
        <v>2048</v>
      </c>
      <c r="G41" s="78">
        <v>59563440</v>
      </c>
      <c r="H41" s="78">
        <v>124.90382441416799</v>
      </c>
      <c r="I41" s="78">
        <v>74397.014512638299</v>
      </c>
      <c r="J41" s="78">
        <v>71.099999999999994</v>
      </c>
      <c r="K41" s="78">
        <v>0.04</v>
      </c>
    </row>
    <row r="42" spans="2:11">
      <c r="B42" t="s">
        <v>2102</v>
      </c>
      <c r="C42" t="s">
        <v>2104</v>
      </c>
      <c r="D42" t="s">
        <v>431</v>
      </c>
      <c r="E42" t="s">
        <v>116</v>
      </c>
      <c r="F42" t="s">
        <v>2048</v>
      </c>
      <c r="G42" s="78">
        <v>-12000000</v>
      </c>
      <c r="H42" s="78">
        <v>122.04871555885697</v>
      </c>
      <c r="I42" s="78">
        <v>-59224.871517228697</v>
      </c>
      <c r="J42" s="78">
        <v>-56.6</v>
      </c>
      <c r="K42" s="78">
        <v>-0.03</v>
      </c>
    </row>
    <row r="43" spans="2:11">
      <c r="B43" t="s">
        <v>2105</v>
      </c>
      <c r="C43" t="s">
        <v>2106</v>
      </c>
      <c r="D43" t="s">
        <v>431</v>
      </c>
      <c r="E43" t="s">
        <v>108</v>
      </c>
      <c r="F43" t="s">
        <v>2048</v>
      </c>
      <c r="G43" s="78">
        <v>117420000</v>
      </c>
      <c r="H43" s="78">
        <v>130.217731885333</v>
      </c>
      <c r="I43" s="78">
        <v>152901.66077975801</v>
      </c>
      <c r="J43" s="78">
        <v>146.13</v>
      </c>
      <c r="K43" s="78">
        <v>0.08</v>
      </c>
    </row>
    <row r="44" spans="2:11">
      <c r="B44" t="s">
        <v>2107</v>
      </c>
      <c r="C44" t="s">
        <v>2108</v>
      </c>
      <c r="D44" t="s">
        <v>431</v>
      </c>
      <c r="E44" t="s">
        <v>112</v>
      </c>
      <c r="F44" t="s">
        <v>2048</v>
      </c>
      <c r="G44" s="78">
        <v>-30000000</v>
      </c>
      <c r="H44" s="78">
        <v>115.49442988835544</v>
      </c>
      <c r="I44" s="78">
        <v>-133222.82487621799</v>
      </c>
      <c r="J44" s="78">
        <v>-127.32</v>
      </c>
      <c r="K44" s="78">
        <v>-7.0000000000000007E-2</v>
      </c>
    </row>
    <row r="45" spans="2:11">
      <c r="B45" t="s">
        <v>2109</v>
      </c>
      <c r="C45" t="s">
        <v>2110</v>
      </c>
      <c r="D45" t="s">
        <v>431</v>
      </c>
      <c r="E45" t="s">
        <v>108</v>
      </c>
      <c r="F45" t="s">
        <v>2048</v>
      </c>
      <c r="G45" s="78">
        <v>110359500</v>
      </c>
      <c r="H45" s="78">
        <v>118.70669669737902</v>
      </c>
      <c r="I45" s="78">
        <v>131004.116941744</v>
      </c>
      <c r="J45" s="78">
        <v>125.2</v>
      </c>
      <c r="K45" s="78">
        <v>7.0000000000000007E-2</v>
      </c>
    </row>
    <row r="46" spans="2:11">
      <c r="B46" t="s">
        <v>2111</v>
      </c>
      <c r="C46" t="s">
        <v>2112</v>
      </c>
      <c r="D46" t="s">
        <v>431</v>
      </c>
      <c r="E46" t="s">
        <v>112</v>
      </c>
      <c r="F46" t="s">
        <v>2048</v>
      </c>
      <c r="G46" s="78">
        <v>-29000000</v>
      </c>
      <c r="H46" s="78">
        <v>112.23965328216313</v>
      </c>
      <c r="I46" s="78">
        <v>-125152.82539227601</v>
      </c>
      <c r="J46" s="78">
        <v>-119.61</v>
      </c>
      <c r="K46" s="78">
        <v>-7.0000000000000007E-2</v>
      </c>
    </row>
    <row r="47" spans="2:11">
      <c r="B47" t="s">
        <v>2113</v>
      </c>
      <c r="C47" t="s">
        <v>2114</v>
      </c>
      <c r="D47" t="s">
        <v>431</v>
      </c>
      <c r="E47" t="s">
        <v>112</v>
      </c>
      <c r="F47" t="s">
        <v>583</v>
      </c>
      <c r="G47" s="78">
        <v>-10000000</v>
      </c>
      <c r="H47" s="78">
        <v>6.375286</v>
      </c>
      <c r="I47" s="78">
        <v>-637.52859999999998</v>
      </c>
      <c r="J47" s="78">
        <v>-0.61</v>
      </c>
      <c r="K47" s="78">
        <v>0</v>
      </c>
    </row>
    <row r="48" spans="2:11">
      <c r="B48" t="s">
        <v>2115</v>
      </c>
      <c r="C48" t="s">
        <v>2116</v>
      </c>
      <c r="D48" t="s">
        <v>431</v>
      </c>
      <c r="E48" t="s">
        <v>112</v>
      </c>
      <c r="F48" t="s">
        <v>2117</v>
      </c>
      <c r="G48" s="78">
        <v>-42900000</v>
      </c>
      <c r="H48" s="78">
        <v>3.5614833581368996</v>
      </c>
      <c r="I48" s="78">
        <v>-1527.8763606407299</v>
      </c>
      <c r="J48" s="78">
        <v>-1.46</v>
      </c>
      <c r="K48" s="78">
        <v>0</v>
      </c>
    </row>
    <row r="49" spans="2:11">
      <c r="B49" t="s">
        <v>2118</v>
      </c>
      <c r="C49" t="s">
        <v>2119</v>
      </c>
      <c r="D49" t="s">
        <v>431</v>
      </c>
      <c r="E49" t="s">
        <v>112</v>
      </c>
      <c r="F49" t="s">
        <v>2120</v>
      </c>
      <c r="G49" s="78">
        <v>-13000000</v>
      </c>
      <c r="H49" s="78">
        <v>3.2697520504086075</v>
      </c>
      <c r="I49" s="78">
        <v>-425.06776655311899</v>
      </c>
      <c r="J49" s="78">
        <v>-0.41</v>
      </c>
      <c r="K49" s="78">
        <v>0</v>
      </c>
    </row>
    <row r="50" spans="2:11">
      <c r="B50" t="s">
        <v>2121</v>
      </c>
      <c r="C50" t="s">
        <v>2122</v>
      </c>
      <c r="D50" t="s">
        <v>431</v>
      </c>
      <c r="E50" t="s">
        <v>108</v>
      </c>
      <c r="F50" t="s">
        <v>2048</v>
      </c>
      <c r="G50" s="78">
        <v>17808000</v>
      </c>
      <c r="H50" s="78">
        <v>123.41187090460299</v>
      </c>
      <c r="I50" s="78">
        <v>21977.185970691698</v>
      </c>
      <c r="J50" s="78">
        <v>21</v>
      </c>
      <c r="K50" s="78">
        <v>0.01</v>
      </c>
    </row>
    <row r="51" spans="2:11">
      <c r="B51" t="s">
        <v>2121</v>
      </c>
      <c r="C51" t="s">
        <v>2123</v>
      </c>
      <c r="D51" t="s">
        <v>431</v>
      </c>
      <c r="E51" t="s">
        <v>116</v>
      </c>
      <c r="F51" t="s">
        <v>2048</v>
      </c>
      <c r="G51" s="78">
        <v>-3500000</v>
      </c>
      <c r="H51" s="78">
        <v>122.04871555885624</v>
      </c>
      <c r="I51" s="78">
        <v>-17273.920859191599</v>
      </c>
      <c r="J51" s="78">
        <v>-16.510000000000002</v>
      </c>
      <c r="K51" s="78">
        <v>-0.01</v>
      </c>
    </row>
    <row r="52" spans="2:11">
      <c r="B52" t="s">
        <v>2124</v>
      </c>
      <c r="C52" t="s">
        <v>2125</v>
      </c>
      <c r="D52" t="s">
        <v>431</v>
      </c>
      <c r="E52" t="s">
        <v>108</v>
      </c>
      <c r="F52" t="s">
        <v>2048</v>
      </c>
      <c r="G52" s="78">
        <v>213696000</v>
      </c>
      <c r="H52" s="78">
        <v>124.48043220199395</v>
      </c>
      <c r="I52" s="78">
        <v>266009.70439837303</v>
      </c>
      <c r="J52" s="78">
        <v>254.23</v>
      </c>
      <c r="K52" s="78">
        <v>0.14000000000000001</v>
      </c>
    </row>
    <row r="53" spans="2:11">
      <c r="B53" t="s">
        <v>2124</v>
      </c>
      <c r="C53" t="s">
        <v>2126</v>
      </c>
      <c r="D53" t="s">
        <v>431</v>
      </c>
      <c r="E53" t="s">
        <v>116</v>
      </c>
      <c r="F53" t="s">
        <v>2048</v>
      </c>
      <c r="G53" s="78">
        <v>-42000000</v>
      </c>
      <c r="H53" s="78">
        <v>122.04871555885671</v>
      </c>
      <c r="I53" s="78">
        <v>-207287.05031029999</v>
      </c>
      <c r="J53" s="78">
        <v>-198.11</v>
      </c>
      <c r="K53" s="78">
        <v>-0.11</v>
      </c>
    </row>
    <row r="54" spans="2:11">
      <c r="B54" t="s">
        <v>2127</v>
      </c>
      <c r="C54" t="s">
        <v>2128</v>
      </c>
      <c r="D54" t="s">
        <v>431</v>
      </c>
      <c r="E54" t="s">
        <v>112</v>
      </c>
      <c r="F54" t="s">
        <v>2129</v>
      </c>
      <c r="G54" s="78">
        <v>20000000</v>
      </c>
      <c r="H54" s="78">
        <v>83.873554999999996</v>
      </c>
      <c r="I54" s="78">
        <v>16774.710999999999</v>
      </c>
      <c r="J54" s="78">
        <v>16.03</v>
      </c>
      <c r="K54" s="78">
        <v>0.01</v>
      </c>
    </row>
    <row r="55" spans="2:11">
      <c r="B55" t="s">
        <v>2130</v>
      </c>
      <c r="C55" t="s">
        <v>2131</v>
      </c>
      <c r="D55" t="s">
        <v>431</v>
      </c>
      <c r="E55" t="s">
        <v>108</v>
      </c>
      <c r="F55" t="s">
        <v>2048</v>
      </c>
      <c r="G55" s="78">
        <v>106555837.5</v>
      </c>
      <c r="H55" s="78">
        <v>129.88442719950655</v>
      </c>
      <c r="I55" s="78">
        <v>138399.43918451201</v>
      </c>
      <c r="J55" s="78">
        <v>132.27000000000001</v>
      </c>
      <c r="K55" s="78">
        <v>7.0000000000000007E-2</v>
      </c>
    </row>
    <row r="56" spans="2:11">
      <c r="B56" t="s">
        <v>2132</v>
      </c>
      <c r="C56" t="s">
        <v>2133</v>
      </c>
      <c r="D56" t="s">
        <v>431</v>
      </c>
      <c r="E56" t="s">
        <v>112</v>
      </c>
      <c r="F56" t="s">
        <v>2048</v>
      </c>
      <c r="G56" s="78">
        <v>-27427500</v>
      </c>
      <c r="H56" s="78">
        <v>115.49442988835514</v>
      </c>
      <c r="I56" s="78">
        <v>-121798.967643082</v>
      </c>
      <c r="J56" s="78">
        <v>-116.41</v>
      </c>
      <c r="K56" s="78">
        <v>-0.06</v>
      </c>
    </row>
    <row r="57" spans="2:11">
      <c r="B57" t="s">
        <v>2134</v>
      </c>
      <c r="C57" t="s">
        <v>2135</v>
      </c>
      <c r="D57" t="s">
        <v>431</v>
      </c>
      <c r="E57" t="s">
        <v>108</v>
      </c>
      <c r="F57" t="s">
        <v>2048</v>
      </c>
      <c r="G57" s="78">
        <v>67160800</v>
      </c>
      <c r="H57" s="78">
        <v>136.43899197518195</v>
      </c>
      <c r="I57" s="78">
        <v>91633.518522468003</v>
      </c>
      <c r="J57" s="78">
        <v>87.58</v>
      </c>
      <c r="K57" s="78">
        <v>0.05</v>
      </c>
    </row>
    <row r="58" spans="2:11">
      <c r="B58" t="s">
        <v>2136</v>
      </c>
      <c r="C58" t="s">
        <v>2137</v>
      </c>
      <c r="D58" t="s">
        <v>431</v>
      </c>
      <c r="E58" t="s">
        <v>112</v>
      </c>
      <c r="F58" t="s">
        <v>2048</v>
      </c>
      <c r="G58" s="78">
        <v>-17900000</v>
      </c>
      <c r="H58" s="78">
        <v>121.40211502214703</v>
      </c>
      <c r="I58" s="78">
        <v>-83555.612674567805</v>
      </c>
      <c r="J58" s="78">
        <v>-79.86</v>
      </c>
      <c r="K58" s="78">
        <v>-0.04</v>
      </c>
    </row>
    <row r="59" spans="2:11">
      <c r="B59" t="s">
        <v>2138</v>
      </c>
      <c r="C59" t="s">
        <v>2139</v>
      </c>
      <c r="D59" t="s">
        <v>431</v>
      </c>
      <c r="E59" t="s">
        <v>108</v>
      </c>
      <c r="F59" t="s">
        <v>2048</v>
      </c>
      <c r="G59" s="78">
        <v>75581737</v>
      </c>
      <c r="H59" s="78">
        <v>132.81258490339405</v>
      </c>
      <c r="I59" s="78">
        <v>100382.058624585</v>
      </c>
      <c r="J59" s="78">
        <v>95.94</v>
      </c>
      <c r="K59" s="78">
        <v>0.05</v>
      </c>
    </row>
    <row r="60" spans="2:11">
      <c r="B60" t="s">
        <v>2140</v>
      </c>
      <c r="C60" t="s">
        <v>2141</v>
      </c>
      <c r="D60" t="s">
        <v>431</v>
      </c>
      <c r="E60" t="s">
        <v>112</v>
      </c>
      <c r="F60" t="s">
        <v>2048</v>
      </c>
      <c r="G60" s="78">
        <v>-20713000</v>
      </c>
      <c r="H60" s="78">
        <v>117.54101732843907</v>
      </c>
      <c r="I60" s="78">
        <v>-93611.411684476203</v>
      </c>
      <c r="J60" s="78">
        <v>-89.47</v>
      </c>
      <c r="K60" s="78">
        <v>-0.05</v>
      </c>
    </row>
    <row r="61" spans="2:11">
      <c r="B61" t="s">
        <v>2142</v>
      </c>
      <c r="C61" t="s">
        <v>2143</v>
      </c>
      <c r="D61" t="s">
        <v>431</v>
      </c>
      <c r="E61" t="s">
        <v>108</v>
      </c>
      <c r="F61" t="s">
        <v>2048</v>
      </c>
      <c r="G61" s="78">
        <v>37230000</v>
      </c>
      <c r="H61" s="78">
        <v>129.87931126544507</v>
      </c>
      <c r="I61" s="78">
        <v>48354.067584125201</v>
      </c>
      <c r="J61" s="78">
        <v>46.21</v>
      </c>
      <c r="K61" s="78">
        <v>0.03</v>
      </c>
    </row>
    <row r="62" spans="2:11">
      <c r="B62" t="s">
        <v>2144</v>
      </c>
      <c r="C62" t="s">
        <v>2145</v>
      </c>
      <c r="D62" t="s">
        <v>431</v>
      </c>
      <c r="E62" t="s">
        <v>112</v>
      </c>
      <c r="F62" t="s">
        <v>2048</v>
      </c>
      <c r="G62" s="78">
        <v>-10000000</v>
      </c>
      <c r="H62" s="78">
        <v>123.99639568302288</v>
      </c>
      <c r="I62" s="78">
        <v>-47676.614140122299</v>
      </c>
      <c r="J62" s="78">
        <v>-45.57</v>
      </c>
      <c r="K62" s="78">
        <v>-0.02</v>
      </c>
    </row>
    <row r="63" spans="2:11">
      <c r="B63" t="s">
        <v>2146</v>
      </c>
      <c r="C63" t="s">
        <v>2147</v>
      </c>
      <c r="D63" t="s">
        <v>431</v>
      </c>
      <c r="E63" t="s">
        <v>112</v>
      </c>
      <c r="F63" t="s">
        <v>2048</v>
      </c>
      <c r="G63" s="78">
        <v>-24000000</v>
      </c>
      <c r="H63" s="78">
        <v>112.55301178470633</v>
      </c>
      <c r="I63" s="78">
        <v>-103863.919274927</v>
      </c>
      <c r="J63" s="78">
        <v>-99.26</v>
      </c>
      <c r="K63" s="78">
        <v>-0.05</v>
      </c>
    </row>
    <row r="64" spans="2:11">
      <c r="B64" t="s">
        <v>2148</v>
      </c>
      <c r="C64" t="s">
        <v>2149</v>
      </c>
      <c r="D64" t="s">
        <v>431</v>
      </c>
      <c r="E64" t="s">
        <v>108</v>
      </c>
      <c r="F64" t="s">
        <v>2048</v>
      </c>
      <c r="G64" s="78">
        <v>90072000</v>
      </c>
      <c r="H64" s="78">
        <v>118.84361226379674</v>
      </c>
      <c r="I64" s="78">
        <v>107044.81843824701</v>
      </c>
      <c r="J64" s="78">
        <v>102.3</v>
      </c>
      <c r="K64" s="78">
        <v>0.06</v>
      </c>
    </row>
    <row r="65" spans="2:11">
      <c r="B65" t="s">
        <v>2150</v>
      </c>
      <c r="C65" t="s">
        <v>2151</v>
      </c>
      <c r="D65" t="s">
        <v>431</v>
      </c>
      <c r="E65" t="s">
        <v>108</v>
      </c>
      <c r="F65" t="s">
        <v>2048</v>
      </c>
      <c r="G65" s="78">
        <v>87579600</v>
      </c>
      <c r="H65" s="78">
        <v>124.78282194942429</v>
      </c>
      <c r="I65" s="78">
        <v>109284.296332018</v>
      </c>
      <c r="J65" s="78">
        <v>104.45</v>
      </c>
      <c r="K65" s="78">
        <v>0.06</v>
      </c>
    </row>
    <row r="66" spans="2:11">
      <c r="B66" t="s">
        <v>2150</v>
      </c>
      <c r="C66" t="s">
        <v>2152</v>
      </c>
      <c r="D66" t="s">
        <v>431</v>
      </c>
      <c r="E66" t="s">
        <v>116</v>
      </c>
      <c r="F66" t="s">
        <v>2048</v>
      </c>
      <c r="G66" s="78">
        <v>-17700000</v>
      </c>
      <c r="H66" s="78">
        <v>122.04871555885707</v>
      </c>
      <c r="I66" s="78">
        <v>-87356.6854879124</v>
      </c>
      <c r="J66" s="78">
        <v>-83.49</v>
      </c>
      <c r="K66" s="78">
        <v>-0.05</v>
      </c>
    </row>
    <row r="67" spans="2:11">
      <c r="B67" t="s">
        <v>2153</v>
      </c>
      <c r="C67" t="s">
        <v>2154</v>
      </c>
      <c r="D67" t="s">
        <v>431</v>
      </c>
      <c r="E67" t="s">
        <v>108</v>
      </c>
      <c r="F67" t="s">
        <v>2048</v>
      </c>
      <c r="G67" s="78">
        <v>72694050</v>
      </c>
      <c r="H67" s="78">
        <v>123.61345462290298</v>
      </c>
      <c r="I67" s="78">
        <v>89859.626510300397</v>
      </c>
      <c r="J67" s="78">
        <v>85.88</v>
      </c>
      <c r="K67" s="78">
        <v>0.05</v>
      </c>
    </row>
    <row r="68" spans="2:11">
      <c r="B68" t="s">
        <v>2153</v>
      </c>
      <c r="C68" t="s">
        <v>2155</v>
      </c>
      <c r="D68" t="s">
        <v>431</v>
      </c>
      <c r="E68" t="s">
        <v>116</v>
      </c>
      <c r="F68" t="s">
        <v>2048</v>
      </c>
      <c r="G68" s="78">
        <v>-14300000</v>
      </c>
      <c r="H68" s="78">
        <v>122.04871555863798</v>
      </c>
      <c r="I68" s="78">
        <v>-70576.305224570897</v>
      </c>
      <c r="J68" s="78">
        <v>-67.45</v>
      </c>
      <c r="K68" s="78">
        <v>-0.04</v>
      </c>
    </row>
    <row r="69" spans="2:11">
      <c r="B69" t="s">
        <v>2156</v>
      </c>
      <c r="C69" t="s">
        <v>2157</v>
      </c>
      <c r="D69" t="s">
        <v>431</v>
      </c>
      <c r="E69" t="s">
        <v>108</v>
      </c>
      <c r="F69" t="s">
        <v>2048</v>
      </c>
      <c r="G69" s="78">
        <v>91188000</v>
      </c>
      <c r="H69" s="78">
        <v>124.66188600721148</v>
      </c>
      <c r="I69" s="78">
        <v>113676.68061225599</v>
      </c>
      <c r="J69" s="78">
        <v>108.64</v>
      </c>
      <c r="K69" s="78">
        <v>0.06</v>
      </c>
    </row>
    <row r="70" spans="2:11">
      <c r="B70" t="s">
        <v>2156</v>
      </c>
      <c r="C70" t="s">
        <v>2158</v>
      </c>
      <c r="D70" t="s">
        <v>431</v>
      </c>
      <c r="E70" t="s">
        <v>116</v>
      </c>
      <c r="F70" t="s">
        <v>2048</v>
      </c>
      <c r="G70" s="78">
        <v>-18000000</v>
      </c>
      <c r="H70" s="78">
        <v>122.04871555885704</v>
      </c>
      <c r="I70" s="78">
        <v>-88837.307275843094</v>
      </c>
      <c r="J70" s="78">
        <v>-84.9</v>
      </c>
      <c r="K70" s="78">
        <v>-0.05</v>
      </c>
    </row>
    <row r="71" spans="2:11">
      <c r="B71" t="s">
        <v>2159</v>
      </c>
      <c r="C71" t="s">
        <v>2160</v>
      </c>
      <c r="D71" t="s">
        <v>431</v>
      </c>
      <c r="E71" t="s">
        <v>108</v>
      </c>
      <c r="F71" t="s">
        <v>2048</v>
      </c>
      <c r="G71" s="78">
        <v>88000000</v>
      </c>
      <c r="H71" s="78">
        <v>124.70217592690454</v>
      </c>
      <c r="I71" s="78">
        <v>109737.91481567601</v>
      </c>
      <c r="J71" s="78">
        <v>104.88</v>
      </c>
      <c r="K71" s="78">
        <v>0.06</v>
      </c>
    </row>
    <row r="72" spans="2:11">
      <c r="B72" t="s">
        <v>2159</v>
      </c>
      <c r="C72" t="s">
        <v>2161</v>
      </c>
      <c r="D72" t="s">
        <v>431</v>
      </c>
      <c r="E72" t="s">
        <v>116</v>
      </c>
      <c r="F72" t="s">
        <v>2048</v>
      </c>
      <c r="G72" s="78">
        <v>-17600000</v>
      </c>
      <c r="H72" s="78">
        <v>122.04871555885694</v>
      </c>
      <c r="I72" s="78">
        <v>-86863.144891935401</v>
      </c>
      <c r="J72" s="78">
        <v>-83.02</v>
      </c>
      <c r="K72" s="78">
        <v>-0.05</v>
      </c>
    </row>
    <row r="73" spans="2:11">
      <c r="B73" t="s">
        <v>2162</v>
      </c>
      <c r="C73" t="s">
        <v>2163</v>
      </c>
      <c r="D73" t="s">
        <v>431</v>
      </c>
      <c r="E73" t="s">
        <v>108</v>
      </c>
      <c r="F73" t="s">
        <v>2048</v>
      </c>
      <c r="G73" s="78">
        <v>54571000</v>
      </c>
      <c r="H73" s="78">
        <v>124.90382441416797</v>
      </c>
      <c r="I73" s="78">
        <v>68161.266021055606</v>
      </c>
      <c r="J73" s="78">
        <v>65.14</v>
      </c>
      <c r="K73" s="78">
        <v>0.04</v>
      </c>
    </row>
    <row r="74" spans="2:11">
      <c r="B74" t="s">
        <v>2162</v>
      </c>
      <c r="C74" t="s">
        <v>2164</v>
      </c>
      <c r="D74" t="s">
        <v>431</v>
      </c>
      <c r="E74" t="s">
        <v>116</v>
      </c>
      <c r="F74" t="s">
        <v>2048</v>
      </c>
      <c r="G74" s="78">
        <v>-11000000</v>
      </c>
      <c r="H74" s="78">
        <v>122.04871555885688</v>
      </c>
      <c r="I74" s="78">
        <v>-54289.465557459604</v>
      </c>
      <c r="J74" s="78">
        <v>-51.89</v>
      </c>
      <c r="K74" s="78">
        <v>-0.03</v>
      </c>
    </row>
    <row r="75" spans="2:11">
      <c r="B75" t="s">
        <v>2165</v>
      </c>
      <c r="C75" t="s">
        <v>2166</v>
      </c>
      <c r="D75" t="s">
        <v>431</v>
      </c>
      <c r="E75" t="s">
        <v>108</v>
      </c>
      <c r="F75" t="s">
        <v>2048</v>
      </c>
      <c r="G75" s="78">
        <v>66292650</v>
      </c>
      <c r="H75" s="78">
        <v>128.56986678939097</v>
      </c>
      <c r="I75" s="78">
        <v>85232.371796157197</v>
      </c>
      <c r="J75" s="78">
        <v>81.459999999999994</v>
      </c>
      <c r="K75" s="78">
        <v>0.04</v>
      </c>
    </row>
    <row r="76" spans="2:11">
      <c r="B76" t="s">
        <v>2167</v>
      </c>
      <c r="C76" t="s">
        <v>2168</v>
      </c>
      <c r="D76" t="s">
        <v>431</v>
      </c>
      <c r="E76" t="s">
        <v>112</v>
      </c>
      <c r="F76" t="s">
        <v>2048</v>
      </c>
      <c r="G76" s="78">
        <v>-17900000</v>
      </c>
      <c r="H76" s="78">
        <v>112.20986857769795</v>
      </c>
      <c r="I76" s="78">
        <v>-77229.003097943496</v>
      </c>
      <c r="J76" s="78">
        <v>-73.81</v>
      </c>
      <c r="K76" s="78">
        <v>-0.04</v>
      </c>
    </row>
    <row r="77" spans="2:11">
      <c r="B77" t="s">
        <v>2169</v>
      </c>
      <c r="C77" t="s">
        <v>2170</v>
      </c>
      <c r="D77" t="s">
        <v>431</v>
      </c>
      <c r="E77" t="s">
        <v>108</v>
      </c>
      <c r="F77" t="s">
        <v>2048</v>
      </c>
      <c r="G77" s="78">
        <v>23188000</v>
      </c>
      <c r="H77" s="78">
        <v>192.28541098941997</v>
      </c>
      <c r="I77" s="78">
        <v>44587.141100226698</v>
      </c>
      <c r="J77" s="78">
        <v>42.61</v>
      </c>
      <c r="K77" s="78">
        <v>0.02</v>
      </c>
    </row>
    <row r="78" spans="2:11">
      <c r="B78" t="s">
        <v>2171</v>
      </c>
      <c r="C78" t="s">
        <v>2172</v>
      </c>
      <c r="D78" t="s">
        <v>431</v>
      </c>
      <c r="E78" t="s">
        <v>112</v>
      </c>
      <c r="F78" t="s">
        <v>2048</v>
      </c>
      <c r="G78" s="78">
        <v>-6200000</v>
      </c>
      <c r="H78" s="78">
        <v>155.36484187513486</v>
      </c>
      <c r="I78" s="78">
        <v>-37037.424654613402</v>
      </c>
      <c r="J78" s="78">
        <v>-35.4</v>
      </c>
      <c r="K78" s="78">
        <v>-0.02</v>
      </c>
    </row>
    <row r="79" spans="2:11">
      <c r="B79" t="s">
        <v>2173</v>
      </c>
      <c r="C79" t="s">
        <v>2174</v>
      </c>
      <c r="D79" t="s">
        <v>431</v>
      </c>
      <c r="E79" t="s">
        <v>108</v>
      </c>
      <c r="F79" t="s">
        <v>2048</v>
      </c>
      <c r="G79" s="78">
        <v>55308920</v>
      </c>
      <c r="H79" s="78">
        <v>137.78707007837795</v>
      </c>
      <c r="I79" s="78">
        <v>76208.540359994004</v>
      </c>
      <c r="J79" s="78">
        <v>72.83</v>
      </c>
      <c r="K79" s="78">
        <v>0.04</v>
      </c>
    </row>
    <row r="80" spans="2:11">
      <c r="B80" t="s">
        <v>2175</v>
      </c>
      <c r="C80" t="s">
        <v>2176</v>
      </c>
      <c r="D80" t="s">
        <v>431</v>
      </c>
      <c r="E80" t="s">
        <v>112</v>
      </c>
      <c r="F80" t="s">
        <v>2048</v>
      </c>
      <c r="G80" s="78">
        <v>-14860000</v>
      </c>
      <c r="H80" s="78">
        <v>121.40211160764605</v>
      </c>
      <c r="I80" s="78">
        <v>-69365.160302925899</v>
      </c>
      <c r="J80" s="78">
        <v>-66.290000000000006</v>
      </c>
      <c r="K80" s="78">
        <v>-0.04</v>
      </c>
    </row>
    <row r="81" spans="2:11">
      <c r="B81" t="s">
        <v>2177</v>
      </c>
      <c r="C81" t="s">
        <v>2178</v>
      </c>
      <c r="D81" t="s">
        <v>431</v>
      </c>
      <c r="E81" t="s">
        <v>108</v>
      </c>
      <c r="F81" t="s">
        <v>2048</v>
      </c>
      <c r="G81" s="78">
        <v>104777000</v>
      </c>
      <c r="H81" s="78">
        <v>134.75299986059918</v>
      </c>
      <c r="I81" s="78">
        <v>141190.15066394</v>
      </c>
      <c r="J81" s="78">
        <v>134.94</v>
      </c>
      <c r="K81" s="78">
        <v>7.0000000000000007E-2</v>
      </c>
    </row>
    <row r="82" spans="2:11">
      <c r="B82" t="s">
        <v>2179</v>
      </c>
      <c r="C82" t="s">
        <v>2180</v>
      </c>
      <c r="D82" t="s">
        <v>431</v>
      </c>
      <c r="E82" t="s">
        <v>112</v>
      </c>
      <c r="F82" t="s">
        <v>2048</v>
      </c>
      <c r="G82" s="78">
        <v>-29000000</v>
      </c>
      <c r="H82" s="78">
        <v>114.92439720867137</v>
      </c>
      <c r="I82" s="78">
        <v>-128146.449107529</v>
      </c>
      <c r="J82" s="78">
        <v>-122.47</v>
      </c>
      <c r="K82" s="78">
        <v>-7.0000000000000007E-2</v>
      </c>
    </row>
    <row r="83" spans="2:11">
      <c r="B83" t="s">
        <v>2181</v>
      </c>
      <c r="C83" t="s">
        <v>2182</v>
      </c>
      <c r="D83" t="s">
        <v>431</v>
      </c>
      <c r="E83" t="s">
        <v>108</v>
      </c>
      <c r="F83" t="s">
        <v>2048</v>
      </c>
      <c r="G83" s="78">
        <v>33476946.100000001</v>
      </c>
      <c r="H83" s="78">
        <v>187.2899179522131</v>
      </c>
      <c r="I83" s="78">
        <v>62698.944883596603</v>
      </c>
      <c r="J83" s="78">
        <v>59.92</v>
      </c>
      <c r="K83" s="78">
        <v>0.03</v>
      </c>
    </row>
    <row r="84" spans="2:11">
      <c r="B84" t="s">
        <v>2183</v>
      </c>
      <c r="C84" t="s">
        <v>2184</v>
      </c>
      <c r="D84" t="s">
        <v>431</v>
      </c>
      <c r="E84" t="s">
        <v>112</v>
      </c>
      <c r="F84" t="s">
        <v>2048</v>
      </c>
      <c r="G84" s="78">
        <v>-8983000</v>
      </c>
      <c r="H84" s="78">
        <v>157.05102982654392</v>
      </c>
      <c r="I84" s="78">
        <v>-54244.852465829397</v>
      </c>
      <c r="J84" s="78">
        <v>-51.84</v>
      </c>
      <c r="K84" s="78">
        <v>-0.03</v>
      </c>
    </row>
    <row r="85" spans="2:11">
      <c r="B85" t="s">
        <v>2185</v>
      </c>
      <c r="C85" t="s">
        <v>2186</v>
      </c>
      <c r="D85" t="s">
        <v>431</v>
      </c>
      <c r="E85" t="s">
        <v>108</v>
      </c>
      <c r="F85" t="s">
        <v>2048</v>
      </c>
      <c r="G85" s="78">
        <v>102512500</v>
      </c>
      <c r="H85" s="78">
        <v>133.65006617841726</v>
      </c>
      <c r="I85" s="78">
        <v>137008.02409115</v>
      </c>
      <c r="J85" s="78">
        <v>130.94</v>
      </c>
      <c r="K85" s="78">
        <v>7.0000000000000007E-2</v>
      </c>
    </row>
    <row r="86" spans="2:11">
      <c r="B86" t="s">
        <v>2187</v>
      </c>
      <c r="C86" t="s">
        <v>2188</v>
      </c>
      <c r="D86" t="s">
        <v>431</v>
      </c>
      <c r="E86" t="s">
        <v>112</v>
      </c>
      <c r="F86" t="s">
        <v>2048</v>
      </c>
      <c r="G86" s="78">
        <v>-29500000</v>
      </c>
      <c r="H86" s="78">
        <v>115.20743336590597</v>
      </c>
      <c r="I86" s="78">
        <v>-130676.911481113</v>
      </c>
      <c r="J86" s="78">
        <v>-124.89</v>
      </c>
      <c r="K86" s="78">
        <v>-7.0000000000000007E-2</v>
      </c>
    </row>
    <row r="87" spans="2:11">
      <c r="B87" t="s">
        <v>2189</v>
      </c>
      <c r="C87" t="s">
        <v>2190</v>
      </c>
      <c r="D87" t="s">
        <v>431</v>
      </c>
      <c r="E87" t="s">
        <v>112</v>
      </c>
      <c r="F87" t="s">
        <v>2191</v>
      </c>
      <c r="G87" s="78">
        <v>-18750000</v>
      </c>
      <c r="H87" s="78">
        <v>1.8096495089806079</v>
      </c>
      <c r="I87" s="78">
        <v>-339.30928293386398</v>
      </c>
      <c r="J87" s="78">
        <v>-0.32</v>
      </c>
      <c r="K87" s="78">
        <v>0</v>
      </c>
    </row>
    <row r="88" spans="2:11">
      <c r="B88" t="s">
        <v>2192</v>
      </c>
      <c r="C88" t="s">
        <v>2193</v>
      </c>
      <c r="D88" t="s">
        <v>431</v>
      </c>
      <c r="E88" t="s">
        <v>112</v>
      </c>
      <c r="F88" t="s">
        <v>583</v>
      </c>
      <c r="G88" s="78">
        <v>-57000000</v>
      </c>
      <c r="H88" s="78">
        <v>3.2944154513343156</v>
      </c>
      <c r="I88" s="78">
        <v>-1877.8168072605599</v>
      </c>
      <c r="J88" s="78">
        <v>-1.79</v>
      </c>
      <c r="K88" s="78">
        <v>0</v>
      </c>
    </row>
    <row r="89" spans="2:11">
      <c r="B89" t="s">
        <v>2194</v>
      </c>
      <c r="C89" t="s">
        <v>2195</v>
      </c>
      <c r="D89" t="s">
        <v>431</v>
      </c>
      <c r="E89" t="s">
        <v>112</v>
      </c>
      <c r="F89" t="s">
        <v>2196</v>
      </c>
      <c r="G89" s="78">
        <v>-900000</v>
      </c>
      <c r="H89" s="78">
        <v>0.23305829229775554</v>
      </c>
      <c r="I89" s="78">
        <v>-2.0975246306797999</v>
      </c>
      <c r="J89" s="78">
        <v>0</v>
      </c>
      <c r="K89" s="78">
        <v>0</v>
      </c>
    </row>
    <row r="90" spans="2:11">
      <c r="B90" s="79" t="s">
        <v>921</v>
      </c>
      <c r="C90" s="16"/>
      <c r="D90" s="16"/>
      <c r="G90" s="80">
        <v>1037427805.6</v>
      </c>
      <c r="I90" s="80">
        <v>346833.575389245</v>
      </c>
      <c r="J90" s="80">
        <v>331.48</v>
      </c>
      <c r="K90" s="80">
        <v>0.18</v>
      </c>
    </row>
    <row r="91" spans="2:11">
      <c r="B91" s="79" t="s">
        <v>2042</v>
      </c>
      <c r="C91" s="16"/>
      <c r="D91" s="16"/>
    </row>
    <row r="92" spans="2:11">
      <c r="B92" t="s">
        <v>196</v>
      </c>
      <c r="C92" t="s">
        <v>196</v>
      </c>
      <c r="D92" t="s">
        <v>196</v>
      </c>
      <c r="E92" t="s">
        <v>196</v>
      </c>
      <c r="G92" s="78">
        <v>0</v>
      </c>
      <c r="H92" s="78">
        <v>0</v>
      </c>
      <c r="I92" s="78">
        <v>0</v>
      </c>
      <c r="J92" s="78">
        <v>0</v>
      </c>
      <c r="K92" s="78">
        <v>0</v>
      </c>
    </row>
    <row r="93" spans="2:11">
      <c r="B93" s="79" t="s">
        <v>2043</v>
      </c>
      <c r="C93" s="16"/>
      <c r="D93" s="16"/>
      <c r="G93" s="80">
        <v>0</v>
      </c>
      <c r="I93" s="80">
        <v>0</v>
      </c>
      <c r="J93" s="80">
        <v>0</v>
      </c>
      <c r="K93" s="80">
        <v>0</v>
      </c>
    </row>
    <row r="94" spans="2:11">
      <c r="B94" s="79" t="s">
        <v>922</v>
      </c>
      <c r="C94" s="16"/>
      <c r="D94" s="16"/>
    </row>
    <row r="95" spans="2:11">
      <c r="B95" t="s">
        <v>2197</v>
      </c>
      <c r="C95" t="s">
        <v>2198</v>
      </c>
      <c r="D95" t="s">
        <v>431</v>
      </c>
      <c r="E95" t="s">
        <v>108</v>
      </c>
      <c r="F95" t="s">
        <v>2048</v>
      </c>
      <c r="G95" s="78">
        <v>60000000</v>
      </c>
      <c r="H95" s="78">
        <v>113.61240577580701</v>
      </c>
      <c r="I95" s="78">
        <v>68167.443465484204</v>
      </c>
      <c r="J95" s="78">
        <v>65.150000000000006</v>
      </c>
      <c r="K95" s="78">
        <v>0.04</v>
      </c>
    </row>
    <row r="96" spans="2:11">
      <c r="B96" t="s">
        <v>2197</v>
      </c>
      <c r="C96" t="s">
        <v>2199</v>
      </c>
      <c r="D96" t="s">
        <v>431</v>
      </c>
      <c r="E96" t="s">
        <v>108</v>
      </c>
      <c r="F96" t="s">
        <v>2048</v>
      </c>
      <c r="G96" s="78">
        <v>-60000000</v>
      </c>
      <c r="H96" s="78">
        <v>97.211937098487667</v>
      </c>
      <c r="I96" s="78">
        <v>-58327.162259092598</v>
      </c>
      <c r="J96" s="78">
        <v>-55.74</v>
      </c>
      <c r="K96" s="78">
        <v>-0.03</v>
      </c>
    </row>
    <row r="97" spans="2:11">
      <c r="B97" t="s">
        <v>2200</v>
      </c>
      <c r="C97" t="s">
        <v>2201</v>
      </c>
      <c r="D97" t="s">
        <v>431</v>
      </c>
      <c r="E97" t="s">
        <v>108</v>
      </c>
      <c r="F97" t="s">
        <v>2048</v>
      </c>
      <c r="G97" s="78">
        <v>59700000</v>
      </c>
      <c r="H97" s="78">
        <v>109.33046537319899</v>
      </c>
      <c r="I97" s="78">
        <v>65270.287827799802</v>
      </c>
      <c r="J97" s="78">
        <v>62.38</v>
      </c>
      <c r="K97" s="78">
        <v>0.03</v>
      </c>
    </row>
    <row r="98" spans="2:11">
      <c r="B98" t="s">
        <v>2200</v>
      </c>
      <c r="C98" t="s">
        <v>2202</v>
      </c>
      <c r="D98" t="s">
        <v>431</v>
      </c>
      <c r="E98" t="s">
        <v>108</v>
      </c>
      <c r="F98" t="s">
        <v>2048</v>
      </c>
      <c r="G98" s="78">
        <v>-59700000</v>
      </c>
      <c r="H98" s="78">
        <v>94.846257113526136</v>
      </c>
      <c r="I98" s="78">
        <v>-56623.215496775098</v>
      </c>
      <c r="J98" s="78">
        <v>-54.12</v>
      </c>
      <c r="K98" s="78">
        <v>-0.03</v>
      </c>
    </row>
    <row r="99" spans="2:11">
      <c r="B99" s="79" t="s">
        <v>923</v>
      </c>
      <c r="C99" s="16"/>
      <c r="D99" s="16"/>
      <c r="G99" s="80">
        <v>0</v>
      </c>
      <c r="I99" s="80">
        <v>18487.3535374163</v>
      </c>
      <c r="J99" s="80">
        <v>17.670000000000002</v>
      </c>
      <c r="K99" s="80">
        <v>0.01</v>
      </c>
    </row>
    <row r="100" spans="2:11">
      <c r="B100" s="79" t="s">
        <v>129</v>
      </c>
      <c r="C100" s="16"/>
      <c r="D100" s="16"/>
    </row>
    <row r="101" spans="2:11">
      <c r="B101" t="s">
        <v>2203</v>
      </c>
      <c r="C101" t="s">
        <v>2204</v>
      </c>
      <c r="D101" t="s">
        <v>431</v>
      </c>
      <c r="E101" t="s">
        <v>108</v>
      </c>
      <c r="F101" t="s">
        <v>2205</v>
      </c>
      <c r="G101" s="78">
        <v>70000000</v>
      </c>
      <c r="H101" s="78">
        <v>-10.884753999999999</v>
      </c>
      <c r="I101" s="78">
        <v>-7619.3278</v>
      </c>
      <c r="J101" s="78">
        <v>-7.28</v>
      </c>
      <c r="K101" s="78">
        <v>0</v>
      </c>
    </row>
    <row r="102" spans="2:11">
      <c r="B102" t="s">
        <v>2206</v>
      </c>
      <c r="C102" t="s">
        <v>2207</v>
      </c>
      <c r="D102" t="s">
        <v>431</v>
      </c>
      <c r="E102" t="s">
        <v>108</v>
      </c>
      <c r="F102" t="s">
        <v>2208</v>
      </c>
      <c r="G102" s="78">
        <v>68000000</v>
      </c>
      <c r="H102" s="78">
        <v>-13.656794</v>
      </c>
      <c r="I102" s="78">
        <v>-9286.6199199999992</v>
      </c>
      <c r="J102" s="78">
        <v>-8.8800000000000008</v>
      </c>
      <c r="K102" s="78">
        <v>0</v>
      </c>
    </row>
    <row r="103" spans="2:11">
      <c r="B103" t="s">
        <v>2209</v>
      </c>
      <c r="C103" t="s">
        <v>2210</v>
      </c>
      <c r="D103" t="s">
        <v>431</v>
      </c>
      <c r="E103" t="s">
        <v>108</v>
      </c>
      <c r="F103" t="s">
        <v>2211</v>
      </c>
      <c r="G103" s="78">
        <v>140000000</v>
      </c>
      <c r="H103" s="78">
        <v>-10.712465999999999</v>
      </c>
      <c r="I103" s="78">
        <v>-14997.4524</v>
      </c>
      <c r="J103" s="78">
        <v>-14.33</v>
      </c>
      <c r="K103" s="78">
        <v>-0.01</v>
      </c>
    </row>
    <row r="104" spans="2:11">
      <c r="B104" t="s">
        <v>2212</v>
      </c>
      <c r="C104" t="s">
        <v>2213</v>
      </c>
      <c r="D104" t="s">
        <v>431</v>
      </c>
      <c r="E104" t="s">
        <v>108</v>
      </c>
      <c r="F104" t="s">
        <v>2214</v>
      </c>
      <c r="G104" s="78">
        <v>150000000</v>
      </c>
      <c r="H104" s="78">
        <v>-2.3953950000000002</v>
      </c>
      <c r="I104" s="78">
        <v>-3593.0925000000002</v>
      </c>
      <c r="J104" s="78">
        <v>-3.43</v>
      </c>
      <c r="K104" s="78">
        <v>0</v>
      </c>
    </row>
    <row r="105" spans="2:11">
      <c r="B105" t="s">
        <v>2215</v>
      </c>
      <c r="C105" t="s">
        <v>2216</v>
      </c>
      <c r="D105" t="s">
        <v>133</v>
      </c>
      <c r="E105" t="s">
        <v>108</v>
      </c>
      <c r="F105" t="s">
        <v>2217</v>
      </c>
      <c r="G105" s="78">
        <v>225000000</v>
      </c>
      <c r="H105" s="78">
        <v>3.16</v>
      </c>
      <c r="I105" s="78">
        <v>7110</v>
      </c>
      <c r="J105" s="78">
        <v>6.8</v>
      </c>
      <c r="K105" s="78">
        <v>0</v>
      </c>
    </row>
    <row r="106" spans="2:11">
      <c r="B106" t="s">
        <v>2218</v>
      </c>
      <c r="C106" t="s">
        <v>2219</v>
      </c>
      <c r="D106" t="s">
        <v>133</v>
      </c>
      <c r="E106" t="s">
        <v>108</v>
      </c>
      <c r="F106" t="s">
        <v>2220</v>
      </c>
      <c r="G106" s="78">
        <v>150000000</v>
      </c>
      <c r="H106" s="78">
        <v>7.41</v>
      </c>
      <c r="I106" s="78">
        <v>11115</v>
      </c>
      <c r="J106" s="78">
        <v>10.62</v>
      </c>
      <c r="K106" s="78">
        <v>0.01</v>
      </c>
    </row>
    <row r="107" spans="2:11">
      <c r="B107" t="s">
        <v>2221</v>
      </c>
      <c r="C107" t="s">
        <v>2222</v>
      </c>
      <c r="D107" t="s">
        <v>133</v>
      </c>
      <c r="E107" t="s">
        <v>108</v>
      </c>
      <c r="F107" t="s">
        <v>2223</v>
      </c>
      <c r="G107" s="78">
        <v>74000000</v>
      </c>
      <c r="H107" s="78">
        <v>3.77</v>
      </c>
      <c r="I107" s="78">
        <v>2789.8</v>
      </c>
      <c r="J107" s="78">
        <v>2.67</v>
      </c>
      <c r="K107" s="78">
        <v>0</v>
      </c>
    </row>
    <row r="108" spans="2:11">
      <c r="B108" s="79" t="s">
        <v>547</v>
      </c>
      <c r="C108" s="16"/>
      <c r="D108" s="16"/>
      <c r="G108" s="80">
        <v>877000000</v>
      </c>
      <c r="I108" s="80">
        <v>-14481.69262</v>
      </c>
      <c r="J108" s="80">
        <v>-13.84</v>
      </c>
      <c r="K108" s="80">
        <v>-0.01</v>
      </c>
    </row>
    <row r="109" spans="2:11">
      <c r="B109" s="79" t="s">
        <v>313</v>
      </c>
      <c r="C109" s="16"/>
      <c r="D109" s="16"/>
      <c r="G109" s="80">
        <v>1914427805.5999999</v>
      </c>
      <c r="I109" s="80">
        <v>350839.23630666127</v>
      </c>
      <c r="J109" s="80">
        <v>335.3</v>
      </c>
      <c r="K109" s="80">
        <v>0.18</v>
      </c>
    </row>
    <row r="110" spans="2:11">
      <c r="B110" s="79" t="s">
        <v>314</v>
      </c>
      <c r="C110" s="16"/>
      <c r="D110" s="16"/>
    </row>
    <row r="111" spans="2:11">
      <c r="B111" s="79" t="s">
        <v>918</v>
      </c>
      <c r="C111" s="16"/>
      <c r="D111" s="16"/>
    </row>
    <row r="112" spans="2:11">
      <c r="B112" t="s">
        <v>2224</v>
      </c>
      <c r="C112" t="s">
        <v>2225</v>
      </c>
      <c r="D112" t="s">
        <v>431</v>
      </c>
      <c r="E112" t="s">
        <v>112</v>
      </c>
      <c r="F112" t="s">
        <v>2080</v>
      </c>
      <c r="G112" s="78">
        <v>28400</v>
      </c>
      <c r="H112" s="78">
        <v>28298.727299999999</v>
      </c>
      <c r="I112" s="78">
        <v>30901.644237053999</v>
      </c>
      <c r="J112" s="78">
        <v>29.53</v>
      </c>
      <c r="K112" s="78">
        <v>0.02</v>
      </c>
    </row>
    <row r="113" spans="2:11">
      <c r="B113" t="s">
        <v>2226</v>
      </c>
      <c r="C113" t="s">
        <v>2227</v>
      </c>
      <c r="D113" t="s">
        <v>431</v>
      </c>
      <c r="E113" t="s">
        <v>112</v>
      </c>
      <c r="F113" t="s">
        <v>2228</v>
      </c>
      <c r="G113" s="78">
        <v>23126</v>
      </c>
      <c r="H113" s="78">
        <v>-4708.5708000000004</v>
      </c>
      <c r="I113" s="78">
        <v>-4186.8361999347599</v>
      </c>
      <c r="J113" s="78">
        <v>-4</v>
      </c>
      <c r="K113" s="78">
        <v>0</v>
      </c>
    </row>
    <row r="114" spans="2:11">
      <c r="B114" t="s">
        <v>2229</v>
      </c>
      <c r="C114" t="s">
        <v>2230</v>
      </c>
      <c r="D114" t="s">
        <v>431</v>
      </c>
      <c r="E114" t="s">
        <v>112</v>
      </c>
      <c r="F114" t="s">
        <v>1929</v>
      </c>
      <c r="G114" s="78">
        <v>32132</v>
      </c>
      <c r="H114" s="78">
        <v>-2676.0810000000001</v>
      </c>
      <c r="I114" s="78">
        <v>-3306.2322439074001</v>
      </c>
      <c r="J114" s="78">
        <v>-3.16</v>
      </c>
      <c r="K114" s="78">
        <v>0</v>
      </c>
    </row>
    <row r="115" spans="2:11">
      <c r="B115" t="s">
        <v>2231</v>
      </c>
      <c r="C115" t="s">
        <v>2232</v>
      </c>
      <c r="D115" t="s">
        <v>431</v>
      </c>
      <c r="E115" t="s">
        <v>112</v>
      </c>
      <c r="F115" t="s">
        <v>2233</v>
      </c>
      <c r="G115" s="78">
        <v>23034</v>
      </c>
      <c r="H115" s="78">
        <v>20483.526399999977</v>
      </c>
      <c r="I115" s="78">
        <v>18141.3846859027</v>
      </c>
      <c r="J115" s="78">
        <v>17.34</v>
      </c>
      <c r="K115" s="78">
        <v>0.01</v>
      </c>
    </row>
    <row r="116" spans="2:11">
      <c r="B116" t="s">
        <v>2234</v>
      </c>
      <c r="C116" t="s">
        <v>2235</v>
      </c>
      <c r="D116" t="s">
        <v>431</v>
      </c>
      <c r="E116" t="s">
        <v>112</v>
      </c>
      <c r="F116" t="s">
        <v>1786</v>
      </c>
      <c r="G116" s="78">
        <v>26539</v>
      </c>
      <c r="H116" s="78">
        <v>-1316.1590000000001</v>
      </c>
      <c r="I116" s="78">
        <v>-1343.0409553034499</v>
      </c>
      <c r="J116" s="78">
        <v>-1.28</v>
      </c>
      <c r="K116" s="78">
        <v>0</v>
      </c>
    </row>
    <row r="117" spans="2:11">
      <c r="B117" t="s">
        <v>2236</v>
      </c>
      <c r="C117" t="s">
        <v>2237</v>
      </c>
      <c r="D117" t="s">
        <v>431</v>
      </c>
      <c r="E117" t="s">
        <v>112</v>
      </c>
      <c r="F117" t="s">
        <v>2238</v>
      </c>
      <c r="G117" s="78">
        <v>25639.279999999999</v>
      </c>
      <c r="H117" s="78">
        <v>16050.636000000024</v>
      </c>
      <c r="I117" s="78">
        <v>15823.203559881</v>
      </c>
      <c r="J117" s="78">
        <v>15.12</v>
      </c>
      <c r="K117" s="78">
        <v>0.01</v>
      </c>
    </row>
    <row r="118" spans="2:11">
      <c r="B118" t="s">
        <v>2239</v>
      </c>
      <c r="C118" t="s">
        <v>2240</v>
      </c>
      <c r="D118" t="s">
        <v>431</v>
      </c>
      <c r="E118" t="s">
        <v>112</v>
      </c>
      <c r="F118" t="s">
        <v>2241</v>
      </c>
      <c r="G118" s="78">
        <v>40348.35</v>
      </c>
      <c r="H118" s="78">
        <v>-2323.5685000000008</v>
      </c>
      <c r="I118" s="78">
        <v>-3604.7703630941901</v>
      </c>
      <c r="J118" s="78">
        <v>-3.45</v>
      </c>
      <c r="K118" s="78">
        <v>0</v>
      </c>
    </row>
    <row r="119" spans="2:11">
      <c r="B119" t="s">
        <v>2242</v>
      </c>
      <c r="C119" t="s">
        <v>2243</v>
      </c>
      <c r="D119" t="s">
        <v>431</v>
      </c>
      <c r="E119" t="s">
        <v>112</v>
      </c>
      <c r="F119" t="s">
        <v>2092</v>
      </c>
      <c r="G119" s="78">
        <v>45819.54</v>
      </c>
      <c r="H119" s="78">
        <v>6533.8686999999982</v>
      </c>
      <c r="I119" s="78">
        <v>11511.1170998816</v>
      </c>
      <c r="J119" s="78">
        <v>11</v>
      </c>
      <c r="K119" s="78">
        <v>0.01</v>
      </c>
    </row>
    <row r="120" spans="2:11">
      <c r="B120" s="79" t="s">
        <v>919</v>
      </c>
      <c r="C120" s="16"/>
      <c r="D120" s="16"/>
      <c r="G120" s="80">
        <v>245038.17</v>
      </c>
      <c r="I120" s="80">
        <v>63936.469820479499</v>
      </c>
      <c r="J120" s="80">
        <v>61.11</v>
      </c>
      <c r="K120" s="80">
        <v>0.03</v>
      </c>
    </row>
    <row r="121" spans="2:11">
      <c r="B121" s="79" t="s">
        <v>2044</v>
      </c>
      <c r="C121" s="16"/>
      <c r="D121" s="16"/>
    </row>
    <row r="122" spans="2:11">
      <c r="B122" t="s">
        <v>2244</v>
      </c>
      <c r="C122" t="s">
        <v>2245</v>
      </c>
      <c r="D122" t="s">
        <v>431</v>
      </c>
      <c r="E122" t="s">
        <v>108</v>
      </c>
      <c r="F122" t="s">
        <v>2048</v>
      </c>
      <c r="G122" s="78">
        <v>92079000</v>
      </c>
      <c r="H122" s="78">
        <v>179.58987056022545</v>
      </c>
      <c r="I122" s="78">
        <v>165364.55691315001</v>
      </c>
      <c r="J122" s="78">
        <v>158.04</v>
      </c>
      <c r="K122" s="78">
        <v>0.09</v>
      </c>
    </row>
    <row r="123" spans="2:11">
      <c r="B123" t="s">
        <v>2246</v>
      </c>
      <c r="C123" t="s">
        <v>2247</v>
      </c>
      <c r="D123" t="s">
        <v>431</v>
      </c>
      <c r="E123" t="s">
        <v>112</v>
      </c>
      <c r="F123" t="s">
        <v>2048</v>
      </c>
      <c r="G123" s="78">
        <v>-26000000</v>
      </c>
      <c r="H123" s="78">
        <v>157.05102982654395</v>
      </c>
      <c r="I123" s="78">
        <v>-157003.91451759599</v>
      </c>
      <c r="J123" s="78">
        <v>-150.05000000000001</v>
      </c>
      <c r="K123" s="78">
        <v>-0.08</v>
      </c>
    </row>
    <row r="124" spans="2:11">
      <c r="B124" t="s">
        <v>2248</v>
      </c>
      <c r="C124" t="s">
        <v>2249</v>
      </c>
      <c r="D124" t="s">
        <v>431</v>
      </c>
      <c r="E124" t="s">
        <v>108</v>
      </c>
      <c r="F124" t="s">
        <v>2048</v>
      </c>
      <c r="G124" s="78">
        <v>54820500</v>
      </c>
      <c r="H124" s="78">
        <v>123.80390073068997</v>
      </c>
      <c r="I124" s="78">
        <v>67869.917400067905</v>
      </c>
      <c r="J124" s="78">
        <v>64.86</v>
      </c>
      <c r="K124" s="78">
        <v>0.04</v>
      </c>
    </row>
    <row r="125" spans="2:11">
      <c r="B125" t="s">
        <v>2248</v>
      </c>
      <c r="C125" t="s">
        <v>2250</v>
      </c>
      <c r="D125" t="s">
        <v>431</v>
      </c>
      <c r="E125" t="s">
        <v>116</v>
      </c>
      <c r="F125" t="s">
        <v>2048</v>
      </c>
      <c r="G125" s="78">
        <v>-11500000</v>
      </c>
      <c r="H125" s="78">
        <v>122.04871555885704</v>
      </c>
      <c r="I125" s="78">
        <v>-56757.168537344201</v>
      </c>
      <c r="J125" s="78">
        <v>-54.24</v>
      </c>
      <c r="K125" s="78">
        <v>-0.03</v>
      </c>
    </row>
    <row r="126" spans="2:11">
      <c r="B126" t="s">
        <v>2251</v>
      </c>
      <c r="C126" t="s">
        <v>2252</v>
      </c>
      <c r="D126" t="s">
        <v>431</v>
      </c>
      <c r="E126" t="s">
        <v>108</v>
      </c>
      <c r="F126" t="s">
        <v>2048</v>
      </c>
      <c r="G126" s="78">
        <v>105000000</v>
      </c>
      <c r="H126" s="78">
        <v>124.74253214286381</v>
      </c>
      <c r="I126" s="78">
        <v>130979.658750007</v>
      </c>
      <c r="J126" s="78">
        <v>125.18</v>
      </c>
      <c r="K126" s="78">
        <v>7.0000000000000007E-2</v>
      </c>
    </row>
    <row r="127" spans="2:11">
      <c r="B127" t="s">
        <v>2251</v>
      </c>
      <c r="C127" t="s">
        <v>2253</v>
      </c>
      <c r="D127" t="s">
        <v>431</v>
      </c>
      <c r="E127" t="s">
        <v>116</v>
      </c>
      <c r="F127" t="s">
        <v>2048</v>
      </c>
      <c r="G127" s="78">
        <v>-21000000</v>
      </c>
      <c r="H127" s="78">
        <v>122.04871555885671</v>
      </c>
      <c r="I127" s="78">
        <v>-103643.52515515</v>
      </c>
      <c r="J127" s="78">
        <v>-99.05</v>
      </c>
      <c r="K127" s="78">
        <v>-0.05</v>
      </c>
    </row>
    <row r="128" spans="2:11">
      <c r="B128" t="s">
        <v>2254</v>
      </c>
      <c r="C128" t="s">
        <v>2255</v>
      </c>
      <c r="D128" t="s">
        <v>431</v>
      </c>
      <c r="E128" t="s">
        <v>108</v>
      </c>
      <c r="F128" t="s">
        <v>2048</v>
      </c>
      <c r="G128" s="78">
        <v>87954625</v>
      </c>
      <c r="H128" s="78">
        <v>116.23459607467373</v>
      </c>
      <c r="I128" s="78">
        <v>102233.703097744</v>
      </c>
      <c r="J128" s="78">
        <v>97.71</v>
      </c>
      <c r="K128" s="78">
        <v>0.05</v>
      </c>
    </row>
    <row r="129" spans="2:11">
      <c r="B129" t="s">
        <v>2256</v>
      </c>
      <c r="C129" t="s">
        <v>2257</v>
      </c>
      <c r="D129" t="s">
        <v>431</v>
      </c>
      <c r="E129" t="s">
        <v>112</v>
      </c>
      <c r="F129" t="s">
        <v>2048</v>
      </c>
      <c r="G129" s="78">
        <v>-25850000</v>
      </c>
      <c r="H129" s="78">
        <v>110.05714057432068</v>
      </c>
      <c r="I129" s="78">
        <v>-109389.36887388599</v>
      </c>
      <c r="J129" s="78">
        <v>-104.55</v>
      </c>
      <c r="K129" s="78">
        <v>-0.06</v>
      </c>
    </row>
    <row r="130" spans="2:11">
      <c r="B130" t="s">
        <v>2258</v>
      </c>
      <c r="C130" t="s">
        <v>2259</v>
      </c>
      <c r="D130" t="s">
        <v>431</v>
      </c>
      <c r="E130" t="s">
        <v>108</v>
      </c>
      <c r="F130" t="s">
        <v>2048</v>
      </c>
      <c r="G130" s="78">
        <v>94138200</v>
      </c>
      <c r="H130" s="78">
        <v>148.6780610394112</v>
      </c>
      <c r="I130" s="78">
        <v>139962.85045740299</v>
      </c>
      <c r="J130" s="78">
        <v>133.77000000000001</v>
      </c>
      <c r="K130" s="78">
        <v>7.0000000000000007E-2</v>
      </c>
    </row>
    <row r="131" spans="2:11">
      <c r="B131" t="s">
        <v>2260</v>
      </c>
      <c r="C131" t="s">
        <v>2261</v>
      </c>
      <c r="D131" t="s">
        <v>431</v>
      </c>
      <c r="E131" t="s">
        <v>112</v>
      </c>
      <c r="F131" t="s">
        <v>2048</v>
      </c>
      <c r="G131" s="78">
        <v>-26000000</v>
      </c>
      <c r="H131" s="78">
        <v>131.51904425757027</v>
      </c>
      <c r="I131" s="78">
        <v>-131479.58854429299</v>
      </c>
      <c r="J131" s="78">
        <v>-125.66</v>
      </c>
      <c r="K131" s="78">
        <v>-7.0000000000000007E-2</v>
      </c>
    </row>
    <row r="132" spans="2:11">
      <c r="B132" t="s">
        <v>2262</v>
      </c>
      <c r="C132" t="s">
        <v>2263</v>
      </c>
      <c r="D132" t="s">
        <v>431</v>
      </c>
      <c r="E132" t="s">
        <v>108</v>
      </c>
      <c r="F132" t="s">
        <v>2048</v>
      </c>
      <c r="G132" s="78">
        <v>57879000</v>
      </c>
      <c r="H132" s="78">
        <v>125.26673202460304</v>
      </c>
      <c r="I132" s="78">
        <v>72503.131828519996</v>
      </c>
      <c r="J132" s="78">
        <v>69.290000000000006</v>
      </c>
      <c r="K132" s="78">
        <v>0.04</v>
      </c>
    </row>
    <row r="133" spans="2:11">
      <c r="B133" t="s">
        <v>2262</v>
      </c>
      <c r="C133" t="s">
        <v>2264</v>
      </c>
      <c r="D133" t="s">
        <v>431</v>
      </c>
      <c r="E133" t="s">
        <v>116</v>
      </c>
      <c r="F133" t="s">
        <v>2048</v>
      </c>
      <c r="G133" s="78">
        <v>-11800000</v>
      </c>
      <c r="H133" s="78">
        <v>122.048715558857</v>
      </c>
      <c r="I133" s="78">
        <v>-58237.790325274902</v>
      </c>
      <c r="J133" s="78">
        <v>-55.66</v>
      </c>
      <c r="K133" s="78">
        <v>-0.03</v>
      </c>
    </row>
    <row r="134" spans="2:11">
      <c r="B134" t="s">
        <v>2265</v>
      </c>
      <c r="C134" t="s">
        <v>2266</v>
      </c>
      <c r="D134" t="s">
        <v>431</v>
      </c>
      <c r="E134" t="s">
        <v>112</v>
      </c>
      <c r="F134" t="s">
        <v>1935</v>
      </c>
      <c r="G134" s="78">
        <v>-58710000</v>
      </c>
      <c r="H134" s="78">
        <v>6.8295275667740594</v>
      </c>
      <c r="I134" s="78">
        <v>-4009.61563445305</v>
      </c>
      <c r="J134" s="78">
        <v>-3.83</v>
      </c>
      <c r="K134" s="78">
        <v>0</v>
      </c>
    </row>
    <row r="135" spans="2:11">
      <c r="B135" t="s">
        <v>2267</v>
      </c>
      <c r="C135" t="s">
        <v>2268</v>
      </c>
      <c r="D135" t="s">
        <v>431</v>
      </c>
      <c r="E135" t="s">
        <v>112</v>
      </c>
      <c r="F135" t="s">
        <v>546</v>
      </c>
      <c r="G135" s="78">
        <v>17710720.129999999</v>
      </c>
      <c r="H135" s="78">
        <v>100</v>
      </c>
      <c r="I135" s="78">
        <v>68097.718899850006</v>
      </c>
      <c r="J135" s="78">
        <v>65.08</v>
      </c>
      <c r="K135" s="78">
        <v>0.04</v>
      </c>
    </row>
    <row r="136" spans="2:11">
      <c r="B136" t="s">
        <v>2269</v>
      </c>
      <c r="C136" t="s">
        <v>2270</v>
      </c>
      <c r="D136" t="s">
        <v>431</v>
      </c>
      <c r="E136" t="s">
        <v>108</v>
      </c>
      <c r="F136" t="s">
        <v>2048</v>
      </c>
      <c r="G136" s="78">
        <v>87143261.540000007</v>
      </c>
      <c r="H136" s="78">
        <v>118.74617537046112</v>
      </c>
      <c r="I136" s="78">
        <v>103479.290171828</v>
      </c>
      <c r="J136" s="78">
        <v>98.9</v>
      </c>
      <c r="K136" s="78">
        <v>0.05</v>
      </c>
    </row>
    <row r="137" spans="2:11">
      <c r="B137" t="s">
        <v>2269</v>
      </c>
      <c r="C137" t="s">
        <v>2271</v>
      </c>
      <c r="D137" t="s">
        <v>431</v>
      </c>
      <c r="E137" t="s">
        <v>112</v>
      </c>
      <c r="F137" t="s">
        <v>2048</v>
      </c>
      <c r="G137" s="78">
        <v>-25491666.43</v>
      </c>
      <c r="H137" s="78">
        <v>114.54122242810003</v>
      </c>
      <c r="I137" s="78">
        <v>-112268.103101199</v>
      </c>
      <c r="J137" s="78">
        <v>-107.3</v>
      </c>
      <c r="K137" s="78">
        <v>-0.06</v>
      </c>
    </row>
    <row r="138" spans="2:11">
      <c r="B138" t="s">
        <v>2272</v>
      </c>
      <c r="C138" t="s">
        <v>2273</v>
      </c>
      <c r="D138" t="s">
        <v>431</v>
      </c>
      <c r="E138" t="s">
        <v>108</v>
      </c>
      <c r="F138" t="s">
        <v>2048</v>
      </c>
      <c r="G138" s="78">
        <v>146503935.56</v>
      </c>
      <c r="H138" s="78">
        <v>138.28480235277783</v>
      </c>
      <c r="I138" s="78">
        <v>202592.677728187</v>
      </c>
      <c r="J138" s="78">
        <v>193.62</v>
      </c>
      <c r="K138" s="78">
        <v>0.11</v>
      </c>
    </row>
    <row r="139" spans="2:11">
      <c r="B139" t="s">
        <v>2274</v>
      </c>
      <c r="C139" t="s">
        <v>2275</v>
      </c>
      <c r="D139" t="s">
        <v>431</v>
      </c>
      <c r="E139" t="s">
        <v>112</v>
      </c>
      <c r="F139" t="s">
        <v>2048</v>
      </c>
      <c r="G139" s="78">
        <v>-42195834.159999996</v>
      </c>
      <c r="H139" s="78">
        <v>127.53040646845608</v>
      </c>
      <c r="I139" s="78">
        <v>-206909.134851379</v>
      </c>
      <c r="J139" s="78">
        <v>-197.75</v>
      </c>
      <c r="K139" s="78">
        <v>-0.11</v>
      </c>
    </row>
    <row r="140" spans="2:11">
      <c r="B140" t="s">
        <v>2276</v>
      </c>
      <c r="C140" t="s">
        <v>2277</v>
      </c>
      <c r="D140" t="s">
        <v>431</v>
      </c>
      <c r="E140" t="s">
        <v>108</v>
      </c>
      <c r="F140" t="s">
        <v>2048</v>
      </c>
      <c r="G140" s="78">
        <v>193359375</v>
      </c>
      <c r="H140" s="78">
        <v>145.74342002157383</v>
      </c>
      <c r="I140" s="78">
        <v>281808.56605734001</v>
      </c>
      <c r="J140" s="78">
        <v>269.33</v>
      </c>
      <c r="K140" s="78">
        <v>0.15</v>
      </c>
    </row>
    <row r="141" spans="2:11">
      <c r="B141" t="s">
        <v>2278</v>
      </c>
      <c r="C141" t="s">
        <v>2279</v>
      </c>
      <c r="D141" t="s">
        <v>431</v>
      </c>
      <c r="E141" t="s">
        <v>112</v>
      </c>
      <c r="F141" t="s">
        <v>2048</v>
      </c>
      <c r="G141" s="78">
        <v>-56250000</v>
      </c>
      <c r="H141" s="78">
        <v>138.159068324152</v>
      </c>
      <c r="I141" s="78">
        <v>-298812.15995982999</v>
      </c>
      <c r="J141" s="78">
        <v>-285.58</v>
      </c>
      <c r="K141" s="78">
        <v>-0.16</v>
      </c>
    </row>
    <row r="142" spans="2:11">
      <c r="B142" t="s">
        <v>2280</v>
      </c>
      <c r="C142" t="s">
        <v>2281</v>
      </c>
      <c r="D142" t="s">
        <v>431</v>
      </c>
      <c r="E142" t="s">
        <v>112</v>
      </c>
      <c r="F142" t="s">
        <v>2282</v>
      </c>
      <c r="G142" s="78">
        <v>30000000</v>
      </c>
      <c r="H142" s="78">
        <v>16.223610999999998</v>
      </c>
      <c r="I142" s="78">
        <v>4867.0833000000002</v>
      </c>
      <c r="J142" s="78">
        <v>4.6500000000000004</v>
      </c>
      <c r="K142" s="78">
        <v>0</v>
      </c>
    </row>
    <row r="143" spans="2:11">
      <c r="B143" t="s">
        <v>2283</v>
      </c>
      <c r="C143" t="s">
        <v>2284</v>
      </c>
      <c r="D143" t="s">
        <v>431</v>
      </c>
      <c r="E143" t="s">
        <v>112</v>
      </c>
      <c r="F143" t="s">
        <v>2285</v>
      </c>
      <c r="G143" s="78">
        <v>45000000</v>
      </c>
      <c r="H143" s="78">
        <v>40.707501000000001</v>
      </c>
      <c r="I143" s="78">
        <v>18318.37545</v>
      </c>
      <c r="J143" s="78">
        <v>17.510000000000002</v>
      </c>
      <c r="K143" s="78">
        <v>0.01</v>
      </c>
    </row>
    <row r="144" spans="2:11">
      <c r="B144" t="s">
        <v>2286</v>
      </c>
      <c r="C144" t="s">
        <v>2287</v>
      </c>
      <c r="D144" t="s">
        <v>431</v>
      </c>
      <c r="E144" t="s">
        <v>108</v>
      </c>
      <c r="F144" t="s">
        <v>2048</v>
      </c>
      <c r="G144" s="78">
        <v>66230000</v>
      </c>
      <c r="H144" s="78">
        <v>129.06886005957105</v>
      </c>
      <c r="I144" s="78">
        <v>85482.306017453899</v>
      </c>
      <c r="J144" s="78">
        <v>81.7</v>
      </c>
      <c r="K144" s="78">
        <v>0.04</v>
      </c>
    </row>
    <row r="145" spans="2:11">
      <c r="B145" t="s">
        <v>2288</v>
      </c>
      <c r="C145" t="s">
        <v>2289</v>
      </c>
      <c r="D145" t="s">
        <v>431</v>
      </c>
      <c r="E145" t="s">
        <v>112</v>
      </c>
      <c r="F145" t="s">
        <v>2048</v>
      </c>
      <c r="G145" s="78">
        <v>-17900000</v>
      </c>
      <c r="H145" s="78">
        <v>115.20743469482895</v>
      </c>
      <c r="I145" s="78">
        <v>-79292.092965889504</v>
      </c>
      <c r="J145" s="78">
        <v>-75.78</v>
      </c>
      <c r="K145" s="78">
        <v>-0.04</v>
      </c>
    </row>
    <row r="146" spans="2:11">
      <c r="B146" t="s">
        <v>2290</v>
      </c>
      <c r="C146" t="s">
        <v>2291</v>
      </c>
      <c r="D146" t="s">
        <v>431</v>
      </c>
      <c r="E146" t="s">
        <v>108</v>
      </c>
      <c r="F146" t="s">
        <v>2048</v>
      </c>
      <c r="G146" s="78">
        <v>111824500</v>
      </c>
      <c r="H146" s="78">
        <v>138.07657544559288</v>
      </c>
      <c r="I146" s="78">
        <v>154403.440109157</v>
      </c>
      <c r="J146" s="78">
        <v>147.57</v>
      </c>
      <c r="K146" s="78">
        <v>0.08</v>
      </c>
    </row>
    <row r="147" spans="2:11">
      <c r="B147" t="s">
        <v>2292</v>
      </c>
      <c r="C147" t="s">
        <v>2293</v>
      </c>
      <c r="D147" t="s">
        <v>431</v>
      </c>
      <c r="E147" t="s">
        <v>112</v>
      </c>
      <c r="F147" t="s">
        <v>2048</v>
      </c>
      <c r="G147" s="78">
        <v>-29800000</v>
      </c>
      <c r="H147" s="78">
        <v>120.11408502206299</v>
      </c>
      <c r="I147" s="78">
        <v>-137627.91975912999</v>
      </c>
      <c r="J147" s="78">
        <v>-131.53</v>
      </c>
      <c r="K147" s="78">
        <v>-7.0000000000000007E-2</v>
      </c>
    </row>
    <row r="148" spans="2:11">
      <c r="B148" t="s">
        <v>2294</v>
      </c>
      <c r="C148" t="s">
        <v>2295</v>
      </c>
      <c r="D148" t="s">
        <v>431</v>
      </c>
      <c r="E148" t="s">
        <v>108</v>
      </c>
      <c r="F148" t="s">
        <v>2048</v>
      </c>
      <c r="G148" s="78">
        <v>111231250</v>
      </c>
      <c r="H148" s="78">
        <v>175.34954198589605</v>
      </c>
      <c r="I148" s="78">
        <v>195043.48742018701</v>
      </c>
      <c r="J148" s="78">
        <v>186.41</v>
      </c>
      <c r="K148" s="78">
        <v>0.1</v>
      </c>
    </row>
    <row r="149" spans="2:11">
      <c r="B149" t="s">
        <v>2294</v>
      </c>
      <c r="C149" t="s">
        <v>2296</v>
      </c>
      <c r="D149" t="s">
        <v>431</v>
      </c>
      <c r="E149" t="s">
        <v>193</v>
      </c>
      <c r="F149" t="s">
        <v>2048</v>
      </c>
      <c r="G149" s="78">
        <v>-3250000000</v>
      </c>
      <c r="H149" s="78">
        <v>160.35412154958286</v>
      </c>
      <c r="I149" s="78">
        <v>-171250.184108877</v>
      </c>
      <c r="J149" s="78">
        <v>-163.66999999999999</v>
      </c>
      <c r="K149" s="78">
        <v>-0.09</v>
      </c>
    </row>
    <row r="150" spans="2:11">
      <c r="B150" t="s">
        <v>2297</v>
      </c>
      <c r="C150" t="s">
        <v>2298</v>
      </c>
      <c r="D150" t="s">
        <v>431</v>
      </c>
      <c r="E150" t="s">
        <v>108</v>
      </c>
      <c r="F150" t="s">
        <v>2048</v>
      </c>
      <c r="G150" s="78">
        <v>101394335</v>
      </c>
      <c r="H150" s="78">
        <v>176.48751891102791</v>
      </c>
      <c r="I150" s="78">
        <v>178948.346157836</v>
      </c>
      <c r="J150" s="78">
        <v>171.02</v>
      </c>
      <c r="K150" s="78">
        <v>0.09</v>
      </c>
    </row>
    <row r="151" spans="2:11">
      <c r="B151" t="s">
        <v>2299</v>
      </c>
      <c r="C151" t="s">
        <v>2300</v>
      </c>
      <c r="D151" t="s">
        <v>431</v>
      </c>
      <c r="E151" t="s">
        <v>112</v>
      </c>
      <c r="F151" t="s">
        <v>2048</v>
      </c>
      <c r="G151" s="78">
        <v>-28945000</v>
      </c>
      <c r="H151" s="78">
        <v>156.93369581747098</v>
      </c>
      <c r="I151" s="78">
        <v>-174657.04198804099</v>
      </c>
      <c r="J151" s="78">
        <v>-166.92</v>
      </c>
      <c r="K151" s="78">
        <v>-0.09</v>
      </c>
    </row>
    <row r="152" spans="2:11">
      <c r="B152" t="s">
        <v>2301</v>
      </c>
      <c r="C152" t="s">
        <v>2302</v>
      </c>
      <c r="D152" t="s">
        <v>431</v>
      </c>
      <c r="E152" t="s">
        <v>108</v>
      </c>
      <c r="F152" t="s">
        <v>2048</v>
      </c>
      <c r="G152" s="78">
        <v>55125000</v>
      </c>
      <c r="H152" s="78">
        <v>137.62158501907808</v>
      </c>
      <c r="I152" s="78">
        <v>75863.898741766796</v>
      </c>
      <c r="J152" s="78">
        <v>72.5</v>
      </c>
      <c r="K152" s="78">
        <v>0.04</v>
      </c>
    </row>
    <row r="153" spans="2:11">
      <c r="B153" t="s">
        <v>2303</v>
      </c>
      <c r="C153" t="s">
        <v>2304</v>
      </c>
      <c r="D153" t="s">
        <v>431</v>
      </c>
      <c r="E153" t="s">
        <v>112</v>
      </c>
      <c r="F153" t="s">
        <v>2048</v>
      </c>
      <c r="G153" s="78">
        <v>-15000000</v>
      </c>
      <c r="H153" s="78">
        <v>121.41397174895501</v>
      </c>
      <c r="I153" s="78">
        <v>-70025.508206209794</v>
      </c>
      <c r="J153" s="78">
        <v>-66.92</v>
      </c>
      <c r="K153" s="78">
        <v>-0.04</v>
      </c>
    </row>
    <row r="154" spans="2:11">
      <c r="B154" t="s">
        <v>2305</v>
      </c>
      <c r="C154" t="s">
        <v>2306</v>
      </c>
      <c r="D154" t="s">
        <v>431</v>
      </c>
      <c r="E154" t="s">
        <v>112</v>
      </c>
      <c r="F154" t="s">
        <v>2307</v>
      </c>
      <c r="G154" s="78">
        <v>-36900000</v>
      </c>
      <c r="H154" s="78">
        <v>-2.3112616705020597</v>
      </c>
      <c r="I154" s="78">
        <v>852.85555641526003</v>
      </c>
      <c r="J154" s="78">
        <v>0.82</v>
      </c>
      <c r="K154" s="78">
        <v>0</v>
      </c>
    </row>
    <row r="155" spans="2:11">
      <c r="B155" t="s">
        <v>2305</v>
      </c>
      <c r="C155" t="s">
        <v>2308</v>
      </c>
      <c r="D155" t="s">
        <v>431</v>
      </c>
      <c r="E155" t="s">
        <v>112</v>
      </c>
      <c r="F155" t="s">
        <v>2307</v>
      </c>
      <c r="G155" s="78">
        <v>-14600000</v>
      </c>
      <c r="H155" s="78">
        <v>-2.3112616705020614</v>
      </c>
      <c r="I155" s="78">
        <v>337.44420389330099</v>
      </c>
      <c r="J155" s="78">
        <v>0.32</v>
      </c>
      <c r="K155" s="78">
        <v>0</v>
      </c>
    </row>
    <row r="156" spans="2:11">
      <c r="B156" t="s">
        <v>2309</v>
      </c>
      <c r="C156" t="s">
        <v>2310</v>
      </c>
      <c r="D156" t="s">
        <v>431</v>
      </c>
      <c r="E156" t="s">
        <v>112</v>
      </c>
      <c r="F156" t="s">
        <v>2120</v>
      </c>
      <c r="G156" s="78">
        <v>-34400000</v>
      </c>
      <c r="H156" s="78">
        <v>3.6125280260405814</v>
      </c>
      <c r="I156" s="78">
        <v>-1242.7096409579599</v>
      </c>
      <c r="J156" s="78">
        <v>-1.19</v>
      </c>
      <c r="K156" s="78">
        <v>0</v>
      </c>
    </row>
    <row r="157" spans="2:11">
      <c r="B157" t="s">
        <v>2311</v>
      </c>
      <c r="C157" t="s">
        <v>2312</v>
      </c>
      <c r="D157" t="s">
        <v>431</v>
      </c>
      <c r="E157" t="s">
        <v>112</v>
      </c>
      <c r="F157" t="s">
        <v>2065</v>
      </c>
      <c r="G157" s="78">
        <v>-15180000</v>
      </c>
      <c r="H157" s="78">
        <v>0.41234030869173915</v>
      </c>
      <c r="I157" s="78">
        <v>-62.593258859405999</v>
      </c>
      <c r="J157" s="78">
        <v>-0.06</v>
      </c>
      <c r="K157" s="78">
        <v>0</v>
      </c>
    </row>
    <row r="158" spans="2:11">
      <c r="B158" t="s">
        <v>2311</v>
      </c>
      <c r="C158" t="s">
        <v>2313</v>
      </c>
      <c r="D158" t="s">
        <v>431</v>
      </c>
      <c r="E158" t="s">
        <v>112</v>
      </c>
      <c r="F158" t="s">
        <v>2065</v>
      </c>
      <c r="G158" s="78">
        <v>-19000000</v>
      </c>
      <c r="H158" s="78">
        <v>0.41234030869173893</v>
      </c>
      <c r="I158" s="78">
        <v>-78.344658651430393</v>
      </c>
      <c r="J158" s="78">
        <v>-7.0000000000000007E-2</v>
      </c>
      <c r="K158" s="78">
        <v>0</v>
      </c>
    </row>
    <row r="159" spans="2:11">
      <c r="B159" t="s">
        <v>2311</v>
      </c>
      <c r="C159" t="s">
        <v>2314</v>
      </c>
      <c r="D159" t="s">
        <v>431</v>
      </c>
      <c r="E159" t="s">
        <v>112</v>
      </c>
      <c r="F159" t="s">
        <v>2065</v>
      </c>
      <c r="G159" s="78">
        <v>-3950000</v>
      </c>
      <c r="H159" s="78">
        <v>0.41234030869173927</v>
      </c>
      <c r="I159" s="78">
        <v>-16.287442193323699</v>
      </c>
      <c r="J159" s="78">
        <v>-0.02</v>
      </c>
      <c r="K159" s="78">
        <v>0</v>
      </c>
    </row>
    <row r="160" spans="2:11">
      <c r="B160" t="s">
        <v>2315</v>
      </c>
      <c r="C160" t="s">
        <v>2316</v>
      </c>
      <c r="D160" t="s">
        <v>431</v>
      </c>
      <c r="E160" t="s">
        <v>119</v>
      </c>
      <c r="F160" t="s">
        <v>2317</v>
      </c>
      <c r="G160" s="78">
        <v>-5020000</v>
      </c>
      <c r="H160" s="78">
        <v>-23.869011698206574</v>
      </c>
      <c r="I160" s="78">
        <v>1198.2243872499701</v>
      </c>
      <c r="J160" s="78">
        <v>1.1499999999999999</v>
      </c>
      <c r="K160" s="78">
        <v>0</v>
      </c>
    </row>
    <row r="161" spans="2:11">
      <c r="B161" t="s">
        <v>2318</v>
      </c>
      <c r="C161" t="s">
        <v>2319</v>
      </c>
      <c r="D161" t="s">
        <v>431</v>
      </c>
      <c r="E161" t="s">
        <v>112</v>
      </c>
      <c r="F161" t="s">
        <v>2320</v>
      </c>
      <c r="G161" s="78">
        <v>-28265942.140000001</v>
      </c>
      <c r="H161" s="78">
        <v>100</v>
      </c>
      <c r="I161" s="78">
        <v>-108682.5475283</v>
      </c>
      <c r="J161" s="78">
        <v>-103.87</v>
      </c>
      <c r="K161" s="78">
        <v>-0.06</v>
      </c>
    </row>
    <row r="162" spans="2:11">
      <c r="B162" t="s">
        <v>2321</v>
      </c>
      <c r="C162" t="s">
        <v>2322</v>
      </c>
      <c r="D162" t="s">
        <v>431</v>
      </c>
      <c r="E162" t="s">
        <v>112</v>
      </c>
      <c r="F162" t="s">
        <v>2323</v>
      </c>
      <c r="G162" s="78">
        <v>-9439994.6199999992</v>
      </c>
      <c r="H162" s="78">
        <v>100</v>
      </c>
      <c r="I162" s="78">
        <v>-36296.779313899999</v>
      </c>
      <c r="J162" s="78">
        <v>-34.69</v>
      </c>
      <c r="K162" s="78">
        <v>-0.02</v>
      </c>
    </row>
    <row r="163" spans="2:11">
      <c r="B163" t="s">
        <v>2324</v>
      </c>
      <c r="C163" t="s">
        <v>2325</v>
      </c>
      <c r="D163" t="s">
        <v>431</v>
      </c>
      <c r="E163" t="s">
        <v>108</v>
      </c>
      <c r="F163" t="s">
        <v>2048</v>
      </c>
      <c r="G163" s="78">
        <v>42184167.049999997</v>
      </c>
      <c r="H163" s="78">
        <v>181.34944786089596</v>
      </c>
      <c r="I163" s="78">
        <v>76500.754029892996</v>
      </c>
      <c r="J163" s="78">
        <v>73.11</v>
      </c>
      <c r="K163" s="78">
        <v>0.04</v>
      </c>
    </row>
    <row r="164" spans="2:11">
      <c r="B164" t="s">
        <v>2326</v>
      </c>
      <c r="C164" t="s">
        <v>2327</v>
      </c>
      <c r="D164" t="s">
        <v>431</v>
      </c>
      <c r="E164" t="s">
        <v>112</v>
      </c>
      <c r="F164" t="s">
        <v>2048</v>
      </c>
      <c r="G164" s="78">
        <v>-11510004.65</v>
      </c>
      <c r="H164" s="78">
        <v>155.45238627018406</v>
      </c>
      <c r="I164" s="78">
        <v>-68796.958135260298</v>
      </c>
      <c r="J164" s="78">
        <v>-65.75</v>
      </c>
      <c r="K164" s="78">
        <v>-0.04</v>
      </c>
    </row>
    <row r="165" spans="2:11">
      <c r="B165" t="s">
        <v>2328</v>
      </c>
      <c r="C165" t="s">
        <v>2329</v>
      </c>
      <c r="D165" t="s">
        <v>431</v>
      </c>
      <c r="E165" t="s">
        <v>112</v>
      </c>
      <c r="F165" t="s">
        <v>2320</v>
      </c>
      <c r="G165" s="78">
        <v>-12879999.74</v>
      </c>
      <c r="H165" s="78">
        <v>100</v>
      </c>
      <c r="I165" s="78">
        <v>-49523.599000299997</v>
      </c>
      <c r="J165" s="78">
        <v>-47.33</v>
      </c>
      <c r="K165" s="78">
        <v>-0.03</v>
      </c>
    </row>
    <row r="166" spans="2:11">
      <c r="B166" t="s">
        <v>2330</v>
      </c>
      <c r="C166" t="s">
        <v>2331</v>
      </c>
      <c r="D166" t="s">
        <v>431</v>
      </c>
      <c r="E166" t="s">
        <v>108</v>
      </c>
      <c r="F166" t="s">
        <v>2048</v>
      </c>
      <c r="G166" s="78">
        <v>14177550</v>
      </c>
      <c r="H166" s="78">
        <v>179.64121684512276</v>
      </c>
      <c r="I166" s="78">
        <v>25468.723338825701</v>
      </c>
      <c r="J166" s="78">
        <v>24.34</v>
      </c>
      <c r="K166" s="78">
        <v>0.01</v>
      </c>
    </row>
    <row r="167" spans="2:11">
      <c r="B167" t="s">
        <v>2330</v>
      </c>
      <c r="C167" t="s">
        <v>2332</v>
      </c>
      <c r="D167" t="s">
        <v>431</v>
      </c>
      <c r="E167" t="s">
        <v>112</v>
      </c>
      <c r="F167" t="s">
        <v>2048</v>
      </c>
      <c r="G167" s="78">
        <v>-4022000</v>
      </c>
      <c r="H167" s="78">
        <v>156.93369581747075</v>
      </c>
      <c r="I167" s="78">
        <v>-24269.152630019002</v>
      </c>
      <c r="J167" s="78">
        <v>-23.19</v>
      </c>
      <c r="K167" s="78">
        <v>-0.01</v>
      </c>
    </row>
    <row r="168" spans="2:11">
      <c r="B168" t="s">
        <v>2333</v>
      </c>
      <c r="C168" t="s">
        <v>2334</v>
      </c>
      <c r="D168" t="s">
        <v>431</v>
      </c>
      <c r="E168" t="s">
        <v>112</v>
      </c>
      <c r="F168" t="s">
        <v>354</v>
      </c>
      <c r="G168" s="78">
        <v>-40370000</v>
      </c>
      <c r="H168" s="78">
        <v>100</v>
      </c>
      <c r="I168" s="78">
        <v>-155222.65</v>
      </c>
      <c r="J168" s="78">
        <v>-148.35</v>
      </c>
      <c r="K168" s="78">
        <v>-0.08</v>
      </c>
    </row>
    <row r="169" spans="2:11">
      <c r="B169" s="79" t="s">
        <v>2045</v>
      </c>
      <c r="C169" s="16"/>
      <c r="D169" s="16"/>
      <c r="G169" s="80">
        <v>-2368225022.46</v>
      </c>
      <c r="I169" s="80">
        <v>-163377.72812021905</v>
      </c>
      <c r="J169" s="80">
        <v>-156.13999999999999</v>
      </c>
      <c r="K169" s="80">
        <v>-0.09</v>
      </c>
    </row>
    <row r="170" spans="2:11">
      <c r="B170" s="79" t="s">
        <v>922</v>
      </c>
      <c r="C170" s="16"/>
      <c r="D170" s="16"/>
    </row>
    <row r="171" spans="2:11">
      <c r="B171" t="s">
        <v>2335</v>
      </c>
      <c r="C171" t="s">
        <v>2336</v>
      </c>
      <c r="D171" t="s">
        <v>431</v>
      </c>
      <c r="E171" t="s">
        <v>108</v>
      </c>
      <c r="F171" t="s">
        <v>2048</v>
      </c>
      <c r="G171" s="78">
        <v>60000000</v>
      </c>
      <c r="H171" s="78">
        <v>111.66106415812099</v>
      </c>
      <c r="I171" s="78">
        <v>66996.638494872604</v>
      </c>
      <c r="J171" s="78">
        <v>64.03</v>
      </c>
      <c r="K171" s="78">
        <v>0.04</v>
      </c>
    </row>
    <row r="172" spans="2:11">
      <c r="B172" t="s">
        <v>2335</v>
      </c>
      <c r="C172" t="s">
        <v>2337</v>
      </c>
      <c r="D172" t="s">
        <v>431</v>
      </c>
      <c r="E172" t="s">
        <v>108</v>
      </c>
      <c r="F172" t="s">
        <v>2048</v>
      </c>
      <c r="G172" s="78">
        <v>-60000000</v>
      </c>
      <c r="H172" s="78">
        <v>96.340217505117337</v>
      </c>
      <c r="I172" s="78">
        <v>-57804.130503070402</v>
      </c>
      <c r="J172" s="78">
        <v>-55.24</v>
      </c>
      <c r="K172" s="78">
        <v>-0.03</v>
      </c>
    </row>
    <row r="173" spans="2:11">
      <c r="B173" s="79" t="s">
        <v>923</v>
      </c>
      <c r="C173" s="16"/>
      <c r="D173" s="16"/>
      <c r="G173" s="80">
        <v>0</v>
      </c>
      <c r="I173" s="80">
        <v>9192.5079918022002</v>
      </c>
      <c r="J173" s="80">
        <v>8.7899999999999991</v>
      </c>
      <c r="K173" s="80">
        <v>0</v>
      </c>
    </row>
    <row r="174" spans="2:11">
      <c r="B174" s="79" t="s">
        <v>129</v>
      </c>
      <c r="C174" s="16"/>
      <c r="D174" s="16"/>
    </row>
    <row r="175" spans="2:11">
      <c r="B175" t="s">
        <v>2338</v>
      </c>
      <c r="C175" t="s">
        <v>2339</v>
      </c>
      <c r="D175" t="s">
        <v>431</v>
      </c>
      <c r="E175" t="s">
        <v>108</v>
      </c>
      <c r="F175" t="s">
        <v>976</v>
      </c>
      <c r="G175" s="78">
        <v>197700000</v>
      </c>
      <c r="H175" s="78">
        <v>-15.381885</v>
      </c>
      <c r="I175" s="78">
        <v>-30409.986645000001</v>
      </c>
      <c r="J175" s="78">
        <v>-29.06</v>
      </c>
      <c r="K175" s="78">
        <v>-0.02</v>
      </c>
    </row>
    <row r="176" spans="2:11">
      <c r="B176" t="s">
        <v>2340</v>
      </c>
      <c r="C176" t="s">
        <v>2341</v>
      </c>
      <c r="D176" t="s">
        <v>431</v>
      </c>
      <c r="E176" t="s">
        <v>108</v>
      </c>
      <c r="F176" t="s">
        <v>2342</v>
      </c>
      <c r="G176" s="78">
        <v>131800000</v>
      </c>
      <c r="H176" s="78">
        <v>-15.997301</v>
      </c>
      <c r="I176" s="78">
        <v>-21084.442717999998</v>
      </c>
      <c r="J176" s="78">
        <v>-20.149999999999999</v>
      </c>
      <c r="K176" s="78">
        <v>-0.01</v>
      </c>
    </row>
    <row r="177" spans="2:11">
      <c r="B177" t="s">
        <v>2343</v>
      </c>
      <c r="C177" t="s">
        <v>2344</v>
      </c>
      <c r="D177" t="s">
        <v>431</v>
      </c>
      <c r="E177" t="s">
        <v>108</v>
      </c>
      <c r="F177" t="s">
        <v>2345</v>
      </c>
      <c r="G177" s="78">
        <v>263600000</v>
      </c>
      <c r="H177" s="78">
        <v>-15.538109</v>
      </c>
      <c r="I177" s="78">
        <v>-40958.455324000002</v>
      </c>
      <c r="J177" s="78">
        <v>-39.14</v>
      </c>
      <c r="K177" s="78">
        <v>-0.02</v>
      </c>
    </row>
    <row r="178" spans="2:11">
      <c r="B178" t="s">
        <v>2346</v>
      </c>
      <c r="C178" t="s">
        <v>2347</v>
      </c>
      <c r="D178" t="s">
        <v>431</v>
      </c>
      <c r="E178" t="s">
        <v>108</v>
      </c>
      <c r="F178" t="s">
        <v>2348</v>
      </c>
      <c r="G178" s="78">
        <v>175000000</v>
      </c>
      <c r="H178" s="78">
        <v>-6.6019990000000002</v>
      </c>
      <c r="I178" s="78">
        <v>-11553.498250000001</v>
      </c>
      <c r="J178" s="78">
        <v>-11.04</v>
      </c>
      <c r="K178" s="78">
        <v>-0.01</v>
      </c>
    </row>
    <row r="179" spans="2:11">
      <c r="B179" t="s">
        <v>2349</v>
      </c>
      <c r="C179" t="s">
        <v>2350</v>
      </c>
      <c r="D179" t="s">
        <v>431</v>
      </c>
      <c r="E179" t="s">
        <v>108</v>
      </c>
      <c r="F179" t="s">
        <v>2351</v>
      </c>
      <c r="G179" s="78">
        <v>134800000</v>
      </c>
      <c r="H179" s="78">
        <v>-14.758699999999999</v>
      </c>
      <c r="I179" s="78">
        <v>-19894.727599999998</v>
      </c>
      <c r="J179" s="78">
        <v>-19.010000000000002</v>
      </c>
      <c r="K179" s="78">
        <v>-0.01</v>
      </c>
    </row>
    <row r="180" spans="2:11">
      <c r="B180" t="s">
        <v>2352</v>
      </c>
      <c r="C180" t="s">
        <v>2353</v>
      </c>
      <c r="D180" t="s">
        <v>431</v>
      </c>
      <c r="E180" t="s">
        <v>108</v>
      </c>
      <c r="F180" t="s">
        <v>2354</v>
      </c>
      <c r="G180" s="78">
        <v>154000000</v>
      </c>
      <c r="H180" s="78">
        <v>-11.564514000000001</v>
      </c>
      <c r="I180" s="78">
        <v>-17809.351559999999</v>
      </c>
      <c r="J180" s="78">
        <v>-17.02</v>
      </c>
      <c r="K180" s="78">
        <v>-0.01</v>
      </c>
    </row>
    <row r="181" spans="2:11">
      <c r="B181" t="s">
        <v>2355</v>
      </c>
      <c r="C181" t="s">
        <v>2356</v>
      </c>
      <c r="D181" t="s">
        <v>431</v>
      </c>
      <c r="E181" t="s">
        <v>108</v>
      </c>
      <c r="F181" t="s">
        <v>2205</v>
      </c>
      <c r="G181" s="78">
        <v>70000000</v>
      </c>
      <c r="H181" s="78">
        <v>-10.84409</v>
      </c>
      <c r="I181" s="78">
        <v>-7590.8630000000003</v>
      </c>
      <c r="J181" s="78">
        <v>-7.25</v>
      </c>
      <c r="K181" s="78">
        <v>0</v>
      </c>
    </row>
    <row r="182" spans="2:11">
      <c r="B182" t="s">
        <v>2357</v>
      </c>
      <c r="C182" t="s">
        <v>2358</v>
      </c>
      <c r="D182" t="s">
        <v>431</v>
      </c>
      <c r="E182" t="s">
        <v>108</v>
      </c>
      <c r="F182" t="s">
        <v>2359</v>
      </c>
      <c r="G182" s="78">
        <v>60660000</v>
      </c>
      <c r="H182" s="78">
        <v>-14.330639</v>
      </c>
      <c r="I182" s="78">
        <v>-8692.9656173999992</v>
      </c>
      <c r="J182" s="78">
        <v>-8.31</v>
      </c>
      <c r="K182" s="78">
        <v>0</v>
      </c>
    </row>
    <row r="183" spans="2:11">
      <c r="B183" t="s">
        <v>2360</v>
      </c>
      <c r="C183" t="s">
        <v>2361</v>
      </c>
      <c r="D183" t="s">
        <v>431</v>
      </c>
      <c r="E183" t="s">
        <v>116</v>
      </c>
      <c r="F183" t="s">
        <v>2362</v>
      </c>
      <c r="G183" s="78">
        <v>-2620000</v>
      </c>
      <c r="H183" s="78">
        <v>-77.747874917319848</v>
      </c>
      <c r="I183" s="78">
        <v>2036.99432283378</v>
      </c>
      <c r="J183" s="78">
        <v>1.95</v>
      </c>
      <c r="K183" s="78">
        <v>0</v>
      </c>
    </row>
    <row r="184" spans="2:11">
      <c r="B184" s="79" t="s">
        <v>547</v>
      </c>
      <c r="C184" s="16"/>
      <c r="D184" s="16"/>
      <c r="G184" s="80">
        <v>1184940000</v>
      </c>
      <c r="I184" s="80">
        <v>-155957.29639156623</v>
      </c>
      <c r="J184" s="80">
        <v>-149.05000000000001</v>
      </c>
      <c r="K184" s="80">
        <v>-0.08</v>
      </c>
    </row>
    <row r="185" spans="2:11">
      <c r="B185" s="79" t="s">
        <v>319</v>
      </c>
      <c r="C185" s="16"/>
      <c r="D185" s="16"/>
      <c r="G185" s="80">
        <v>-1183039984.29</v>
      </c>
      <c r="I185" s="80">
        <v>-246206.04669950355</v>
      </c>
      <c r="J185" s="80">
        <v>-235.3</v>
      </c>
      <c r="K185" s="80">
        <v>-0.13</v>
      </c>
    </row>
    <row r="186" spans="2:11">
      <c r="B186" t="s">
        <v>320</v>
      </c>
      <c r="C186" s="16"/>
      <c r="D186" s="16"/>
    </row>
    <row r="187" spans="2:11">
      <c r="C187" s="16"/>
      <c r="D187" s="16"/>
    </row>
    <row r="188" spans="2:11">
      <c r="C188" s="16"/>
      <c r="D188" s="16"/>
    </row>
    <row r="189" spans="2:11">
      <c r="C189" s="16"/>
      <c r="D189" s="16"/>
    </row>
    <row r="190" spans="2:11">
      <c r="C190" s="16"/>
      <c r="D190" s="16"/>
    </row>
    <row r="191" spans="2:11">
      <c r="C191" s="16"/>
      <c r="D191" s="16"/>
    </row>
    <row r="192" spans="2:11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49" workbookViewId="0">
      <selection activeCell="E18" sqref="E1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13" t="s">
        <v>142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151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</v>
      </c>
      <c r="I11" s="7"/>
      <c r="J11" s="7"/>
      <c r="K11" s="77">
        <v>0.01</v>
      </c>
      <c r="L11" s="77">
        <v>102323030.65000001</v>
      </c>
      <c r="M11" s="7"/>
      <c r="N11" s="77">
        <v>448633.45241903298</v>
      </c>
      <c r="O11" s="7"/>
      <c r="P11" s="77">
        <v>100</v>
      </c>
      <c r="Q11" s="77">
        <v>0.23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</row>
    <row r="13" spans="2:78">
      <c r="B13" s="79" t="s">
        <v>933</v>
      </c>
      <c r="D13" s="16"/>
    </row>
    <row r="14" spans="2:78">
      <c r="B14" t="s">
        <v>196</v>
      </c>
      <c r="C14" t="s">
        <v>196</v>
      </c>
      <c r="D14" s="16"/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934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935</v>
      </c>
      <c r="D16" s="16"/>
    </row>
    <row r="17" spans="2:17">
      <c r="B17" t="s">
        <v>196</v>
      </c>
      <c r="C17" t="s">
        <v>196</v>
      </c>
      <c r="D17" s="16"/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936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937</v>
      </c>
      <c r="D19" s="16"/>
    </row>
    <row r="20" spans="2:17">
      <c r="B20" s="79" t="s">
        <v>938</v>
      </c>
      <c r="D20" s="16"/>
    </row>
    <row r="21" spans="2:17">
      <c r="B21" t="s">
        <v>2363</v>
      </c>
      <c r="C21" t="s">
        <v>2364</v>
      </c>
      <c r="D21" t="s">
        <v>2365</v>
      </c>
      <c r="E21" t="s">
        <v>464</v>
      </c>
      <c r="F21" t="s">
        <v>156</v>
      </c>
      <c r="G21" t="s">
        <v>2366</v>
      </c>
      <c r="H21" s="78">
        <v>0.38</v>
      </c>
      <c r="I21" t="s">
        <v>108</v>
      </c>
      <c r="J21" s="78">
        <v>4.3</v>
      </c>
      <c r="K21" s="78">
        <v>2.11</v>
      </c>
      <c r="L21" s="78">
        <v>1331030.6499999999</v>
      </c>
      <c r="M21" s="78">
        <v>101.84</v>
      </c>
      <c r="N21" s="78">
        <v>1355.52161396</v>
      </c>
      <c r="O21" s="78">
        <v>0</v>
      </c>
      <c r="P21" s="78">
        <v>0.3</v>
      </c>
      <c r="Q21" s="78">
        <v>0</v>
      </c>
    </row>
    <row r="22" spans="2:17">
      <c r="B22" s="79" t="s">
        <v>939</v>
      </c>
      <c r="D22" s="16"/>
      <c r="H22" s="80">
        <v>0.38</v>
      </c>
      <c r="K22" s="80">
        <v>2.11</v>
      </c>
      <c r="L22" s="80">
        <v>1331030.6499999999</v>
      </c>
      <c r="N22" s="80">
        <v>1355.52161396</v>
      </c>
      <c r="P22" s="80">
        <v>0.3</v>
      </c>
      <c r="Q22" s="80">
        <v>0</v>
      </c>
    </row>
    <row r="23" spans="2:17">
      <c r="B23" s="79" t="s">
        <v>940</v>
      </c>
      <c r="D23" s="16"/>
    </row>
    <row r="24" spans="2:17">
      <c r="B24" t="s">
        <v>196</v>
      </c>
      <c r="C24" t="s">
        <v>196</v>
      </c>
      <c r="D24" s="16"/>
      <c r="E24" t="s">
        <v>196</v>
      </c>
      <c r="H24" s="78">
        <v>0</v>
      </c>
      <c r="I24" t="s">
        <v>196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941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942</v>
      </c>
      <c r="D26" s="16"/>
    </row>
    <row r="27" spans="2:17">
      <c r="B27" t="s">
        <v>196</v>
      </c>
      <c r="C27" t="s">
        <v>196</v>
      </c>
      <c r="D27" s="16"/>
      <c r="E27" t="s">
        <v>196</v>
      </c>
      <c r="H27" s="78">
        <v>0</v>
      </c>
      <c r="I27" t="s">
        <v>196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943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944</v>
      </c>
      <c r="D29" s="16"/>
    </row>
    <row r="30" spans="2:17">
      <c r="B30" t="s">
        <v>196</v>
      </c>
      <c r="C30" t="s">
        <v>196</v>
      </c>
      <c r="D30" s="16"/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945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946</v>
      </c>
      <c r="D32" s="16"/>
      <c r="H32" s="80">
        <v>0.38</v>
      </c>
      <c r="K32" s="80">
        <v>2.11</v>
      </c>
      <c r="L32" s="80">
        <v>1331030.6499999999</v>
      </c>
      <c r="N32" s="80">
        <v>1355.52161396</v>
      </c>
      <c r="P32" s="80">
        <v>0.3</v>
      </c>
      <c r="Q32" s="80">
        <v>0</v>
      </c>
    </row>
    <row r="33" spans="2:17">
      <c r="B33" s="79" t="s">
        <v>313</v>
      </c>
      <c r="D33" s="16"/>
      <c r="H33" s="80">
        <v>0.38</v>
      </c>
      <c r="K33" s="80">
        <v>2.11</v>
      </c>
      <c r="L33" s="80">
        <v>1331030.6499999999</v>
      </c>
      <c r="N33" s="80">
        <v>1355.52161396</v>
      </c>
      <c r="P33" s="80">
        <v>0.3</v>
      </c>
      <c r="Q33" s="80">
        <v>0</v>
      </c>
    </row>
    <row r="34" spans="2:17">
      <c r="B34" s="79" t="s">
        <v>314</v>
      </c>
      <c r="D34" s="16"/>
    </row>
    <row r="35" spans="2:17">
      <c r="B35" s="79" t="s">
        <v>933</v>
      </c>
      <c r="D35" s="16"/>
    </row>
    <row r="36" spans="2:17">
      <c r="B36" t="s">
        <v>196</v>
      </c>
      <c r="C36" t="s">
        <v>196</v>
      </c>
      <c r="D36" s="16"/>
      <c r="E36" t="s">
        <v>196</v>
      </c>
      <c r="H36" s="78">
        <v>0</v>
      </c>
      <c r="I36" t="s">
        <v>196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934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935</v>
      </c>
      <c r="D38" s="16"/>
    </row>
    <row r="39" spans="2:17">
      <c r="B39" t="s">
        <v>2367</v>
      </c>
      <c r="C39" t="s">
        <v>2368</v>
      </c>
      <c r="D39" t="s">
        <v>2369</v>
      </c>
      <c r="E39" t="s">
        <v>567</v>
      </c>
      <c r="F39" t="s">
        <v>403</v>
      </c>
      <c r="G39" t="s">
        <v>2370</v>
      </c>
      <c r="H39" s="78">
        <v>0</v>
      </c>
      <c r="I39" t="s">
        <v>112</v>
      </c>
      <c r="J39" s="78">
        <v>0</v>
      </c>
      <c r="K39" s="78">
        <v>0</v>
      </c>
      <c r="L39" s="78">
        <v>100992000</v>
      </c>
      <c r="M39" s="78">
        <v>115.18452962350106</v>
      </c>
      <c r="N39" s="78">
        <v>447277.930805073</v>
      </c>
      <c r="O39" s="78">
        <v>0</v>
      </c>
      <c r="P39" s="78">
        <v>99.7</v>
      </c>
      <c r="Q39" s="78">
        <v>0.23</v>
      </c>
    </row>
    <row r="40" spans="2:17">
      <c r="B40" s="79" t="s">
        <v>936</v>
      </c>
      <c r="D40" s="16"/>
      <c r="H40" s="80">
        <v>0</v>
      </c>
      <c r="K40" s="80">
        <v>0</v>
      </c>
      <c r="L40" s="80">
        <v>100992000</v>
      </c>
      <c r="N40" s="80">
        <v>447277.930805073</v>
      </c>
      <c r="P40" s="80">
        <v>99.7</v>
      </c>
      <c r="Q40" s="80">
        <v>0.23</v>
      </c>
    </row>
    <row r="41" spans="2:17">
      <c r="B41" s="79" t="s">
        <v>937</v>
      </c>
      <c r="D41" s="16"/>
    </row>
    <row r="42" spans="2:17">
      <c r="B42" s="79" t="s">
        <v>938</v>
      </c>
      <c r="D42" s="16"/>
    </row>
    <row r="43" spans="2:17">
      <c r="B43" t="s">
        <v>196</v>
      </c>
      <c r="C43" t="s">
        <v>196</v>
      </c>
      <c r="D43" s="16"/>
      <c r="E43" t="s">
        <v>196</v>
      </c>
      <c r="H43" s="78">
        <v>0</v>
      </c>
      <c r="I43" t="s">
        <v>196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939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940</v>
      </c>
      <c r="D45" s="16"/>
    </row>
    <row r="46" spans="2:17">
      <c r="B46" t="s">
        <v>196</v>
      </c>
      <c r="C46" t="s">
        <v>196</v>
      </c>
      <c r="D46" s="16"/>
      <c r="E46" t="s">
        <v>196</v>
      </c>
      <c r="H46" s="78">
        <v>0</v>
      </c>
      <c r="I46" t="s">
        <v>196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941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942</v>
      </c>
      <c r="D48" s="16"/>
    </row>
    <row r="49" spans="2:17">
      <c r="B49" t="s">
        <v>196</v>
      </c>
      <c r="C49" t="s">
        <v>196</v>
      </c>
      <c r="D49" s="16"/>
      <c r="E49" t="s">
        <v>196</v>
      </c>
      <c r="H49" s="78">
        <v>0</v>
      </c>
      <c r="I49" t="s">
        <v>196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943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944</v>
      </c>
      <c r="D51" s="16"/>
    </row>
    <row r="52" spans="2:17">
      <c r="B52" t="s">
        <v>196</v>
      </c>
      <c r="C52" t="s">
        <v>196</v>
      </c>
      <c r="D52" s="16"/>
      <c r="E52" t="s">
        <v>196</v>
      </c>
      <c r="H52" s="78">
        <v>0</v>
      </c>
      <c r="I52" t="s">
        <v>196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945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946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319</v>
      </c>
      <c r="D55" s="16"/>
      <c r="H55" s="80">
        <v>0</v>
      </c>
      <c r="K55" s="80">
        <v>0</v>
      </c>
      <c r="L55" s="80">
        <v>100992000</v>
      </c>
      <c r="N55" s="80">
        <v>447277.930805073</v>
      </c>
      <c r="P55" s="80">
        <v>99.7</v>
      </c>
      <c r="Q55" s="80">
        <v>0.23</v>
      </c>
    </row>
    <row r="56" spans="2:17">
      <c r="B56" t="s">
        <v>320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10"/>
  <sheetViews>
    <sheetView rightToLeft="1" topLeftCell="B1" workbookViewId="0">
      <selection activeCell="D123" sqref="D12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5" width="10.7109375" style="16" customWidth="1"/>
    <col min="16" max="16" width="15.5703125" style="16" bestFit="1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13" t="s">
        <v>152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5.78</v>
      </c>
      <c r="H11" s="18"/>
      <c r="I11" s="18"/>
      <c r="J11" s="77">
        <v>2.71</v>
      </c>
      <c r="K11" s="77">
        <f>K194+K209</f>
        <v>4869536537.7319994</v>
      </c>
      <c r="L11" s="7"/>
      <c r="M11" s="77">
        <v>5811196.2555891108</v>
      </c>
      <c r="N11" s="77">
        <v>100</v>
      </c>
      <c r="O11" s="77">
        <v>3.04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</row>
    <row r="13" spans="2:59">
      <c r="B13" s="79" t="s">
        <v>2371</v>
      </c>
    </row>
    <row r="14" spans="2:59">
      <c r="B14" t="s">
        <v>196</v>
      </c>
      <c r="D14" t="s">
        <v>196</v>
      </c>
      <c r="E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2372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2373</v>
      </c>
    </row>
    <row r="17" spans="2:15">
      <c r="B17" t="s">
        <v>196</v>
      </c>
      <c r="D17" t="s">
        <v>196</v>
      </c>
      <c r="E17" t="s">
        <v>196</v>
      </c>
      <c r="G17" s="78">
        <v>0</v>
      </c>
      <c r="H17" t="s">
        <v>196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2374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2375</v>
      </c>
    </row>
    <row r="20" spans="2:15">
      <c r="B20" t="s">
        <v>196</v>
      </c>
      <c r="D20" t="s">
        <v>196</v>
      </c>
      <c r="E20" t="s">
        <v>196</v>
      </c>
      <c r="G20" s="78">
        <v>0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2376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2377</v>
      </c>
    </row>
    <row r="23" spans="2:15">
      <c r="B23" t="s">
        <v>2378</v>
      </c>
      <c r="C23" t="s">
        <v>2379</v>
      </c>
      <c r="D23" t="s">
        <v>2380</v>
      </c>
      <c r="E23" t="s">
        <v>264</v>
      </c>
      <c r="F23" t="s">
        <v>155</v>
      </c>
      <c r="G23" s="78">
        <v>0.37</v>
      </c>
      <c r="H23" t="s">
        <v>108</v>
      </c>
      <c r="I23" s="78">
        <v>0.05</v>
      </c>
      <c r="J23" s="78">
        <v>0.03</v>
      </c>
      <c r="K23" s="78">
        <v>17915539.989999998</v>
      </c>
      <c r="L23" s="78">
        <v>100.01805100000003</v>
      </c>
      <c r="M23" s="78">
        <v>17918.773924123601</v>
      </c>
      <c r="N23" s="78">
        <v>0.31</v>
      </c>
      <c r="O23" s="78">
        <v>0.01</v>
      </c>
    </row>
    <row r="24" spans="2:15">
      <c r="B24" t="s">
        <v>2381</v>
      </c>
      <c r="C24" t="s">
        <v>2379</v>
      </c>
      <c r="D24" t="s">
        <v>2382</v>
      </c>
      <c r="E24" t="s">
        <v>264</v>
      </c>
      <c r="F24" t="s">
        <v>155</v>
      </c>
      <c r="G24" s="78">
        <v>4.2300000000000004</v>
      </c>
      <c r="H24" t="s">
        <v>108</v>
      </c>
      <c r="I24" s="78">
        <v>1.6</v>
      </c>
      <c r="J24" s="78">
        <v>1.49</v>
      </c>
      <c r="K24" s="78">
        <v>56303438.119999997</v>
      </c>
      <c r="L24" s="78">
        <v>100.50554599999994</v>
      </c>
      <c r="M24" s="78">
        <v>56588.077899278098</v>
      </c>
      <c r="N24" s="78">
        <v>0.97</v>
      </c>
      <c r="O24" s="78">
        <v>0.03</v>
      </c>
    </row>
    <row r="25" spans="2:15">
      <c r="B25" t="s">
        <v>2383</v>
      </c>
      <c r="C25" t="s">
        <v>2384</v>
      </c>
      <c r="D25" t="s">
        <v>2385</v>
      </c>
      <c r="E25" t="s">
        <v>1366</v>
      </c>
      <c r="F25" t="s">
        <v>156</v>
      </c>
      <c r="G25" s="78">
        <v>5.27</v>
      </c>
      <c r="H25" t="s">
        <v>108</v>
      </c>
      <c r="I25" s="78">
        <v>5.17</v>
      </c>
      <c r="J25" s="78">
        <v>1.49</v>
      </c>
      <c r="K25" s="78">
        <v>9794385.5800000001</v>
      </c>
      <c r="L25" s="78">
        <v>158.41</v>
      </c>
      <c r="M25" s="78">
        <v>15515.286197277999</v>
      </c>
      <c r="N25" s="78">
        <v>0.27</v>
      </c>
      <c r="O25" s="78">
        <v>0.01</v>
      </c>
    </row>
    <row r="26" spans="2:15">
      <c r="B26" t="s">
        <v>2383</v>
      </c>
      <c r="C26" t="s">
        <v>2384</v>
      </c>
      <c r="D26" t="s">
        <v>2386</v>
      </c>
      <c r="E26" t="s">
        <v>1366</v>
      </c>
      <c r="F26" t="s">
        <v>156</v>
      </c>
      <c r="G26" s="78">
        <v>5.27</v>
      </c>
      <c r="H26" t="s">
        <v>108</v>
      </c>
      <c r="I26" s="78">
        <v>5.17</v>
      </c>
      <c r="J26" s="78">
        <v>1.49</v>
      </c>
      <c r="K26" s="78">
        <v>376891.96</v>
      </c>
      <c r="L26" s="78">
        <v>157.66999999999999</v>
      </c>
      <c r="M26" s="78">
        <v>594.24555333199999</v>
      </c>
      <c r="N26" s="78">
        <v>0.01</v>
      </c>
      <c r="O26" s="78">
        <v>0</v>
      </c>
    </row>
    <row r="27" spans="2:15">
      <c r="B27" t="s">
        <v>2383</v>
      </c>
      <c r="C27" t="s">
        <v>2384</v>
      </c>
      <c r="D27" t="s">
        <v>2387</v>
      </c>
      <c r="E27" t="s">
        <v>1366</v>
      </c>
      <c r="F27" t="s">
        <v>156</v>
      </c>
      <c r="G27" s="78">
        <v>5.27</v>
      </c>
      <c r="H27" t="s">
        <v>108</v>
      </c>
      <c r="I27" s="78">
        <v>5.17</v>
      </c>
      <c r="J27" s="78">
        <v>1.49</v>
      </c>
      <c r="K27" s="78">
        <v>4240372.51</v>
      </c>
      <c r="L27" s="78">
        <v>159.16</v>
      </c>
      <c r="M27" s="78">
        <v>6748.9768869159998</v>
      </c>
      <c r="N27" s="78">
        <v>0.12</v>
      </c>
      <c r="O27" s="78">
        <v>0</v>
      </c>
    </row>
    <row r="28" spans="2:15">
      <c r="B28" t="s">
        <v>2383</v>
      </c>
      <c r="C28" t="s">
        <v>2384</v>
      </c>
      <c r="D28" t="s">
        <v>2388</v>
      </c>
      <c r="E28" t="s">
        <v>1366</v>
      </c>
      <c r="F28" t="s">
        <v>156</v>
      </c>
      <c r="G28" s="78">
        <v>5.27</v>
      </c>
      <c r="H28" t="s">
        <v>108</v>
      </c>
      <c r="I28" s="78">
        <v>5.17</v>
      </c>
      <c r="J28" s="78">
        <v>1.49</v>
      </c>
      <c r="K28" s="78">
        <v>4859372.18</v>
      </c>
      <c r="L28" s="78">
        <v>157.52000000000001</v>
      </c>
      <c r="M28" s="78">
        <v>7654.4830579359996</v>
      </c>
      <c r="N28" s="78">
        <v>0.13</v>
      </c>
      <c r="O28" s="78">
        <v>0</v>
      </c>
    </row>
    <row r="29" spans="2:15">
      <c r="B29" t="s">
        <v>2383</v>
      </c>
      <c r="C29" t="s">
        <v>2384</v>
      </c>
      <c r="D29" t="s">
        <v>2389</v>
      </c>
      <c r="E29" t="s">
        <v>1366</v>
      </c>
      <c r="F29" t="s">
        <v>156</v>
      </c>
      <c r="G29" s="78">
        <v>5.27</v>
      </c>
      <c r="H29" t="s">
        <v>108</v>
      </c>
      <c r="I29" s="78">
        <v>5.17</v>
      </c>
      <c r="J29" s="78">
        <v>1.49</v>
      </c>
      <c r="K29" s="78">
        <v>5670838.6500000004</v>
      </c>
      <c r="L29" s="78">
        <v>157.52000000000001</v>
      </c>
      <c r="M29" s="78">
        <v>8932.7050414799996</v>
      </c>
      <c r="N29" s="78">
        <v>0.15</v>
      </c>
      <c r="O29" s="78">
        <v>0</v>
      </c>
    </row>
    <row r="30" spans="2:15">
      <c r="B30" t="s">
        <v>2383</v>
      </c>
      <c r="C30" t="s">
        <v>2384</v>
      </c>
      <c r="D30" t="s">
        <v>2390</v>
      </c>
      <c r="E30" t="s">
        <v>1366</v>
      </c>
      <c r="F30" t="s">
        <v>156</v>
      </c>
      <c r="G30" s="78">
        <v>5.27</v>
      </c>
      <c r="H30" t="s">
        <v>108</v>
      </c>
      <c r="I30" s="78">
        <v>5.17</v>
      </c>
      <c r="J30" s="78">
        <v>1.49</v>
      </c>
      <c r="K30" s="78">
        <v>5749133.46</v>
      </c>
      <c r="L30" s="78">
        <v>157.52000000000001</v>
      </c>
      <c r="M30" s="78">
        <v>9056.0350261919993</v>
      </c>
      <c r="N30" s="78">
        <v>0.16</v>
      </c>
      <c r="O30" s="78">
        <v>0</v>
      </c>
    </row>
    <row r="31" spans="2:15">
      <c r="B31" t="s">
        <v>2383</v>
      </c>
      <c r="C31" t="s">
        <v>2384</v>
      </c>
      <c r="D31" t="s">
        <v>2391</v>
      </c>
      <c r="E31" t="s">
        <v>1366</v>
      </c>
      <c r="F31" t="s">
        <v>156</v>
      </c>
      <c r="G31" s="78">
        <v>5.27</v>
      </c>
      <c r="H31" t="s">
        <v>108</v>
      </c>
      <c r="I31" s="78">
        <v>5.17</v>
      </c>
      <c r="J31" s="78">
        <v>1.49</v>
      </c>
      <c r="K31" s="78">
        <v>5399754.2999999998</v>
      </c>
      <c r="L31" s="78">
        <v>158.76</v>
      </c>
      <c r="M31" s="78">
        <v>8572.6499266800001</v>
      </c>
      <c r="N31" s="78">
        <v>0.15</v>
      </c>
      <c r="O31" s="78">
        <v>0</v>
      </c>
    </row>
    <row r="32" spans="2:15">
      <c r="B32" t="s">
        <v>2383</v>
      </c>
      <c r="C32" t="s">
        <v>2384</v>
      </c>
      <c r="D32" t="s">
        <v>2392</v>
      </c>
      <c r="E32" t="s">
        <v>1366</v>
      </c>
      <c r="F32" t="s">
        <v>156</v>
      </c>
      <c r="G32" s="78">
        <v>5.27</v>
      </c>
      <c r="H32" t="s">
        <v>108</v>
      </c>
      <c r="I32" s="78">
        <v>5.17</v>
      </c>
      <c r="J32" s="78">
        <v>1.49</v>
      </c>
      <c r="K32" s="78">
        <v>1371407.33</v>
      </c>
      <c r="L32" s="78">
        <v>156.4</v>
      </c>
      <c r="M32" s="78">
        <v>2144.8810641199998</v>
      </c>
      <c r="N32" s="78">
        <v>0.04</v>
      </c>
      <c r="O32" s="78">
        <v>0</v>
      </c>
    </row>
    <row r="33" spans="2:15">
      <c r="B33" t="s">
        <v>2383</v>
      </c>
      <c r="C33" t="s">
        <v>2384</v>
      </c>
      <c r="D33" t="s">
        <v>2393</v>
      </c>
      <c r="E33" t="s">
        <v>1366</v>
      </c>
      <c r="F33" t="s">
        <v>156</v>
      </c>
      <c r="G33" s="78">
        <v>5.27</v>
      </c>
      <c r="H33" t="s">
        <v>108</v>
      </c>
      <c r="I33" s="78">
        <v>5.17</v>
      </c>
      <c r="J33" s="78">
        <v>1.49</v>
      </c>
      <c r="K33" s="78">
        <v>17773845.149999999</v>
      </c>
      <c r="L33" s="78">
        <v>154.87</v>
      </c>
      <c r="M33" s="78">
        <v>27526.353983804998</v>
      </c>
      <c r="N33" s="78">
        <v>0.47</v>
      </c>
      <c r="O33" s="78">
        <v>0.01</v>
      </c>
    </row>
    <row r="34" spans="2:15">
      <c r="B34" t="s">
        <v>2383</v>
      </c>
      <c r="C34" t="s">
        <v>2384</v>
      </c>
      <c r="D34" t="s">
        <v>2394</v>
      </c>
      <c r="E34" t="s">
        <v>1366</v>
      </c>
      <c r="F34" t="s">
        <v>156</v>
      </c>
      <c r="G34" s="78">
        <v>5.27</v>
      </c>
      <c r="H34" t="s">
        <v>108</v>
      </c>
      <c r="I34" s="78">
        <v>5.17</v>
      </c>
      <c r="J34" s="78">
        <v>1.48</v>
      </c>
      <c r="K34" s="78">
        <v>11805084.289999999</v>
      </c>
      <c r="L34" s="78">
        <v>155.33000000000001</v>
      </c>
      <c r="M34" s="78">
        <v>18336.837427656999</v>
      </c>
      <c r="N34" s="78">
        <v>0.32</v>
      </c>
      <c r="O34" s="78">
        <v>0.01</v>
      </c>
    </row>
    <row r="35" spans="2:15">
      <c r="B35" t="s">
        <v>2383</v>
      </c>
      <c r="C35" t="s">
        <v>2384</v>
      </c>
      <c r="D35" t="s">
        <v>2395</v>
      </c>
      <c r="E35" t="s">
        <v>1366</v>
      </c>
      <c r="F35" t="s">
        <v>156</v>
      </c>
      <c r="G35" s="78">
        <v>5.27</v>
      </c>
      <c r="H35" t="s">
        <v>108</v>
      </c>
      <c r="I35" s="78">
        <v>5.17</v>
      </c>
      <c r="J35" s="78">
        <v>1.48</v>
      </c>
      <c r="K35" s="78">
        <v>8752659.0800000001</v>
      </c>
      <c r="L35" s="78">
        <v>152.63</v>
      </c>
      <c r="M35" s="78">
        <v>13359.183553804</v>
      </c>
      <c r="N35" s="78">
        <v>0.23</v>
      </c>
      <c r="O35" s="78">
        <v>0.01</v>
      </c>
    </row>
    <row r="36" spans="2:15">
      <c r="B36" t="s">
        <v>2383</v>
      </c>
      <c r="C36" t="s">
        <v>2384</v>
      </c>
      <c r="D36" t="s">
        <v>2396</v>
      </c>
      <c r="E36" t="s">
        <v>1366</v>
      </c>
      <c r="F36" t="s">
        <v>156</v>
      </c>
      <c r="G36" s="78">
        <v>5.27</v>
      </c>
      <c r="H36" t="s">
        <v>108</v>
      </c>
      <c r="I36" s="78">
        <v>5.17</v>
      </c>
      <c r="J36" s="78">
        <v>1.48</v>
      </c>
      <c r="K36" s="78">
        <v>6810798.1399999997</v>
      </c>
      <c r="L36" s="78">
        <v>148.19</v>
      </c>
      <c r="M36" s="78">
        <v>10092.921763666</v>
      </c>
      <c r="N36" s="78">
        <v>0.17</v>
      </c>
      <c r="O36" s="78">
        <v>0.01</v>
      </c>
    </row>
    <row r="37" spans="2:15">
      <c r="B37" t="s">
        <v>2383</v>
      </c>
      <c r="C37" t="s">
        <v>2384</v>
      </c>
      <c r="D37" t="s">
        <v>2397</v>
      </c>
      <c r="E37" t="s">
        <v>1366</v>
      </c>
      <c r="F37" t="s">
        <v>156</v>
      </c>
      <c r="G37" s="78">
        <v>5.27</v>
      </c>
      <c r="H37" t="s">
        <v>108</v>
      </c>
      <c r="I37" s="78">
        <v>5.17</v>
      </c>
      <c r="J37" s="78">
        <v>1.49</v>
      </c>
      <c r="K37" s="78">
        <v>8473431.3200000003</v>
      </c>
      <c r="L37" s="78">
        <v>145.86000000000001</v>
      </c>
      <c r="M37" s="78">
        <v>12359.346923352001</v>
      </c>
      <c r="N37" s="78">
        <v>0.21</v>
      </c>
      <c r="O37" s="78">
        <v>0.01</v>
      </c>
    </row>
    <row r="38" spans="2:15">
      <c r="B38" t="s">
        <v>2383</v>
      </c>
      <c r="C38" t="s">
        <v>2384</v>
      </c>
      <c r="D38" t="s">
        <v>2398</v>
      </c>
      <c r="E38" t="s">
        <v>1366</v>
      </c>
      <c r="F38" t="s">
        <v>156</v>
      </c>
      <c r="G38" s="78">
        <v>5.27</v>
      </c>
      <c r="H38" t="s">
        <v>108</v>
      </c>
      <c r="I38" s="78">
        <v>5.17</v>
      </c>
      <c r="J38" s="78">
        <v>1.49</v>
      </c>
      <c r="K38" s="78">
        <v>8159698.6799999997</v>
      </c>
      <c r="L38" s="78">
        <v>145.59</v>
      </c>
      <c r="M38" s="78">
        <v>11879.705308212</v>
      </c>
      <c r="N38" s="78">
        <v>0.2</v>
      </c>
      <c r="O38" s="78">
        <v>0.01</v>
      </c>
    </row>
    <row r="39" spans="2:15">
      <c r="B39" t="s">
        <v>2383</v>
      </c>
      <c r="C39" t="s">
        <v>2384</v>
      </c>
      <c r="D39" t="s">
        <v>2399</v>
      </c>
      <c r="E39" t="s">
        <v>1366</v>
      </c>
      <c r="F39" t="s">
        <v>156</v>
      </c>
      <c r="G39" s="78">
        <v>5.27</v>
      </c>
      <c r="H39" t="s">
        <v>108</v>
      </c>
      <c r="I39" s="78">
        <v>5.17</v>
      </c>
      <c r="J39" s="78">
        <v>1.49</v>
      </c>
      <c r="K39" s="78">
        <v>7189326.79</v>
      </c>
      <c r="L39" s="78">
        <v>145.15</v>
      </c>
      <c r="M39" s="78">
        <v>10435.307835685</v>
      </c>
      <c r="N39" s="78">
        <v>0.18</v>
      </c>
      <c r="O39" s="78">
        <v>0.01</v>
      </c>
    </row>
    <row r="40" spans="2:15">
      <c r="B40" t="s">
        <v>2383</v>
      </c>
      <c r="C40" t="s">
        <v>2384</v>
      </c>
      <c r="D40" t="s">
        <v>2400</v>
      </c>
      <c r="E40" t="s">
        <v>1366</v>
      </c>
      <c r="F40" t="s">
        <v>156</v>
      </c>
      <c r="G40" s="78">
        <v>5.27</v>
      </c>
      <c r="H40" t="s">
        <v>108</v>
      </c>
      <c r="I40" s="78">
        <v>5.17</v>
      </c>
      <c r="J40" s="78">
        <v>1.48</v>
      </c>
      <c r="K40" s="78">
        <v>7453530.0199999996</v>
      </c>
      <c r="L40" s="78">
        <v>145.87</v>
      </c>
      <c r="M40" s="78">
        <v>10872.464240174</v>
      </c>
      <c r="N40" s="78">
        <v>0.19</v>
      </c>
      <c r="O40" s="78">
        <v>0.01</v>
      </c>
    </row>
    <row r="41" spans="2:15">
      <c r="B41" t="s">
        <v>2383</v>
      </c>
      <c r="C41" t="s">
        <v>2384</v>
      </c>
      <c r="D41" t="s">
        <v>2401</v>
      </c>
      <c r="E41" t="s">
        <v>1366</v>
      </c>
      <c r="F41" t="s">
        <v>156</v>
      </c>
      <c r="G41" s="78">
        <v>5.27</v>
      </c>
      <c r="H41" t="s">
        <v>108</v>
      </c>
      <c r="I41" s="78">
        <v>5.17</v>
      </c>
      <c r="J41" s="78">
        <v>1.48</v>
      </c>
      <c r="K41" s="78">
        <v>5287257.67</v>
      </c>
      <c r="L41" s="78">
        <v>147.47</v>
      </c>
      <c r="M41" s="78">
        <v>7797.1188859490003</v>
      </c>
      <c r="N41" s="78">
        <v>0.13</v>
      </c>
      <c r="O41" s="78">
        <v>0</v>
      </c>
    </row>
    <row r="42" spans="2:15">
      <c r="B42" t="s">
        <v>2383</v>
      </c>
      <c r="C42" t="s">
        <v>2384</v>
      </c>
      <c r="D42" t="s">
        <v>2402</v>
      </c>
      <c r="E42" t="s">
        <v>1366</v>
      </c>
      <c r="F42" t="s">
        <v>156</v>
      </c>
      <c r="G42" s="78">
        <v>5.27</v>
      </c>
      <c r="H42" t="s">
        <v>108</v>
      </c>
      <c r="I42" s="78">
        <v>5.17</v>
      </c>
      <c r="J42" s="78">
        <v>1.49</v>
      </c>
      <c r="K42" s="78">
        <v>3186486.8</v>
      </c>
      <c r="L42" s="78">
        <v>148.5</v>
      </c>
      <c r="M42" s="78">
        <v>4731.932898</v>
      </c>
      <c r="N42" s="78">
        <v>0.08</v>
      </c>
      <c r="O42" s="78">
        <v>0</v>
      </c>
    </row>
    <row r="43" spans="2:15">
      <c r="B43" t="s">
        <v>2383</v>
      </c>
      <c r="C43" t="s">
        <v>2384</v>
      </c>
      <c r="D43" t="s">
        <v>2403</v>
      </c>
      <c r="E43" t="s">
        <v>1366</v>
      </c>
      <c r="F43" t="s">
        <v>156</v>
      </c>
      <c r="G43" s="78">
        <v>5.27</v>
      </c>
      <c r="H43" t="s">
        <v>108</v>
      </c>
      <c r="I43" s="78">
        <v>5.17</v>
      </c>
      <c r="J43" s="78">
        <v>1.49</v>
      </c>
      <c r="K43" s="78">
        <v>3204153.24</v>
      </c>
      <c r="L43" s="78">
        <v>148.94999999999999</v>
      </c>
      <c r="M43" s="78">
        <v>4772.5862509799999</v>
      </c>
      <c r="N43" s="78">
        <v>0.08</v>
      </c>
      <c r="O43" s="78">
        <v>0</v>
      </c>
    </row>
    <row r="44" spans="2:15">
      <c r="B44" t="s">
        <v>2404</v>
      </c>
      <c r="C44" t="s">
        <v>2384</v>
      </c>
      <c r="D44" t="s">
        <v>2405</v>
      </c>
      <c r="E44" t="s">
        <v>456</v>
      </c>
      <c r="F44" t="s">
        <v>155</v>
      </c>
      <c r="G44" s="78">
        <v>6.33</v>
      </c>
      <c r="H44" t="s">
        <v>108</v>
      </c>
      <c r="I44" s="78">
        <v>4.46</v>
      </c>
      <c r="J44" s="78">
        <v>3</v>
      </c>
      <c r="K44" s="78">
        <v>245034127.13</v>
      </c>
      <c r="L44" s="78">
        <v>124.15</v>
      </c>
      <c r="M44" s="78">
        <v>304209.868831895</v>
      </c>
      <c r="N44" s="78">
        <v>5.23</v>
      </c>
      <c r="O44" s="78">
        <v>0.16</v>
      </c>
    </row>
    <row r="45" spans="2:15">
      <c r="B45" t="s">
        <v>2406</v>
      </c>
      <c r="C45" t="s">
        <v>2384</v>
      </c>
      <c r="D45" t="s">
        <v>2407</v>
      </c>
      <c r="E45" t="s">
        <v>261</v>
      </c>
      <c r="F45" t="s">
        <v>157</v>
      </c>
      <c r="G45" s="78">
        <v>4.12</v>
      </c>
      <c r="H45" t="s">
        <v>108</v>
      </c>
      <c r="I45" s="78">
        <v>3.76</v>
      </c>
      <c r="J45" s="78">
        <v>1.04</v>
      </c>
      <c r="K45" s="78">
        <v>72667687.150000006</v>
      </c>
      <c r="L45" s="78">
        <v>115.81</v>
      </c>
      <c r="M45" s="78">
        <v>84156.448488415001</v>
      </c>
      <c r="N45" s="78">
        <v>1.45</v>
      </c>
      <c r="O45" s="78">
        <v>0.04</v>
      </c>
    </row>
    <row r="46" spans="2:15">
      <c r="B46" t="s">
        <v>2406</v>
      </c>
      <c r="C46" t="s">
        <v>2384</v>
      </c>
      <c r="D46" t="s">
        <v>2408</v>
      </c>
      <c r="E46" t="s">
        <v>261</v>
      </c>
      <c r="F46" t="s">
        <v>157</v>
      </c>
      <c r="G46" s="78">
        <v>4.12</v>
      </c>
      <c r="H46" t="s">
        <v>108</v>
      </c>
      <c r="I46" s="78">
        <v>3.76</v>
      </c>
      <c r="J46" s="78">
        <v>1.04</v>
      </c>
      <c r="K46" s="78">
        <v>3126510.66</v>
      </c>
      <c r="L46" s="78">
        <v>114.38</v>
      </c>
      <c r="M46" s="78">
        <v>3576.1028929079998</v>
      </c>
      <c r="N46" s="78">
        <v>0.06</v>
      </c>
      <c r="O46" s="78">
        <v>0</v>
      </c>
    </row>
    <row r="47" spans="2:15">
      <c r="B47" t="s">
        <v>2409</v>
      </c>
      <c r="C47" t="s">
        <v>2384</v>
      </c>
      <c r="D47" t="s">
        <v>2410</v>
      </c>
      <c r="E47" t="s">
        <v>464</v>
      </c>
      <c r="F47" t="s">
        <v>156</v>
      </c>
      <c r="G47" s="78">
        <v>5.53</v>
      </c>
      <c r="H47" t="s">
        <v>108</v>
      </c>
      <c r="I47" s="78">
        <v>4.7</v>
      </c>
      <c r="J47" s="78">
        <v>1.46</v>
      </c>
      <c r="K47" s="78">
        <v>42357767.149999999</v>
      </c>
      <c r="L47" s="78">
        <v>141.52000000000001</v>
      </c>
      <c r="M47" s="78">
        <v>59944.712070679998</v>
      </c>
      <c r="N47" s="78">
        <v>1.03</v>
      </c>
      <c r="O47" s="78">
        <v>0.03</v>
      </c>
    </row>
    <row r="48" spans="2:15">
      <c r="B48" t="s">
        <v>2411</v>
      </c>
      <c r="C48" t="s">
        <v>2384</v>
      </c>
      <c r="D48" t="s">
        <v>2412</v>
      </c>
      <c r="E48" t="s">
        <v>464</v>
      </c>
      <c r="F48" t="s">
        <v>156</v>
      </c>
      <c r="G48" s="78">
        <v>6.72</v>
      </c>
      <c r="H48" t="s">
        <v>108</v>
      </c>
      <c r="I48" s="78">
        <v>5.36</v>
      </c>
      <c r="J48" s="78">
        <v>1.79</v>
      </c>
      <c r="K48" s="78">
        <v>32363349.460000001</v>
      </c>
      <c r="L48" s="78">
        <v>130.19999999999999</v>
      </c>
      <c r="M48" s="78">
        <v>42137.080996919998</v>
      </c>
      <c r="N48" s="78">
        <v>0.73</v>
      </c>
      <c r="O48" s="78">
        <v>0.02</v>
      </c>
    </row>
    <row r="49" spans="2:15">
      <c r="B49" t="s">
        <v>2411</v>
      </c>
      <c r="C49" t="s">
        <v>2384</v>
      </c>
      <c r="D49" t="s">
        <v>2413</v>
      </c>
      <c r="E49" t="s">
        <v>464</v>
      </c>
      <c r="F49" t="s">
        <v>156</v>
      </c>
      <c r="G49" s="78">
        <v>6.77</v>
      </c>
      <c r="H49" t="s">
        <v>108</v>
      </c>
      <c r="I49" s="78">
        <v>5.13</v>
      </c>
      <c r="J49" s="78">
        <v>1.66</v>
      </c>
      <c r="K49" s="78">
        <v>38299942.890000001</v>
      </c>
      <c r="L49" s="78">
        <v>127.7</v>
      </c>
      <c r="M49" s="78">
        <v>48909.027070529999</v>
      </c>
      <c r="N49" s="78">
        <v>0.84</v>
      </c>
      <c r="O49" s="78">
        <v>0.03</v>
      </c>
    </row>
    <row r="50" spans="2:15">
      <c r="B50" t="s">
        <v>2411</v>
      </c>
      <c r="C50" t="s">
        <v>2384</v>
      </c>
      <c r="D50" t="s">
        <v>2414</v>
      </c>
      <c r="E50" t="s">
        <v>464</v>
      </c>
      <c r="F50" t="s">
        <v>156</v>
      </c>
      <c r="G50" s="78">
        <v>6.77</v>
      </c>
      <c r="H50" t="s">
        <v>108</v>
      </c>
      <c r="I50" s="78">
        <v>4.9800000000000004</v>
      </c>
      <c r="J50" s="78">
        <v>1.76</v>
      </c>
      <c r="K50" s="78">
        <v>63283389.359999999</v>
      </c>
      <c r="L50" s="78">
        <v>128.47</v>
      </c>
      <c r="M50" s="78">
        <v>81300.170310792004</v>
      </c>
      <c r="N50" s="78">
        <v>1.4</v>
      </c>
      <c r="O50" s="78">
        <v>0.04</v>
      </c>
    </row>
    <row r="51" spans="2:15">
      <c r="B51" t="s">
        <v>2411</v>
      </c>
      <c r="C51" t="s">
        <v>2384</v>
      </c>
      <c r="D51" t="s">
        <v>2415</v>
      </c>
      <c r="E51" t="s">
        <v>464</v>
      </c>
      <c r="F51" t="s">
        <v>156</v>
      </c>
      <c r="G51" s="78">
        <v>6.83</v>
      </c>
      <c r="H51" t="s">
        <v>108</v>
      </c>
      <c r="I51" s="78">
        <v>4.8499999999999996</v>
      </c>
      <c r="J51" s="78">
        <v>1.51</v>
      </c>
      <c r="K51" s="78">
        <v>16569658.609999999</v>
      </c>
      <c r="L51" s="78">
        <v>126.92</v>
      </c>
      <c r="M51" s="78">
        <v>21030.210707811999</v>
      </c>
      <c r="N51" s="78">
        <v>0.36</v>
      </c>
      <c r="O51" s="78">
        <v>0.01</v>
      </c>
    </row>
    <row r="52" spans="2:15">
      <c r="B52" t="s">
        <v>2411</v>
      </c>
      <c r="C52" t="s">
        <v>2384</v>
      </c>
      <c r="D52" t="s">
        <v>2416</v>
      </c>
      <c r="E52" t="s">
        <v>464</v>
      </c>
      <c r="F52" t="s">
        <v>156</v>
      </c>
      <c r="G52" s="78">
        <v>6.83</v>
      </c>
      <c r="H52" t="s">
        <v>108</v>
      </c>
      <c r="I52" s="78">
        <v>4.8499999999999996</v>
      </c>
      <c r="J52" s="78">
        <v>1.5</v>
      </c>
      <c r="K52" s="78">
        <v>10778971.300000001</v>
      </c>
      <c r="L52" s="78">
        <v>126.99</v>
      </c>
      <c r="M52" s="78">
        <v>13688.21565387</v>
      </c>
      <c r="N52" s="78">
        <v>0.24</v>
      </c>
      <c r="O52" s="78">
        <v>0.01</v>
      </c>
    </row>
    <row r="53" spans="2:15">
      <c r="B53" t="s">
        <v>2411</v>
      </c>
      <c r="C53" t="s">
        <v>2384</v>
      </c>
      <c r="D53" t="s">
        <v>2417</v>
      </c>
      <c r="E53" t="s">
        <v>464</v>
      </c>
      <c r="F53" t="s">
        <v>156</v>
      </c>
      <c r="G53" s="78">
        <v>6.82</v>
      </c>
      <c r="H53" t="s">
        <v>108</v>
      </c>
      <c r="I53" s="78">
        <v>4.8600000000000003</v>
      </c>
      <c r="J53" s="78">
        <v>1.54</v>
      </c>
      <c r="K53" s="78">
        <v>27948561.68</v>
      </c>
      <c r="L53" s="78">
        <v>126.73</v>
      </c>
      <c r="M53" s="78">
        <v>35419.212217064</v>
      </c>
      <c r="N53" s="78">
        <v>0.61</v>
      </c>
      <c r="O53" s="78">
        <v>0.02</v>
      </c>
    </row>
    <row r="54" spans="2:15">
      <c r="B54" t="s">
        <v>2411</v>
      </c>
      <c r="C54" t="s">
        <v>2384</v>
      </c>
      <c r="D54" t="s">
        <v>2418</v>
      </c>
      <c r="E54" t="s">
        <v>464</v>
      </c>
      <c r="F54" t="s">
        <v>156</v>
      </c>
      <c r="G54" s="78">
        <v>6.83</v>
      </c>
      <c r="H54" t="s">
        <v>108</v>
      </c>
      <c r="I54" s="78">
        <v>4.8499999999999996</v>
      </c>
      <c r="J54" s="78">
        <v>1.5</v>
      </c>
      <c r="K54" s="78">
        <v>21699913.050000001</v>
      </c>
      <c r="L54" s="78">
        <v>125.68</v>
      </c>
      <c r="M54" s="78">
        <v>27272.450721239999</v>
      </c>
      <c r="N54" s="78">
        <v>0.47</v>
      </c>
      <c r="O54" s="78">
        <v>0.01</v>
      </c>
    </row>
    <row r="55" spans="2:15">
      <c r="B55" t="s">
        <v>2411</v>
      </c>
      <c r="C55" t="s">
        <v>2384</v>
      </c>
      <c r="D55" t="s">
        <v>2419</v>
      </c>
      <c r="E55" t="s">
        <v>464</v>
      </c>
      <c r="F55" t="s">
        <v>156</v>
      </c>
      <c r="G55" s="78">
        <v>6.76</v>
      </c>
      <c r="H55" t="s">
        <v>108</v>
      </c>
      <c r="I55" s="78">
        <v>4.8499999999999996</v>
      </c>
      <c r="J55" s="78">
        <v>1.92</v>
      </c>
      <c r="K55" s="78">
        <v>8483918.3900000006</v>
      </c>
      <c r="L55" s="78">
        <v>121.49</v>
      </c>
      <c r="M55" s="78">
        <v>10307.112452011001</v>
      </c>
      <c r="N55" s="78">
        <v>0.18</v>
      </c>
      <c r="O55" s="78">
        <v>0.01</v>
      </c>
    </row>
    <row r="56" spans="2:15">
      <c r="B56" t="s">
        <v>2420</v>
      </c>
      <c r="C56" t="s">
        <v>2384</v>
      </c>
      <c r="D56" t="s">
        <v>2421</v>
      </c>
      <c r="E56" t="s">
        <v>464</v>
      </c>
      <c r="F56" t="s">
        <v>156</v>
      </c>
      <c r="G56" s="78">
        <v>7.37</v>
      </c>
      <c r="H56" t="s">
        <v>108</v>
      </c>
      <c r="I56" s="78">
        <v>5.35</v>
      </c>
      <c r="J56" s="78">
        <v>1.95</v>
      </c>
      <c r="K56" s="78">
        <v>8424649.4000000004</v>
      </c>
      <c r="L56" s="78">
        <v>129.06</v>
      </c>
      <c r="M56" s="78">
        <v>10872.852515639999</v>
      </c>
      <c r="N56" s="78">
        <v>0.19</v>
      </c>
      <c r="O56" s="78">
        <v>0.01</v>
      </c>
    </row>
    <row r="57" spans="2:15">
      <c r="B57" t="s">
        <v>2420</v>
      </c>
      <c r="C57" t="s">
        <v>2384</v>
      </c>
      <c r="D57" t="s">
        <v>2422</v>
      </c>
      <c r="E57" t="s">
        <v>464</v>
      </c>
      <c r="F57" t="s">
        <v>156</v>
      </c>
      <c r="G57" s="78">
        <v>7.19</v>
      </c>
      <c r="H57" t="s">
        <v>108</v>
      </c>
      <c r="I57" s="78">
        <v>5.35</v>
      </c>
      <c r="J57" s="78">
        <v>2.83</v>
      </c>
      <c r="K57" s="78">
        <v>1654577.03</v>
      </c>
      <c r="L57" s="78">
        <v>120.51</v>
      </c>
      <c r="M57" s="78">
        <v>1993.930778853</v>
      </c>
      <c r="N57" s="78">
        <v>0.03</v>
      </c>
      <c r="O57" s="78">
        <v>0</v>
      </c>
    </row>
    <row r="58" spans="2:15">
      <c r="B58" t="s">
        <v>2423</v>
      </c>
      <c r="C58" t="s">
        <v>2384</v>
      </c>
      <c r="D58" t="s">
        <v>2424</v>
      </c>
      <c r="E58" t="s">
        <v>464</v>
      </c>
      <c r="F58" t="s">
        <v>156</v>
      </c>
      <c r="G58" s="78">
        <v>7.37</v>
      </c>
      <c r="H58" t="s">
        <v>108</v>
      </c>
      <c r="I58" s="78">
        <v>5.35</v>
      </c>
      <c r="J58" s="78">
        <v>1.95</v>
      </c>
      <c r="K58" s="78">
        <v>10117839.119999999</v>
      </c>
      <c r="L58" s="78">
        <v>129.06</v>
      </c>
      <c r="M58" s="78">
        <v>13058.083168272</v>
      </c>
      <c r="N58" s="78">
        <v>0.22</v>
      </c>
      <c r="O58" s="78">
        <v>0.01</v>
      </c>
    </row>
    <row r="59" spans="2:15">
      <c r="B59" t="s">
        <v>2423</v>
      </c>
      <c r="C59" t="s">
        <v>2384</v>
      </c>
      <c r="D59" t="s">
        <v>2425</v>
      </c>
      <c r="E59" t="s">
        <v>464</v>
      </c>
      <c r="F59" t="s">
        <v>156</v>
      </c>
      <c r="G59" s="78">
        <v>7.19</v>
      </c>
      <c r="H59" t="s">
        <v>108</v>
      </c>
      <c r="I59" s="78">
        <v>5.35</v>
      </c>
      <c r="J59" s="78">
        <v>2.83</v>
      </c>
      <c r="K59" s="78">
        <v>1729784.9</v>
      </c>
      <c r="L59" s="78">
        <v>120.51</v>
      </c>
      <c r="M59" s="78">
        <v>2084.5637829900002</v>
      </c>
      <c r="N59" s="78">
        <v>0.04</v>
      </c>
      <c r="O59" s="78">
        <v>0</v>
      </c>
    </row>
    <row r="60" spans="2:15">
      <c r="B60" t="s">
        <v>2426</v>
      </c>
      <c r="C60" t="s">
        <v>2384</v>
      </c>
      <c r="D60" t="s">
        <v>2427</v>
      </c>
      <c r="E60" t="s">
        <v>464</v>
      </c>
      <c r="F60" t="s">
        <v>156</v>
      </c>
      <c r="G60" s="78">
        <v>7.37</v>
      </c>
      <c r="H60" t="s">
        <v>108</v>
      </c>
      <c r="I60" s="78">
        <v>5.35</v>
      </c>
      <c r="J60" s="78">
        <v>1.95</v>
      </c>
      <c r="K60" s="78">
        <v>11695395.810000001</v>
      </c>
      <c r="L60" s="78">
        <v>129.06</v>
      </c>
      <c r="M60" s="78">
        <v>15094.077832385999</v>
      </c>
      <c r="N60" s="78">
        <v>0.26</v>
      </c>
      <c r="O60" s="78">
        <v>0.01</v>
      </c>
    </row>
    <row r="61" spans="2:15">
      <c r="B61" t="s">
        <v>2426</v>
      </c>
      <c r="C61" t="s">
        <v>2384</v>
      </c>
      <c r="D61" t="s">
        <v>2428</v>
      </c>
      <c r="E61" t="s">
        <v>464</v>
      </c>
      <c r="F61" t="s">
        <v>156</v>
      </c>
      <c r="G61" s="78">
        <v>7.19</v>
      </c>
      <c r="H61" t="s">
        <v>108</v>
      </c>
      <c r="I61" s="78">
        <v>5.35</v>
      </c>
      <c r="J61" s="78">
        <v>2.83</v>
      </c>
      <c r="K61" s="78">
        <v>2029904.99</v>
      </c>
      <c r="L61" s="78">
        <v>120.51</v>
      </c>
      <c r="M61" s="78">
        <v>2446.2385034489998</v>
      </c>
      <c r="N61" s="78">
        <v>0.04</v>
      </c>
      <c r="O61" s="78">
        <v>0</v>
      </c>
    </row>
    <row r="62" spans="2:15">
      <c r="B62" t="s">
        <v>2429</v>
      </c>
      <c r="C62" t="s">
        <v>2384</v>
      </c>
      <c r="D62" t="s">
        <v>2430</v>
      </c>
      <c r="E62" t="s">
        <v>464</v>
      </c>
      <c r="F62" t="s">
        <v>156</v>
      </c>
      <c r="G62" s="78">
        <v>7.19</v>
      </c>
      <c r="H62" t="s">
        <v>108</v>
      </c>
      <c r="I62" s="78">
        <v>5.35</v>
      </c>
      <c r="J62" s="78">
        <v>2.83</v>
      </c>
      <c r="K62" s="78">
        <v>1729784.9</v>
      </c>
      <c r="L62" s="78">
        <v>120.51</v>
      </c>
      <c r="M62" s="78">
        <v>2084.5637829900002</v>
      </c>
      <c r="N62" s="78">
        <v>0.04</v>
      </c>
      <c r="O62" s="78">
        <v>0</v>
      </c>
    </row>
    <row r="63" spans="2:15">
      <c r="B63" t="s">
        <v>2429</v>
      </c>
      <c r="C63" t="s">
        <v>2384</v>
      </c>
      <c r="D63" t="s">
        <v>2431</v>
      </c>
      <c r="E63" t="s">
        <v>464</v>
      </c>
      <c r="F63" t="s">
        <v>156</v>
      </c>
      <c r="G63" s="78">
        <v>7.38</v>
      </c>
      <c r="H63" t="s">
        <v>108</v>
      </c>
      <c r="I63" s="78">
        <v>5.35</v>
      </c>
      <c r="J63" s="78">
        <v>1.92</v>
      </c>
      <c r="K63" s="78">
        <v>9283122.1799999997</v>
      </c>
      <c r="L63" s="78">
        <v>129.34</v>
      </c>
      <c r="M63" s="78">
        <v>12006.790227612</v>
      </c>
      <c r="N63" s="78">
        <v>0.21</v>
      </c>
      <c r="O63" s="78">
        <v>0.01</v>
      </c>
    </row>
    <row r="64" spans="2:15">
      <c r="B64" t="s">
        <v>2432</v>
      </c>
      <c r="C64" t="s">
        <v>2384</v>
      </c>
      <c r="D64" t="s">
        <v>2433</v>
      </c>
      <c r="E64" t="s">
        <v>464</v>
      </c>
      <c r="F64" t="s">
        <v>156</v>
      </c>
      <c r="G64" s="78">
        <v>7.19</v>
      </c>
      <c r="H64" t="s">
        <v>108</v>
      </c>
      <c r="I64" s="78">
        <v>5.35</v>
      </c>
      <c r="J64" s="78">
        <v>2.83</v>
      </c>
      <c r="K64" s="78">
        <v>1353744.03</v>
      </c>
      <c r="L64" s="78">
        <v>120.51</v>
      </c>
      <c r="M64" s="78">
        <v>1631.3969305529999</v>
      </c>
      <c r="N64" s="78">
        <v>0.03</v>
      </c>
      <c r="O64" s="78">
        <v>0</v>
      </c>
    </row>
    <row r="65" spans="2:15">
      <c r="B65" t="s">
        <v>2432</v>
      </c>
      <c r="C65" t="s">
        <v>2384</v>
      </c>
      <c r="D65" t="s">
        <v>2434</v>
      </c>
      <c r="E65" t="s">
        <v>464</v>
      </c>
      <c r="F65" t="s">
        <v>156</v>
      </c>
      <c r="G65" s="78">
        <v>7.38</v>
      </c>
      <c r="H65" t="s">
        <v>108</v>
      </c>
      <c r="I65" s="78">
        <v>5.35</v>
      </c>
      <c r="J65" s="78">
        <v>1.92</v>
      </c>
      <c r="K65" s="78">
        <v>8737057.0399999991</v>
      </c>
      <c r="L65" s="78">
        <v>129.34</v>
      </c>
      <c r="M65" s="78">
        <v>11300.509575536</v>
      </c>
      <c r="N65" s="78">
        <v>0.19</v>
      </c>
      <c r="O65" s="78">
        <v>0.01</v>
      </c>
    </row>
    <row r="66" spans="2:15">
      <c r="B66" t="s">
        <v>2269</v>
      </c>
      <c r="C66" t="s">
        <v>2384</v>
      </c>
      <c r="D66" t="s">
        <v>2435</v>
      </c>
      <c r="E66" t="s">
        <v>464</v>
      </c>
      <c r="F66" t="s">
        <v>156</v>
      </c>
      <c r="G66" s="78">
        <v>6.01</v>
      </c>
      <c r="H66" t="s">
        <v>112</v>
      </c>
      <c r="I66" s="78">
        <v>4.84</v>
      </c>
      <c r="J66" s="78">
        <v>3.8</v>
      </c>
      <c r="K66" s="78">
        <v>37500000</v>
      </c>
      <c r="L66" s="78">
        <v>107.11</v>
      </c>
      <c r="M66" s="78">
        <v>154439.23125000001</v>
      </c>
      <c r="N66" s="78">
        <v>2.66</v>
      </c>
      <c r="O66" s="78">
        <v>0.08</v>
      </c>
    </row>
    <row r="67" spans="2:15">
      <c r="B67" t="s">
        <v>2269</v>
      </c>
      <c r="C67" t="s">
        <v>2384</v>
      </c>
      <c r="D67" t="s">
        <v>2436</v>
      </c>
      <c r="E67" t="s">
        <v>464</v>
      </c>
      <c r="F67" t="s">
        <v>156</v>
      </c>
      <c r="G67" s="78">
        <v>3.02</v>
      </c>
      <c r="H67" t="s">
        <v>112</v>
      </c>
      <c r="I67" s="78">
        <v>4.84</v>
      </c>
      <c r="J67" s="78">
        <v>3.51</v>
      </c>
      <c r="K67" s="78">
        <v>3821722.23</v>
      </c>
      <c r="L67" s="78">
        <v>104.4</v>
      </c>
      <c r="M67" s="78">
        <v>15341.0809412214</v>
      </c>
      <c r="N67" s="78">
        <v>0.26</v>
      </c>
      <c r="O67" s="78">
        <v>0.01</v>
      </c>
    </row>
    <row r="68" spans="2:15">
      <c r="B68" t="s">
        <v>2269</v>
      </c>
      <c r="C68" t="s">
        <v>2384</v>
      </c>
      <c r="D68" t="s">
        <v>2437</v>
      </c>
      <c r="E68" t="s">
        <v>464</v>
      </c>
      <c r="F68" t="s">
        <v>156</v>
      </c>
      <c r="G68" s="78">
        <v>3.01</v>
      </c>
      <c r="H68" t="s">
        <v>112</v>
      </c>
      <c r="I68" s="78">
        <v>4.84</v>
      </c>
      <c r="J68" s="78">
        <v>4.2699999999999996</v>
      </c>
      <c r="K68" s="78">
        <v>20762154.539999999</v>
      </c>
      <c r="L68" s="78">
        <v>102.10999999999996</v>
      </c>
      <c r="M68" s="78">
        <v>81514.907423052893</v>
      </c>
      <c r="N68" s="78">
        <v>1.4</v>
      </c>
      <c r="O68" s="78">
        <v>0.04</v>
      </c>
    </row>
    <row r="69" spans="2:15">
      <c r="B69" t="s">
        <v>2438</v>
      </c>
      <c r="C69" t="s">
        <v>2379</v>
      </c>
      <c r="D69" t="s">
        <v>2439</v>
      </c>
      <c r="E69" t="s">
        <v>464</v>
      </c>
      <c r="F69" t="s">
        <v>156</v>
      </c>
      <c r="G69" s="78">
        <v>6.68</v>
      </c>
      <c r="H69" t="s">
        <v>108</v>
      </c>
      <c r="I69" s="78">
        <v>3.5</v>
      </c>
      <c r="J69" s="78">
        <v>2.42</v>
      </c>
      <c r="K69" s="78">
        <v>64187354.850000001</v>
      </c>
      <c r="L69" s="78">
        <v>108.29</v>
      </c>
      <c r="M69" s="78">
        <v>69508.486567065003</v>
      </c>
      <c r="N69" s="78">
        <v>1.2</v>
      </c>
      <c r="O69" s="78">
        <v>0.04</v>
      </c>
    </row>
    <row r="70" spans="2:15">
      <c r="B70" t="s">
        <v>2440</v>
      </c>
      <c r="C70" t="s">
        <v>2379</v>
      </c>
      <c r="D70" t="s">
        <v>2441</v>
      </c>
      <c r="E70" t="s">
        <v>261</v>
      </c>
      <c r="F70" t="s">
        <v>157</v>
      </c>
      <c r="G70" s="78">
        <v>0</v>
      </c>
      <c r="H70" t="s">
        <v>108</v>
      </c>
      <c r="I70" s="78">
        <v>0.2</v>
      </c>
      <c r="J70" s="78">
        <v>0</v>
      </c>
      <c r="K70" s="78">
        <v>75000000</v>
      </c>
      <c r="L70" s="78">
        <v>0</v>
      </c>
      <c r="M70" s="78">
        <v>0</v>
      </c>
      <c r="N70" s="78">
        <v>0</v>
      </c>
      <c r="O70" s="78">
        <v>0</v>
      </c>
    </row>
    <row r="71" spans="2:15">
      <c r="B71" t="s">
        <v>2442</v>
      </c>
      <c r="C71" t="s">
        <v>2379</v>
      </c>
      <c r="D71" t="s">
        <v>2443</v>
      </c>
      <c r="E71" t="s">
        <v>402</v>
      </c>
      <c r="F71" t="s">
        <v>157</v>
      </c>
      <c r="G71" s="78">
        <v>5.0599999999999996</v>
      </c>
      <c r="H71" t="s">
        <v>108</v>
      </c>
      <c r="I71" s="78">
        <v>4.0999999999999996</v>
      </c>
      <c r="J71" s="78">
        <v>2.09</v>
      </c>
      <c r="K71" s="78">
        <v>63640000</v>
      </c>
      <c r="L71" s="78">
        <v>111.65</v>
      </c>
      <c r="M71" s="78">
        <v>71054.06</v>
      </c>
      <c r="N71" s="78">
        <v>1.22</v>
      </c>
      <c r="O71" s="78">
        <v>0.04</v>
      </c>
    </row>
    <row r="72" spans="2:15">
      <c r="B72" t="s">
        <v>2444</v>
      </c>
      <c r="C72" t="s">
        <v>2384</v>
      </c>
      <c r="D72" t="s">
        <v>2445</v>
      </c>
      <c r="E72" t="s">
        <v>402</v>
      </c>
      <c r="F72" t="s">
        <v>155</v>
      </c>
      <c r="G72" s="78">
        <v>6.81</v>
      </c>
      <c r="H72" t="s">
        <v>108</v>
      </c>
      <c r="I72" s="78">
        <v>5.5</v>
      </c>
      <c r="J72" s="78">
        <v>1.87</v>
      </c>
      <c r="K72" s="78">
        <v>88205772.219999999</v>
      </c>
      <c r="L72" s="78">
        <v>132.37</v>
      </c>
      <c r="M72" s="78">
        <v>116757.98068761401</v>
      </c>
      <c r="N72" s="78">
        <v>2.0099999999999998</v>
      </c>
      <c r="O72" s="78">
        <v>0.06</v>
      </c>
    </row>
    <row r="73" spans="2:15">
      <c r="B73" t="s">
        <v>2444</v>
      </c>
      <c r="C73" t="s">
        <v>2384</v>
      </c>
      <c r="D73" t="s">
        <v>2446</v>
      </c>
      <c r="E73" t="s">
        <v>402</v>
      </c>
      <c r="F73" t="s">
        <v>155</v>
      </c>
      <c r="G73" s="78">
        <v>6.44</v>
      </c>
      <c r="H73" t="s">
        <v>108</v>
      </c>
      <c r="I73" s="78">
        <v>5.5</v>
      </c>
      <c r="J73" s="78">
        <v>4.1100000000000003</v>
      </c>
      <c r="K73" s="78">
        <v>9806595.6699999999</v>
      </c>
      <c r="L73" s="78">
        <v>110.8</v>
      </c>
      <c r="M73" s="78">
        <v>10865.708002359999</v>
      </c>
      <c r="N73" s="78">
        <v>0.19</v>
      </c>
      <c r="O73" s="78">
        <v>0.01</v>
      </c>
    </row>
    <row r="74" spans="2:15">
      <c r="B74" t="s">
        <v>2444</v>
      </c>
      <c r="C74" t="s">
        <v>2384</v>
      </c>
      <c r="D74" t="s">
        <v>2447</v>
      </c>
      <c r="E74" t="s">
        <v>402</v>
      </c>
      <c r="F74" t="s">
        <v>155</v>
      </c>
      <c r="G74" s="78">
        <v>6.45</v>
      </c>
      <c r="H74" t="s">
        <v>108</v>
      </c>
      <c r="I74" s="78">
        <v>5.5</v>
      </c>
      <c r="J74" s="78">
        <v>4.05</v>
      </c>
      <c r="K74" s="78">
        <v>4348745.9400000004</v>
      </c>
      <c r="L74" s="78">
        <v>111.49</v>
      </c>
      <c r="M74" s="78">
        <v>4848.416848506</v>
      </c>
      <c r="N74" s="78">
        <v>0.08</v>
      </c>
      <c r="O74" s="78">
        <v>0</v>
      </c>
    </row>
    <row r="75" spans="2:15">
      <c r="B75" t="s">
        <v>2444</v>
      </c>
      <c r="C75" t="s">
        <v>2384</v>
      </c>
      <c r="D75" t="s">
        <v>2448</v>
      </c>
      <c r="E75" t="s">
        <v>402</v>
      </c>
      <c r="F75" t="s">
        <v>155</v>
      </c>
      <c r="G75" s="78">
        <v>6.82</v>
      </c>
      <c r="H75" t="s">
        <v>108</v>
      </c>
      <c r="I75" s="78">
        <v>5.5</v>
      </c>
      <c r="J75" s="78">
        <v>1.77</v>
      </c>
      <c r="K75" s="78">
        <v>1253784.44</v>
      </c>
      <c r="L75" s="78">
        <v>127.69</v>
      </c>
      <c r="M75" s="78">
        <v>1600.957351436</v>
      </c>
      <c r="N75" s="78">
        <v>0.03</v>
      </c>
      <c r="O75" s="78">
        <v>0</v>
      </c>
    </row>
    <row r="76" spans="2:15">
      <c r="B76" t="s">
        <v>2444</v>
      </c>
      <c r="C76" t="s">
        <v>2384</v>
      </c>
      <c r="D76" t="s">
        <v>2449</v>
      </c>
      <c r="E76" t="s">
        <v>402</v>
      </c>
      <c r="F76" t="s">
        <v>155</v>
      </c>
      <c r="G76" s="78">
        <v>6.44</v>
      </c>
      <c r="H76" t="s">
        <v>108</v>
      </c>
      <c r="I76" s="78">
        <v>5.5</v>
      </c>
      <c r="J76" s="78">
        <v>4.1100000000000003</v>
      </c>
      <c r="K76" s="78">
        <v>11044219.050000001</v>
      </c>
      <c r="L76" s="78">
        <v>110.07</v>
      </c>
      <c r="M76" s="78">
        <v>12156.371908335001</v>
      </c>
      <c r="N76" s="78">
        <v>0.21</v>
      </c>
      <c r="O76" s="78">
        <v>0.01</v>
      </c>
    </row>
    <row r="77" spans="2:15">
      <c r="B77" t="s">
        <v>2444</v>
      </c>
      <c r="C77" t="s">
        <v>2384</v>
      </c>
      <c r="D77" t="s">
        <v>2450</v>
      </c>
      <c r="E77" t="s">
        <v>402</v>
      </c>
      <c r="F77" t="s">
        <v>155</v>
      </c>
      <c r="G77" s="78">
        <v>6.24</v>
      </c>
      <c r="H77" t="s">
        <v>108</v>
      </c>
      <c r="I77" s="78">
        <v>5.5</v>
      </c>
      <c r="J77" s="78">
        <v>5.4</v>
      </c>
      <c r="K77" s="78">
        <v>17394635.039999999</v>
      </c>
      <c r="L77" s="78">
        <v>101.79</v>
      </c>
      <c r="M77" s="78">
        <v>17705.999007216</v>
      </c>
      <c r="N77" s="78">
        <v>0.3</v>
      </c>
      <c r="O77" s="78">
        <v>0.01</v>
      </c>
    </row>
    <row r="78" spans="2:15">
      <c r="B78" t="s">
        <v>2444</v>
      </c>
      <c r="C78" t="s">
        <v>2384</v>
      </c>
      <c r="D78" t="s">
        <v>2451</v>
      </c>
      <c r="E78" t="s">
        <v>402</v>
      </c>
      <c r="F78" t="s">
        <v>155</v>
      </c>
      <c r="G78" s="78">
        <v>6.77</v>
      </c>
      <c r="H78" t="s">
        <v>108</v>
      </c>
      <c r="I78" s="78">
        <v>5.5</v>
      </c>
      <c r="J78" s="78">
        <v>2.0699999999999998</v>
      </c>
      <c r="K78" s="78">
        <v>1513627.72</v>
      </c>
      <c r="L78" s="78">
        <v>125.29</v>
      </c>
      <c r="M78" s="78">
        <v>1896.424170388</v>
      </c>
      <c r="N78" s="78">
        <v>0.03</v>
      </c>
      <c r="O78" s="78">
        <v>0</v>
      </c>
    </row>
    <row r="79" spans="2:15">
      <c r="B79" t="s">
        <v>2444</v>
      </c>
      <c r="C79" t="s">
        <v>2384</v>
      </c>
      <c r="D79" t="s">
        <v>2452</v>
      </c>
      <c r="E79" t="s">
        <v>402</v>
      </c>
      <c r="F79" t="s">
        <v>155</v>
      </c>
      <c r="G79" s="78">
        <v>6.77</v>
      </c>
      <c r="H79" t="s">
        <v>108</v>
      </c>
      <c r="I79" s="78">
        <v>5.5</v>
      </c>
      <c r="J79" s="78">
        <v>2.08</v>
      </c>
      <c r="K79" s="78">
        <v>2493625.71</v>
      </c>
      <c r="L79" s="78">
        <v>125.17</v>
      </c>
      <c r="M79" s="78">
        <v>3121.2713012069999</v>
      </c>
      <c r="N79" s="78">
        <v>0.05</v>
      </c>
      <c r="O79" s="78">
        <v>0</v>
      </c>
    </row>
    <row r="80" spans="2:15">
      <c r="B80" t="s">
        <v>2444</v>
      </c>
      <c r="C80" t="s">
        <v>2384</v>
      </c>
      <c r="D80" t="s">
        <v>2453</v>
      </c>
      <c r="E80" t="s">
        <v>402</v>
      </c>
      <c r="F80" t="s">
        <v>155</v>
      </c>
      <c r="G80" s="78">
        <v>6.76</v>
      </c>
      <c r="H80" t="s">
        <v>108</v>
      </c>
      <c r="I80" s="78">
        <v>5.5</v>
      </c>
      <c r="J80" s="78">
        <v>2.15</v>
      </c>
      <c r="K80" s="78">
        <v>2189897.59</v>
      </c>
      <c r="L80" s="78">
        <v>124.62</v>
      </c>
      <c r="M80" s="78">
        <v>2729.050376658</v>
      </c>
      <c r="N80" s="78">
        <v>0.05</v>
      </c>
      <c r="O80" s="78">
        <v>0</v>
      </c>
    </row>
    <row r="81" spans="2:15">
      <c r="B81" t="s">
        <v>2444</v>
      </c>
      <c r="C81" t="s">
        <v>2384</v>
      </c>
      <c r="D81" t="s">
        <v>2454</v>
      </c>
      <c r="E81" t="s">
        <v>402</v>
      </c>
      <c r="F81" t="s">
        <v>155</v>
      </c>
      <c r="G81" s="78">
        <v>6.45</v>
      </c>
      <c r="H81" t="s">
        <v>108</v>
      </c>
      <c r="I81" s="78">
        <v>5.5</v>
      </c>
      <c r="J81" s="78">
        <v>4.05</v>
      </c>
      <c r="K81" s="78">
        <v>6827399.7199999997</v>
      </c>
      <c r="L81" s="78">
        <v>110.31</v>
      </c>
      <c r="M81" s="78">
        <v>7531.3046311320004</v>
      </c>
      <c r="N81" s="78">
        <v>0.13</v>
      </c>
      <c r="O81" s="78">
        <v>0</v>
      </c>
    </row>
    <row r="82" spans="2:15">
      <c r="B82" t="s">
        <v>2444</v>
      </c>
      <c r="C82" t="s">
        <v>2384</v>
      </c>
      <c r="D82" t="s">
        <v>2455</v>
      </c>
      <c r="E82" t="s">
        <v>402</v>
      </c>
      <c r="F82" t="s">
        <v>155</v>
      </c>
      <c r="G82" s="78">
        <v>6.49</v>
      </c>
      <c r="H82" t="s">
        <v>108</v>
      </c>
      <c r="I82" s="78">
        <v>5.59</v>
      </c>
      <c r="J82" s="78">
        <v>3.71</v>
      </c>
      <c r="K82" s="78">
        <v>3435978.02</v>
      </c>
      <c r="L82" s="78">
        <v>115.46</v>
      </c>
      <c r="M82" s="78">
        <v>3967.1802218920002</v>
      </c>
      <c r="N82" s="78">
        <v>7.0000000000000007E-2</v>
      </c>
      <c r="O82" s="78">
        <v>0</v>
      </c>
    </row>
    <row r="83" spans="2:15">
      <c r="B83" t="s">
        <v>2444</v>
      </c>
      <c r="C83" t="s">
        <v>2384</v>
      </c>
      <c r="D83" t="s">
        <v>2456</v>
      </c>
      <c r="E83" t="s">
        <v>402</v>
      </c>
      <c r="F83" t="s">
        <v>155</v>
      </c>
      <c r="G83" s="78">
        <v>6.44</v>
      </c>
      <c r="H83" t="s">
        <v>108</v>
      </c>
      <c r="I83" s="78">
        <v>5.55</v>
      </c>
      <c r="J83" s="78">
        <v>4.1100000000000003</v>
      </c>
      <c r="K83" s="78">
        <v>7566230.9699999997</v>
      </c>
      <c r="L83" s="78">
        <v>112.49</v>
      </c>
      <c r="M83" s="78">
        <v>8511.2532181530005</v>
      </c>
      <c r="N83" s="78">
        <v>0.15</v>
      </c>
      <c r="O83" s="78">
        <v>0</v>
      </c>
    </row>
    <row r="84" spans="2:15">
      <c r="B84" t="s">
        <v>2444</v>
      </c>
      <c r="C84" t="s">
        <v>2384</v>
      </c>
      <c r="D84" t="s">
        <v>2457</v>
      </c>
      <c r="E84" t="s">
        <v>402</v>
      </c>
      <c r="F84" t="s">
        <v>155</v>
      </c>
      <c r="G84" s="78">
        <v>6.82</v>
      </c>
      <c r="H84" t="s">
        <v>108</v>
      </c>
      <c r="I84" s="78">
        <v>5.66</v>
      </c>
      <c r="J84" s="78">
        <v>1.68</v>
      </c>
      <c r="K84" s="78">
        <v>3525640.16</v>
      </c>
      <c r="L84" s="78">
        <v>132.43</v>
      </c>
      <c r="M84" s="78">
        <v>4669.0052638879997</v>
      </c>
      <c r="N84" s="78">
        <v>0.08</v>
      </c>
      <c r="O84" s="78">
        <v>0</v>
      </c>
    </row>
    <row r="85" spans="2:15">
      <c r="B85" t="s">
        <v>2444</v>
      </c>
      <c r="C85" t="s">
        <v>2384</v>
      </c>
      <c r="D85" t="s">
        <v>2458</v>
      </c>
      <c r="E85" t="s">
        <v>402</v>
      </c>
      <c r="F85" t="s">
        <v>155</v>
      </c>
      <c r="G85" s="78">
        <v>6.44</v>
      </c>
      <c r="H85" t="s">
        <v>108</v>
      </c>
      <c r="I85" s="78">
        <v>5.53</v>
      </c>
      <c r="J85" s="78">
        <v>4.1100000000000003</v>
      </c>
      <c r="K85" s="78">
        <v>13001081.810000001</v>
      </c>
      <c r="L85" s="78">
        <v>112.4</v>
      </c>
      <c r="M85" s="78">
        <v>14613.21595444</v>
      </c>
      <c r="N85" s="78">
        <v>0.25</v>
      </c>
      <c r="O85" s="78">
        <v>0.01</v>
      </c>
    </row>
    <row r="86" spans="2:15">
      <c r="B86" t="s">
        <v>2444</v>
      </c>
      <c r="C86" t="s">
        <v>2384</v>
      </c>
      <c r="D86" t="s">
        <v>2459</v>
      </c>
      <c r="E86" t="s">
        <v>402</v>
      </c>
      <c r="F86" t="s">
        <v>155</v>
      </c>
      <c r="G86" s="78">
        <v>6.55</v>
      </c>
      <c r="H86" t="s">
        <v>108</v>
      </c>
      <c r="I86" s="78">
        <v>5.5</v>
      </c>
      <c r="J86" s="78">
        <v>3.42</v>
      </c>
      <c r="K86" s="78">
        <v>5329475.24</v>
      </c>
      <c r="L86" s="78">
        <v>115.68</v>
      </c>
      <c r="M86" s="78">
        <v>6165.1369576320003</v>
      </c>
      <c r="N86" s="78">
        <v>0.11</v>
      </c>
      <c r="O86" s="78">
        <v>0</v>
      </c>
    </row>
    <row r="87" spans="2:15">
      <c r="B87" t="s">
        <v>2444</v>
      </c>
      <c r="C87" t="s">
        <v>2384</v>
      </c>
      <c r="D87" t="s">
        <v>2460</v>
      </c>
      <c r="E87" t="s">
        <v>402</v>
      </c>
      <c r="F87" t="s">
        <v>155</v>
      </c>
      <c r="G87" s="78">
        <v>6.57</v>
      </c>
      <c r="H87" t="s">
        <v>108</v>
      </c>
      <c r="I87" s="78">
        <v>5.5</v>
      </c>
      <c r="J87" s="78">
        <v>3.29</v>
      </c>
      <c r="K87" s="78">
        <v>5483763.9900000002</v>
      </c>
      <c r="L87" s="78">
        <v>115.65</v>
      </c>
      <c r="M87" s="78">
        <v>6341.9730544350004</v>
      </c>
      <c r="N87" s="78">
        <v>0.11</v>
      </c>
      <c r="O87" s="78">
        <v>0</v>
      </c>
    </row>
    <row r="88" spans="2:15">
      <c r="B88" t="s">
        <v>2444</v>
      </c>
      <c r="C88" t="s">
        <v>2384</v>
      </c>
      <c r="D88" t="s">
        <v>2461</v>
      </c>
      <c r="E88" t="s">
        <v>402</v>
      </c>
      <c r="F88" t="s">
        <v>155</v>
      </c>
      <c r="G88" s="78">
        <v>6.45</v>
      </c>
      <c r="H88" t="s">
        <v>108</v>
      </c>
      <c r="I88" s="78">
        <v>5.5</v>
      </c>
      <c r="J88" s="78">
        <v>4.05</v>
      </c>
      <c r="K88" s="78">
        <v>6090754.7699999996</v>
      </c>
      <c r="L88" s="78">
        <v>110.74</v>
      </c>
      <c r="M88" s="78">
        <v>6744.901832298</v>
      </c>
      <c r="N88" s="78">
        <v>0.12</v>
      </c>
      <c r="O88" s="78">
        <v>0</v>
      </c>
    </row>
    <row r="89" spans="2:15">
      <c r="B89" t="s">
        <v>2444</v>
      </c>
      <c r="C89" t="s">
        <v>2384</v>
      </c>
      <c r="D89" t="s">
        <v>2462</v>
      </c>
      <c r="E89" t="s">
        <v>402</v>
      </c>
      <c r="F89" t="s">
        <v>155</v>
      </c>
      <c r="G89" s="78">
        <v>6.79</v>
      </c>
      <c r="H89" t="s">
        <v>108</v>
      </c>
      <c r="I89" s="78">
        <v>5.5</v>
      </c>
      <c r="J89" s="78">
        <v>1.99</v>
      </c>
      <c r="K89" s="78">
        <v>4132764.5</v>
      </c>
      <c r="L89" s="78">
        <v>126.41</v>
      </c>
      <c r="M89" s="78">
        <v>5224.2276044500004</v>
      </c>
      <c r="N89" s="78">
        <v>0.09</v>
      </c>
      <c r="O89" s="78">
        <v>0</v>
      </c>
    </row>
    <row r="90" spans="2:15">
      <c r="B90" t="s">
        <v>2444</v>
      </c>
      <c r="C90" t="s">
        <v>2384</v>
      </c>
      <c r="D90" t="s">
        <v>2463</v>
      </c>
      <c r="E90" t="s">
        <v>402</v>
      </c>
      <c r="F90" t="s">
        <v>155</v>
      </c>
      <c r="G90" s="78">
        <v>6.8</v>
      </c>
      <c r="H90" t="s">
        <v>108</v>
      </c>
      <c r="I90" s="78">
        <v>5.5</v>
      </c>
      <c r="J90" s="78">
        <v>1.9</v>
      </c>
      <c r="K90" s="78">
        <v>3010099.08</v>
      </c>
      <c r="L90" s="78">
        <v>127.44</v>
      </c>
      <c r="M90" s="78">
        <v>3836.0702675520001</v>
      </c>
      <c r="N90" s="78">
        <v>7.0000000000000007E-2</v>
      </c>
      <c r="O90" s="78">
        <v>0</v>
      </c>
    </row>
    <row r="91" spans="2:15">
      <c r="B91" t="s">
        <v>2444</v>
      </c>
      <c r="C91" t="s">
        <v>2384</v>
      </c>
      <c r="D91" t="s">
        <v>2464</v>
      </c>
      <c r="E91" t="s">
        <v>402</v>
      </c>
      <c r="F91" t="s">
        <v>155</v>
      </c>
      <c r="G91" s="78">
        <v>6.44</v>
      </c>
      <c r="H91" t="s">
        <v>108</v>
      </c>
      <c r="I91" s="78">
        <v>5.5</v>
      </c>
      <c r="J91" s="78">
        <v>4.1100000000000003</v>
      </c>
      <c r="K91" s="78">
        <v>9441763.6899999995</v>
      </c>
      <c r="L91" s="78">
        <v>110.57</v>
      </c>
      <c r="M91" s="78">
        <v>10439.758112033</v>
      </c>
      <c r="N91" s="78">
        <v>0.18</v>
      </c>
      <c r="O91" s="78">
        <v>0.01</v>
      </c>
    </row>
    <row r="92" spans="2:15">
      <c r="B92" t="s">
        <v>2444</v>
      </c>
      <c r="C92" t="s">
        <v>2384</v>
      </c>
      <c r="D92" t="s">
        <v>2465</v>
      </c>
      <c r="E92" t="s">
        <v>402</v>
      </c>
      <c r="F92" t="s">
        <v>155</v>
      </c>
      <c r="G92" s="78">
        <v>6.45</v>
      </c>
      <c r="H92" t="s">
        <v>108</v>
      </c>
      <c r="I92" s="78">
        <v>5.5</v>
      </c>
      <c r="J92" s="78">
        <v>4.05</v>
      </c>
      <c r="K92" s="78">
        <v>4995656.5</v>
      </c>
      <c r="L92" s="78">
        <v>110.31</v>
      </c>
      <c r="M92" s="78">
        <v>5510.7086851499998</v>
      </c>
      <c r="N92" s="78">
        <v>0.09</v>
      </c>
      <c r="O92" s="78">
        <v>0</v>
      </c>
    </row>
    <row r="93" spans="2:15">
      <c r="B93" t="s">
        <v>2444</v>
      </c>
      <c r="C93" t="s">
        <v>2384</v>
      </c>
      <c r="D93" t="s">
        <v>2466</v>
      </c>
      <c r="E93" t="s">
        <v>402</v>
      </c>
      <c r="F93" t="s">
        <v>155</v>
      </c>
      <c r="G93" s="78">
        <v>6.73</v>
      </c>
      <c r="H93" t="s">
        <v>108</v>
      </c>
      <c r="I93" s="78">
        <v>5.5</v>
      </c>
      <c r="J93" s="78">
        <v>2.31</v>
      </c>
      <c r="K93" s="78">
        <v>2435860.0499999998</v>
      </c>
      <c r="L93" s="78">
        <v>123.27</v>
      </c>
      <c r="M93" s="78">
        <v>3002.6846836350001</v>
      </c>
      <c r="N93" s="78">
        <v>0.05</v>
      </c>
      <c r="O93" s="78">
        <v>0</v>
      </c>
    </row>
    <row r="94" spans="2:15">
      <c r="B94" t="s">
        <v>2444</v>
      </c>
      <c r="C94" t="s">
        <v>2384</v>
      </c>
      <c r="D94" t="s">
        <v>2467</v>
      </c>
      <c r="E94" t="s">
        <v>402</v>
      </c>
      <c r="F94" t="s">
        <v>155</v>
      </c>
      <c r="G94" s="78">
        <v>6.73</v>
      </c>
      <c r="H94" t="s">
        <v>108</v>
      </c>
      <c r="I94" s="78">
        <v>5.5</v>
      </c>
      <c r="J94" s="78">
        <v>2.34</v>
      </c>
      <c r="K94" s="78">
        <v>629070.9</v>
      </c>
      <c r="L94" s="78">
        <v>123.04</v>
      </c>
      <c r="M94" s="78">
        <v>774.00883536000003</v>
      </c>
      <c r="N94" s="78">
        <v>0.01</v>
      </c>
      <c r="O94" s="78">
        <v>0</v>
      </c>
    </row>
    <row r="95" spans="2:15">
      <c r="B95" t="s">
        <v>2444</v>
      </c>
      <c r="C95" t="s">
        <v>2384</v>
      </c>
      <c r="D95" t="s">
        <v>2468</v>
      </c>
      <c r="E95" t="s">
        <v>402</v>
      </c>
      <c r="F95" t="s">
        <v>155</v>
      </c>
      <c r="G95" s="78">
        <v>6.45</v>
      </c>
      <c r="H95" t="s">
        <v>108</v>
      </c>
      <c r="I95" s="78">
        <v>5.5</v>
      </c>
      <c r="J95" s="78">
        <v>4.05</v>
      </c>
      <c r="K95" s="78">
        <v>7156959.1600000001</v>
      </c>
      <c r="L95" s="78">
        <v>110.31</v>
      </c>
      <c r="M95" s="78">
        <v>7894.8416493960003</v>
      </c>
      <c r="N95" s="78">
        <v>0.14000000000000001</v>
      </c>
      <c r="O95" s="78">
        <v>0</v>
      </c>
    </row>
    <row r="96" spans="2:15">
      <c r="B96" t="s">
        <v>2444</v>
      </c>
      <c r="C96" t="s">
        <v>2384</v>
      </c>
      <c r="D96" t="s">
        <v>2469</v>
      </c>
      <c r="E96" t="s">
        <v>402</v>
      </c>
      <c r="F96" t="s">
        <v>155</v>
      </c>
      <c r="G96" s="78">
        <v>6.68</v>
      </c>
      <c r="H96" t="s">
        <v>108</v>
      </c>
      <c r="I96" s="78">
        <v>5.5</v>
      </c>
      <c r="J96" s="78">
        <v>2.61</v>
      </c>
      <c r="K96" s="78">
        <v>1384300.41</v>
      </c>
      <c r="L96" s="78">
        <v>120.87</v>
      </c>
      <c r="M96" s="78">
        <v>1673.203905567</v>
      </c>
      <c r="N96" s="78">
        <v>0.03</v>
      </c>
      <c r="O96" s="78">
        <v>0</v>
      </c>
    </row>
    <row r="97" spans="2:15">
      <c r="B97" t="s">
        <v>2444</v>
      </c>
      <c r="C97" t="s">
        <v>2384</v>
      </c>
      <c r="D97" t="s">
        <v>2470</v>
      </c>
      <c r="E97" t="s">
        <v>402</v>
      </c>
      <c r="F97" t="s">
        <v>155</v>
      </c>
      <c r="G97" s="78">
        <v>6.68</v>
      </c>
      <c r="H97" t="s">
        <v>108</v>
      </c>
      <c r="I97" s="78">
        <v>5.5</v>
      </c>
      <c r="J97" s="78">
        <v>2.64</v>
      </c>
      <c r="K97" s="78">
        <v>1332378.4099999999</v>
      </c>
      <c r="L97" s="78">
        <v>120.7</v>
      </c>
      <c r="M97" s="78">
        <v>1608.1807408699999</v>
      </c>
      <c r="N97" s="78">
        <v>0.03</v>
      </c>
      <c r="O97" s="78">
        <v>0</v>
      </c>
    </row>
    <row r="98" spans="2:15">
      <c r="B98" t="s">
        <v>2444</v>
      </c>
      <c r="C98" t="s">
        <v>2384</v>
      </c>
      <c r="D98" t="s">
        <v>2471</v>
      </c>
      <c r="E98" t="s">
        <v>402</v>
      </c>
      <c r="F98" t="s">
        <v>155</v>
      </c>
      <c r="G98" s="78">
        <v>6.66</v>
      </c>
      <c r="H98" t="s">
        <v>108</v>
      </c>
      <c r="I98" s="78">
        <v>5.5</v>
      </c>
      <c r="J98" s="78">
        <v>2.73</v>
      </c>
      <c r="K98" s="78">
        <v>2653489.27</v>
      </c>
      <c r="L98" s="78">
        <v>119.99</v>
      </c>
      <c r="M98" s="78">
        <v>3183.9217750729999</v>
      </c>
      <c r="N98" s="78">
        <v>0.05</v>
      </c>
      <c r="O98" s="78">
        <v>0</v>
      </c>
    </row>
    <row r="99" spans="2:15">
      <c r="B99" t="s">
        <v>2444</v>
      </c>
      <c r="C99" t="s">
        <v>2384</v>
      </c>
      <c r="D99" t="s">
        <v>2472</v>
      </c>
      <c r="E99" t="s">
        <v>402</v>
      </c>
      <c r="F99" t="s">
        <v>155</v>
      </c>
      <c r="G99" s="78">
        <v>6.62</v>
      </c>
      <c r="H99" t="s">
        <v>108</v>
      </c>
      <c r="I99" s="78">
        <v>5.5</v>
      </c>
      <c r="J99" s="78">
        <v>3.02</v>
      </c>
      <c r="K99" s="78">
        <v>1670555.73</v>
      </c>
      <c r="L99" s="78">
        <v>117.72</v>
      </c>
      <c r="M99" s="78">
        <v>1966.5782053559999</v>
      </c>
      <c r="N99" s="78">
        <v>0.03</v>
      </c>
      <c r="O99" s="78">
        <v>0</v>
      </c>
    </row>
    <row r="100" spans="2:15">
      <c r="B100" t="s">
        <v>2444</v>
      </c>
      <c r="C100" t="s">
        <v>2384</v>
      </c>
      <c r="D100" t="s">
        <v>2473</v>
      </c>
      <c r="E100" t="s">
        <v>402</v>
      </c>
      <c r="F100" t="s">
        <v>155</v>
      </c>
      <c r="G100" s="78">
        <v>6.6</v>
      </c>
      <c r="H100" t="s">
        <v>108</v>
      </c>
      <c r="I100" s="78">
        <v>5.5</v>
      </c>
      <c r="J100" s="78">
        <v>3.13</v>
      </c>
      <c r="K100" s="78">
        <v>939261.56</v>
      </c>
      <c r="L100" s="78">
        <v>116.94</v>
      </c>
      <c r="M100" s="78">
        <v>1098.372468264</v>
      </c>
      <c r="N100" s="78">
        <v>0.02</v>
      </c>
      <c r="O100" s="78">
        <v>0</v>
      </c>
    </row>
    <row r="101" spans="2:15">
      <c r="B101" t="s">
        <v>2444</v>
      </c>
      <c r="C101" t="s">
        <v>2384</v>
      </c>
      <c r="D101" t="s">
        <v>2474</v>
      </c>
      <c r="E101" t="s">
        <v>402</v>
      </c>
      <c r="F101" t="s">
        <v>155</v>
      </c>
      <c r="G101" s="78">
        <v>6.64</v>
      </c>
      <c r="H101" t="s">
        <v>108</v>
      </c>
      <c r="I101" s="78">
        <v>5.5</v>
      </c>
      <c r="J101" s="78">
        <v>2.88</v>
      </c>
      <c r="K101" s="78">
        <v>2792346.6</v>
      </c>
      <c r="L101" s="78">
        <v>118.82</v>
      </c>
      <c r="M101" s="78">
        <v>3317.8662301200002</v>
      </c>
      <c r="N101" s="78">
        <v>0.06</v>
      </c>
      <c r="O101" s="78">
        <v>0</v>
      </c>
    </row>
    <row r="102" spans="2:15">
      <c r="B102" t="s">
        <v>2444</v>
      </c>
      <c r="C102" t="s">
        <v>2384</v>
      </c>
      <c r="D102" t="s">
        <v>2475</v>
      </c>
      <c r="E102" t="s">
        <v>402</v>
      </c>
      <c r="F102" t="s">
        <v>155</v>
      </c>
      <c r="G102" s="78">
        <v>6.63</v>
      </c>
      <c r="H102" t="s">
        <v>108</v>
      </c>
      <c r="I102" s="78">
        <v>5.5</v>
      </c>
      <c r="J102" s="78">
        <v>2.93</v>
      </c>
      <c r="K102" s="78">
        <v>1095986.1399999999</v>
      </c>
      <c r="L102" s="78">
        <v>118.44</v>
      </c>
      <c r="M102" s="78">
        <v>1298.085984216</v>
      </c>
      <c r="N102" s="78">
        <v>0.02</v>
      </c>
      <c r="O102" s="78">
        <v>0</v>
      </c>
    </row>
    <row r="103" spans="2:15">
      <c r="B103" t="s">
        <v>2444</v>
      </c>
      <c r="C103" t="s">
        <v>2384</v>
      </c>
      <c r="D103" t="s">
        <v>2476</v>
      </c>
      <c r="E103" t="s">
        <v>402</v>
      </c>
      <c r="F103" t="s">
        <v>155</v>
      </c>
      <c r="G103" s="78">
        <v>6.57</v>
      </c>
      <c r="H103" t="s">
        <v>108</v>
      </c>
      <c r="I103" s="78">
        <v>5.5</v>
      </c>
      <c r="J103" s="78">
        <v>3.3</v>
      </c>
      <c r="K103" s="78">
        <v>7295451.6100000003</v>
      </c>
      <c r="L103" s="78">
        <v>115.65</v>
      </c>
      <c r="M103" s="78">
        <v>8437.1897869650002</v>
      </c>
      <c r="N103" s="78">
        <v>0.15</v>
      </c>
      <c r="O103" s="78">
        <v>0</v>
      </c>
    </row>
    <row r="104" spans="2:15">
      <c r="B104" t="s">
        <v>2444</v>
      </c>
      <c r="C104" t="s">
        <v>2384</v>
      </c>
      <c r="D104" t="s">
        <v>2477</v>
      </c>
      <c r="E104" t="s">
        <v>402</v>
      </c>
      <c r="F104" t="s">
        <v>155</v>
      </c>
      <c r="G104" s="78">
        <v>6.44</v>
      </c>
      <c r="H104" t="s">
        <v>108</v>
      </c>
      <c r="I104" s="78">
        <v>5.5</v>
      </c>
      <c r="J104" s="78">
        <v>4.1100000000000003</v>
      </c>
      <c r="K104" s="78">
        <v>14251021.6</v>
      </c>
      <c r="L104" s="78">
        <v>109.94</v>
      </c>
      <c r="M104" s="78">
        <v>15667.573147040001</v>
      </c>
      <c r="N104" s="78">
        <v>0.27</v>
      </c>
      <c r="O104" s="78">
        <v>0.01</v>
      </c>
    </row>
    <row r="105" spans="2:15">
      <c r="B105" t="s">
        <v>2478</v>
      </c>
      <c r="C105" t="s">
        <v>2384</v>
      </c>
      <c r="D105" t="s">
        <v>2479</v>
      </c>
      <c r="E105" t="s">
        <v>487</v>
      </c>
      <c r="F105" t="s">
        <v>156</v>
      </c>
      <c r="G105" s="78">
        <v>6.78</v>
      </c>
      <c r="H105" t="s">
        <v>108</v>
      </c>
      <c r="I105" s="78">
        <v>2.48</v>
      </c>
      <c r="J105" s="78">
        <v>2.4</v>
      </c>
      <c r="K105" s="78">
        <v>245140492.21000001</v>
      </c>
      <c r="L105" s="78">
        <v>100.85</v>
      </c>
      <c r="M105" s="78">
        <v>247224.186393785</v>
      </c>
      <c r="N105" s="78">
        <v>4.25</v>
      </c>
      <c r="O105" s="78">
        <v>0.13</v>
      </c>
    </row>
    <row r="106" spans="2:15">
      <c r="B106" t="s">
        <v>2480</v>
      </c>
      <c r="C106" t="s">
        <v>2379</v>
      </c>
      <c r="D106" t="s">
        <v>2481</v>
      </c>
      <c r="E106" t="s">
        <v>402</v>
      </c>
      <c r="F106" t="s">
        <v>157</v>
      </c>
      <c r="G106" s="78">
        <v>8.36</v>
      </c>
      <c r="H106" t="s">
        <v>108</v>
      </c>
      <c r="I106" s="78">
        <v>2.85</v>
      </c>
      <c r="J106" s="78">
        <v>1.96</v>
      </c>
      <c r="K106" s="78">
        <v>236600000</v>
      </c>
      <c r="L106" s="78">
        <v>107.63</v>
      </c>
      <c r="M106" s="78">
        <v>254652.58</v>
      </c>
      <c r="N106" s="78">
        <v>4.38</v>
      </c>
      <c r="O106" s="78">
        <v>0.13</v>
      </c>
    </row>
    <row r="107" spans="2:15">
      <c r="B107" t="s">
        <v>2482</v>
      </c>
      <c r="C107" t="s">
        <v>2379</v>
      </c>
      <c r="D107" t="s">
        <v>2483</v>
      </c>
      <c r="E107" t="s">
        <v>402</v>
      </c>
      <c r="F107" t="s">
        <v>157</v>
      </c>
      <c r="G107" s="78">
        <v>5.57</v>
      </c>
      <c r="H107" t="s">
        <v>108</v>
      </c>
      <c r="I107" s="78">
        <v>3.45</v>
      </c>
      <c r="J107" s="78">
        <v>2.48</v>
      </c>
      <c r="K107" s="78">
        <v>119437500</v>
      </c>
      <c r="L107" s="78">
        <v>106.54</v>
      </c>
      <c r="M107" s="78">
        <v>127248.71249999999</v>
      </c>
      <c r="N107" s="78">
        <v>2.19</v>
      </c>
      <c r="O107" s="78">
        <v>7.0000000000000007E-2</v>
      </c>
    </row>
    <row r="108" spans="2:15">
      <c r="B108" t="s">
        <v>2484</v>
      </c>
      <c r="C108" t="s">
        <v>2384</v>
      </c>
      <c r="D108" t="s">
        <v>2485</v>
      </c>
      <c r="E108" t="s">
        <v>487</v>
      </c>
      <c r="F108" t="s">
        <v>156</v>
      </c>
      <c r="G108" s="78">
        <v>10.31</v>
      </c>
      <c r="H108" t="s">
        <v>108</v>
      </c>
      <c r="I108" s="78">
        <v>4.5</v>
      </c>
      <c r="J108" s="78">
        <v>2.0299999999999998</v>
      </c>
      <c r="K108" s="78">
        <v>19791660.84</v>
      </c>
      <c r="L108" s="78">
        <v>116.9</v>
      </c>
      <c r="M108" s="78">
        <v>23136.45152196</v>
      </c>
      <c r="N108" s="78">
        <v>0.4</v>
      </c>
      <c r="O108" s="78">
        <v>0.01</v>
      </c>
    </row>
    <row r="109" spans="2:15">
      <c r="B109" t="s">
        <v>2484</v>
      </c>
      <c r="C109" t="s">
        <v>2384</v>
      </c>
      <c r="D109" t="s">
        <v>2486</v>
      </c>
      <c r="E109" t="s">
        <v>487</v>
      </c>
      <c r="F109" t="s">
        <v>156</v>
      </c>
      <c r="G109" s="78">
        <v>10.32</v>
      </c>
      <c r="H109" t="s">
        <v>108</v>
      </c>
      <c r="I109" s="78">
        <v>4.5</v>
      </c>
      <c r="J109" s="78">
        <v>1.97</v>
      </c>
      <c r="K109" s="78">
        <v>3882912.64</v>
      </c>
      <c r="L109" s="78">
        <v>117.62</v>
      </c>
      <c r="M109" s="78">
        <v>4567.0818471680004</v>
      </c>
      <c r="N109" s="78">
        <v>0.08</v>
      </c>
      <c r="O109" s="78">
        <v>0</v>
      </c>
    </row>
    <row r="110" spans="2:15">
      <c r="B110" t="s">
        <v>2484</v>
      </c>
      <c r="C110" t="s">
        <v>2384</v>
      </c>
      <c r="D110" t="s">
        <v>2487</v>
      </c>
      <c r="E110" t="s">
        <v>487</v>
      </c>
      <c r="F110" t="s">
        <v>156</v>
      </c>
      <c r="G110" s="78">
        <v>10.3</v>
      </c>
      <c r="H110" t="s">
        <v>108</v>
      </c>
      <c r="I110" s="78">
        <v>4.5</v>
      </c>
      <c r="J110" s="78">
        <v>2.1</v>
      </c>
      <c r="K110" s="78">
        <v>14219930.460000001</v>
      </c>
      <c r="L110" s="78">
        <v>116.1</v>
      </c>
      <c r="M110" s="78">
        <v>16509.33926406</v>
      </c>
      <c r="N110" s="78">
        <v>0.28000000000000003</v>
      </c>
      <c r="O110" s="78">
        <v>0.01</v>
      </c>
    </row>
    <row r="111" spans="2:15">
      <c r="B111" t="s">
        <v>2484</v>
      </c>
      <c r="C111" t="s">
        <v>2384</v>
      </c>
      <c r="D111" t="s">
        <v>2488</v>
      </c>
      <c r="E111" t="s">
        <v>487</v>
      </c>
      <c r="F111" t="s">
        <v>156</v>
      </c>
      <c r="G111" s="78">
        <v>10.31</v>
      </c>
      <c r="H111" t="s">
        <v>108</v>
      </c>
      <c r="I111" s="78">
        <v>4.5</v>
      </c>
      <c r="J111" s="78">
        <v>2.0499999999999998</v>
      </c>
      <c r="K111" s="78">
        <v>13379389.1</v>
      </c>
      <c r="L111" s="78">
        <v>116.7</v>
      </c>
      <c r="M111" s="78">
        <v>15613.747079700001</v>
      </c>
      <c r="N111" s="78">
        <v>0.27</v>
      </c>
      <c r="O111" s="78">
        <v>0.01</v>
      </c>
    </row>
    <row r="112" spans="2:15">
      <c r="B112" t="s">
        <v>2484</v>
      </c>
      <c r="C112" t="s">
        <v>2384</v>
      </c>
      <c r="D112" t="s">
        <v>2489</v>
      </c>
      <c r="E112" t="s">
        <v>487</v>
      </c>
      <c r="F112" t="s">
        <v>156</v>
      </c>
      <c r="G112" s="78">
        <v>10.31</v>
      </c>
      <c r="H112" t="s">
        <v>108</v>
      </c>
      <c r="I112" s="78">
        <v>4.5</v>
      </c>
      <c r="J112" s="78">
        <v>2.06</v>
      </c>
      <c r="K112" s="78">
        <v>7109865.9000000004</v>
      </c>
      <c r="L112" s="78">
        <v>116.55</v>
      </c>
      <c r="M112" s="78">
        <v>8286.5487064499994</v>
      </c>
      <c r="N112" s="78">
        <v>0.14000000000000001</v>
      </c>
      <c r="O112" s="78">
        <v>0</v>
      </c>
    </row>
    <row r="113" spans="2:15">
      <c r="B113" t="s">
        <v>2484</v>
      </c>
      <c r="C113" t="s">
        <v>2384</v>
      </c>
      <c r="D113" t="s">
        <v>2490</v>
      </c>
      <c r="E113" t="s">
        <v>487</v>
      </c>
      <c r="F113" t="s">
        <v>156</v>
      </c>
      <c r="G113" s="78">
        <v>10.29</v>
      </c>
      <c r="H113" t="s">
        <v>108</v>
      </c>
      <c r="I113" s="78">
        <v>4.5</v>
      </c>
      <c r="J113" s="78">
        <v>2.16</v>
      </c>
      <c r="K113" s="78">
        <v>12312070.99</v>
      </c>
      <c r="L113" s="78">
        <v>115.37</v>
      </c>
      <c r="M113" s="78">
        <v>14204.436301162999</v>
      </c>
      <c r="N113" s="78">
        <v>0.24</v>
      </c>
      <c r="O113" s="78">
        <v>0.01</v>
      </c>
    </row>
    <row r="114" spans="2:15">
      <c r="B114" t="s">
        <v>2484</v>
      </c>
      <c r="C114" t="s">
        <v>2384</v>
      </c>
      <c r="D114" t="s">
        <v>2491</v>
      </c>
      <c r="E114" t="s">
        <v>487</v>
      </c>
      <c r="F114" t="s">
        <v>156</v>
      </c>
      <c r="G114" s="78">
        <v>10.25</v>
      </c>
      <c r="H114" t="s">
        <v>108</v>
      </c>
      <c r="I114" s="78">
        <v>4.5</v>
      </c>
      <c r="J114" s="78">
        <v>2.39</v>
      </c>
      <c r="K114" s="78">
        <v>14622526.460000001</v>
      </c>
      <c r="L114" s="78">
        <v>113.1</v>
      </c>
      <c r="M114" s="78">
        <v>16538.077426259999</v>
      </c>
      <c r="N114" s="78">
        <v>0.28000000000000003</v>
      </c>
      <c r="O114" s="78">
        <v>0.01</v>
      </c>
    </row>
    <row r="115" spans="2:15">
      <c r="B115" t="s">
        <v>2484</v>
      </c>
      <c r="C115" t="s">
        <v>2384</v>
      </c>
      <c r="D115" t="s">
        <v>2492</v>
      </c>
      <c r="E115" t="s">
        <v>487</v>
      </c>
      <c r="F115" t="s">
        <v>156</v>
      </c>
      <c r="G115" s="78">
        <v>10.11</v>
      </c>
      <c r="H115" t="s">
        <v>108</v>
      </c>
      <c r="I115" s="78">
        <v>4.5</v>
      </c>
      <c r="J115" s="78">
        <v>3.17</v>
      </c>
      <c r="K115" s="78">
        <v>10285552.6</v>
      </c>
      <c r="L115" s="78">
        <v>104.47</v>
      </c>
      <c r="M115" s="78">
        <v>10745.31680122</v>
      </c>
      <c r="N115" s="78">
        <v>0.18</v>
      </c>
      <c r="O115" s="78">
        <v>0.01</v>
      </c>
    </row>
    <row r="116" spans="2:15">
      <c r="B116" t="s">
        <v>2484</v>
      </c>
      <c r="C116" t="s">
        <v>2384</v>
      </c>
      <c r="D116" t="s">
        <v>2493</v>
      </c>
      <c r="E116" t="s">
        <v>487</v>
      </c>
      <c r="F116" t="s">
        <v>156</v>
      </c>
      <c r="G116" s="78">
        <v>10.029999999999999</v>
      </c>
      <c r="H116" t="s">
        <v>108</v>
      </c>
      <c r="I116" s="78">
        <v>4.5</v>
      </c>
      <c r="J116" s="78">
        <v>3.61</v>
      </c>
      <c r="K116" s="78">
        <v>13450149.640000001</v>
      </c>
      <c r="L116" s="78">
        <v>99.97</v>
      </c>
      <c r="M116" s="78">
        <v>13446.114595108</v>
      </c>
      <c r="N116" s="78">
        <v>0.23</v>
      </c>
      <c r="O116" s="78">
        <v>0.01</v>
      </c>
    </row>
    <row r="117" spans="2:15">
      <c r="B117" t="s">
        <v>2484</v>
      </c>
      <c r="C117" t="s">
        <v>2384</v>
      </c>
      <c r="D117" t="s">
        <v>2494</v>
      </c>
      <c r="E117" t="s">
        <v>487</v>
      </c>
      <c r="F117" t="s">
        <v>156</v>
      </c>
      <c r="G117" s="78">
        <v>10.029999999999999</v>
      </c>
      <c r="H117" t="s">
        <v>108</v>
      </c>
      <c r="I117" s="78">
        <v>4.5</v>
      </c>
      <c r="J117" s="78">
        <v>3.61</v>
      </c>
      <c r="K117" s="78">
        <v>5511157.8899999997</v>
      </c>
      <c r="L117" s="78">
        <v>99.95</v>
      </c>
      <c r="M117" s="78">
        <v>5508.4023110549997</v>
      </c>
      <c r="N117" s="78">
        <v>0.09</v>
      </c>
      <c r="O117" s="78">
        <v>0</v>
      </c>
    </row>
    <row r="118" spans="2:15">
      <c r="B118" t="s">
        <v>2484</v>
      </c>
      <c r="C118" t="s">
        <v>2384</v>
      </c>
      <c r="D118" t="s">
        <v>2495</v>
      </c>
      <c r="E118" t="s">
        <v>487</v>
      </c>
      <c r="F118" t="s">
        <v>156</v>
      </c>
      <c r="G118" s="78">
        <v>0.19</v>
      </c>
      <c r="H118" t="s">
        <v>108</v>
      </c>
      <c r="I118" s="78">
        <v>2.6</v>
      </c>
      <c r="J118" s="78">
        <v>2.5299999999999998</v>
      </c>
      <c r="K118" s="78">
        <v>10602338</v>
      </c>
      <c r="L118" s="78">
        <v>100.16</v>
      </c>
      <c r="M118" s="78">
        <v>10619.3017408</v>
      </c>
      <c r="N118" s="78">
        <v>0.18</v>
      </c>
      <c r="O118" s="78">
        <v>0.01</v>
      </c>
    </row>
    <row r="119" spans="2:15">
      <c r="B119" t="s">
        <v>2484</v>
      </c>
      <c r="C119" t="s">
        <v>2384</v>
      </c>
      <c r="D119" t="s">
        <v>2496</v>
      </c>
      <c r="E119" t="s">
        <v>487</v>
      </c>
      <c r="F119" t="s">
        <v>156</v>
      </c>
      <c r="G119" s="78">
        <v>10.08</v>
      </c>
      <c r="H119" t="s">
        <v>108</v>
      </c>
      <c r="I119" s="78">
        <v>4.5</v>
      </c>
      <c r="J119" s="78">
        <v>3.31</v>
      </c>
      <c r="K119" s="78">
        <v>4169514.75</v>
      </c>
      <c r="L119" s="78">
        <v>102.92</v>
      </c>
      <c r="M119" s="78">
        <v>4291.2645806999999</v>
      </c>
      <c r="N119" s="78">
        <v>7.0000000000000007E-2</v>
      </c>
      <c r="O119" s="78">
        <v>0</v>
      </c>
    </row>
    <row r="120" spans="2:15">
      <c r="B120" t="s">
        <v>2218</v>
      </c>
      <c r="C120" t="s">
        <v>2379</v>
      </c>
      <c r="D120" t="s">
        <v>2497</v>
      </c>
      <c r="E120" t="s">
        <v>402</v>
      </c>
      <c r="F120" t="s">
        <v>155</v>
      </c>
      <c r="G120" s="78">
        <v>2.84</v>
      </c>
      <c r="H120" t="s">
        <v>108</v>
      </c>
      <c r="I120" s="78">
        <v>4.5999999999999996</v>
      </c>
      <c r="J120" s="78">
        <v>2.57</v>
      </c>
      <c r="K120" s="78">
        <v>150000000</v>
      </c>
      <c r="L120" s="78">
        <v>105.83</v>
      </c>
      <c r="M120" s="78">
        <v>158745</v>
      </c>
      <c r="N120" s="78">
        <v>2.73</v>
      </c>
      <c r="O120" s="78">
        <v>0.08</v>
      </c>
    </row>
    <row r="121" spans="2:15">
      <c r="B121" t="s">
        <v>2498</v>
      </c>
      <c r="C121" t="s">
        <v>2379</v>
      </c>
      <c r="D121" t="s">
        <v>2499</v>
      </c>
      <c r="E121" t="s">
        <v>487</v>
      </c>
      <c r="F121" t="s">
        <v>156</v>
      </c>
      <c r="G121" s="78">
        <v>16.11</v>
      </c>
      <c r="H121" t="s">
        <v>108</v>
      </c>
      <c r="I121" s="78">
        <v>2.4</v>
      </c>
      <c r="J121" s="78">
        <v>1.84</v>
      </c>
      <c r="K121" s="78">
        <v>5677555.04</v>
      </c>
      <c r="L121" s="78">
        <v>110.04</v>
      </c>
      <c r="M121" s="78">
        <v>6247.5815660159997</v>
      </c>
      <c r="N121" s="78">
        <v>0.11</v>
      </c>
      <c r="O121" s="78">
        <v>0</v>
      </c>
    </row>
    <row r="122" spans="2:15">
      <c r="B122" t="s">
        <v>2498</v>
      </c>
      <c r="C122" t="s">
        <v>2379</v>
      </c>
      <c r="D122" t="s">
        <v>2500</v>
      </c>
      <c r="E122" t="s">
        <v>487</v>
      </c>
      <c r="F122" t="s">
        <v>156</v>
      </c>
      <c r="G122" s="78">
        <v>2.21</v>
      </c>
      <c r="H122" t="s">
        <v>108</v>
      </c>
      <c r="I122" s="78">
        <v>2.2000000000000002</v>
      </c>
      <c r="J122" s="78">
        <v>2.2000000000000002</v>
      </c>
      <c r="K122" s="78">
        <v>3172414</v>
      </c>
      <c r="L122" s="78">
        <v>100.06</v>
      </c>
      <c r="M122" s="78">
        <v>3174.3174484000001</v>
      </c>
      <c r="N122" s="78">
        <v>0.05</v>
      </c>
      <c r="O122" s="78">
        <v>0</v>
      </c>
    </row>
    <row r="123" spans="2:15">
      <c r="B123" t="s">
        <v>2498</v>
      </c>
      <c r="C123" t="s">
        <v>2379</v>
      </c>
      <c r="D123" s="116">
        <v>50542</v>
      </c>
      <c r="E123" t="s">
        <v>487</v>
      </c>
      <c r="F123" t="s">
        <v>156</v>
      </c>
      <c r="G123" s="78">
        <v>19.809999999999999</v>
      </c>
      <c r="H123" t="s">
        <v>108</v>
      </c>
      <c r="I123" s="78">
        <v>2.4</v>
      </c>
      <c r="J123" s="78">
        <v>0.1</v>
      </c>
      <c r="K123" s="78">
        <v>3210518</v>
      </c>
      <c r="L123" s="78">
        <v>99.78</v>
      </c>
      <c r="M123" s="78">
        <v>3203.4548604000001</v>
      </c>
      <c r="N123" s="78">
        <v>0.06</v>
      </c>
      <c r="O123" s="78">
        <v>0</v>
      </c>
    </row>
    <row r="124" spans="2:15">
      <c r="B124" t="s">
        <v>2498</v>
      </c>
      <c r="C124" t="s">
        <v>2379</v>
      </c>
      <c r="D124" t="s">
        <v>2501</v>
      </c>
      <c r="E124" t="s">
        <v>487</v>
      </c>
      <c r="F124" t="s">
        <v>156</v>
      </c>
      <c r="G124" s="78">
        <v>2.25</v>
      </c>
      <c r="H124" t="s">
        <v>108</v>
      </c>
      <c r="I124" s="78">
        <v>2.2000000000000002</v>
      </c>
      <c r="J124" s="78">
        <v>1.98</v>
      </c>
      <c r="K124" s="78">
        <v>3161278.26</v>
      </c>
      <c r="L124" s="78">
        <v>100.55</v>
      </c>
      <c r="M124" s="78">
        <v>3178.6652904299999</v>
      </c>
      <c r="N124" s="78">
        <v>0.05</v>
      </c>
      <c r="O124" s="78">
        <v>0</v>
      </c>
    </row>
    <row r="125" spans="2:15">
      <c r="B125" t="s">
        <v>2498</v>
      </c>
      <c r="C125" t="s">
        <v>2379</v>
      </c>
      <c r="D125" t="s">
        <v>2502</v>
      </c>
      <c r="E125" t="s">
        <v>487</v>
      </c>
      <c r="F125" t="s">
        <v>156</v>
      </c>
      <c r="G125" s="78">
        <v>2.25</v>
      </c>
      <c r="H125" t="s">
        <v>108</v>
      </c>
      <c r="I125" s="78">
        <v>2.2000000000000002</v>
      </c>
      <c r="J125" s="78">
        <v>2.2200000000000002</v>
      </c>
      <c r="K125" s="78">
        <v>1948331.11</v>
      </c>
      <c r="L125" s="78">
        <v>100.38</v>
      </c>
      <c r="M125" s="78">
        <v>1955.734768218</v>
      </c>
      <c r="N125" s="78">
        <v>0.03</v>
      </c>
      <c r="O125" s="78">
        <v>0</v>
      </c>
    </row>
    <row r="126" spans="2:15">
      <c r="B126" t="s">
        <v>2498</v>
      </c>
      <c r="C126" t="s">
        <v>2379</v>
      </c>
      <c r="D126" t="s">
        <v>2503</v>
      </c>
      <c r="E126" t="s">
        <v>487</v>
      </c>
      <c r="F126" t="s">
        <v>156</v>
      </c>
      <c r="G126" s="78">
        <v>2.2000000000000002</v>
      </c>
      <c r="H126" t="s">
        <v>116</v>
      </c>
      <c r="I126" s="78">
        <v>1.9</v>
      </c>
      <c r="J126" s="78">
        <v>2.79</v>
      </c>
      <c r="K126" s="78">
        <v>32364.99</v>
      </c>
      <c r="L126" s="78">
        <v>98.140000000000157</v>
      </c>
      <c r="M126" s="78">
        <v>128.44322419594701</v>
      </c>
      <c r="N126" s="78">
        <v>0</v>
      </c>
      <c r="O126" s="78">
        <v>0</v>
      </c>
    </row>
    <row r="127" spans="2:15">
      <c r="B127" t="s">
        <v>2498</v>
      </c>
      <c r="C127" t="s">
        <v>2379</v>
      </c>
      <c r="D127" t="s">
        <v>2504</v>
      </c>
      <c r="E127" t="s">
        <v>487</v>
      </c>
      <c r="F127" t="s">
        <v>156</v>
      </c>
      <c r="G127" s="78">
        <v>2.2000000000000002</v>
      </c>
      <c r="H127" t="s">
        <v>116</v>
      </c>
      <c r="I127" s="78">
        <v>6.5</v>
      </c>
      <c r="J127" s="78">
        <v>2.79</v>
      </c>
      <c r="K127" s="78">
        <v>1568098.41</v>
      </c>
      <c r="L127" s="78">
        <v>98.139999999999986</v>
      </c>
      <c r="M127" s="78">
        <v>6223.1323302413402</v>
      </c>
      <c r="N127" s="78">
        <v>0.11</v>
      </c>
      <c r="O127" s="78">
        <v>0</v>
      </c>
    </row>
    <row r="128" spans="2:15">
      <c r="B128" t="s">
        <v>2498</v>
      </c>
      <c r="C128" t="s">
        <v>2379</v>
      </c>
      <c r="D128" t="s">
        <v>2505</v>
      </c>
      <c r="E128" t="s">
        <v>487</v>
      </c>
      <c r="F128" t="s">
        <v>156</v>
      </c>
      <c r="G128" s="78">
        <v>2.2000000000000002</v>
      </c>
      <c r="H128" t="s">
        <v>116</v>
      </c>
      <c r="I128" s="78">
        <v>6.5</v>
      </c>
      <c r="J128" s="78">
        <v>2.79</v>
      </c>
      <c r="K128" s="78">
        <v>5338267.12</v>
      </c>
      <c r="L128" s="78">
        <v>98.1400000000001</v>
      </c>
      <c r="M128" s="78">
        <v>21185.3685266707</v>
      </c>
      <c r="N128" s="78">
        <v>0.36</v>
      </c>
      <c r="O128" s="78">
        <v>0.01</v>
      </c>
    </row>
    <row r="129" spans="2:15">
      <c r="B129" t="s">
        <v>2498</v>
      </c>
      <c r="C129" t="s">
        <v>2379</v>
      </c>
      <c r="D129" t="s">
        <v>2506</v>
      </c>
      <c r="E129" t="s">
        <v>487</v>
      </c>
      <c r="F129" t="s">
        <v>156</v>
      </c>
      <c r="G129" s="78">
        <v>2.2000000000000002</v>
      </c>
      <c r="H129" t="s">
        <v>116</v>
      </c>
      <c r="I129" s="78">
        <v>6.5</v>
      </c>
      <c r="J129" s="78">
        <v>2.79</v>
      </c>
      <c r="K129" s="78">
        <v>8441006.6600000001</v>
      </c>
      <c r="L129" s="78">
        <v>98.139999999999915</v>
      </c>
      <c r="M129" s="78">
        <v>33498.855116898201</v>
      </c>
      <c r="N129" s="78">
        <v>0.57999999999999996</v>
      </c>
      <c r="O129" s="78">
        <v>0.02</v>
      </c>
    </row>
    <row r="130" spans="2:15">
      <c r="B130" t="s">
        <v>2498</v>
      </c>
      <c r="C130" t="s">
        <v>2379</v>
      </c>
      <c r="D130" t="s">
        <v>2507</v>
      </c>
      <c r="E130" t="s">
        <v>487</v>
      </c>
      <c r="F130" t="s">
        <v>156</v>
      </c>
      <c r="G130" s="78">
        <v>2.2000000000000002</v>
      </c>
      <c r="H130" t="s">
        <v>116</v>
      </c>
      <c r="I130" s="78">
        <v>6.5</v>
      </c>
      <c r="J130" s="78">
        <v>2.79</v>
      </c>
      <c r="K130" s="78">
        <v>2170626.6800000002</v>
      </c>
      <c r="L130" s="78">
        <v>98.140000000000029</v>
      </c>
      <c r="M130" s="78">
        <v>8614.3171774483399</v>
      </c>
      <c r="N130" s="78">
        <v>0.15</v>
      </c>
      <c r="O130" s="78">
        <v>0</v>
      </c>
    </row>
    <row r="131" spans="2:15">
      <c r="B131" t="s">
        <v>2508</v>
      </c>
      <c r="C131" t="s">
        <v>2379</v>
      </c>
      <c r="D131" t="s">
        <v>2509</v>
      </c>
      <c r="E131" t="s">
        <v>402</v>
      </c>
      <c r="F131" t="s">
        <v>157</v>
      </c>
      <c r="G131" s="78">
        <v>0</v>
      </c>
      <c r="H131" t="s">
        <v>108</v>
      </c>
      <c r="I131" s="78">
        <v>0.25</v>
      </c>
      <c r="J131" s="78">
        <v>0</v>
      </c>
      <c r="K131" s="78">
        <v>150000000</v>
      </c>
      <c r="L131" s="78">
        <v>0</v>
      </c>
      <c r="M131" s="78">
        <v>0</v>
      </c>
      <c r="N131" s="78">
        <v>0</v>
      </c>
      <c r="O131" s="78">
        <v>0</v>
      </c>
    </row>
    <row r="132" spans="2:15">
      <c r="B132" t="s">
        <v>2510</v>
      </c>
      <c r="C132" t="s">
        <v>2379</v>
      </c>
      <c r="D132" t="s">
        <v>2511</v>
      </c>
      <c r="E132" t="s">
        <v>402</v>
      </c>
      <c r="F132" t="s">
        <v>155</v>
      </c>
      <c r="G132" s="78">
        <v>8.51</v>
      </c>
      <c r="H132" t="s">
        <v>108</v>
      </c>
      <c r="I132" s="78">
        <v>3.99</v>
      </c>
      <c r="J132" s="78">
        <v>2.69</v>
      </c>
      <c r="K132" s="78">
        <v>8480294</v>
      </c>
      <c r="L132" s="78">
        <v>111.55</v>
      </c>
      <c r="M132" s="78">
        <v>9459.767957</v>
      </c>
      <c r="N132" s="78">
        <v>0.16</v>
      </c>
      <c r="O132" s="78">
        <v>0</v>
      </c>
    </row>
    <row r="133" spans="2:15">
      <c r="B133" t="s">
        <v>2510</v>
      </c>
      <c r="C133" t="s">
        <v>2379</v>
      </c>
      <c r="D133" t="s">
        <v>2512</v>
      </c>
      <c r="E133" t="s">
        <v>402</v>
      </c>
      <c r="F133" t="s">
        <v>155</v>
      </c>
      <c r="G133" s="78">
        <v>2.4500000000000002</v>
      </c>
      <c r="H133" t="s">
        <v>108</v>
      </c>
      <c r="I133" s="78">
        <v>3.99</v>
      </c>
      <c r="J133" s="78">
        <v>2.12</v>
      </c>
      <c r="K133" s="78">
        <v>2761955.41</v>
      </c>
      <c r="L133" s="78">
        <v>104.62</v>
      </c>
      <c r="M133" s="78">
        <v>2889.5577499420001</v>
      </c>
      <c r="N133" s="78">
        <v>0.05</v>
      </c>
      <c r="O133" s="78">
        <v>0</v>
      </c>
    </row>
    <row r="134" spans="2:15">
      <c r="B134" t="s">
        <v>2510</v>
      </c>
      <c r="C134" t="s">
        <v>2379</v>
      </c>
      <c r="D134" t="s">
        <v>2513</v>
      </c>
      <c r="E134" t="s">
        <v>402</v>
      </c>
      <c r="F134" t="s">
        <v>155</v>
      </c>
      <c r="G134" s="78">
        <v>9.3000000000000007</v>
      </c>
      <c r="H134" t="s">
        <v>108</v>
      </c>
      <c r="I134" s="78">
        <v>3.99</v>
      </c>
      <c r="J134" s="78">
        <v>2.5499999999999998</v>
      </c>
      <c r="K134" s="78">
        <v>7705099</v>
      </c>
      <c r="L134" s="78">
        <v>114.12</v>
      </c>
      <c r="M134" s="78">
        <v>8793.0589787999997</v>
      </c>
      <c r="N134" s="78">
        <v>0.15</v>
      </c>
      <c r="O134" s="78">
        <v>0</v>
      </c>
    </row>
    <row r="135" spans="2:15">
      <c r="B135" t="s">
        <v>2510</v>
      </c>
      <c r="C135" t="s">
        <v>2379</v>
      </c>
      <c r="D135" t="s">
        <v>2514</v>
      </c>
      <c r="E135" t="s">
        <v>402</v>
      </c>
      <c r="F135" t="s">
        <v>155</v>
      </c>
      <c r="G135" s="78">
        <v>3.49</v>
      </c>
      <c r="H135" t="s">
        <v>108</v>
      </c>
      <c r="I135" s="78">
        <v>3.99</v>
      </c>
      <c r="J135" s="78">
        <v>2.13</v>
      </c>
      <c r="K135" s="78">
        <v>4657167</v>
      </c>
      <c r="L135" s="78">
        <v>106.56</v>
      </c>
      <c r="M135" s="78">
        <v>4962.6771552</v>
      </c>
      <c r="N135" s="78">
        <v>0.09</v>
      </c>
      <c r="O135" s="78">
        <v>0</v>
      </c>
    </row>
    <row r="136" spans="2:15">
      <c r="B136" t="s">
        <v>2515</v>
      </c>
      <c r="C136" t="s">
        <v>2379</v>
      </c>
      <c r="D136" t="s">
        <v>2516</v>
      </c>
      <c r="E136" t="s">
        <v>402</v>
      </c>
      <c r="F136" t="s">
        <v>155</v>
      </c>
      <c r="G136" s="78">
        <v>8.52</v>
      </c>
      <c r="H136" t="s">
        <v>108</v>
      </c>
      <c r="I136" s="78">
        <v>3.5</v>
      </c>
      <c r="J136" s="78">
        <v>2.7</v>
      </c>
      <c r="K136" s="78">
        <v>29977967</v>
      </c>
      <c r="L136" s="78">
        <v>107.07</v>
      </c>
      <c r="M136" s="78">
        <v>32097.409266899998</v>
      </c>
      <c r="N136" s="78">
        <v>0.55000000000000004</v>
      </c>
      <c r="O136" s="78">
        <v>0.02</v>
      </c>
    </row>
    <row r="137" spans="2:15">
      <c r="B137" t="s">
        <v>2515</v>
      </c>
      <c r="C137" t="s">
        <v>2379</v>
      </c>
      <c r="D137" t="s">
        <v>2517</v>
      </c>
      <c r="E137" t="s">
        <v>402</v>
      </c>
      <c r="F137" t="s">
        <v>155</v>
      </c>
      <c r="G137" s="78">
        <v>2.14</v>
      </c>
      <c r="H137" t="s">
        <v>108</v>
      </c>
      <c r="I137" s="78">
        <v>3.5</v>
      </c>
      <c r="J137" s="78">
        <v>2.17</v>
      </c>
      <c r="K137" s="78">
        <v>8642906.2899999991</v>
      </c>
      <c r="L137" s="78">
        <v>102.87</v>
      </c>
      <c r="M137" s="78">
        <v>8890.9577005230003</v>
      </c>
      <c r="N137" s="78">
        <v>0.15</v>
      </c>
      <c r="O137" s="78">
        <v>0</v>
      </c>
    </row>
    <row r="138" spans="2:15">
      <c r="B138" t="s">
        <v>2518</v>
      </c>
      <c r="C138" t="s">
        <v>2379</v>
      </c>
      <c r="D138" t="s">
        <v>2519</v>
      </c>
      <c r="E138" t="s">
        <v>487</v>
      </c>
      <c r="F138" t="s">
        <v>156</v>
      </c>
      <c r="G138" s="78">
        <v>12.11</v>
      </c>
      <c r="H138" t="s">
        <v>108</v>
      </c>
      <c r="I138" s="78">
        <v>2.78</v>
      </c>
      <c r="J138" s="78">
        <v>2.73</v>
      </c>
      <c r="K138" s="78">
        <v>75000000</v>
      </c>
      <c r="L138" s="78">
        <v>100.92</v>
      </c>
      <c r="M138" s="78">
        <v>75690</v>
      </c>
      <c r="N138" s="78">
        <v>1.3</v>
      </c>
      <c r="O138" s="78">
        <v>0.04</v>
      </c>
    </row>
    <row r="139" spans="2:15">
      <c r="B139" t="s">
        <v>2520</v>
      </c>
      <c r="C139" t="s">
        <v>2379</v>
      </c>
      <c r="D139" t="s">
        <v>2521</v>
      </c>
      <c r="E139" t="s">
        <v>402</v>
      </c>
      <c r="F139" t="s">
        <v>155</v>
      </c>
      <c r="G139" s="78">
        <v>9.11</v>
      </c>
      <c r="H139" t="s">
        <v>108</v>
      </c>
      <c r="I139" s="78">
        <v>3.57</v>
      </c>
      <c r="J139" s="78">
        <v>2.73</v>
      </c>
      <c r="K139" s="78">
        <v>18264840.59</v>
      </c>
      <c r="L139" s="78">
        <v>107.87</v>
      </c>
      <c r="M139" s="78">
        <v>19702.283544433001</v>
      </c>
      <c r="N139" s="78">
        <v>0.34</v>
      </c>
      <c r="O139" s="78">
        <v>0.01</v>
      </c>
    </row>
    <row r="140" spans="2:15">
      <c r="B140" t="s">
        <v>2520</v>
      </c>
      <c r="C140" t="s">
        <v>2379</v>
      </c>
      <c r="D140" t="s">
        <v>2522</v>
      </c>
      <c r="E140" t="s">
        <v>402</v>
      </c>
      <c r="F140" t="s">
        <v>155</v>
      </c>
      <c r="G140" s="78">
        <v>2.44</v>
      </c>
      <c r="H140" t="s">
        <v>108</v>
      </c>
      <c r="I140" s="78">
        <v>3.57</v>
      </c>
      <c r="J140" s="78">
        <v>2.11</v>
      </c>
      <c r="K140" s="78">
        <v>5982332.3099999996</v>
      </c>
      <c r="L140" s="78">
        <v>103.59</v>
      </c>
      <c r="M140" s="78">
        <v>6197.0980399290002</v>
      </c>
      <c r="N140" s="78">
        <v>0.11</v>
      </c>
      <c r="O140" s="78">
        <v>0</v>
      </c>
    </row>
    <row r="141" spans="2:15">
      <c r="B141" t="s">
        <v>2523</v>
      </c>
      <c r="C141" t="s">
        <v>2379</v>
      </c>
      <c r="D141" t="s">
        <v>2524</v>
      </c>
      <c r="E141" t="s">
        <v>402</v>
      </c>
      <c r="F141" t="s">
        <v>155</v>
      </c>
      <c r="G141" s="78">
        <v>8.59</v>
      </c>
      <c r="H141" t="s">
        <v>108</v>
      </c>
      <c r="I141" s="78">
        <v>3.5</v>
      </c>
      <c r="J141" s="78">
        <v>2.7</v>
      </c>
      <c r="K141" s="78">
        <v>26062939</v>
      </c>
      <c r="L141" s="78">
        <v>107.1</v>
      </c>
      <c r="M141" s="78">
        <v>27913.407669</v>
      </c>
      <c r="N141" s="78">
        <v>0.48</v>
      </c>
      <c r="O141" s="78">
        <v>0.01</v>
      </c>
    </row>
    <row r="142" spans="2:15">
      <c r="B142" t="s">
        <v>2523</v>
      </c>
      <c r="C142" t="s">
        <v>2379</v>
      </c>
      <c r="D142" t="s">
        <v>2525</v>
      </c>
      <c r="E142" t="s">
        <v>402</v>
      </c>
      <c r="F142" t="s">
        <v>155</v>
      </c>
      <c r="G142" s="78">
        <v>2.2400000000000002</v>
      </c>
      <c r="H142" t="s">
        <v>108</v>
      </c>
      <c r="I142" s="78">
        <v>3.5</v>
      </c>
      <c r="J142" s="78">
        <v>2.16</v>
      </c>
      <c r="K142" s="78">
        <v>8054940.1799999997</v>
      </c>
      <c r="L142" s="78">
        <v>103.02</v>
      </c>
      <c r="M142" s="78">
        <v>8298.1993734360003</v>
      </c>
      <c r="N142" s="78">
        <v>0.14000000000000001</v>
      </c>
      <c r="O142" s="78">
        <v>0</v>
      </c>
    </row>
    <row r="143" spans="2:15">
      <c r="B143" t="s">
        <v>2526</v>
      </c>
      <c r="C143" t="s">
        <v>2379</v>
      </c>
      <c r="D143" t="s">
        <v>2527</v>
      </c>
      <c r="E143" t="s">
        <v>497</v>
      </c>
      <c r="F143" t="s">
        <v>157</v>
      </c>
      <c r="G143" s="78">
        <v>0.34</v>
      </c>
      <c r="H143" t="s">
        <v>108</v>
      </c>
      <c r="I143" s="78">
        <v>3.6</v>
      </c>
      <c r="J143" s="78">
        <v>2.84</v>
      </c>
      <c r="K143" s="78">
        <v>12044918.6</v>
      </c>
      <c r="L143" s="78">
        <v>100.4</v>
      </c>
      <c r="M143" s="78">
        <v>12093.098274399999</v>
      </c>
      <c r="N143" s="78">
        <v>0.21</v>
      </c>
      <c r="O143" s="78">
        <v>0.01</v>
      </c>
    </row>
    <row r="144" spans="2:15">
      <c r="B144" t="s">
        <v>2528</v>
      </c>
      <c r="C144" t="s">
        <v>2384</v>
      </c>
      <c r="D144" t="s">
        <v>2529</v>
      </c>
      <c r="E144" t="s">
        <v>497</v>
      </c>
      <c r="F144" t="s">
        <v>157</v>
      </c>
      <c r="G144" s="78">
        <v>3.2</v>
      </c>
      <c r="H144" t="s">
        <v>108</v>
      </c>
      <c r="I144" s="78">
        <v>5.25</v>
      </c>
      <c r="J144" s="78">
        <v>3.93</v>
      </c>
      <c r="K144" s="78">
        <v>74521287.480000004</v>
      </c>
      <c r="L144" s="78">
        <v>106.96</v>
      </c>
      <c r="M144" s="78">
        <v>79707.969088608006</v>
      </c>
      <c r="N144" s="78">
        <v>1.37</v>
      </c>
      <c r="O144" s="78">
        <v>0.04</v>
      </c>
    </row>
    <row r="145" spans="2:15">
      <c r="B145" t="s">
        <v>2528</v>
      </c>
      <c r="C145" t="s">
        <v>2384</v>
      </c>
      <c r="D145" t="s">
        <v>2530</v>
      </c>
      <c r="E145" t="s">
        <v>497</v>
      </c>
      <c r="F145" t="s">
        <v>157</v>
      </c>
      <c r="G145" s="78">
        <v>4.66</v>
      </c>
      <c r="H145" t="s">
        <v>108</v>
      </c>
      <c r="I145" s="78">
        <v>3.1</v>
      </c>
      <c r="J145" s="78">
        <v>2.84</v>
      </c>
      <c r="K145" s="78">
        <v>10035332</v>
      </c>
      <c r="L145" s="78">
        <v>101.36</v>
      </c>
      <c r="M145" s="78">
        <v>10171.812515199999</v>
      </c>
      <c r="N145" s="78">
        <v>0.18</v>
      </c>
      <c r="O145" s="78">
        <v>0.01</v>
      </c>
    </row>
    <row r="146" spans="2:15">
      <c r="B146" t="s">
        <v>2531</v>
      </c>
      <c r="C146" t="s">
        <v>2384</v>
      </c>
      <c r="D146" t="s">
        <v>2532</v>
      </c>
      <c r="E146" t="s">
        <v>497</v>
      </c>
      <c r="F146" t="s">
        <v>157</v>
      </c>
      <c r="G146" s="78">
        <v>3.2</v>
      </c>
      <c r="H146" t="s">
        <v>108</v>
      </c>
      <c r="I146" s="78">
        <v>5.25</v>
      </c>
      <c r="J146" s="78">
        <v>3.93</v>
      </c>
      <c r="K146" s="78">
        <v>46924302.689999998</v>
      </c>
      <c r="L146" s="78">
        <v>106.96</v>
      </c>
      <c r="M146" s="78">
        <v>50190.234157223997</v>
      </c>
      <c r="N146" s="78">
        <v>0.86</v>
      </c>
      <c r="O146" s="78">
        <v>0.03</v>
      </c>
    </row>
    <row r="147" spans="2:15">
      <c r="B147" t="s">
        <v>2533</v>
      </c>
      <c r="C147" t="s">
        <v>2384</v>
      </c>
      <c r="D147" t="s">
        <v>2534</v>
      </c>
      <c r="E147" t="s">
        <v>497</v>
      </c>
      <c r="F147" t="s">
        <v>157</v>
      </c>
      <c r="G147" s="78">
        <v>3.2</v>
      </c>
      <c r="H147" t="s">
        <v>108</v>
      </c>
      <c r="I147" s="78">
        <v>5.25</v>
      </c>
      <c r="J147" s="78">
        <v>3.93</v>
      </c>
      <c r="K147" s="78">
        <v>12413797.84</v>
      </c>
      <c r="L147" s="78">
        <v>106.96</v>
      </c>
      <c r="M147" s="78">
        <v>13277.798169664</v>
      </c>
      <c r="N147" s="78">
        <v>0.23</v>
      </c>
      <c r="O147" s="78">
        <v>0.01</v>
      </c>
    </row>
    <row r="148" spans="2:15">
      <c r="B148" t="s">
        <v>2533</v>
      </c>
      <c r="C148" t="s">
        <v>2384</v>
      </c>
      <c r="D148" t="s">
        <v>2535</v>
      </c>
      <c r="E148" t="s">
        <v>497</v>
      </c>
      <c r="F148" t="s">
        <v>157</v>
      </c>
      <c r="G148" s="78">
        <v>4.66</v>
      </c>
      <c r="H148" t="s">
        <v>108</v>
      </c>
      <c r="I148" s="78">
        <v>3.1</v>
      </c>
      <c r="J148" s="78">
        <v>2.84</v>
      </c>
      <c r="K148" s="78">
        <v>38134260</v>
      </c>
      <c r="L148" s="78">
        <v>101.36</v>
      </c>
      <c r="M148" s="78">
        <v>38652.885935999999</v>
      </c>
      <c r="N148" s="78">
        <v>0.67</v>
      </c>
      <c r="O148" s="78">
        <v>0.02</v>
      </c>
    </row>
    <row r="149" spans="2:15">
      <c r="B149" t="s">
        <v>2536</v>
      </c>
      <c r="C149" t="s">
        <v>2384</v>
      </c>
      <c r="D149" t="s">
        <v>2537</v>
      </c>
      <c r="E149" t="s">
        <v>497</v>
      </c>
      <c r="F149" t="s">
        <v>155</v>
      </c>
      <c r="G149" s="78">
        <v>3.61</v>
      </c>
      <c r="H149" t="s">
        <v>108</v>
      </c>
      <c r="I149" s="78">
        <v>4.5999999999999996</v>
      </c>
      <c r="J149" s="78">
        <v>2.12</v>
      </c>
      <c r="K149" s="78">
        <v>48000000</v>
      </c>
      <c r="L149" s="78">
        <v>112.47</v>
      </c>
      <c r="M149" s="78">
        <v>53985.599999999999</v>
      </c>
      <c r="N149" s="78">
        <v>0.93</v>
      </c>
      <c r="O149" s="78">
        <v>0.03</v>
      </c>
    </row>
    <row r="150" spans="2:15">
      <c r="B150" t="s">
        <v>2538</v>
      </c>
      <c r="C150" t="s">
        <v>2379</v>
      </c>
      <c r="D150" t="s">
        <v>2539</v>
      </c>
      <c r="E150" t="s">
        <v>497</v>
      </c>
      <c r="F150" t="s">
        <v>157</v>
      </c>
      <c r="G150" s="78">
        <v>3.67</v>
      </c>
      <c r="H150" t="s">
        <v>108</v>
      </c>
      <c r="I150" s="78">
        <v>4.25</v>
      </c>
      <c r="J150" s="78">
        <v>2.89</v>
      </c>
      <c r="K150" s="78">
        <v>150000000</v>
      </c>
      <c r="L150" s="78">
        <v>106.19</v>
      </c>
      <c r="M150" s="78">
        <v>159285</v>
      </c>
      <c r="N150" s="78">
        <v>2.74</v>
      </c>
      <c r="O150" s="78">
        <v>0.08</v>
      </c>
    </row>
    <row r="151" spans="2:15">
      <c r="B151" t="s">
        <v>2540</v>
      </c>
      <c r="C151" t="s">
        <v>2384</v>
      </c>
      <c r="D151" t="s">
        <v>2541</v>
      </c>
      <c r="E151" t="s">
        <v>1351</v>
      </c>
      <c r="F151" t="s">
        <v>156</v>
      </c>
      <c r="G151" s="78">
        <v>8.5</v>
      </c>
      <c r="H151" t="s">
        <v>108</v>
      </c>
      <c r="I151" s="78">
        <v>5.01</v>
      </c>
      <c r="J151" s="78">
        <v>2.5299999999999998</v>
      </c>
      <c r="K151" s="78">
        <v>95694744.420000002</v>
      </c>
      <c r="L151" s="78">
        <v>128.5</v>
      </c>
      <c r="M151" s="78">
        <v>122967.7465797</v>
      </c>
      <c r="N151" s="78">
        <v>2.12</v>
      </c>
      <c r="O151" s="78">
        <v>0.06</v>
      </c>
    </row>
    <row r="152" spans="2:15">
      <c r="B152" t="s">
        <v>2438</v>
      </c>
      <c r="C152" t="s">
        <v>2379</v>
      </c>
      <c r="D152" t="s">
        <v>2542</v>
      </c>
      <c r="E152" t="s">
        <v>497</v>
      </c>
      <c r="F152" t="s">
        <v>155</v>
      </c>
      <c r="G152" s="78">
        <v>1.65</v>
      </c>
      <c r="H152" t="s">
        <v>108</v>
      </c>
      <c r="I152" s="78">
        <v>9.43</v>
      </c>
      <c r="J152" s="78">
        <v>2.4300000000000002</v>
      </c>
      <c r="K152" s="78">
        <v>70297500</v>
      </c>
      <c r="L152" s="78">
        <v>114.22</v>
      </c>
      <c r="M152" s="78">
        <v>80293.804499999998</v>
      </c>
      <c r="N152" s="78">
        <v>1.38</v>
      </c>
      <c r="O152" s="78">
        <v>0.04</v>
      </c>
    </row>
    <row r="153" spans="2:15">
      <c r="B153" t="s">
        <v>2438</v>
      </c>
      <c r="C153" t="s">
        <v>2379</v>
      </c>
      <c r="D153" t="s">
        <v>2543</v>
      </c>
      <c r="E153" t="s">
        <v>497</v>
      </c>
      <c r="F153" t="s">
        <v>155</v>
      </c>
      <c r="G153" s="78">
        <v>1.65</v>
      </c>
      <c r="H153" t="s">
        <v>108</v>
      </c>
      <c r="I153" s="78">
        <v>9.43</v>
      </c>
      <c r="J153" s="78">
        <v>2.31</v>
      </c>
      <c r="K153" s="78">
        <v>11602500</v>
      </c>
      <c r="L153" s="78">
        <v>114.66</v>
      </c>
      <c r="M153" s="78">
        <v>13303.4265</v>
      </c>
      <c r="N153" s="78">
        <v>0.23</v>
      </c>
      <c r="O153" s="78">
        <v>0.01</v>
      </c>
    </row>
    <row r="154" spans="2:15">
      <c r="B154" t="s">
        <v>2544</v>
      </c>
      <c r="C154" t="s">
        <v>2379</v>
      </c>
      <c r="D154" t="s">
        <v>2545</v>
      </c>
      <c r="E154" t="s">
        <v>497</v>
      </c>
      <c r="F154" t="s">
        <v>157</v>
      </c>
      <c r="G154" s="78">
        <v>0</v>
      </c>
      <c r="H154" t="s">
        <v>108</v>
      </c>
      <c r="I154" s="78">
        <v>0.25</v>
      </c>
      <c r="J154" s="78">
        <v>0</v>
      </c>
      <c r="K154" s="78">
        <v>187500000</v>
      </c>
      <c r="L154" s="78">
        <v>0</v>
      </c>
      <c r="M154" s="78">
        <v>0</v>
      </c>
      <c r="N154" s="78">
        <v>0</v>
      </c>
      <c r="O154" s="78">
        <v>0</v>
      </c>
    </row>
    <row r="155" spans="2:15">
      <c r="B155" t="s">
        <v>2546</v>
      </c>
      <c r="C155" t="s">
        <v>2379</v>
      </c>
      <c r="D155" t="s">
        <v>2547</v>
      </c>
      <c r="E155" t="s">
        <v>497</v>
      </c>
      <c r="F155" t="s">
        <v>155</v>
      </c>
      <c r="G155" s="78">
        <v>1.51</v>
      </c>
      <c r="H155" t="s">
        <v>116</v>
      </c>
      <c r="I155" s="78">
        <v>2.75</v>
      </c>
      <c r="J155" s="78">
        <v>3.05</v>
      </c>
      <c r="K155" s="78">
        <v>44250000</v>
      </c>
      <c r="L155" s="78">
        <v>100.16</v>
      </c>
      <c r="M155" s="78">
        <v>179224.45104000001</v>
      </c>
      <c r="N155" s="78">
        <v>3.08</v>
      </c>
      <c r="O155" s="78">
        <v>0.09</v>
      </c>
    </row>
    <row r="156" spans="2:15">
      <c r="B156" t="s">
        <v>2548</v>
      </c>
      <c r="C156" t="s">
        <v>2384</v>
      </c>
      <c r="D156" s="83" t="s">
        <v>2549</v>
      </c>
      <c r="E156" t="s">
        <v>1387</v>
      </c>
      <c r="F156" t="s">
        <v>156</v>
      </c>
      <c r="G156" s="78">
        <v>9.58</v>
      </c>
      <c r="H156" t="s">
        <v>108</v>
      </c>
      <c r="I156" s="78">
        <v>4.5</v>
      </c>
      <c r="J156" s="78">
        <v>3.15</v>
      </c>
      <c r="K156" s="78">
        <v>112590292.20200001</v>
      </c>
      <c r="L156" s="78">
        <v>113.62</v>
      </c>
      <c r="M156" s="78">
        <f>156735.233591742-28810.14</f>
        <v>127925.093591742</v>
      </c>
      <c r="N156" s="78">
        <v>2.23</v>
      </c>
      <c r="O156" s="78">
        <v>0.13</v>
      </c>
    </row>
    <row r="157" spans="2:15">
      <c r="B157" t="s">
        <v>2550</v>
      </c>
      <c r="C157" t="s">
        <v>2379</v>
      </c>
      <c r="D157" t="s">
        <v>2551</v>
      </c>
      <c r="E157" t="s">
        <v>1387</v>
      </c>
      <c r="F157" t="s">
        <v>156</v>
      </c>
      <c r="G157" s="78">
        <v>5.83</v>
      </c>
      <c r="H157" t="s">
        <v>108</v>
      </c>
      <c r="I157" s="78">
        <v>4.5999999999999996</v>
      </c>
      <c r="J157" s="78">
        <v>2.67</v>
      </c>
      <c r="K157" s="78">
        <v>16023678.24</v>
      </c>
      <c r="L157" s="78">
        <v>111.54</v>
      </c>
      <c r="M157" s="78">
        <v>17872.810708895999</v>
      </c>
      <c r="N157" s="78">
        <v>0.31</v>
      </c>
      <c r="O157" s="78">
        <v>0.01</v>
      </c>
    </row>
    <row r="158" spans="2:15">
      <c r="B158" t="s">
        <v>2550</v>
      </c>
      <c r="C158" t="s">
        <v>2379</v>
      </c>
      <c r="D158" t="s">
        <v>2552</v>
      </c>
      <c r="E158" t="s">
        <v>1387</v>
      </c>
      <c r="F158" t="s">
        <v>156</v>
      </c>
      <c r="G158" s="78">
        <v>5.34</v>
      </c>
      <c r="H158" t="s">
        <v>108</v>
      </c>
      <c r="I158" s="78">
        <v>4.5999999999999996</v>
      </c>
      <c r="J158" s="78">
        <v>2.19</v>
      </c>
      <c r="K158" s="78">
        <v>11788777.01</v>
      </c>
      <c r="L158" s="78">
        <v>113.21</v>
      </c>
      <c r="M158" s="78">
        <v>13346.074453020999</v>
      </c>
      <c r="N158" s="78">
        <v>0.23</v>
      </c>
      <c r="O158" s="78">
        <v>0.01</v>
      </c>
    </row>
    <row r="159" spans="2:15">
      <c r="B159" t="s">
        <v>2553</v>
      </c>
      <c r="C159" t="s">
        <v>2379</v>
      </c>
      <c r="D159" t="s">
        <v>2554</v>
      </c>
      <c r="E159" t="s">
        <v>567</v>
      </c>
      <c r="F159" t="s">
        <v>157</v>
      </c>
      <c r="G159" s="78">
        <v>3.45</v>
      </c>
      <c r="H159" t="s">
        <v>108</v>
      </c>
      <c r="I159" s="78">
        <v>3.75</v>
      </c>
      <c r="J159" s="78">
        <v>2.2400000000000002</v>
      </c>
      <c r="K159" s="78">
        <v>120000000</v>
      </c>
      <c r="L159" s="78">
        <v>105.59</v>
      </c>
      <c r="M159" s="78">
        <v>126708</v>
      </c>
      <c r="N159" s="78">
        <v>2.1800000000000002</v>
      </c>
      <c r="O159" s="78">
        <v>7.0000000000000007E-2</v>
      </c>
    </row>
    <row r="160" spans="2:15">
      <c r="B160" t="s">
        <v>2555</v>
      </c>
      <c r="C160" t="s">
        <v>2379</v>
      </c>
      <c r="D160" t="s">
        <v>2556</v>
      </c>
      <c r="E160" t="s">
        <v>567</v>
      </c>
      <c r="F160" t="s">
        <v>157</v>
      </c>
      <c r="G160" s="78">
        <v>4.0599999999999996</v>
      </c>
      <c r="H160" t="s">
        <v>108</v>
      </c>
      <c r="I160" s="78">
        <v>5.01</v>
      </c>
      <c r="J160" s="78">
        <v>3.74</v>
      </c>
      <c r="K160" s="78">
        <v>60000000</v>
      </c>
      <c r="L160" s="78">
        <v>105.93</v>
      </c>
      <c r="M160" s="78">
        <v>63558</v>
      </c>
      <c r="N160" s="78">
        <v>1.0900000000000001</v>
      </c>
      <c r="O160" s="78">
        <v>0.03</v>
      </c>
    </row>
    <row r="161" spans="2:15">
      <c r="B161" t="s">
        <v>2557</v>
      </c>
      <c r="C161" t="s">
        <v>2384</v>
      </c>
      <c r="D161" t="s">
        <v>2558</v>
      </c>
      <c r="E161" t="s">
        <v>507</v>
      </c>
      <c r="F161" t="s">
        <v>157</v>
      </c>
      <c r="G161" s="78">
        <v>3.84</v>
      </c>
      <c r="H161" t="s">
        <v>108</v>
      </c>
      <c r="I161" s="78">
        <v>4.5</v>
      </c>
      <c r="J161" s="78">
        <v>1.44</v>
      </c>
      <c r="K161" s="78">
        <v>140295356.68000001</v>
      </c>
      <c r="L161" s="78">
        <v>112.63</v>
      </c>
      <c r="M161" s="78">
        <v>158014.66022868399</v>
      </c>
      <c r="N161" s="78">
        <v>2.72</v>
      </c>
      <c r="O161" s="78">
        <v>0.08</v>
      </c>
    </row>
    <row r="162" spans="2:15">
      <c r="B162" t="s">
        <v>2559</v>
      </c>
      <c r="C162" t="s">
        <v>2379</v>
      </c>
      <c r="D162" t="s">
        <v>2560</v>
      </c>
      <c r="E162" t="s">
        <v>507</v>
      </c>
      <c r="F162" t="s">
        <v>157</v>
      </c>
      <c r="G162" s="78">
        <v>5.38</v>
      </c>
      <c r="H162" t="s">
        <v>108</v>
      </c>
      <c r="I162" s="78">
        <v>2.96</v>
      </c>
      <c r="J162" s="78">
        <v>2.7</v>
      </c>
      <c r="K162" s="78">
        <v>120000000</v>
      </c>
      <c r="L162" s="78">
        <v>101.5</v>
      </c>
      <c r="M162" s="78">
        <v>121800</v>
      </c>
      <c r="N162" s="78">
        <v>2.1</v>
      </c>
      <c r="O162" s="78">
        <v>0.06</v>
      </c>
    </row>
    <row r="163" spans="2:15">
      <c r="B163" t="s">
        <v>2561</v>
      </c>
      <c r="C163" t="s">
        <v>2379</v>
      </c>
      <c r="D163" t="s">
        <v>2562</v>
      </c>
      <c r="E163" t="s">
        <v>2563</v>
      </c>
      <c r="F163" t="s">
        <v>157</v>
      </c>
      <c r="G163" s="78">
        <v>4.46</v>
      </c>
      <c r="H163" t="s">
        <v>108</v>
      </c>
      <c r="I163" s="78">
        <v>4.4000000000000004</v>
      </c>
      <c r="J163" s="78">
        <v>3.59</v>
      </c>
      <c r="K163" s="78">
        <v>37748002.5</v>
      </c>
      <c r="L163" s="78">
        <v>104.78</v>
      </c>
      <c r="M163" s="78">
        <v>39552.357019499999</v>
      </c>
      <c r="N163" s="78">
        <v>0.68</v>
      </c>
      <c r="O163" s="78">
        <v>0.02</v>
      </c>
    </row>
    <row r="164" spans="2:15">
      <c r="B164" t="s">
        <v>2561</v>
      </c>
      <c r="C164" t="s">
        <v>2379</v>
      </c>
      <c r="D164" t="s">
        <v>2564</v>
      </c>
      <c r="E164" t="s">
        <v>2563</v>
      </c>
      <c r="F164" t="s">
        <v>157</v>
      </c>
      <c r="G164" s="78">
        <v>4.46</v>
      </c>
      <c r="H164" t="s">
        <v>108</v>
      </c>
      <c r="I164" s="78">
        <v>4.4000000000000004</v>
      </c>
      <c r="J164" s="78">
        <v>3.53</v>
      </c>
      <c r="K164" s="78">
        <v>38580701.25</v>
      </c>
      <c r="L164" s="78">
        <v>105.07</v>
      </c>
      <c r="M164" s="78">
        <v>40536.742803374997</v>
      </c>
      <c r="N164" s="78">
        <v>0.7</v>
      </c>
      <c r="O164" s="78">
        <v>0.02</v>
      </c>
    </row>
    <row r="165" spans="2:15">
      <c r="B165" t="s">
        <v>2561</v>
      </c>
      <c r="C165" t="s">
        <v>2379</v>
      </c>
      <c r="D165" t="s">
        <v>2565</v>
      </c>
      <c r="E165" t="s">
        <v>2563</v>
      </c>
      <c r="F165" t="s">
        <v>157</v>
      </c>
      <c r="G165" s="78">
        <v>4.46</v>
      </c>
      <c r="H165" t="s">
        <v>108</v>
      </c>
      <c r="I165" s="78">
        <v>4.4000000000000004</v>
      </c>
      <c r="J165" s="78">
        <v>3.62</v>
      </c>
      <c r="K165" s="78">
        <v>16671296.25</v>
      </c>
      <c r="L165" s="78">
        <v>104.97</v>
      </c>
      <c r="M165" s="78">
        <v>17499.859673625</v>
      </c>
      <c r="N165" s="78">
        <v>0.3</v>
      </c>
      <c r="O165" s="78">
        <v>0.01</v>
      </c>
    </row>
    <row r="166" spans="2:15">
      <c r="B166" t="s">
        <v>2566</v>
      </c>
      <c r="C166" t="s">
        <v>2384</v>
      </c>
      <c r="D166" t="s">
        <v>2567</v>
      </c>
      <c r="E166" t="s">
        <v>589</v>
      </c>
      <c r="F166" t="s">
        <v>156</v>
      </c>
      <c r="G166" s="78">
        <v>5.01</v>
      </c>
      <c r="H166" t="s">
        <v>108</v>
      </c>
      <c r="I166" s="78">
        <v>7.75</v>
      </c>
      <c r="J166" s="78">
        <v>3.4</v>
      </c>
      <c r="K166" s="78">
        <v>89515384.620000005</v>
      </c>
      <c r="L166" s="78">
        <v>124.65</v>
      </c>
      <c r="M166" s="78">
        <v>111580.92692883</v>
      </c>
      <c r="N166" s="78">
        <v>1.92</v>
      </c>
      <c r="O166" s="78">
        <v>0.06</v>
      </c>
    </row>
    <row r="167" spans="2:15">
      <c r="B167" t="s">
        <v>2568</v>
      </c>
      <c r="C167" t="s">
        <v>2379</v>
      </c>
      <c r="D167" t="s">
        <v>2569</v>
      </c>
      <c r="E167" t="s">
        <v>196</v>
      </c>
      <c r="F167" t="s">
        <v>197</v>
      </c>
      <c r="G167" s="78">
        <v>5.51</v>
      </c>
      <c r="H167" t="s">
        <v>108</v>
      </c>
      <c r="I167" s="78">
        <v>4.25</v>
      </c>
      <c r="J167" s="78">
        <v>2.0699999999999998</v>
      </c>
      <c r="K167" s="78">
        <v>51677625</v>
      </c>
      <c r="L167" s="78">
        <v>113.74</v>
      </c>
      <c r="M167" s="78">
        <v>58778.130675</v>
      </c>
      <c r="N167" s="78">
        <v>1.01</v>
      </c>
      <c r="O167" s="78">
        <v>0.03</v>
      </c>
    </row>
    <row r="168" spans="2:15">
      <c r="B168" t="s">
        <v>2480</v>
      </c>
      <c r="C168" t="s">
        <v>2384</v>
      </c>
      <c r="D168" t="s">
        <v>2570</v>
      </c>
      <c r="E168" t="s">
        <v>196</v>
      </c>
      <c r="F168" t="s">
        <v>197</v>
      </c>
      <c r="G168" s="78">
        <v>10.29</v>
      </c>
      <c r="H168" t="s">
        <v>108</v>
      </c>
      <c r="I168" s="78">
        <v>2.0499999999999998</v>
      </c>
      <c r="J168" s="78">
        <v>0.57999999999999996</v>
      </c>
      <c r="K168" s="78">
        <v>207386247</v>
      </c>
      <c r="L168" s="78">
        <v>115.89</v>
      </c>
      <c r="M168" s="78">
        <v>240339.92164829999</v>
      </c>
      <c r="N168" s="78">
        <v>4.1399999999999997</v>
      </c>
      <c r="O168" s="78">
        <v>0.13</v>
      </c>
    </row>
    <row r="169" spans="2:15">
      <c r="B169" t="s">
        <v>2480</v>
      </c>
      <c r="C169" t="s">
        <v>2384</v>
      </c>
      <c r="D169" t="s">
        <v>2571</v>
      </c>
      <c r="E169" t="s">
        <v>196</v>
      </c>
      <c r="F169" t="s">
        <v>197</v>
      </c>
      <c r="G169" s="78">
        <v>8.57</v>
      </c>
      <c r="H169" t="s">
        <v>112</v>
      </c>
      <c r="I169" s="78">
        <v>3.63</v>
      </c>
      <c r="J169" s="78">
        <v>4.1900000000000004</v>
      </c>
      <c r="K169" s="78">
        <v>6091156.9699999997</v>
      </c>
      <c r="L169" s="78">
        <v>98.030000000000015</v>
      </c>
      <c r="M169" s="78">
        <v>22959.114728221899</v>
      </c>
      <c r="N169" s="78">
        <v>0.4</v>
      </c>
      <c r="O169" s="78">
        <v>0.01</v>
      </c>
    </row>
    <row r="170" spans="2:15">
      <c r="B170" t="s">
        <v>2572</v>
      </c>
      <c r="C170" t="s">
        <v>2379</v>
      </c>
      <c r="D170" t="s">
        <v>2573</v>
      </c>
      <c r="E170" t="s">
        <v>196</v>
      </c>
      <c r="F170" t="s">
        <v>197</v>
      </c>
      <c r="G170" s="78">
        <v>7.5</v>
      </c>
      <c r="H170" t="s">
        <v>108</v>
      </c>
      <c r="I170" s="78">
        <v>3.81</v>
      </c>
      <c r="J170" s="78">
        <v>2.68</v>
      </c>
      <c r="K170" s="78">
        <v>18316219.98</v>
      </c>
      <c r="L170" s="78">
        <v>108.69</v>
      </c>
      <c r="M170" s="78">
        <v>19907.899496262002</v>
      </c>
      <c r="N170" s="78">
        <v>0.34</v>
      </c>
      <c r="O170" s="78">
        <v>0.01</v>
      </c>
    </row>
    <row r="171" spans="2:15">
      <c r="B171" s="79" t="s">
        <v>2574</v>
      </c>
      <c r="G171" s="80">
        <v>5.94</v>
      </c>
      <c r="J171" s="80">
        <v>2.4900000000000002</v>
      </c>
      <c r="K171" s="80">
        <f>SUM(K23:K170)</f>
        <v>4467715829.6419992</v>
      </c>
      <c r="M171" s="80">
        <v>4984604.9449107777</v>
      </c>
      <c r="N171" s="80">
        <v>85.78</v>
      </c>
      <c r="O171" s="80">
        <v>2.61</v>
      </c>
    </row>
    <row r="172" spans="2:15">
      <c r="B172" s="79" t="s">
        <v>2575</v>
      </c>
    </row>
    <row r="173" spans="2:15">
      <c r="B173" t="s">
        <v>196</v>
      </c>
      <c r="D173" t="s">
        <v>196</v>
      </c>
      <c r="E173" t="s">
        <v>196</v>
      </c>
      <c r="G173" s="78">
        <v>0</v>
      </c>
      <c r="H173" t="s">
        <v>196</v>
      </c>
      <c r="I173" s="78">
        <v>0</v>
      </c>
      <c r="J173" s="78">
        <v>0</v>
      </c>
      <c r="K173" s="78">
        <v>0</v>
      </c>
      <c r="L173" s="78">
        <v>0</v>
      </c>
      <c r="M173" s="78">
        <v>0</v>
      </c>
      <c r="N173" s="78">
        <v>0</v>
      </c>
      <c r="O173" s="78">
        <v>0</v>
      </c>
    </row>
    <row r="174" spans="2:15">
      <c r="B174" s="79" t="s">
        <v>2576</v>
      </c>
      <c r="G174" s="80">
        <v>0</v>
      </c>
      <c r="J174" s="80">
        <v>0</v>
      </c>
      <c r="K174" s="80">
        <v>0</v>
      </c>
      <c r="M174" s="80">
        <v>0</v>
      </c>
      <c r="N174" s="80">
        <v>0</v>
      </c>
      <c r="O174" s="80">
        <v>0</v>
      </c>
    </row>
    <row r="175" spans="2:15">
      <c r="B175" s="79" t="s">
        <v>2577</v>
      </c>
    </row>
    <row r="176" spans="2:15">
      <c r="B176" s="79" t="s">
        <v>2578</v>
      </c>
    </row>
    <row r="177" spans="2:15">
      <c r="B177" t="s">
        <v>196</v>
      </c>
      <c r="D177" t="s">
        <v>196</v>
      </c>
      <c r="E177" t="s">
        <v>196</v>
      </c>
      <c r="G177" s="78">
        <v>0</v>
      </c>
      <c r="H177" t="s">
        <v>196</v>
      </c>
      <c r="I177" s="78">
        <v>0</v>
      </c>
      <c r="J177" s="78">
        <v>0</v>
      </c>
      <c r="K177" s="78">
        <v>0</v>
      </c>
      <c r="L177" s="78">
        <v>0</v>
      </c>
      <c r="M177" s="78">
        <v>0</v>
      </c>
      <c r="N177" s="78">
        <v>0</v>
      </c>
      <c r="O177" s="78">
        <v>0</v>
      </c>
    </row>
    <row r="178" spans="2:15">
      <c r="B178" s="79" t="s">
        <v>2579</v>
      </c>
      <c r="G178" s="80">
        <v>0</v>
      </c>
      <c r="J178" s="80">
        <v>0</v>
      </c>
      <c r="K178" s="80">
        <v>0</v>
      </c>
      <c r="M178" s="80">
        <v>0</v>
      </c>
      <c r="N178" s="80">
        <v>0</v>
      </c>
      <c r="O178" s="80">
        <v>0</v>
      </c>
    </row>
    <row r="179" spans="2:15">
      <c r="B179" s="79" t="s">
        <v>2580</v>
      </c>
    </row>
    <row r="180" spans="2:15">
      <c r="B180" t="s">
        <v>196</v>
      </c>
      <c r="D180" t="s">
        <v>196</v>
      </c>
      <c r="E180" t="s">
        <v>196</v>
      </c>
      <c r="G180" s="78">
        <v>0</v>
      </c>
      <c r="H180" t="s">
        <v>196</v>
      </c>
      <c r="I180" s="78">
        <v>0</v>
      </c>
      <c r="J180" s="78">
        <v>0</v>
      </c>
      <c r="K180" s="78">
        <v>0</v>
      </c>
      <c r="L180" s="78">
        <v>0</v>
      </c>
      <c r="M180" s="78">
        <v>0</v>
      </c>
      <c r="N180" s="78">
        <v>0</v>
      </c>
      <c r="O180" s="78">
        <v>0</v>
      </c>
    </row>
    <row r="181" spans="2:15">
      <c r="B181" s="79" t="s">
        <v>2581</v>
      </c>
      <c r="G181" s="80">
        <v>0</v>
      </c>
      <c r="J181" s="80">
        <v>0</v>
      </c>
      <c r="K181" s="80">
        <v>0</v>
      </c>
      <c r="M181" s="80">
        <v>0</v>
      </c>
      <c r="N181" s="80">
        <v>0</v>
      </c>
      <c r="O181" s="80">
        <v>0</v>
      </c>
    </row>
    <row r="182" spans="2:15">
      <c r="B182" s="79" t="s">
        <v>2582</v>
      </c>
      <c r="G182" s="80">
        <v>0</v>
      </c>
      <c r="J182" s="80">
        <v>0</v>
      </c>
      <c r="K182" s="80">
        <v>0</v>
      </c>
      <c r="M182" s="80">
        <v>0</v>
      </c>
      <c r="N182" s="80">
        <v>0</v>
      </c>
      <c r="O182" s="80">
        <v>0</v>
      </c>
    </row>
    <row r="183" spans="2:15">
      <c r="B183" s="79" t="s">
        <v>2583</v>
      </c>
    </row>
    <row r="184" spans="2:15">
      <c r="B184" t="s">
        <v>196</v>
      </c>
      <c r="D184" t="s">
        <v>196</v>
      </c>
      <c r="E184" t="s">
        <v>196</v>
      </c>
      <c r="G184" s="78">
        <v>0</v>
      </c>
      <c r="H184" t="s">
        <v>196</v>
      </c>
      <c r="I184" s="78">
        <v>0</v>
      </c>
      <c r="J184" s="78">
        <v>0</v>
      </c>
      <c r="K184" s="78">
        <v>0</v>
      </c>
      <c r="L184" s="78">
        <v>0</v>
      </c>
      <c r="M184" s="78">
        <v>0</v>
      </c>
      <c r="N184" s="78">
        <v>0</v>
      </c>
      <c r="O184" s="78">
        <v>0</v>
      </c>
    </row>
    <row r="185" spans="2:15">
      <c r="B185" s="79" t="s">
        <v>2584</v>
      </c>
      <c r="G185" s="80">
        <v>0</v>
      </c>
      <c r="J185" s="80">
        <v>0</v>
      </c>
      <c r="K185" s="80">
        <v>0</v>
      </c>
      <c r="M185" s="80">
        <v>0</v>
      </c>
      <c r="N185" s="80">
        <v>0</v>
      </c>
      <c r="O185" s="80">
        <v>0</v>
      </c>
    </row>
    <row r="186" spans="2:15">
      <c r="B186" s="79" t="s">
        <v>2585</v>
      </c>
    </row>
    <row r="187" spans="2:15">
      <c r="B187" t="s">
        <v>2538</v>
      </c>
      <c r="C187" t="s">
        <v>2379</v>
      </c>
      <c r="D187" t="s">
        <v>2586</v>
      </c>
      <c r="E187" t="s">
        <v>456</v>
      </c>
      <c r="F187" t="s">
        <v>157</v>
      </c>
      <c r="G187" s="78">
        <v>3.77</v>
      </c>
      <c r="H187" t="s">
        <v>108</v>
      </c>
      <c r="I187" s="78">
        <v>3.53</v>
      </c>
      <c r="J187" s="78">
        <v>1.94</v>
      </c>
      <c r="K187" s="78">
        <v>97747747.75</v>
      </c>
      <c r="L187" s="78">
        <v>109.95</v>
      </c>
      <c r="M187" s="78">
        <v>107473.648651125</v>
      </c>
      <c r="N187" s="78">
        <v>1.85</v>
      </c>
      <c r="O187" s="78">
        <v>0.06</v>
      </c>
    </row>
    <row r="188" spans="2:15">
      <c r="B188" t="s">
        <v>2587</v>
      </c>
      <c r="C188" t="s">
        <v>2379</v>
      </c>
      <c r="D188" t="s">
        <v>2588</v>
      </c>
      <c r="E188" t="s">
        <v>487</v>
      </c>
      <c r="F188" t="s">
        <v>156</v>
      </c>
      <c r="G188" s="78">
        <v>2.2799999999999998</v>
      </c>
      <c r="H188" t="s">
        <v>108</v>
      </c>
      <c r="I188" s="78">
        <v>4.97</v>
      </c>
      <c r="J188" s="78">
        <v>0.83</v>
      </c>
      <c r="K188" s="78">
        <v>30000000.120000001</v>
      </c>
      <c r="L188" s="78">
        <v>110.56</v>
      </c>
      <c r="M188" s="78">
        <v>33168.000132672001</v>
      </c>
      <c r="N188" s="78">
        <v>0.56999999999999995</v>
      </c>
      <c r="O188" s="78">
        <v>0.02</v>
      </c>
    </row>
    <row r="189" spans="2:15">
      <c r="B189" t="s">
        <v>2587</v>
      </c>
      <c r="C189" t="s">
        <v>2379</v>
      </c>
      <c r="D189" t="s">
        <v>2589</v>
      </c>
      <c r="E189" t="s">
        <v>487</v>
      </c>
      <c r="F189" t="s">
        <v>156</v>
      </c>
      <c r="G189" s="78">
        <v>2.29</v>
      </c>
      <c r="H189" t="s">
        <v>108</v>
      </c>
      <c r="I189" s="78">
        <v>4.5199999999999996</v>
      </c>
      <c r="J189" s="78">
        <v>0.83</v>
      </c>
      <c r="K189" s="78">
        <v>54000000</v>
      </c>
      <c r="L189" s="78">
        <v>110.86</v>
      </c>
      <c r="M189" s="78">
        <v>59864.4</v>
      </c>
      <c r="N189" s="78">
        <v>1.03</v>
      </c>
      <c r="O189" s="78">
        <v>0.03</v>
      </c>
    </row>
    <row r="190" spans="2:15">
      <c r="B190" t="s">
        <v>2590</v>
      </c>
      <c r="C190" t="s">
        <v>2379</v>
      </c>
      <c r="D190" t="s">
        <v>2591</v>
      </c>
      <c r="E190" t="s">
        <v>1351</v>
      </c>
      <c r="F190" t="s">
        <v>156</v>
      </c>
      <c r="G190" s="78">
        <v>2.38</v>
      </c>
      <c r="H190" t="s">
        <v>108</v>
      </c>
      <c r="I190" s="78">
        <v>4.5</v>
      </c>
      <c r="J190" s="78">
        <v>1.17</v>
      </c>
      <c r="K190" s="78">
        <v>33142857.140000001</v>
      </c>
      <c r="L190" s="78">
        <v>111.37</v>
      </c>
      <c r="M190" s="78">
        <v>36911.199996818003</v>
      </c>
      <c r="N190" s="78">
        <v>0.64</v>
      </c>
      <c r="O190" s="78">
        <v>0.02</v>
      </c>
    </row>
    <row r="191" spans="2:15">
      <c r="B191" t="s">
        <v>2592</v>
      </c>
      <c r="C191" t="s">
        <v>2379</v>
      </c>
      <c r="D191" t="s">
        <v>2593</v>
      </c>
      <c r="E191" t="s">
        <v>497</v>
      </c>
      <c r="F191" t="s">
        <v>157</v>
      </c>
      <c r="G191" s="78">
        <v>4.09</v>
      </c>
      <c r="H191" t="s">
        <v>112</v>
      </c>
      <c r="I191" s="78">
        <v>5.52</v>
      </c>
      <c r="J191" s="78">
        <v>4.95</v>
      </c>
      <c r="K191" s="78">
        <v>57427500</v>
      </c>
      <c r="L191" s="78">
        <v>105.73</v>
      </c>
      <c r="M191" s="78">
        <v>233461.07815875</v>
      </c>
      <c r="N191" s="78">
        <v>4.0199999999999996</v>
      </c>
      <c r="O191" s="78">
        <v>0.12</v>
      </c>
    </row>
    <row r="192" spans="2:15">
      <c r="B192" t="s">
        <v>2594</v>
      </c>
      <c r="C192" t="s">
        <v>2379</v>
      </c>
      <c r="D192" t="s">
        <v>2595</v>
      </c>
      <c r="E192" t="s">
        <v>507</v>
      </c>
      <c r="F192" t="s">
        <v>157</v>
      </c>
      <c r="G192" s="78">
        <v>2.2400000000000002</v>
      </c>
      <c r="H192" t="s">
        <v>108</v>
      </c>
      <c r="I192" s="78">
        <v>4.1100000000000003</v>
      </c>
      <c r="J192" s="78">
        <v>1.96</v>
      </c>
      <c r="K192" s="78">
        <v>54502603.079999998</v>
      </c>
      <c r="L192" s="78">
        <v>106.46</v>
      </c>
      <c r="M192" s="78">
        <v>58023.471238967999</v>
      </c>
      <c r="N192" s="78">
        <v>1</v>
      </c>
      <c r="O192" s="78">
        <v>0.03</v>
      </c>
    </row>
    <row r="193" spans="2:15">
      <c r="B193" s="79" t="s">
        <v>2596</v>
      </c>
      <c r="G193" s="80">
        <v>3.39</v>
      </c>
      <c r="J193" s="80">
        <v>3.02</v>
      </c>
      <c r="K193" s="80">
        <v>326820708.08999997</v>
      </c>
      <c r="M193" s="80">
        <v>528901.79817833297</v>
      </c>
      <c r="N193" s="80">
        <v>9.1</v>
      </c>
      <c r="O193" s="80">
        <v>0.28000000000000003</v>
      </c>
    </row>
    <row r="194" spans="2:15">
      <c r="B194" s="79" t="s">
        <v>313</v>
      </c>
      <c r="G194" s="80">
        <v>5.69</v>
      </c>
      <c r="J194" s="80">
        <v>2.54</v>
      </c>
      <c r="K194" s="80">
        <f>K193+K171</f>
        <v>4794536537.7319994</v>
      </c>
      <c r="M194" s="80">
        <v>5513506.7430891106</v>
      </c>
      <c r="N194" s="80">
        <v>94.88</v>
      </c>
      <c r="O194" s="80">
        <v>2.89</v>
      </c>
    </row>
    <row r="195" spans="2:15">
      <c r="B195" s="79" t="s">
        <v>314</v>
      </c>
    </row>
    <row r="196" spans="2:15">
      <c r="B196" s="79" t="s">
        <v>2597</v>
      </c>
    </row>
    <row r="197" spans="2:15">
      <c r="B197" t="s">
        <v>196</v>
      </c>
      <c r="D197" t="s">
        <v>196</v>
      </c>
      <c r="E197" t="s">
        <v>196</v>
      </c>
      <c r="G197" s="78">
        <v>0</v>
      </c>
      <c r="H197" t="s">
        <v>196</v>
      </c>
      <c r="I197" s="78">
        <v>0</v>
      </c>
      <c r="J197" s="78">
        <v>0</v>
      </c>
      <c r="K197" s="78">
        <v>0</v>
      </c>
      <c r="L197" s="78">
        <v>0</v>
      </c>
      <c r="M197" s="78">
        <v>0</v>
      </c>
      <c r="N197" s="78">
        <v>0</v>
      </c>
      <c r="O197" s="78">
        <v>0</v>
      </c>
    </row>
    <row r="198" spans="2:15">
      <c r="B198" s="79" t="s">
        <v>2598</v>
      </c>
      <c r="G198" s="80">
        <v>0</v>
      </c>
      <c r="J198" s="80">
        <v>0</v>
      </c>
      <c r="K198" s="80">
        <v>0</v>
      </c>
      <c r="M198" s="80">
        <v>0</v>
      </c>
      <c r="N198" s="80">
        <v>0</v>
      </c>
      <c r="O198" s="80">
        <v>0</v>
      </c>
    </row>
    <row r="199" spans="2:15">
      <c r="B199" s="79" t="s">
        <v>2375</v>
      </c>
    </row>
    <row r="200" spans="2:15">
      <c r="B200" t="s">
        <v>196</v>
      </c>
      <c r="D200" t="s">
        <v>196</v>
      </c>
      <c r="E200" t="s">
        <v>196</v>
      </c>
      <c r="G200" s="78">
        <v>0</v>
      </c>
      <c r="H200" t="s">
        <v>196</v>
      </c>
      <c r="I200" s="78">
        <v>0</v>
      </c>
      <c r="J200" s="78">
        <v>0</v>
      </c>
      <c r="K200" s="78">
        <v>0</v>
      </c>
      <c r="L200" s="78">
        <v>0</v>
      </c>
      <c r="M200" s="78">
        <v>0</v>
      </c>
      <c r="N200" s="78">
        <v>0</v>
      </c>
      <c r="O200" s="78">
        <v>0</v>
      </c>
    </row>
    <row r="201" spans="2:15">
      <c r="B201" s="79" t="s">
        <v>2376</v>
      </c>
      <c r="G201" s="80">
        <v>0</v>
      </c>
      <c r="J201" s="80">
        <v>0</v>
      </c>
      <c r="K201" s="80">
        <v>0</v>
      </c>
      <c r="M201" s="80">
        <v>0</v>
      </c>
      <c r="N201" s="80">
        <v>0</v>
      </c>
      <c r="O201" s="80">
        <v>0</v>
      </c>
    </row>
    <row r="202" spans="2:15">
      <c r="B202" s="79" t="s">
        <v>2377</v>
      </c>
    </row>
    <row r="203" spans="2:15">
      <c r="B203" t="s">
        <v>2599</v>
      </c>
      <c r="C203" t="s">
        <v>2379</v>
      </c>
      <c r="D203" t="s">
        <v>2600</v>
      </c>
      <c r="E203" t="s">
        <v>497</v>
      </c>
      <c r="F203" t="s">
        <v>157</v>
      </c>
      <c r="G203" s="78">
        <v>7.38</v>
      </c>
      <c r="H203" t="s">
        <v>112</v>
      </c>
      <c r="I203" s="78">
        <v>6</v>
      </c>
      <c r="J203" s="78">
        <v>5.94</v>
      </c>
      <c r="K203" s="78">
        <v>33750000</v>
      </c>
      <c r="L203" s="78">
        <v>103.23</v>
      </c>
      <c r="M203" s="78">
        <v>133960.28062500001</v>
      </c>
      <c r="N203" s="78">
        <v>2.31</v>
      </c>
      <c r="O203" s="78">
        <v>7.0000000000000007E-2</v>
      </c>
    </row>
    <row r="204" spans="2:15">
      <c r="B204" t="s">
        <v>2601</v>
      </c>
      <c r="C204" t="s">
        <v>2379</v>
      </c>
      <c r="D204" t="s">
        <v>2602</v>
      </c>
      <c r="E204" t="s">
        <v>497</v>
      </c>
      <c r="F204" t="s">
        <v>157</v>
      </c>
      <c r="G204" s="78">
        <v>7.38</v>
      </c>
      <c r="H204" t="s">
        <v>112</v>
      </c>
      <c r="I204" s="78">
        <v>6</v>
      </c>
      <c r="J204" s="78">
        <v>5.94</v>
      </c>
      <c r="K204" s="78">
        <v>41250000</v>
      </c>
      <c r="L204" s="78">
        <v>103.23</v>
      </c>
      <c r="M204" s="78">
        <v>163729.231875</v>
      </c>
      <c r="N204" s="78">
        <v>2.82</v>
      </c>
      <c r="O204" s="78">
        <v>0.09</v>
      </c>
    </row>
    <row r="205" spans="2:15">
      <c r="B205" s="79" t="s">
        <v>2574</v>
      </c>
      <c r="G205" s="80">
        <v>7.38</v>
      </c>
      <c r="J205" s="80">
        <v>5.94</v>
      </c>
      <c r="K205" s="80">
        <v>75000000</v>
      </c>
      <c r="M205" s="80">
        <v>297689.51250000001</v>
      </c>
      <c r="N205" s="80">
        <v>5.12</v>
      </c>
      <c r="O205" s="80">
        <v>0.16</v>
      </c>
    </row>
    <row r="206" spans="2:15">
      <c r="B206" s="79" t="s">
        <v>2585</v>
      </c>
    </row>
    <row r="207" spans="2:15">
      <c r="B207" t="s">
        <v>196</v>
      </c>
      <c r="D207" t="s">
        <v>196</v>
      </c>
      <c r="E207" t="s">
        <v>196</v>
      </c>
      <c r="G207" s="78">
        <v>0</v>
      </c>
      <c r="H207" t="s">
        <v>196</v>
      </c>
      <c r="I207" s="78">
        <v>0</v>
      </c>
      <c r="J207" s="78">
        <v>0</v>
      </c>
      <c r="K207" s="78">
        <v>0</v>
      </c>
      <c r="L207" s="78">
        <v>0</v>
      </c>
      <c r="M207" s="78">
        <v>0</v>
      </c>
      <c r="N207" s="78">
        <v>0</v>
      </c>
      <c r="O207" s="78">
        <v>0</v>
      </c>
    </row>
    <row r="208" spans="2:15">
      <c r="B208" s="79" t="s">
        <v>2596</v>
      </c>
      <c r="G208" s="80">
        <v>0</v>
      </c>
      <c r="J208" s="80">
        <v>0</v>
      </c>
      <c r="K208" s="80">
        <v>0</v>
      </c>
      <c r="M208" s="80">
        <v>0</v>
      </c>
      <c r="N208" s="80">
        <v>0</v>
      </c>
      <c r="O208" s="80">
        <v>0</v>
      </c>
    </row>
    <row r="209" spans="2:15">
      <c r="B209" s="79" t="s">
        <v>319</v>
      </c>
      <c r="G209" s="80">
        <v>7.38</v>
      </c>
      <c r="J209" s="80">
        <v>5.94</v>
      </c>
      <c r="K209" s="80">
        <v>75000000</v>
      </c>
      <c r="M209" s="80">
        <v>297689.51250000001</v>
      </c>
      <c r="N209" s="80">
        <v>5.12</v>
      </c>
      <c r="O209" s="80">
        <v>0.16</v>
      </c>
    </row>
    <row r="210" spans="2:15">
      <c r="B210" t="s">
        <v>320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61"/>
  <sheetViews>
    <sheetView rightToLeft="1" topLeftCell="A37" workbookViewId="0">
      <selection activeCell="G22" sqref="G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1" width="15.42578125" style="16" bestFit="1" customWidth="1"/>
    <col min="12" max="12" width="14.7109375" style="16" customWidth="1"/>
    <col min="13" max="13" width="11.7109375" style="16" bestFit="1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0.97</v>
      </c>
      <c r="H11" s="7"/>
      <c r="I11" s="7"/>
      <c r="J11" s="77">
        <v>1.23</v>
      </c>
      <c r="K11" s="77">
        <v>2230159197.6999998</v>
      </c>
      <c r="L11" s="7"/>
      <c r="M11" s="77">
        <v>5716354.8587065917</v>
      </c>
      <c r="N11" s="77">
        <v>100</v>
      </c>
      <c r="O11" s="77">
        <v>2.99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</row>
    <row r="13" spans="2:64">
      <c r="B13" s="79" t="s">
        <v>1237</v>
      </c>
    </row>
    <row r="14" spans="2:64">
      <c r="B14" t="s">
        <v>2603</v>
      </c>
      <c r="C14" t="s">
        <v>2604</v>
      </c>
      <c r="D14" t="s">
        <v>212</v>
      </c>
      <c r="E14" t="s">
        <v>287</v>
      </c>
      <c r="F14" t="s">
        <v>155</v>
      </c>
      <c r="G14" s="78">
        <v>1.48</v>
      </c>
      <c r="H14" t="s">
        <v>108</v>
      </c>
      <c r="I14" s="78">
        <v>4</v>
      </c>
      <c r="J14" s="78">
        <v>1</v>
      </c>
      <c r="K14" s="78">
        <v>100000000</v>
      </c>
      <c r="L14" s="78">
        <v>120.17</v>
      </c>
      <c r="M14" s="78">
        <v>120170</v>
      </c>
      <c r="N14" s="78">
        <v>2.1</v>
      </c>
      <c r="O14" s="78">
        <v>0.06</v>
      </c>
    </row>
    <row r="15" spans="2:64">
      <c r="B15" t="s">
        <v>2605</v>
      </c>
      <c r="C15" t="s">
        <v>2606</v>
      </c>
      <c r="D15" s="81">
        <v>10</v>
      </c>
      <c r="E15" t="s">
        <v>287</v>
      </c>
      <c r="F15" t="s">
        <v>155</v>
      </c>
      <c r="G15" s="78">
        <v>4.3499999999999996</v>
      </c>
      <c r="H15" t="s">
        <v>108</v>
      </c>
      <c r="I15" s="78">
        <v>5.9</v>
      </c>
      <c r="J15" s="78">
        <v>1.1000000000000001</v>
      </c>
      <c r="K15" s="78">
        <v>28119695.73</v>
      </c>
      <c r="L15" s="78">
        <v>165.67</v>
      </c>
      <c r="M15" s="78">
        <v>46585.899915891001</v>
      </c>
      <c r="N15" s="78">
        <v>0.81</v>
      </c>
      <c r="O15" s="78">
        <v>0.02</v>
      </c>
    </row>
    <row r="16" spans="2:64">
      <c r="B16" t="s">
        <v>2607</v>
      </c>
      <c r="C16" t="s">
        <v>2608</v>
      </c>
      <c r="D16" s="81">
        <v>20</v>
      </c>
      <c r="E16" t="s">
        <v>287</v>
      </c>
      <c r="F16" t="s">
        <v>155</v>
      </c>
      <c r="G16" s="78">
        <v>2.1800000000000002</v>
      </c>
      <c r="H16" t="s">
        <v>108</v>
      </c>
      <c r="I16" s="78">
        <v>6.7</v>
      </c>
      <c r="J16" s="78">
        <v>0.69</v>
      </c>
      <c r="K16" s="78">
        <v>13683000.789999999</v>
      </c>
      <c r="L16" s="78">
        <v>150.30000000000001</v>
      </c>
      <c r="M16" s="78">
        <v>20565.550187370001</v>
      </c>
      <c r="N16" s="78">
        <v>0.36</v>
      </c>
      <c r="O16" s="78">
        <v>0.01</v>
      </c>
    </row>
    <row r="17" spans="2:15">
      <c r="B17" t="s">
        <v>2609</v>
      </c>
      <c r="C17" t="s">
        <v>2610</v>
      </c>
      <c r="D17" s="81">
        <v>20</v>
      </c>
      <c r="E17" t="s">
        <v>287</v>
      </c>
      <c r="F17" t="s">
        <v>155</v>
      </c>
      <c r="G17" s="78">
        <v>1.55</v>
      </c>
      <c r="H17" t="s">
        <v>108</v>
      </c>
      <c r="I17" s="78">
        <v>6.1</v>
      </c>
      <c r="J17" s="78">
        <v>0.72</v>
      </c>
      <c r="K17" s="78">
        <v>4731383.66</v>
      </c>
      <c r="L17" s="78">
        <v>142.41999999999999</v>
      </c>
      <c r="M17" s="78">
        <v>6738.4366085720003</v>
      </c>
      <c r="N17" s="78">
        <v>0.12</v>
      </c>
      <c r="O17" s="78">
        <v>0</v>
      </c>
    </row>
    <row r="18" spans="2:15">
      <c r="B18" t="s">
        <v>2611</v>
      </c>
      <c r="C18" t="s">
        <v>2612</v>
      </c>
      <c r="D18" s="81">
        <v>20</v>
      </c>
      <c r="E18" t="s">
        <v>287</v>
      </c>
      <c r="F18" t="s">
        <v>155</v>
      </c>
      <c r="G18" s="78">
        <v>2.19</v>
      </c>
      <c r="H18" t="s">
        <v>108</v>
      </c>
      <c r="I18" s="78">
        <v>6.7</v>
      </c>
      <c r="J18" s="78">
        <v>0.69</v>
      </c>
      <c r="K18" s="78">
        <v>3420750.13</v>
      </c>
      <c r="L18" s="78">
        <v>150.29</v>
      </c>
      <c r="M18" s="78">
        <v>5141.0453703769999</v>
      </c>
      <c r="N18" s="78">
        <v>0.09</v>
      </c>
      <c r="O18" s="78">
        <v>0</v>
      </c>
    </row>
    <row r="19" spans="2:15">
      <c r="B19" t="s">
        <v>2613</v>
      </c>
      <c r="C19" t="s">
        <v>2614</v>
      </c>
      <c r="D19" s="81">
        <v>20</v>
      </c>
      <c r="E19" t="s">
        <v>287</v>
      </c>
      <c r="F19" t="s">
        <v>155</v>
      </c>
      <c r="G19" s="78">
        <v>1.87</v>
      </c>
      <c r="H19" t="s">
        <v>108</v>
      </c>
      <c r="I19" s="78">
        <v>5.22</v>
      </c>
      <c r="J19" s="78">
        <v>0.78</v>
      </c>
      <c r="K19" s="78">
        <v>20000000</v>
      </c>
      <c r="L19" s="78">
        <v>132.9</v>
      </c>
      <c r="M19" s="78">
        <v>26580</v>
      </c>
      <c r="N19" s="78">
        <v>0.46</v>
      </c>
      <c r="O19" s="78">
        <v>0.01</v>
      </c>
    </row>
    <row r="20" spans="2:15">
      <c r="B20" t="s">
        <v>2615</v>
      </c>
      <c r="C20" t="s">
        <v>2616</v>
      </c>
      <c r="D20" s="81">
        <v>12</v>
      </c>
      <c r="E20" t="s">
        <v>287</v>
      </c>
      <c r="F20" t="s">
        <v>155</v>
      </c>
      <c r="G20" s="78">
        <v>1.49</v>
      </c>
      <c r="H20" t="s">
        <v>108</v>
      </c>
      <c r="I20" s="78">
        <v>4</v>
      </c>
      <c r="J20" s="78">
        <v>0.91</v>
      </c>
      <c r="K20" s="78">
        <v>100000000</v>
      </c>
      <c r="L20" s="78">
        <v>120.32</v>
      </c>
      <c r="M20" s="78">
        <v>120320</v>
      </c>
      <c r="N20" s="78">
        <v>2.1</v>
      </c>
      <c r="O20" s="78">
        <v>0.06</v>
      </c>
    </row>
    <row r="21" spans="2:15">
      <c r="B21" t="s">
        <v>2617</v>
      </c>
      <c r="C21" t="s">
        <v>2618</v>
      </c>
      <c r="D21" s="81">
        <v>12</v>
      </c>
      <c r="E21" t="s">
        <v>287</v>
      </c>
      <c r="F21" t="s">
        <v>155</v>
      </c>
      <c r="G21" s="78">
        <v>1.95</v>
      </c>
      <c r="H21" t="s">
        <v>108</v>
      </c>
      <c r="I21" s="78">
        <v>5.0999999999999996</v>
      </c>
      <c r="J21" s="78">
        <v>0.7</v>
      </c>
      <c r="K21" s="78">
        <v>15000000</v>
      </c>
      <c r="L21" s="78">
        <v>134.07</v>
      </c>
      <c r="M21" s="78">
        <v>20110.5</v>
      </c>
      <c r="N21" s="78">
        <v>0.35</v>
      </c>
      <c r="O21" s="78">
        <v>0.01</v>
      </c>
    </row>
    <row r="22" spans="2:15">
      <c r="B22" t="s">
        <v>2619</v>
      </c>
      <c r="C22" t="s">
        <v>2620</v>
      </c>
      <c r="D22" s="81">
        <v>10</v>
      </c>
      <c r="E22" t="s">
        <v>287</v>
      </c>
      <c r="F22" t="s">
        <v>155</v>
      </c>
      <c r="G22" s="78">
        <v>22.78</v>
      </c>
      <c r="H22" t="s">
        <v>108</v>
      </c>
      <c r="I22" s="78">
        <v>2.4</v>
      </c>
      <c r="J22" s="78">
        <v>0.15</v>
      </c>
      <c r="K22" s="78">
        <v>30719811.359999999</v>
      </c>
      <c r="L22" s="78">
        <v>100.28</v>
      </c>
      <c r="M22" s="78">
        <v>30805.826831808001</v>
      </c>
      <c r="N22" s="78">
        <v>0.54</v>
      </c>
      <c r="O22" s="78">
        <v>0.02</v>
      </c>
    </row>
    <row r="23" spans="2:15">
      <c r="B23" t="s">
        <v>2621</v>
      </c>
      <c r="C23" t="s">
        <v>2622</v>
      </c>
      <c r="D23" s="81">
        <v>10</v>
      </c>
      <c r="E23" t="s">
        <v>264</v>
      </c>
      <c r="F23" t="s">
        <v>155</v>
      </c>
      <c r="G23" s="78">
        <v>0.3</v>
      </c>
      <c r="H23" t="s">
        <v>108</v>
      </c>
      <c r="I23" s="78">
        <v>5.5</v>
      </c>
      <c r="J23" s="78">
        <v>1.35</v>
      </c>
      <c r="K23" s="78">
        <v>930560.67</v>
      </c>
      <c r="L23" s="78">
        <v>132.54</v>
      </c>
      <c r="M23" s="78">
        <v>1233.365112018</v>
      </c>
      <c r="N23" s="78">
        <v>0.02</v>
      </c>
      <c r="O23" s="78">
        <v>0</v>
      </c>
    </row>
    <row r="24" spans="2:15">
      <c r="B24" t="s">
        <v>2623</v>
      </c>
      <c r="C24" t="s">
        <v>2624</v>
      </c>
      <c r="D24" s="81">
        <v>10</v>
      </c>
      <c r="E24" t="s">
        <v>264</v>
      </c>
      <c r="F24" t="s">
        <v>155</v>
      </c>
      <c r="G24" s="78">
        <v>1.46</v>
      </c>
      <c r="H24" t="s">
        <v>108</v>
      </c>
      <c r="I24" s="78">
        <v>6.05</v>
      </c>
      <c r="J24" s="78">
        <v>0.79</v>
      </c>
      <c r="K24" s="78">
        <v>2645622.59</v>
      </c>
      <c r="L24" s="78">
        <v>143.19999999999999</v>
      </c>
      <c r="M24" s="78">
        <v>3788.5315488800002</v>
      </c>
      <c r="N24" s="78">
        <v>7.0000000000000007E-2</v>
      </c>
      <c r="O24" s="78">
        <v>0</v>
      </c>
    </row>
    <row r="25" spans="2:15">
      <c r="B25" t="s">
        <v>2625</v>
      </c>
      <c r="C25" t="s">
        <v>2626</v>
      </c>
      <c r="D25" s="81">
        <v>10</v>
      </c>
      <c r="E25" t="s">
        <v>264</v>
      </c>
      <c r="F25" t="s">
        <v>155</v>
      </c>
      <c r="G25" s="78">
        <v>3.97</v>
      </c>
      <c r="H25" t="s">
        <v>108</v>
      </c>
      <c r="I25" s="78">
        <v>5.85</v>
      </c>
      <c r="J25" s="78">
        <v>0.96</v>
      </c>
      <c r="K25" s="78">
        <v>7680372.7699999996</v>
      </c>
      <c r="L25" s="78">
        <v>164.63</v>
      </c>
      <c r="M25" s="78">
        <v>12644.197691251</v>
      </c>
      <c r="N25" s="78">
        <v>0.22</v>
      </c>
      <c r="O25" s="78">
        <v>0.01</v>
      </c>
    </row>
    <row r="26" spans="2:15">
      <c r="B26" t="s">
        <v>2627</v>
      </c>
      <c r="C26" t="s">
        <v>2628</v>
      </c>
      <c r="D26" s="81">
        <v>68</v>
      </c>
      <c r="E26" t="s">
        <v>261</v>
      </c>
      <c r="F26" t="s">
        <v>155</v>
      </c>
      <c r="G26" s="78">
        <v>0.91</v>
      </c>
      <c r="H26" t="s">
        <v>108</v>
      </c>
      <c r="I26" s="78">
        <v>6.35</v>
      </c>
      <c r="J26" s="78">
        <v>1.21</v>
      </c>
      <c r="K26" s="78">
        <v>3280000</v>
      </c>
      <c r="L26" s="78">
        <v>130.56</v>
      </c>
      <c r="M26" s="78">
        <v>4282.3680000000004</v>
      </c>
      <c r="N26" s="78">
        <v>7.0000000000000007E-2</v>
      </c>
      <c r="O26" s="78">
        <v>0</v>
      </c>
    </row>
    <row r="27" spans="2:15">
      <c r="B27" s="79" t="s">
        <v>1238</v>
      </c>
      <c r="G27" s="80">
        <v>3.52</v>
      </c>
      <c r="J27" s="80">
        <v>0.87</v>
      </c>
      <c r="K27" s="80">
        <v>330211197.69999999</v>
      </c>
      <c r="M27" s="80">
        <v>418965.72126616701</v>
      </c>
      <c r="N27" s="80">
        <v>7.33</v>
      </c>
      <c r="O27" s="80">
        <v>0.22</v>
      </c>
    </row>
    <row r="28" spans="2:15">
      <c r="B28" s="79" t="s">
        <v>1239</v>
      </c>
    </row>
    <row r="29" spans="2:15">
      <c r="B29" t="s">
        <v>2629</v>
      </c>
      <c r="C29" t="s">
        <v>2630</v>
      </c>
      <c r="D29" t="s">
        <v>215</v>
      </c>
      <c r="E29" t="s">
        <v>287</v>
      </c>
      <c r="F29" t="s">
        <v>155</v>
      </c>
      <c r="G29" s="78">
        <v>2.77</v>
      </c>
      <c r="H29" t="s">
        <v>108</v>
      </c>
      <c r="I29" s="78">
        <v>7.1</v>
      </c>
      <c r="J29" s="78">
        <v>1.77</v>
      </c>
      <c r="K29" s="78">
        <v>50000000</v>
      </c>
      <c r="L29" s="78">
        <v>115.52</v>
      </c>
      <c r="M29" s="78">
        <v>57760</v>
      </c>
      <c r="N29" s="78">
        <v>1.01</v>
      </c>
      <c r="O29" s="78">
        <v>0.03</v>
      </c>
    </row>
    <row r="30" spans="2:15">
      <c r="B30" t="s">
        <v>2631</v>
      </c>
      <c r="C30" t="s">
        <v>2632</v>
      </c>
      <c r="D30" t="s">
        <v>215</v>
      </c>
      <c r="E30" t="s">
        <v>287</v>
      </c>
      <c r="F30" t="s">
        <v>155</v>
      </c>
      <c r="G30" s="78">
        <v>2.72</v>
      </c>
      <c r="H30" t="s">
        <v>108</v>
      </c>
      <c r="I30" s="78">
        <v>7.2</v>
      </c>
      <c r="J30" s="78">
        <v>1.8</v>
      </c>
      <c r="K30" s="78">
        <v>140000000</v>
      </c>
      <c r="L30" s="78">
        <v>122.68</v>
      </c>
      <c r="M30" s="78">
        <v>171752</v>
      </c>
      <c r="N30" s="78">
        <v>3</v>
      </c>
      <c r="O30" s="78">
        <v>0.09</v>
      </c>
    </row>
    <row r="31" spans="2:15">
      <c r="B31" t="s">
        <v>2633</v>
      </c>
      <c r="C31" t="s">
        <v>2634</v>
      </c>
      <c r="D31" t="s">
        <v>212</v>
      </c>
      <c r="E31" t="s">
        <v>287</v>
      </c>
      <c r="F31" t="s">
        <v>155</v>
      </c>
      <c r="G31" s="78">
        <v>0.45</v>
      </c>
      <c r="H31" t="s">
        <v>108</v>
      </c>
      <c r="I31" s="78">
        <v>0.45</v>
      </c>
      <c r="J31" s="78">
        <v>0.47</v>
      </c>
      <c r="K31" s="78">
        <v>100000000</v>
      </c>
      <c r="L31" s="78">
        <v>100.24</v>
      </c>
      <c r="M31" s="78">
        <v>100240</v>
      </c>
      <c r="N31" s="78">
        <v>1.75</v>
      </c>
      <c r="O31" s="78">
        <v>0.05</v>
      </c>
    </row>
    <row r="32" spans="2:15">
      <c r="B32" t="s">
        <v>2635</v>
      </c>
      <c r="C32" t="s">
        <v>2636</v>
      </c>
      <c r="D32" t="s">
        <v>212</v>
      </c>
      <c r="E32" t="s">
        <v>287</v>
      </c>
      <c r="F32" t="s">
        <v>155</v>
      </c>
      <c r="G32" s="78">
        <v>0.39</v>
      </c>
      <c r="H32" t="s">
        <v>108</v>
      </c>
      <c r="I32" s="78">
        <v>0.45</v>
      </c>
      <c r="J32" s="78">
        <v>0.45</v>
      </c>
      <c r="K32" s="78">
        <v>100000000</v>
      </c>
      <c r="L32" s="78">
        <v>100.27</v>
      </c>
      <c r="M32" s="78">
        <v>100270</v>
      </c>
      <c r="N32" s="78">
        <v>1.75</v>
      </c>
      <c r="O32" s="78">
        <v>0.05</v>
      </c>
    </row>
    <row r="33" spans="2:15">
      <c r="B33" t="s">
        <v>2637</v>
      </c>
      <c r="C33" t="s">
        <v>2638</v>
      </c>
      <c r="D33" t="s">
        <v>203</v>
      </c>
      <c r="E33" t="s">
        <v>264</v>
      </c>
      <c r="F33" t="s">
        <v>155</v>
      </c>
      <c r="G33" s="78">
        <v>0.7</v>
      </c>
      <c r="H33" t="s">
        <v>108</v>
      </c>
      <c r="I33" s="78">
        <v>0.47</v>
      </c>
      <c r="J33" s="78">
        <v>0.85</v>
      </c>
      <c r="K33" s="78">
        <v>80000000</v>
      </c>
      <c r="L33" s="78">
        <v>99.88</v>
      </c>
      <c r="M33" s="78">
        <v>79904</v>
      </c>
      <c r="N33" s="78">
        <v>1.4</v>
      </c>
      <c r="O33" s="78">
        <v>0.04</v>
      </c>
    </row>
    <row r="34" spans="2:15">
      <c r="B34" t="s">
        <v>2639</v>
      </c>
      <c r="C34" t="s">
        <v>2640</v>
      </c>
      <c r="D34" t="s">
        <v>203</v>
      </c>
      <c r="E34" t="s">
        <v>264</v>
      </c>
      <c r="F34" t="s">
        <v>155</v>
      </c>
      <c r="G34" s="78">
        <v>0.85</v>
      </c>
      <c r="H34" t="s">
        <v>108</v>
      </c>
      <c r="I34" s="78">
        <v>0.46</v>
      </c>
      <c r="J34" s="78">
        <v>0.86</v>
      </c>
      <c r="K34" s="78">
        <v>80000000</v>
      </c>
      <c r="L34" s="78">
        <v>99.73</v>
      </c>
      <c r="M34" s="78">
        <v>79784</v>
      </c>
      <c r="N34" s="78">
        <v>1.4</v>
      </c>
      <c r="O34" s="78">
        <v>0.04</v>
      </c>
    </row>
    <row r="35" spans="2:15">
      <c r="B35" t="s">
        <v>2641</v>
      </c>
      <c r="C35" t="s">
        <v>2642</v>
      </c>
      <c r="D35" t="s">
        <v>203</v>
      </c>
      <c r="E35" t="s">
        <v>264</v>
      </c>
      <c r="F35" t="s">
        <v>155</v>
      </c>
      <c r="G35" s="78">
        <v>0.99</v>
      </c>
      <c r="H35" t="s">
        <v>108</v>
      </c>
      <c r="I35" s="78">
        <v>0.46</v>
      </c>
      <c r="J35" s="78">
        <v>0.45</v>
      </c>
      <c r="K35" s="78">
        <v>100000000</v>
      </c>
      <c r="L35" s="78">
        <v>100.01</v>
      </c>
      <c r="M35" s="78">
        <v>100010</v>
      </c>
      <c r="N35" s="78">
        <v>1.75</v>
      </c>
      <c r="O35" s="78">
        <v>0.05</v>
      </c>
    </row>
    <row r="36" spans="2:15">
      <c r="B36" t="s">
        <v>2643</v>
      </c>
      <c r="C36" t="s">
        <v>2644</v>
      </c>
      <c r="D36" t="s">
        <v>203</v>
      </c>
      <c r="E36" t="s">
        <v>264</v>
      </c>
      <c r="F36" t="s">
        <v>155</v>
      </c>
      <c r="G36" s="78">
        <v>0.77</v>
      </c>
      <c r="H36" t="s">
        <v>108</v>
      </c>
      <c r="I36" s="78">
        <v>0.47</v>
      </c>
      <c r="J36" s="78">
        <v>0.85</v>
      </c>
      <c r="K36" s="78">
        <v>80000000</v>
      </c>
      <c r="L36" s="78">
        <v>99.82</v>
      </c>
      <c r="M36" s="78">
        <v>79856</v>
      </c>
      <c r="N36" s="78">
        <v>1.4</v>
      </c>
      <c r="O36" s="78">
        <v>0.04</v>
      </c>
    </row>
    <row r="37" spans="2:15">
      <c r="B37" s="79" t="s">
        <v>1240</v>
      </c>
      <c r="G37" s="80">
        <v>1.3</v>
      </c>
      <c r="J37" s="80">
        <v>0.98</v>
      </c>
      <c r="K37" s="80">
        <v>730000000</v>
      </c>
      <c r="M37" s="80">
        <v>769576</v>
      </c>
      <c r="N37" s="80">
        <v>13.46</v>
      </c>
      <c r="O37" s="80">
        <v>0.4</v>
      </c>
    </row>
    <row r="38" spans="2:15">
      <c r="B38" s="79" t="s">
        <v>2645</v>
      </c>
    </row>
    <row r="39" spans="2:15">
      <c r="B39" t="s">
        <v>2646</v>
      </c>
      <c r="C39" t="s">
        <v>2647</v>
      </c>
      <c r="D39" t="s">
        <v>212</v>
      </c>
      <c r="E39" t="s">
        <v>287</v>
      </c>
      <c r="F39" t="s">
        <v>155</v>
      </c>
      <c r="G39" s="78">
        <v>2.66</v>
      </c>
      <c r="H39" t="s">
        <v>112</v>
      </c>
      <c r="I39" s="78">
        <v>5.43</v>
      </c>
      <c r="J39" s="78">
        <v>2.92</v>
      </c>
      <c r="K39" s="78">
        <v>48000000</v>
      </c>
      <c r="L39" s="78">
        <v>107.7</v>
      </c>
      <c r="M39" s="78">
        <v>198771.12</v>
      </c>
      <c r="N39" s="78">
        <v>3.48</v>
      </c>
      <c r="O39" s="78">
        <v>0.1</v>
      </c>
    </row>
    <row r="40" spans="2:15">
      <c r="B40" t="s">
        <v>2648</v>
      </c>
      <c r="C40" t="s">
        <v>2649</v>
      </c>
      <c r="D40" t="s">
        <v>215</v>
      </c>
      <c r="E40" t="s">
        <v>287</v>
      </c>
      <c r="F40" t="s">
        <v>155</v>
      </c>
      <c r="G40" s="78">
        <v>0.35</v>
      </c>
      <c r="H40" t="s">
        <v>112</v>
      </c>
      <c r="I40" s="78">
        <v>1.4</v>
      </c>
      <c r="J40" s="78">
        <v>-0.8</v>
      </c>
      <c r="K40" s="78">
        <v>121300000</v>
      </c>
      <c r="L40" s="78">
        <v>101.69</v>
      </c>
      <c r="M40" s="78">
        <v>474280.63465000002</v>
      </c>
      <c r="N40" s="78">
        <v>8.3000000000000007</v>
      </c>
      <c r="O40" s="78">
        <v>0.25</v>
      </c>
    </row>
    <row r="41" spans="2:15">
      <c r="B41" t="s">
        <v>2650</v>
      </c>
      <c r="C41" t="s">
        <v>2651</v>
      </c>
      <c r="D41" t="s">
        <v>209</v>
      </c>
      <c r="E41" t="s">
        <v>287</v>
      </c>
      <c r="F41" t="s">
        <v>155</v>
      </c>
      <c r="G41" s="78">
        <v>0.61</v>
      </c>
      <c r="H41" t="s">
        <v>112</v>
      </c>
      <c r="I41" s="78">
        <v>1.44</v>
      </c>
      <c r="J41" s="78">
        <v>1.44</v>
      </c>
      <c r="K41" s="78">
        <v>42800000</v>
      </c>
      <c r="L41" s="78">
        <v>100.26</v>
      </c>
      <c r="M41" s="78">
        <v>164993.87160000001</v>
      </c>
      <c r="N41" s="78">
        <v>2.89</v>
      </c>
      <c r="O41" s="78">
        <v>0.09</v>
      </c>
    </row>
    <row r="42" spans="2:15">
      <c r="B42" t="s">
        <v>2652</v>
      </c>
      <c r="C42" t="s">
        <v>2653</v>
      </c>
      <c r="D42" t="s">
        <v>209</v>
      </c>
      <c r="E42" t="s">
        <v>287</v>
      </c>
      <c r="F42" t="s">
        <v>155</v>
      </c>
      <c r="G42" s="78">
        <v>0.61</v>
      </c>
      <c r="H42" t="s">
        <v>112</v>
      </c>
      <c r="I42" s="78">
        <v>1.45</v>
      </c>
      <c r="J42" s="78">
        <v>1.89</v>
      </c>
      <c r="K42" s="78">
        <v>122300000</v>
      </c>
      <c r="L42" s="78">
        <v>99.99</v>
      </c>
      <c r="M42" s="78">
        <v>470196.47564999998</v>
      </c>
      <c r="N42" s="78">
        <v>8.23</v>
      </c>
      <c r="O42" s="78">
        <v>0.25</v>
      </c>
    </row>
    <row r="43" spans="2:15">
      <c r="B43" t="s">
        <v>2654</v>
      </c>
      <c r="C43" t="s">
        <v>2655</v>
      </c>
      <c r="D43" t="s">
        <v>209</v>
      </c>
      <c r="E43" t="s">
        <v>287</v>
      </c>
      <c r="F43" t="s">
        <v>155</v>
      </c>
      <c r="G43" s="78">
        <v>0.94</v>
      </c>
      <c r="H43" t="s">
        <v>112</v>
      </c>
      <c r="I43" s="78">
        <v>1.51</v>
      </c>
      <c r="J43" s="78">
        <v>1.5</v>
      </c>
      <c r="K43" s="78">
        <v>156600000</v>
      </c>
      <c r="L43" s="78">
        <v>100.08772103566606</v>
      </c>
      <c r="M43" s="78">
        <v>602655.19204042503</v>
      </c>
      <c r="N43" s="78">
        <v>10.54</v>
      </c>
      <c r="O43" s="78">
        <v>0.32</v>
      </c>
    </row>
    <row r="44" spans="2:15">
      <c r="B44" t="s">
        <v>2656</v>
      </c>
      <c r="C44" t="s">
        <v>2657</v>
      </c>
      <c r="D44" t="s">
        <v>209</v>
      </c>
      <c r="E44" t="s">
        <v>287</v>
      </c>
      <c r="F44" t="s">
        <v>155</v>
      </c>
      <c r="G44" s="78">
        <v>0.73</v>
      </c>
      <c r="H44" t="s">
        <v>112</v>
      </c>
      <c r="I44" s="78">
        <v>1.37</v>
      </c>
      <c r="J44" s="78">
        <v>1.33</v>
      </c>
      <c r="K44" s="78">
        <v>125300000</v>
      </c>
      <c r="L44" s="78">
        <v>100.04</v>
      </c>
      <c r="M44" s="78">
        <v>481971.21139999997</v>
      </c>
      <c r="N44" s="78">
        <v>8.43</v>
      </c>
      <c r="O44" s="78">
        <v>0.25</v>
      </c>
    </row>
    <row r="45" spans="2:15">
      <c r="B45" t="s">
        <v>2658</v>
      </c>
      <c r="C45" t="s">
        <v>2659</v>
      </c>
      <c r="D45" t="s">
        <v>209</v>
      </c>
      <c r="E45" t="s">
        <v>287</v>
      </c>
      <c r="F45" t="s">
        <v>155</v>
      </c>
      <c r="G45" s="78">
        <v>0.66</v>
      </c>
      <c r="H45" t="s">
        <v>112</v>
      </c>
      <c r="I45" s="78">
        <v>1.46</v>
      </c>
      <c r="J45" s="78">
        <v>1.7</v>
      </c>
      <c r="K45" s="78">
        <v>171300000</v>
      </c>
      <c r="L45" s="78">
        <v>100.06</v>
      </c>
      <c r="M45" s="78">
        <v>659043.68909999996</v>
      </c>
      <c r="N45" s="78">
        <v>11.53</v>
      </c>
      <c r="O45" s="78">
        <v>0.35</v>
      </c>
    </row>
    <row r="46" spans="2:15">
      <c r="B46" t="s">
        <v>2660</v>
      </c>
      <c r="C46" t="s">
        <v>2661</v>
      </c>
      <c r="D46" t="s">
        <v>215</v>
      </c>
      <c r="E46" t="s">
        <v>287</v>
      </c>
      <c r="F46" t="s">
        <v>155</v>
      </c>
      <c r="G46" s="78">
        <v>0.47</v>
      </c>
      <c r="H46" t="s">
        <v>112</v>
      </c>
      <c r="I46" s="78">
        <v>1.41</v>
      </c>
      <c r="J46" s="78">
        <v>0.13</v>
      </c>
      <c r="K46" s="78">
        <v>36648000</v>
      </c>
      <c r="L46" s="78">
        <v>101.35</v>
      </c>
      <c r="M46" s="78">
        <v>142813.86606</v>
      </c>
      <c r="N46" s="78">
        <v>2.5</v>
      </c>
      <c r="O46" s="78">
        <v>7.0000000000000007E-2</v>
      </c>
    </row>
    <row r="47" spans="2:15">
      <c r="B47" t="s">
        <v>2662</v>
      </c>
      <c r="C47" t="s">
        <v>2663</v>
      </c>
      <c r="D47" t="s">
        <v>212</v>
      </c>
      <c r="E47" t="s">
        <v>287</v>
      </c>
      <c r="F47" t="s">
        <v>155</v>
      </c>
      <c r="G47" s="78">
        <v>0.47</v>
      </c>
      <c r="H47" t="s">
        <v>112</v>
      </c>
      <c r="I47" s="78">
        <v>1.33</v>
      </c>
      <c r="J47" s="78">
        <v>1.21</v>
      </c>
      <c r="K47" s="78">
        <v>109944000</v>
      </c>
      <c r="L47" s="78">
        <v>100.09</v>
      </c>
      <c r="M47" s="78">
        <v>423115.14121199999</v>
      </c>
      <c r="N47" s="78">
        <v>7.4</v>
      </c>
      <c r="O47" s="78">
        <v>0.22</v>
      </c>
    </row>
    <row r="48" spans="2:15">
      <c r="B48" t="s">
        <v>2664</v>
      </c>
      <c r="C48" t="s">
        <v>2665</v>
      </c>
      <c r="D48" t="s">
        <v>215</v>
      </c>
      <c r="E48" t="s">
        <v>287</v>
      </c>
      <c r="F48" t="s">
        <v>155</v>
      </c>
      <c r="G48" s="78">
        <v>0.61</v>
      </c>
      <c r="H48" t="s">
        <v>112</v>
      </c>
      <c r="I48" s="78">
        <v>1.51</v>
      </c>
      <c r="J48" s="78">
        <v>1.25</v>
      </c>
      <c r="K48" s="78">
        <v>116200000</v>
      </c>
      <c r="L48" s="78">
        <v>100.74</v>
      </c>
      <c r="M48" s="78">
        <v>450095.23859999998</v>
      </c>
      <c r="N48" s="78">
        <v>7.87</v>
      </c>
      <c r="O48" s="78">
        <v>0.24</v>
      </c>
    </row>
    <row r="49" spans="2:15">
      <c r="B49" t="s">
        <v>2666</v>
      </c>
      <c r="C49" t="s">
        <v>2667</v>
      </c>
      <c r="D49" t="s">
        <v>209</v>
      </c>
      <c r="E49" t="s">
        <v>287</v>
      </c>
      <c r="F49" t="s">
        <v>155</v>
      </c>
      <c r="G49" s="78">
        <v>0.21</v>
      </c>
      <c r="H49" t="s">
        <v>112</v>
      </c>
      <c r="I49" s="78">
        <v>1.58</v>
      </c>
      <c r="J49" s="78">
        <v>1.81</v>
      </c>
      <c r="K49" s="78">
        <v>119556000</v>
      </c>
      <c r="L49" s="78">
        <v>100.04</v>
      </c>
      <c r="M49" s="78">
        <v>459876.69712800003</v>
      </c>
      <c r="N49" s="78">
        <v>8.0399999999999991</v>
      </c>
      <c r="O49" s="78">
        <v>0.24</v>
      </c>
    </row>
    <row r="50" spans="2:15">
      <c r="B50" s="79" t="s">
        <v>2668</v>
      </c>
      <c r="G50" s="80">
        <v>0.68</v>
      </c>
      <c r="J50" s="80">
        <v>1.31</v>
      </c>
      <c r="K50" s="80">
        <v>1169948000</v>
      </c>
      <c r="M50" s="80">
        <v>4527813.1374404253</v>
      </c>
      <c r="N50" s="80">
        <v>79.209999999999994</v>
      </c>
      <c r="O50" s="80">
        <v>2.37</v>
      </c>
    </row>
    <row r="51" spans="2:15">
      <c r="B51" s="79" t="s">
        <v>2669</v>
      </c>
    </row>
    <row r="52" spans="2:15">
      <c r="B52" t="s">
        <v>196</v>
      </c>
      <c r="C52" t="s">
        <v>196</v>
      </c>
      <c r="E52" t="s">
        <v>196</v>
      </c>
      <c r="G52" s="78">
        <v>0</v>
      </c>
      <c r="H52" t="s">
        <v>196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</row>
    <row r="53" spans="2:15">
      <c r="B53" s="79" t="s">
        <v>2670</v>
      </c>
      <c r="G53" s="80">
        <v>0</v>
      </c>
      <c r="J53" s="80">
        <v>0</v>
      </c>
      <c r="K53" s="80">
        <v>0</v>
      </c>
      <c r="M53" s="80">
        <v>0</v>
      </c>
      <c r="N53" s="80">
        <v>0</v>
      </c>
      <c r="O53" s="80">
        <v>0</v>
      </c>
    </row>
    <row r="54" spans="2:15">
      <c r="B54" s="79" t="s">
        <v>129</v>
      </c>
    </row>
    <row r="55" spans="2:15">
      <c r="B55" t="s">
        <v>196</v>
      </c>
      <c r="C55" t="s">
        <v>196</v>
      </c>
      <c r="E55" t="s">
        <v>196</v>
      </c>
      <c r="G55" s="78">
        <v>0</v>
      </c>
      <c r="H55" t="s">
        <v>196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</row>
    <row r="56" spans="2:15">
      <c r="B56" s="79" t="s">
        <v>547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s="79" t="s">
        <v>313</v>
      </c>
      <c r="G57" s="80">
        <v>0.97</v>
      </c>
      <c r="J57" s="80">
        <v>1.23</v>
      </c>
      <c r="K57" s="80">
        <v>2230159197.6999998</v>
      </c>
      <c r="M57" s="80">
        <v>5716354.8587065917</v>
      </c>
      <c r="N57" s="80">
        <v>100</v>
      </c>
      <c r="O57" s="80">
        <v>2.99</v>
      </c>
    </row>
    <row r="58" spans="2:15">
      <c r="B58" s="79" t="s">
        <v>314</v>
      </c>
    </row>
    <row r="59" spans="2:15">
      <c r="B59" t="s">
        <v>196</v>
      </c>
      <c r="C59" t="s">
        <v>196</v>
      </c>
      <c r="E59" t="s">
        <v>196</v>
      </c>
      <c r="G59" s="78">
        <v>0</v>
      </c>
      <c r="H59" t="s">
        <v>196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  <c r="N59" s="78">
        <v>0</v>
      </c>
      <c r="O59" s="78">
        <v>0</v>
      </c>
    </row>
    <row r="60" spans="2:15">
      <c r="B60" s="79" t="s">
        <v>319</v>
      </c>
      <c r="G60" s="80">
        <v>0</v>
      </c>
      <c r="J60" s="80">
        <v>0</v>
      </c>
      <c r="K60" s="80">
        <v>0</v>
      </c>
      <c r="M60" s="80">
        <v>0</v>
      </c>
      <c r="N60" s="80">
        <v>0</v>
      </c>
      <c r="O60" s="80">
        <v>0</v>
      </c>
    </row>
    <row r="61" spans="2:15">
      <c r="B61" t="s">
        <v>320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E19" sqref="E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13" t="s">
        <v>162</v>
      </c>
      <c r="C7" s="114"/>
      <c r="D7" s="114"/>
      <c r="E7" s="114"/>
      <c r="F7" s="114"/>
      <c r="G7" s="114"/>
      <c r="H7" s="114"/>
      <c r="I7" s="115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5.34</v>
      </c>
      <c r="F11" s="7"/>
      <c r="G11" s="77">
        <v>130045.00017856379</v>
      </c>
      <c r="H11" s="77">
        <v>100</v>
      </c>
      <c r="I11" s="77">
        <v>7.0000000000000007E-2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F12" s="19"/>
      <c r="G12" s="19"/>
      <c r="H12" s="19"/>
    </row>
    <row r="13" spans="2:55">
      <c r="B13" s="79" t="s">
        <v>2671</v>
      </c>
      <c r="F13" s="19"/>
      <c r="G13" s="19"/>
      <c r="H13" s="19"/>
    </row>
    <row r="14" spans="2:55">
      <c r="B14" t="s">
        <v>2672</v>
      </c>
      <c r="C14" t="s">
        <v>1683</v>
      </c>
      <c r="D14" t="s">
        <v>2673</v>
      </c>
      <c r="E14" s="78">
        <v>-2.4</v>
      </c>
      <c r="F14" t="s">
        <v>108</v>
      </c>
      <c r="G14" s="78">
        <v>17120</v>
      </c>
      <c r="H14" s="78">
        <v>13.16</v>
      </c>
      <c r="I14" s="78">
        <v>0.01</v>
      </c>
    </row>
    <row r="15" spans="2:55">
      <c r="B15" t="s">
        <v>2674</v>
      </c>
      <c r="C15" t="s">
        <v>1683</v>
      </c>
      <c r="D15" t="s">
        <v>2673</v>
      </c>
      <c r="E15" s="78">
        <v>7.21</v>
      </c>
      <c r="F15" t="s">
        <v>108</v>
      </c>
      <c r="G15" s="78">
        <v>27230</v>
      </c>
      <c r="H15" s="78">
        <v>20.94</v>
      </c>
      <c r="I15" s="78">
        <v>0.01</v>
      </c>
    </row>
    <row r="16" spans="2:55">
      <c r="B16" t="s">
        <v>2675</v>
      </c>
      <c r="C16" t="s">
        <v>1683</v>
      </c>
      <c r="D16" t="s">
        <v>2676</v>
      </c>
      <c r="E16" s="78">
        <v>7.33</v>
      </c>
      <c r="F16" t="s">
        <v>108</v>
      </c>
      <c r="G16" s="78">
        <v>15014.999995369901</v>
      </c>
      <c r="H16" s="78">
        <v>11.55</v>
      </c>
      <c r="I16" s="78">
        <v>0.01</v>
      </c>
    </row>
    <row r="17" spans="2:9">
      <c r="B17" t="s">
        <v>2677</v>
      </c>
      <c r="C17" t="s">
        <v>1683</v>
      </c>
      <c r="D17" t="s">
        <v>2676</v>
      </c>
      <c r="E17" s="78">
        <v>0</v>
      </c>
      <c r="F17" t="s">
        <v>108</v>
      </c>
      <c r="G17" s="78">
        <v>3704.43749455958</v>
      </c>
      <c r="H17" s="78">
        <v>2.85</v>
      </c>
      <c r="I17" s="78">
        <v>0</v>
      </c>
    </row>
    <row r="18" spans="2:9">
      <c r="B18" t="s">
        <v>2678</v>
      </c>
      <c r="C18" t="s">
        <v>1683</v>
      </c>
      <c r="D18" t="s">
        <v>2676</v>
      </c>
      <c r="E18" s="78">
        <v>6.41</v>
      </c>
      <c r="F18" t="s">
        <v>108</v>
      </c>
      <c r="G18" s="78">
        <v>66975.562688634294</v>
      </c>
      <c r="H18" s="78">
        <v>51.5</v>
      </c>
      <c r="I18" s="78">
        <v>0.04</v>
      </c>
    </row>
    <row r="19" spans="2:9">
      <c r="B19" s="79" t="s">
        <v>2679</v>
      </c>
      <c r="E19" s="80">
        <v>5.34</v>
      </c>
      <c r="F19" s="19"/>
      <c r="G19" s="80">
        <v>130045.00017856379</v>
      </c>
      <c r="H19" s="80">
        <v>100</v>
      </c>
      <c r="I19" s="80">
        <v>7.0000000000000007E-2</v>
      </c>
    </row>
    <row r="20" spans="2:9">
      <c r="B20" s="79" t="s">
        <v>2680</v>
      </c>
      <c r="F20" s="19"/>
      <c r="G20" s="19"/>
      <c r="H20" s="19"/>
    </row>
    <row r="21" spans="2:9">
      <c r="B21" t="s">
        <v>196</v>
      </c>
      <c r="D21" t="s">
        <v>196</v>
      </c>
      <c r="E21" s="78">
        <v>0</v>
      </c>
      <c r="F21" t="s">
        <v>196</v>
      </c>
      <c r="G21" s="78">
        <v>0</v>
      </c>
      <c r="H21" s="78">
        <v>0</v>
      </c>
      <c r="I21" s="78">
        <v>0</v>
      </c>
    </row>
    <row r="22" spans="2:9">
      <c r="B22" s="79" t="s">
        <v>2681</v>
      </c>
      <c r="E22" s="80">
        <v>0</v>
      </c>
      <c r="F22" s="19"/>
      <c r="G22" s="80">
        <v>0</v>
      </c>
      <c r="H22" s="80">
        <v>0</v>
      </c>
      <c r="I22" s="80">
        <v>0</v>
      </c>
    </row>
    <row r="23" spans="2:9">
      <c r="B23" s="79" t="s">
        <v>313</v>
      </c>
      <c r="E23" s="80">
        <v>5.34</v>
      </c>
      <c r="F23" s="19"/>
      <c r="G23" s="80">
        <v>130045.00017856379</v>
      </c>
      <c r="H23" s="80">
        <v>100</v>
      </c>
      <c r="I23" s="80">
        <v>7.0000000000000007E-2</v>
      </c>
    </row>
    <row r="24" spans="2:9">
      <c r="B24" s="79" t="s">
        <v>314</v>
      </c>
      <c r="F24" s="19"/>
      <c r="G24" s="19"/>
      <c r="H24" s="19"/>
    </row>
    <row r="25" spans="2:9">
      <c r="B25" s="79" t="s">
        <v>2671</v>
      </c>
      <c r="F25" s="19"/>
      <c r="G25" s="19"/>
      <c r="H25" s="19"/>
    </row>
    <row r="26" spans="2:9">
      <c r="B26" t="s">
        <v>196</v>
      </c>
      <c r="D26" t="s">
        <v>196</v>
      </c>
      <c r="E26" s="78">
        <v>0</v>
      </c>
      <c r="F26" t="s">
        <v>196</v>
      </c>
      <c r="G26" s="78">
        <v>0</v>
      </c>
      <c r="H26" s="78">
        <v>0</v>
      </c>
      <c r="I26" s="78">
        <v>0</v>
      </c>
    </row>
    <row r="27" spans="2:9">
      <c r="B27" s="79" t="s">
        <v>2679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B28" s="79" t="s">
        <v>2680</v>
      </c>
      <c r="F28" s="19"/>
      <c r="G28" s="19"/>
      <c r="H28" s="19"/>
    </row>
    <row r="29" spans="2:9">
      <c r="B29" t="s">
        <v>196</v>
      </c>
      <c r="D29" t="s">
        <v>196</v>
      </c>
      <c r="E29" s="78">
        <v>0</v>
      </c>
      <c r="F29" t="s">
        <v>196</v>
      </c>
      <c r="G29" s="78">
        <v>0</v>
      </c>
      <c r="H29" s="78">
        <v>0</v>
      </c>
      <c r="I29" s="78">
        <v>0</v>
      </c>
    </row>
    <row r="30" spans="2:9">
      <c r="B30" s="79" t="s">
        <v>2681</v>
      </c>
      <c r="E30" s="80">
        <v>0</v>
      </c>
      <c r="F30" s="19"/>
      <c r="G30" s="80">
        <v>0</v>
      </c>
      <c r="H30" s="80">
        <v>0</v>
      </c>
      <c r="I30" s="80">
        <v>0</v>
      </c>
    </row>
    <row r="31" spans="2:9">
      <c r="B31" s="79" t="s">
        <v>319</v>
      </c>
      <c r="E31" s="80">
        <v>0</v>
      </c>
      <c r="F31" s="19"/>
      <c r="G31" s="80">
        <v>0</v>
      </c>
      <c r="H31" s="80">
        <v>0</v>
      </c>
      <c r="I31" s="80">
        <v>0</v>
      </c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13" t="s">
        <v>169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19"/>
    </row>
    <row r="13" spans="2:60">
      <c r="B13" t="s">
        <v>196</v>
      </c>
      <c r="D13" t="s">
        <v>196</v>
      </c>
      <c r="E13" s="19"/>
      <c r="F13" s="78">
        <v>0</v>
      </c>
      <c r="G13" t="s">
        <v>196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313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314</v>
      </c>
      <c r="D15" s="19"/>
      <c r="E15" s="19"/>
      <c r="F15" s="19"/>
      <c r="G15" s="19"/>
      <c r="H15" s="19"/>
    </row>
    <row r="16" spans="2:60">
      <c r="B16" t="s">
        <v>196</v>
      </c>
      <c r="D16" t="s">
        <v>196</v>
      </c>
      <c r="E16" s="19"/>
      <c r="F16" s="78">
        <v>0</v>
      </c>
      <c r="G16" t="s">
        <v>196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319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13" t="s">
        <v>174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2707446.9841999998</v>
      </c>
      <c r="J11" s="77">
        <v>100</v>
      </c>
      <c r="K11" s="77">
        <v>1.42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2682</v>
      </c>
      <c r="C13" t="s">
        <v>2683</v>
      </c>
      <c r="D13" t="s">
        <v>287</v>
      </c>
      <c r="E13" t="s">
        <v>155</v>
      </c>
      <c r="F13" s="78">
        <v>0</v>
      </c>
      <c r="G13" t="s">
        <v>108</v>
      </c>
      <c r="H13" s="78">
        <v>0</v>
      </c>
      <c r="I13" s="78">
        <v>2695000</v>
      </c>
      <c r="J13" s="78">
        <v>99.54</v>
      </c>
      <c r="K13" s="78">
        <v>1.41</v>
      </c>
    </row>
    <row r="14" spans="2:60">
      <c r="B14" t="s">
        <v>2684</v>
      </c>
      <c r="C14" t="s">
        <v>525</v>
      </c>
      <c r="D14" t="s">
        <v>196</v>
      </c>
      <c r="E14" t="s">
        <v>155</v>
      </c>
      <c r="F14" s="78">
        <v>0</v>
      </c>
      <c r="G14" t="s">
        <v>108</v>
      </c>
      <c r="H14" s="78">
        <v>0</v>
      </c>
      <c r="I14" s="78">
        <v>401.34366</v>
      </c>
      <c r="J14" s="78">
        <v>0.01</v>
      </c>
      <c r="K14" s="78">
        <v>0</v>
      </c>
    </row>
    <row r="15" spans="2:60">
      <c r="B15" t="s">
        <v>2685</v>
      </c>
      <c r="C15" t="s">
        <v>529</v>
      </c>
      <c r="D15" t="s">
        <v>196</v>
      </c>
      <c r="E15" t="s">
        <v>155</v>
      </c>
      <c r="F15" s="78">
        <v>0</v>
      </c>
      <c r="G15" t="s">
        <v>108</v>
      </c>
      <c r="H15" s="78">
        <v>0</v>
      </c>
      <c r="I15" s="78">
        <v>909.57384999999999</v>
      </c>
      <c r="J15" s="78">
        <v>0.03</v>
      </c>
      <c r="K15" s="78">
        <v>0</v>
      </c>
    </row>
    <row r="16" spans="2:60">
      <c r="B16" t="s">
        <v>2686</v>
      </c>
      <c r="C16" t="s">
        <v>467</v>
      </c>
      <c r="D16" t="s">
        <v>196</v>
      </c>
      <c r="E16" t="s">
        <v>155</v>
      </c>
      <c r="F16" s="78">
        <v>0</v>
      </c>
      <c r="G16" t="s">
        <v>108</v>
      </c>
      <c r="H16" s="78">
        <v>0</v>
      </c>
      <c r="I16" s="78">
        <v>333.39330000000001</v>
      </c>
      <c r="J16" s="78">
        <v>0.01</v>
      </c>
      <c r="K16" s="78">
        <v>0</v>
      </c>
    </row>
    <row r="17" spans="2:11">
      <c r="B17" t="s">
        <v>2687</v>
      </c>
      <c r="C17" t="s">
        <v>472</v>
      </c>
      <c r="D17" t="s">
        <v>196</v>
      </c>
      <c r="E17" t="s">
        <v>155</v>
      </c>
      <c r="F17" s="78">
        <v>0</v>
      </c>
      <c r="G17" t="s">
        <v>108</v>
      </c>
      <c r="H17" s="78">
        <v>0</v>
      </c>
      <c r="I17" s="78">
        <v>354.29543999999999</v>
      </c>
      <c r="J17" s="78">
        <v>0.01</v>
      </c>
      <c r="K17" s="78">
        <v>0</v>
      </c>
    </row>
    <row r="18" spans="2:11">
      <c r="B18" t="s">
        <v>2688</v>
      </c>
      <c r="C18" t="s">
        <v>522</v>
      </c>
      <c r="D18" t="s">
        <v>196</v>
      </c>
      <c r="E18" t="s">
        <v>155</v>
      </c>
      <c r="F18" s="78">
        <v>0</v>
      </c>
      <c r="G18" t="s">
        <v>108</v>
      </c>
      <c r="H18" s="78">
        <v>0</v>
      </c>
      <c r="I18" s="78">
        <v>237.22463999999999</v>
      </c>
      <c r="J18" s="78">
        <v>0.01</v>
      </c>
      <c r="K18" s="78">
        <v>0</v>
      </c>
    </row>
    <row r="19" spans="2:11">
      <c r="B19" t="s">
        <v>2689</v>
      </c>
      <c r="C19" t="s">
        <v>496</v>
      </c>
      <c r="D19" t="s">
        <v>196</v>
      </c>
      <c r="E19" t="s">
        <v>155</v>
      </c>
      <c r="F19" s="78">
        <v>0</v>
      </c>
      <c r="G19" t="s">
        <v>108</v>
      </c>
      <c r="H19" s="78">
        <v>0</v>
      </c>
      <c r="I19" s="78">
        <v>613.21271999999999</v>
      </c>
      <c r="J19" s="78">
        <v>0.02</v>
      </c>
      <c r="K19" s="78">
        <v>0</v>
      </c>
    </row>
    <row r="20" spans="2:11">
      <c r="B20" t="s">
        <v>2690</v>
      </c>
      <c r="C20" t="s">
        <v>620</v>
      </c>
      <c r="D20" t="s">
        <v>196</v>
      </c>
      <c r="E20" t="s">
        <v>155</v>
      </c>
      <c r="F20" s="78">
        <v>0</v>
      </c>
      <c r="G20" t="s">
        <v>108</v>
      </c>
      <c r="H20" s="78">
        <v>0</v>
      </c>
      <c r="I20" s="78">
        <v>6839.04781</v>
      </c>
      <c r="J20" s="78">
        <v>0.25</v>
      </c>
      <c r="K20" s="78">
        <v>0</v>
      </c>
    </row>
    <row r="21" spans="2:11">
      <c r="B21" t="s">
        <v>2691</v>
      </c>
      <c r="C21" t="s">
        <v>505</v>
      </c>
      <c r="D21" t="s">
        <v>196</v>
      </c>
      <c r="E21" t="s">
        <v>157</v>
      </c>
      <c r="F21" s="78">
        <v>0</v>
      </c>
      <c r="G21" t="s">
        <v>108</v>
      </c>
      <c r="H21" s="78">
        <v>0</v>
      </c>
      <c r="I21" s="78">
        <v>574.30805999999995</v>
      </c>
      <c r="J21" s="78">
        <v>0.02</v>
      </c>
      <c r="K21" s="78">
        <v>0</v>
      </c>
    </row>
    <row r="22" spans="2:11">
      <c r="B22" t="s">
        <v>2692</v>
      </c>
      <c r="C22" t="s">
        <v>646</v>
      </c>
      <c r="D22" t="s">
        <v>196</v>
      </c>
      <c r="E22" t="s">
        <v>157</v>
      </c>
      <c r="F22" s="78">
        <v>0</v>
      </c>
      <c r="G22" t="s">
        <v>108</v>
      </c>
      <c r="H22" s="78">
        <v>0</v>
      </c>
      <c r="I22" s="78">
        <v>1622.3717099999999</v>
      </c>
      <c r="J22" s="78">
        <v>0.06</v>
      </c>
      <c r="K22" s="78">
        <v>0</v>
      </c>
    </row>
    <row r="23" spans="2:11">
      <c r="B23" t="s">
        <v>2693</v>
      </c>
      <c r="C23" t="s">
        <v>536</v>
      </c>
      <c r="D23" t="s">
        <v>196</v>
      </c>
      <c r="E23" t="s">
        <v>157</v>
      </c>
      <c r="F23" s="78">
        <v>0</v>
      </c>
      <c r="G23" t="s">
        <v>108</v>
      </c>
      <c r="H23" s="78">
        <v>0</v>
      </c>
      <c r="I23" s="78">
        <v>0.63521000000000005</v>
      </c>
      <c r="J23" s="78">
        <v>0</v>
      </c>
      <c r="K23" s="78">
        <v>0</v>
      </c>
    </row>
    <row r="24" spans="2:11">
      <c r="B24" t="s">
        <v>2694</v>
      </c>
      <c r="C24" t="s">
        <v>709</v>
      </c>
      <c r="D24" t="s">
        <v>196</v>
      </c>
      <c r="E24" t="s">
        <v>403</v>
      </c>
      <c r="F24" s="78">
        <v>0</v>
      </c>
      <c r="G24" t="s">
        <v>108</v>
      </c>
      <c r="H24" s="78">
        <v>0</v>
      </c>
      <c r="I24" s="78">
        <v>182.3355</v>
      </c>
      <c r="J24" s="78">
        <v>0.01</v>
      </c>
      <c r="K24" s="78">
        <v>0</v>
      </c>
    </row>
    <row r="25" spans="2:11">
      <c r="B25" t="s">
        <v>2695</v>
      </c>
      <c r="C25" t="s">
        <v>542</v>
      </c>
      <c r="D25" t="s">
        <v>196</v>
      </c>
      <c r="E25" t="s">
        <v>157</v>
      </c>
      <c r="F25" s="78">
        <v>0</v>
      </c>
      <c r="G25" t="s">
        <v>108</v>
      </c>
      <c r="H25" s="78">
        <v>0</v>
      </c>
      <c r="I25" s="78">
        <v>80.958600000000004</v>
      </c>
      <c r="J25" s="78">
        <v>0</v>
      </c>
      <c r="K25" s="78">
        <v>0</v>
      </c>
    </row>
    <row r="26" spans="2:11">
      <c r="B26" t="s">
        <v>2696</v>
      </c>
      <c r="C26" t="s">
        <v>714</v>
      </c>
      <c r="D26" t="s">
        <v>196</v>
      </c>
      <c r="E26" t="s">
        <v>197</v>
      </c>
      <c r="F26" s="78">
        <v>0</v>
      </c>
      <c r="G26" t="s">
        <v>108</v>
      </c>
      <c r="H26" s="78">
        <v>0</v>
      </c>
      <c r="I26" s="78">
        <v>298.28370000000001</v>
      </c>
      <c r="J26" s="78">
        <v>0.01</v>
      </c>
      <c r="K26" s="78">
        <v>0</v>
      </c>
    </row>
    <row r="27" spans="2:11">
      <c r="B27" s="79" t="s">
        <v>313</v>
      </c>
      <c r="D27" s="19"/>
      <c r="E27" s="19"/>
      <c r="F27" s="19"/>
      <c r="G27" s="19"/>
      <c r="H27" s="80">
        <v>0</v>
      </c>
      <c r="I27" s="80">
        <v>2707446.9841999998</v>
      </c>
      <c r="J27" s="80">
        <v>100</v>
      </c>
      <c r="K27" s="80">
        <v>1.42</v>
      </c>
    </row>
    <row r="28" spans="2:11">
      <c r="B28" s="79" t="s">
        <v>314</v>
      </c>
      <c r="D28" s="19"/>
      <c r="E28" s="19"/>
      <c r="F28" s="19"/>
      <c r="G28" s="19"/>
      <c r="H28" s="19"/>
    </row>
    <row r="29" spans="2:11">
      <c r="B29" t="s">
        <v>196</v>
      </c>
      <c r="C29" t="s">
        <v>196</v>
      </c>
      <c r="D29" t="s">
        <v>196</v>
      </c>
      <c r="E29" s="19"/>
      <c r="F29" s="78">
        <v>0</v>
      </c>
      <c r="G29" t="s">
        <v>196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319</v>
      </c>
      <c r="D30" s="19"/>
      <c r="E30" s="19"/>
      <c r="F30" s="19"/>
      <c r="G30" s="19"/>
      <c r="H30" s="80">
        <v>0</v>
      </c>
      <c r="I30" s="80">
        <v>0</v>
      </c>
      <c r="J30" s="80">
        <v>0</v>
      </c>
      <c r="K30" s="80">
        <v>0</v>
      </c>
    </row>
    <row r="31" spans="2:11">
      <c r="B31" t="s">
        <v>320</v>
      </c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8"/>
  <sheetViews>
    <sheetView rightToLeft="1" workbookViewId="0">
      <selection activeCell="B49" sqref="B4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13" t="s">
        <v>177</v>
      </c>
      <c r="C7" s="114"/>
      <c r="D7" s="114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C58+C158</f>
        <v>5135875.3366587553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</row>
    <row r="13" spans="2:17">
      <c r="B13" s="85" t="s">
        <v>2697</v>
      </c>
      <c r="C13" s="78">
        <v>3.8450000000000003E-3</v>
      </c>
      <c r="D13" s="86">
        <v>42917</v>
      </c>
    </row>
    <row r="14" spans="2:17">
      <c r="B14" s="87" t="s">
        <v>2698</v>
      </c>
      <c r="C14" s="78">
        <v>0</v>
      </c>
      <c r="D14" s="86">
        <v>43221</v>
      </c>
    </row>
    <row r="15" spans="2:17">
      <c r="B15" s="87" t="s">
        <v>2699</v>
      </c>
      <c r="C15" s="78">
        <v>0</v>
      </c>
      <c r="D15" s="86">
        <v>43070</v>
      </c>
    </row>
    <row r="16" spans="2:17">
      <c r="B16" s="87" t="s">
        <v>2700</v>
      </c>
      <c r="C16" s="78">
        <v>0</v>
      </c>
      <c r="D16" s="86">
        <v>42705</v>
      </c>
    </row>
    <row r="17" spans="2:4">
      <c r="B17" s="87" t="s">
        <v>2701</v>
      </c>
      <c r="C17" s="78">
        <v>1345.0156050000001</v>
      </c>
      <c r="D17" s="86">
        <v>42339</v>
      </c>
    </row>
    <row r="18" spans="2:4">
      <c r="B18" s="87" t="s">
        <v>2702</v>
      </c>
      <c r="C18" s="78">
        <v>3.8450000000000003E-3</v>
      </c>
      <c r="D18" s="86">
        <v>43435</v>
      </c>
    </row>
    <row r="19" spans="2:4">
      <c r="B19" s="87" t="s">
        <v>2703</v>
      </c>
      <c r="C19" s="78">
        <v>0</v>
      </c>
      <c r="D19" s="86">
        <v>42036</v>
      </c>
    </row>
    <row r="20" spans="2:4">
      <c r="B20" s="87" t="s">
        <v>2704</v>
      </c>
      <c r="C20" s="78">
        <v>0</v>
      </c>
      <c r="D20" s="86">
        <v>42461</v>
      </c>
    </row>
    <row r="21" spans="2:4">
      <c r="B21" s="87" t="s">
        <v>2705</v>
      </c>
      <c r="C21" s="78">
        <v>4899.8219200000003</v>
      </c>
      <c r="D21" s="86">
        <v>42370</v>
      </c>
    </row>
    <row r="22" spans="2:4">
      <c r="B22" s="87" t="s">
        <v>2706</v>
      </c>
      <c r="C22" s="78">
        <v>0</v>
      </c>
      <c r="D22" s="86">
        <v>42614</v>
      </c>
    </row>
    <row r="23" spans="2:4">
      <c r="B23" s="87" t="s">
        <v>2707</v>
      </c>
      <c r="C23" s="78">
        <v>1614.8996923999998</v>
      </c>
      <c r="D23" s="86">
        <v>44652</v>
      </c>
    </row>
    <row r="24" spans="2:4">
      <c r="B24" s="87" t="s">
        <v>2708</v>
      </c>
      <c r="C24" s="78">
        <v>0</v>
      </c>
      <c r="D24" s="86">
        <v>43435</v>
      </c>
    </row>
    <row r="25" spans="2:4">
      <c r="B25" s="87" t="s">
        <v>2709</v>
      </c>
      <c r="C25" s="78">
        <v>7161.3125</v>
      </c>
      <c r="D25" s="86">
        <v>45108</v>
      </c>
    </row>
    <row r="26" spans="2:4">
      <c r="B26" s="87" t="s">
        <v>2710</v>
      </c>
      <c r="C26" s="78">
        <v>18464.016824999999</v>
      </c>
      <c r="D26" s="86">
        <v>44562</v>
      </c>
    </row>
    <row r="27" spans="2:4">
      <c r="B27" s="87" t="s">
        <v>2711</v>
      </c>
      <c r="C27" s="78">
        <v>72478.25</v>
      </c>
      <c r="D27" s="86">
        <v>45536</v>
      </c>
    </row>
    <row r="28" spans="2:4">
      <c r="B28" s="87" t="s">
        <v>2712</v>
      </c>
      <c r="C28" s="78">
        <v>222625.5</v>
      </c>
      <c r="D28" s="86">
        <v>46113</v>
      </c>
    </row>
    <row r="29" spans="2:4">
      <c r="B29" s="87" t="s">
        <v>2713</v>
      </c>
      <c r="C29" s="78">
        <v>219.77251000000001</v>
      </c>
      <c r="D29" s="86">
        <v>42583</v>
      </c>
    </row>
    <row r="30" spans="2:4">
      <c r="B30" s="87" t="s">
        <v>2714</v>
      </c>
      <c r="C30" s="78">
        <v>10010.507485000002</v>
      </c>
      <c r="D30" s="86">
        <v>42370</v>
      </c>
    </row>
    <row r="31" spans="2:4">
      <c r="B31" s="87" t="s">
        <v>2715</v>
      </c>
      <c r="C31" s="78">
        <v>1384.2</v>
      </c>
      <c r="D31" s="86">
        <v>42917</v>
      </c>
    </row>
    <row r="32" spans="2:4">
      <c r="B32" s="87" t="s">
        <v>2716</v>
      </c>
      <c r="C32" s="78">
        <v>1672.575</v>
      </c>
      <c r="D32" s="86">
        <v>41730</v>
      </c>
    </row>
    <row r="33" spans="2:4">
      <c r="B33" s="87" t="s">
        <v>2717</v>
      </c>
      <c r="C33" s="78">
        <v>0</v>
      </c>
      <c r="D33" s="86">
        <v>41883</v>
      </c>
    </row>
    <row r="34" spans="2:4">
      <c r="B34" s="87" t="s">
        <v>2718</v>
      </c>
      <c r="C34" s="78">
        <v>10018.723</v>
      </c>
      <c r="D34" s="86">
        <v>42806</v>
      </c>
    </row>
    <row r="35" spans="2:4">
      <c r="B35" s="87" t="s">
        <v>2719</v>
      </c>
      <c r="C35" s="78">
        <v>7977.7539940500019</v>
      </c>
      <c r="D35" s="86">
        <v>44013</v>
      </c>
    </row>
    <row r="36" spans="2:4">
      <c r="B36" s="87" t="s">
        <v>2720</v>
      </c>
      <c r="C36" s="78">
        <v>2749.1750000000002</v>
      </c>
      <c r="D36" s="86">
        <v>44409</v>
      </c>
    </row>
    <row r="37" spans="2:4">
      <c r="B37" s="87" t="s">
        <v>2721</v>
      </c>
      <c r="C37" s="78">
        <v>4152.6000000000004</v>
      </c>
      <c r="D37" s="86">
        <v>44531</v>
      </c>
    </row>
    <row r="38" spans="2:4">
      <c r="B38" s="87" t="s">
        <v>2722</v>
      </c>
      <c r="C38" s="78">
        <v>250.94392500000001</v>
      </c>
      <c r="D38" s="86">
        <v>43313</v>
      </c>
    </row>
    <row r="39" spans="2:4">
      <c r="B39" s="87" t="s">
        <v>2723</v>
      </c>
      <c r="C39" s="78">
        <v>12748.02829</v>
      </c>
      <c r="D39" s="86">
        <v>44743</v>
      </c>
    </row>
    <row r="40" spans="2:4">
      <c r="B40" s="87" t="s">
        <v>2724</v>
      </c>
      <c r="C40" s="78">
        <v>5057.7409999999982</v>
      </c>
      <c r="D40" s="86">
        <v>44805</v>
      </c>
    </row>
    <row r="41" spans="2:4">
      <c r="B41" s="87" t="s">
        <v>2725</v>
      </c>
      <c r="C41" s="78">
        <v>36185.694880000003</v>
      </c>
      <c r="D41" s="86">
        <v>45261</v>
      </c>
    </row>
    <row r="42" spans="2:4">
      <c r="B42" s="87" t="s">
        <v>2726</v>
      </c>
      <c r="C42" s="78">
        <v>1555.8215750000002</v>
      </c>
      <c r="D42" s="86">
        <v>45261</v>
      </c>
    </row>
    <row r="43" spans="2:4">
      <c r="B43" s="87" t="s">
        <v>2727</v>
      </c>
      <c r="C43" s="78">
        <v>76437.85007120001</v>
      </c>
      <c r="D43" s="86">
        <v>45597</v>
      </c>
    </row>
    <row r="44" spans="2:4">
      <c r="B44" s="87" t="s">
        <v>2728</v>
      </c>
      <c r="C44" s="78">
        <v>28914.806</v>
      </c>
      <c r="D44" s="86">
        <v>44896</v>
      </c>
    </row>
    <row r="45" spans="2:4">
      <c r="B45" s="87" t="s">
        <v>2729</v>
      </c>
      <c r="C45" s="78">
        <v>69367.336999999985</v>
      </c>
      <c r="D45" s="86">
        <v>45658</v>
      </c>
    </row>
    <row r="46" spans="2:4">
      <c r="B46" s="87" t="s">
        <v>2730</v>
      </c>
      <c r="C46" s="78">
        <v>111207.88916000001</v>
      </c>
      <c r="D46" s="86">
        <v>45992</v>
      </c>
    </row>
    <row r="47" spans="2:4">
      <c r="B47" s="88" t="s">
        <v>2731</v>
      </c>
      <c r="C47" s="78">
        <v>11530.622999999998</v>
      </c>
      <c r="D47" s="89">
        <v>43922</v>
      </c>
    </row>
    <row r="48" spans="2:4">
      <c r="B48" s="88" t="s">
        <v>2732</v>
      </c>
      <c r="C48" s="78">
        <v>18082.689000000002</v>
      </c>
      <c r="D48" s="89">
        <v>44531</v>
      </c>
    </row>
    <row r="49" spans="2:4">
      <c r="B49" s="96" t="s">
        <v>2832</v>
      </c>
      <c r="C49" s="90">
        <v>31272.011568889258</v>
      </c>
      <c r="D49" s="91">
        <v>43390</v>
      </c>
    </row>
    <row r="50" spans="2:4">
      <c r="B50" s="96" t="s">
        <v>2833</v>
      </c>
      <c r="C50" s="90">
        <v>74000</v>
      </c>
      <c r="D50" s="91">
        <v>43095</v>
      </c>
    </row>
    <row r="51" spans="2:4">
      <c r="B51" s="96" t="s">
        <v>2484</v>
      </c>
      <c r="C51" s="90">
        <v>91723.212742353819</v>
      </c>
      <c r="D51" s="91">
        <v>43305</v>
      </c>
    </row>
    <row r="52" spans="2:4">
      <c r="B52" s="96" t="s">
        <v>2218</v>
      </c>
      <c r="C52" s="90">
        <v>150000</v>
      </c>
      <c r="D52" s="91">
        <v>42916</v>
      </c>
    </row>
    <row r="53" spans="2:4">
      <c r="B53" s="96" t="s">
        <v>2498</v>
      </c>
      <c r="C53" s="90">
        <v>274110.38445585623</v>
      </c>
      <c r="D53" s="91">
        <v>43667</v>
      </c>
    </row>
    <row r="54" spans="2:4">
      <c r="B54" s="97" t="s">
        <v>2544</v>
      </c>
      <c r="C54" s="90">
        <v>187500</v>
      </c>
      <c r="D54" s="91">
        <v>43835</v>
      </c>
    </row>
    <row r="55" spans="2:4">
      <c r="B55" s="97" t="s">
        <v>2834</v>
      </c>
      <c r="C55" s="90">
        <v>225000</v>
      </c>
      <c r="D55" s="91">
        <v>42901</v>
      </c>
    </row>
    <row r="56" spans="2:4">
      <c r="B56" s="96" t="s">
        <v>2835</v>
      </c>
      <c r="C56" s="90">
        <v>150000</v>
      </c>
      <c r="D56" s="91">
        <v>43926</v>
      </c>
    </row>
    <row r="57" spans="2:4">
      <c r="B57" s="88" t="s">
        <v>2733</v>
      </c>
      <c r="C57" s="90">
        <v>125000.00000025</v>
      </c>
      <c r="D57" s="91">
        <v>43982</v>
      </c>
    </row>
    <row r="58" spans="2:4">
      <c r="B58" s="79" t="s">
        <v>313</v>
      </c>
      <c r="C58" s="80">
        <f>SUM(C13:C57)</f>
        <v>2046719.1638899993</v>
      </c>
    </row>
    <row r="59" spans="2:4">
      <c r="B59" s="79" t="s">
        <v>314</v>
      </c>
    </row>
    <row r="60" spans="2:4">
      <c r="B60" s="87" t="s">
        <v>2734</v>
      </c>
      <c r="C60" s="90">
        <v>698.66341499999999</v>
      </c>
      <c r="D60" s="86">
        <v>43009</v>
      </c>
    </row>
    <row r="61" spans="2:4">
      <c r="B61" s="87" t="s">
        <v>2735</v>
      </c>
      <c r="C61" s="90">
        <v>3152.4193749999999</v>
      </c>
      <c r="D61" s="86">
        <v>42675</v>
      </c>
    </row>
    <row r="62" spans="2:4">
      <c r="B62" s="87" t="s">
        <v>2736</v>
      </c>
      <c r="C62" s="78">
        <v>0</v>
      </c>
      <c r="D62" s="86">
        <v>42217</v>
      </c>
    </row>
    <row r="63" spans="2:4">
      <c r="B63" s="87" t="s">
        <v>2737</v>
      </c>
      <c r="C63" s="78">
        <v>4150.4660250000006</v>
      </c>
      <c r="D63" s="86">
        <v>42705</v>
      </c>
    </row>
    <row r="64" spans="2:4">
      <c r="B64" s="87" t="s">
        <v>2738</v>
      </c>
      <c r="C64" s="90">
        <v>8932.7818228000015</v>
      </c>
      <c r="D64" s="86">
        <v>43435</v>
      </c>
    </row>
    <row r="65" spans="2:4">
      <c r="B65" s="87" t="s">
        <v>2739</v>
      </c>
      <c r="C65" s="90">
        <v>231.10308912400131</v>
      </c>
      <c r="D65" s="86">
        <v>42917</v>
      </c>
    </row>
    <row r="66" spans="2:4">
      <c r="B66" s="87" t="s">
        <v>2740</v>
      </c>
      <c r="C66" s="90">
        <v>5294.8456850000002</v>
      </c>
      <c r="D66" s="86">
        <v>42887</v>
      </c>
    </row>
    <row r="67" spans="2:4">
      <c r="B67" s="87" t="s">
        <v>2741</v>
      </c>
      <c r="C67" s="90">
        <v>9141.2502250499965</v>
      </c>
      <c r="D67" s="86">
        <v>42887</v>
      </c>
    </row>
    <row r="68" spans="2:4">
      <c r="B68" s="87" t="s">
        <v>2742</v>
      </c>
      <c r="C68" s="90">
        <v>2862.1372550000006</v>
      </c>
      <c r="D68" s="86">
        <v>43009</v>
      </c>
    </row>
    <row r="69" spans="2:4">
      <c r="B69" s="87" t="s">
        <v>2743</v>
      </c>
      <c r="C69" s="90">
        <v>1623.0100650700031</v>
      </c>
      <c r="D69" s="86">
        <v>43191</v>
      </c>
    </row>
    <row r="70" spans="2:4">
      <c r="B70" s="87" t="s">
        <v>2744</v>
      </c>
      <c r="C70" s="90">
        <v>3912.229022613998</v>
      </c>
      <c r="D70" s="86">
        <v>43709</v>
      </c>
    </row>
    <row r="71" spans="2:4">
      <c r="B71" s="87" t="s">
        <v>2745</v>
      </c>
      <c r="C71" s="90">
        <v>12665.181599999996</v>
      </c>
      <c r="D71" s="86">
        <v>44562</v>
      </c>
    </row>
    <row r="72" spans="2:4">
      <c r="B72" s="85" t="s">
        <v>2746</v>
      </c>
      <c r="C72" s="90">
        <v>4626.4959423999999</v>
      </c>
      <c r="D72" s="86">
        <v>43497</v>
      </c>
    </row>
    <row r="73" spans="2:4">
      <c r="B73" s="87" t="s">
        <v>2747</v>
      </c>
      <c r="C73" s="90">
        <v>11839.72282495</v>
      </c>
      <c r="D73" s="86">
        <v>43497</v>
      </c>
    </row>
    <row r="74" spans="2:4">
      <c r="B74" s="92" t="s">
        <v>2748</v>
      </c>
      <c r="C74" s="90">
        <v>3200.597225</v>
      </c>
      <c r="D74" s="86">
        <v>43556</v>
      </c>
    </row>
    <row r="75" spans="2:4">
      <c r="B75" s="92" t="s">
        <v>2749</v>
      </c>
      <c r="C75" s="90">
        <v>14787.937402850002</v>
      </c>
      <c r="D75" s="86">
        <v>42948</v>
      </c>
    </row>
    <row r="76" spans="2:4">
      <c r="B76" s="87" t="s">
        <v>2750</v>
      </c>
      <c r="C76" s="90">
        <v>17994.599999999999</v>
      </c>
      <c r="D76" s="86">
        <v>45200</v>
      </c>
    </row>
    <row r="77" spans="2:4">
      <c r="B77" s="87" t="s">
        <v>2751</v>
      </c>
      <c r="C77" s="90">
        <v>49873.795034589966</v>
      </c>
      <c r="D77" s="86">
        <v>44896</v>
      </c>
    </row>
    <row r="78" spans="2:4">
      <c r="B78" s="87" t="s">
        <v>2752</v>
      </c>
      <c r="C78" s="90">
        <v>10425.921746399998</v>
      </c>
      <c r="D78" s="86">
        <v>43101</v>
      </c>
    </row>
    <row r="79" spans="2:4">
      <c r="B79" s="87" t="s">
        <v>2753</v>
      </c>
      <c r="C79" s="90">
        <v>2615.7308529499978</v>
      </c>
      <c r="D79" s="86">
        <v>43221</v>
      </c>
    </row>
    <row r="80" spans="2:4">
      <c r="B80" s="93" t="s">
        <v>2754</v>
      </c>
      <c r="C80" s="78">
        <v>0</v>
      </c>
      <c r="D80" s="86" t="s">
        <v>2755</v>
      </c>
    </row>
    <row r="81" spans="2:4">
      <c r="B81" s="87" t="s">
        <v>2756</v>
      </c>
      <c r="C81" s="90">
        <v>24593.042950000003</v>
      </c>
      <c r="D81" s="86">
        <v>43983</v>
      </c>
    </row>
    <row r="82" spans="2:4">
      <c r="B82" s="87" t="s">
        <v>2757</v>
      </c>
      <c r="C82" s="90">
        <v>2970.171373500003</v>
      </c>
      <c r="D82" s="86">
        <v>42856</v>
      </c>
    </row>
    <row r="83" spans="2:4">
      <c r="B83" s="87" t="s">
        <v>2758</v>
      </c>
      <c r="C83" s="90">
        <v>6976.3526199999997</v>
      </c>
      <c r="D83" s="86">
        <v>43252</v>
      </c>
    </row>
    <row r="84" spans="2:4">
      <c r="B84" s="87" t="s">
        <v>2759</v>
      </c>
      <c r="C84" s="90">
        <v>18633.439060000001</v>
      </c>
      <c r="D84" s="86">
        <v>44440</v>
      </c>
    </row>
    <row r="85" spans="2:4">
      <c r="B85" s="87" t="s">
        <v>2760</v>
      </c>
      <c r="C85" s="90">
        <v>18668.655184300005</v>
      </c>
      <c r="D85" s="86">
        <v>44228</v>
      </c>
    </row>
    <row r="86" spans="2:4">
      <c r="B86" s="87" t="s">
        <v>2761</v>
      </c>
      <c r="C86" s="90">
        <v>4567.3335594120044</v>
      </c>
      <c r="D86" s="86">
        <v>43405</v>
      </c>
    </row>
    <row r="87" spans="2:4">
      <c r="B87" s="87" t="s">
        <v>2762</v>
      </c>
      <c r="C87" s="90">
        <v>9613.4747843999994</v>
      </c>
      <c r="D87" s="86">
        <v>44378</v>
      </c>
    </row>
    <row r="88" spans="2:4">
      <c r="B88" s="87" t="s">
        <v>2763</v>
      </c>
      <c r="C88" s="90">
        <v>7469.3559438499942</v>
      </c>
      <c r="D88" s="86">
        <v>44835</v>
      </c>
    </row>
    <row r="89" spans="2:4">
      <c r="B89" s="87" t="s">
        <v>2764</v>
      </c>
      <c r="C89" s="90">
        <v>17074.107</v>
      </c>
      <c r="D89" s="86">
        <v>43405</v>
      </c>
    </row>
    <row r="90" spans="2:4">
      <c r="B90" s="85" t="s">
        <v>2765</v>
      </c>
      <c r="C90" s="90">
        <v>11942.120134999999</v>
      </c>
      <c r="D90" s="86">
        <v>44531</v>
      </c>
    </row>
    <row r="91" spans="2:4">
      <c r="B91" s="87" t="s">
        <v>2766</v>
      </c>
      <c r="C91" s="90">
        <v>5197.4128377200004</v>
      </c>
      <c r="D91" s="86">
        <v>44593</v>
      </c>
    </row>
    <row r="92" spans="2:4">
      <c r="B92" s="87" t="s">
        <v>2767</v>
      </c>
      <c r="C92" s="90">
        <v>17658.843065000001</v>
      </c>
      <c r="D92" s="86">
        <v>44044</v>
      </c>
    </row>
    <row r="93" spans="2:4">
      <c r="B93" s="87" t="s">
        <v>2768</v>
      </c>
      <c r="C93" s="90">
        <v>507.96602600000017</v>
      </c>
      <c r="D93" s="86">
        <v>41974</v>
      </c>
    </row>
    <row r="94" spans="2:4">
      <c r="B94" s="87" t="s">
        <v>2769</v>
      </c>
      <c r="C94" s="90">
        <v>1045.8559952000005</v>
      </c>
      <c r="D94" s="86">
        <v>41974</v>
      </c>
    </row>
    <row r="95" spans="2:4">
      <c r="B95" s="87" t="s">
        <v>2770</v>
      </c>
      <c r="C95" s="90">
        <v>2647.4547559999996</v>
      </c>
      <c r="D95" s="86">
        <v>42887</v>
      </c>
    </row>
    <row r="96" spans="2:4">
      <c r="B96" s="87" t="s">
        <v>2771</v>
      </c>
      <c r="C96" s="90">
        <v>847.06119000000001</v>
      </c>
      <c r="D96" s="86">
        <v>45292</v>
      </c>
    </row>
    <row r="97" spans="2:4">
      <c r="B97" s="87" t="s">
        <v>2772</v>
      </c>
      <c r="C97" s="90">
        <v>15457.931229000002</v>
      </c>
      <c r="D97" s="86">
        <v>44682</v>
      </c>
    </row>
    <row r="98" spans="2:4">
      <c r="B98" s="87" t="s">
        <v>2773</v>
      </c>
      <c r="C98" s="90">
        <v>22857.192207649998</v>
      </c>
      <c r="D98" s="86">
        <v>44682</v>
      </c>
    </row>
    <row r="99" spans="2:4">
      <c r="B99" s="87" t="s">
        <v>2774</v>
      </c>
      <c r="C99" s="90">
        <v>2245.631839050001</v>
      </c>
      <c r="D99" s="86">
        <v>44713</v>
      </c>
    </row>
    <row r="100" spans="2:4">
      <c r="B100" s="87" t="s">
        <v>2775</v>
      </c>
      <c r="C100" s="90">
        <v>17639.800740949999</v>
      </c>
      <c r="D100" s="86">
        <v>44805</v>
      </c>
    </row>
    <row r="101" spans="2:4">
      <c r="B101" s="87" t="s">
        <v>2776</v>
      </c>
      <c r="C101" s="90">
        <v>932.58398699999861</v>
      </c>
      <c r="D101" s="86">
        <v>44105</v>
      </c>
    </row>
    <row r="102" spans="2:4">
      <c r="B102" s="87" t="s">
        <v>2777</v>
      </c>
      <c r="C102" s="90">
        <v>169111.71599999999</v>
      </c>
      <c r="D102" s="86">
        <v>44136</v>
      </c>
    </row>
    <row r="103" spans="2:4">
      <c r="B103" s="87" t="s">
        <v>2778</v>
      </c>
      <c r="C103" s="90">
        <v>1128.7238965999975</v>
      </c>
      <c r="D103" s="86">
        <v>45627</v>
      </c>
    </row>
    <row r="104" spans="2:4">
      <c r="B104" s="87" t="s">
        <v>2779</v>
      </c>
      <c r="C104" s="90">
        <v>5202.2849999999999</v>
      </c>
      <c r="D104" s="86">
        <v>45536</v>
      </c>
    </row>
    <row r="105" spans="2:4">
      <c r="B105" s="87" t="s">
        <v>2780</v>
      </c>
      <c r="C105" s="90">
        <v>37875.134050000008</v>
      </c>
      <c r="D105" s="86">
        <v>44986</v>
      </c>
    </row>
    <row r="106" spans="2:4">
      <c r="B106" s="87" t="s">
        <v>2781</v>
      </c>
      <c r="C106" s="90">
        <v>2095.2327799999998</v>
      </c>
      <c r="D106" s="86">
        <v>42767</v>
      </c>
    </row>
    <row r="107" spans="2:4">
      <c r="B107" s="85" t="s">
        <v>2782</v>
      </c>
      <c r="C107" s="90">
        <v>9213.1125060499999</v>
      </c>
      <c r="D107" s="86">
        <v>45078</v>
      </c>
    </row>
    <row r="108" spans="2:4">
      <c r="B108" s="87" t="s">
        <v>2783</v>
      </c>
      <c r="C108" s="90">
        <v>9599.9191599999995</v>
      </c>
      <c r="D108" s="86">
        <v>44927</v>
      </c>
    </row>
    <row r="109" spans="2:4">
      <c r="B109" s="94" t="s">
        <v>2784</v>
      </c>
      <c r="C109" s="90">
        <v>19750.503840000001</v>
      </c>
      <c r="D109" s="86">
        <v>45078</v>
      </c>
    </row>
    <row r="110" spans="2:4">
      <c r="B110" s="94" t="s">
        <v>2785</v>
      </c>
      <c r="C110" s="90">
        <v>20925.335900000002</v>
      </c>
      <c r="D110" s="86">
        <v>45078</v>
      </c>
    </row>
    <row r="111" spans="2:4">
      <c r="B111" s="94" t="s">
        <v>2786</v>
      </c>
      <c r="C111" s="90">
        <v>31253.186615000002</v>
      </c>
      <c r="D111" s="86">
        <v>45078</v>
      </c>
    </row>
    <row r="112" spans="2:4">
      <c r="B112" s="94" t="s">
        <v>2787</v>
      </c>
      <c r="C112" s="90">
        <v>16120.866135000002</v>
      </c>
      <c r="D112" s="86">
        <v>45078</v>
      </c>
    </row>
    <row r="113" spans="2:4">
      <c r="B113" s="87" t="s">
        <v>2788</v>
      </c>
      <c r="C113" s="90">
        <v>13928.351010000002</v>
      </c>
      <c r="D113" s="86">
        <v>44958</v>
      </c>
    </row>
    <row r="114" spans="2:4">
      <c r="B114" s="87" t="s">
        <v>2789</v>
      </c>
      <c r="C114" s="90">
        <v>47660.179501599996</v>
      </c>
      <c r="D114" s="86">
        <v>45231</v>
      </c>
    </row>
    <row r="115" spans="2:4">
      <c r="B115" s="87" t="s">
        <v>2790</v>
      </c>
      <c r="C115" s="90">
        <v>9926.6534180000017</v>
      </c>
      <c r="D115" s="86">
        <v>45108</v>
      </c>
    </row>
    <row r="116" spans="2:4">
      <c r="B116" s="87" t="s">
        <v>2791</v>
      </c>
      <c r="C116" s="90">
        <v>39725.628542750004</v>
      </c>
      <c r="D116" s="86">
        <v>44105</v>
      </c>
    </row>
    <row r="117" spans="2:4">
      <c r="B117" s="87" t="s">
        <v>2792</v>
      </c>
      <c r="C117" s="90">
        <v>65288.123070000001</v>
      </c>
      <c r="D117" s="86">
        <v>45689</v>
      </c>
    </row>
    <row r="118" spans="2:4">
      <c r="B118" s="87" t="s">
        <v>2793</v>
      </c>
      <c r="C118" s="90">
        <v>54185.852481450005</v>
      </c>
      <c r="D118" s="86">
        <v>45017</v>
      </c>
    </row>
    <row r="119" spans="2:4">
      <c r="B119" s="87" t="s">
        <v>2794</v>
      </c>
      <c r="C119" s="90">
        <v>6531.1934770500029</v>
      </c>
      <c r="D119" s="86">
        <v>44228</v>
      </c>
    </row>
    <row r="120" spans="2:4">
      <c r="B120" s="87" t="s">
        <v>2795</v>
      </c>
      <c r="C120" s="90">
        <v>31942.529750000002</v>
      </c>
      <c r="D120" s="86">
        <v>45261</v>
      </c>
    </row>
    <row r="121" spans="2:4">
      <c r="B121" s="95" t="s">
        <v>2796</v>
      </c>
      <c r="C121" s="90">
        <v>28991.3</v>
      </c>
      <c r="D121" s="86">
        <v>45383</v>
      </c>
    </row>
    <row r="122" spans="2:4">
      <c r="B122" s="95" t="s">
        <v>2797</v>
      </c>
      <c r="C122" s="90">
        <v>32127.611785649999</v>
      </c>
      <c r="D122" s="86">
        <v>45536</v>
      </c>
    </row>
    <row r="123" spans="2:4">
      <c r="B123" s="95" t="s">
        <v>2798</v>
      </c>
      <c r="C123" s="90">
        <v>13524.706755000001</v>
      </c>
      <c r="D123" s="86">
        <v>44378</v>
      </c>
    </row>
    <row r="124" spans="2:4">
      <c r="B124" s="95" t="s">
        <v>2799</v>
      </c>
      <c r="C124" s="90">
        <v>151126.49460000001</v>
      </c>
      <c r="D124" s="86">
        <v>45627</v>
      </c>
    </row>
    <row r="125" spans="2:4">
      <c r="B125" s="95" t="s">
        <v>2800</v>
      </c>
      <c r="C125" s="90">
        <v>112660.73329134998</v>
      </c>
      <c r="D125" s="86">
        <v>45931</v>
      </c>
    </row>
    <row r="126" spans="2:4">
      <c r="B126" s="95" t="s">
        <v>2801</v>
      </c>
      <c r="C126" s="90">
        <v>1999.3999615500011</v>
      </c>
      <c r="D126" s="86">
        <v>45566</v>
      </c>
    </row>
    <row r="127" spans="2:4">
      <c r="B127" s="95" t="s">
        <v>2802</v>
      </c>
      <c r="C127" s="90">
        <v>34609.787024999998</v>
      </c>
      <c r="D127" s="86">
        <v>45597</v>
      </c>
    </row>
    <row r="128" spans="2:4">
      <c r="B128" s="95" t="s">
        <v>2803</v>
      </c>
      <c r="C128" s="90">
        <v>85694.592080000002</v>
      </c>
      <c r="D128" s="86">
        <v>45717</v>
      </c>
    </row>
    <row r="129" spans="2:4">
      <c r="B129" s="95" t="s">
        <v>2804</v>
      </c>
      <c r="C129" s="90">
        <v>23944.256084642002</v>
      </c>
      <c r="D129" s="86">
        <v>45748</v>
      </c>
    </row>
    <row r="130" spans="2:4">
      <c r="B130" s="95" t="s">
        <v>2805</v>
      </c>
      <c r="C130" s="90">
        <v>162800.43948095001</v>
      </c>
      <c r="D130" s="86">
        <v>46113</v>
      </c>
    </row>
    <row r="131" spans="2:4">
      <c r="B131" s="95" t="s">
        <v>2806</v>
      </c>
      <c r="C131" s="90">
        <v>17556.782634784002</v>
      </c>
      <c r="D131" s="86">
        <v>45839</v>
      </c>
    </row>
    <row r="132" spans="2:4">
      <c r="B132" s="95" t="s">
        <v>2807</v>
      </c>
      <c r="C132" s="90">
        <v>28536.275010000001</v>
      </c>
      <c r="D132" s="86">
        <v>45839</v>
      </c>
    </row>
    <row r="133" spans="2:4">
      <c r="B133" s="95" t="s">
        <v>2808</v>
      </c>
      <c r="C133" s="90">
        <v>29903.350495050003</v>
      </c>
      <c r="D133" s="86">
        <v>45839</v>
      </c>
    </row>
    <row r="134" spans="2:4">
      <c r="B134" s="95" t="s">
        <v>2809</v>
      </c>
      <c r="C134" s="90">
        <v>16687.3</v>
      </c>
      <c r="D134" s="86">
        <v>45839</v>
      </c>
    </row>
    <row r="135" spans="2:4">
      <c r="B135" s="95" t="s">
        <v>2810</v>
      </c>
      <c r="C135" s="90">
        <v>19837.309213649998</v>
      </c>
      <c r="D135" s="86">
        <v>45901</v>
      </c>
    </row>
    <row r="136" spans="2:4">
      <c r="B136" s="95" t="s">
        <v>2773</v>
      </c>
      <c r="C136" s="90">
        <v>130666.14074045001</v>
      </c>
      <c r="D136" s="86">
        <v>45809</v>
      </c>
    </row>
    <row r="137" spans="2:4">
      <c r="B137" s="95" t="s">
        <v>2811</v>
      </c>
      <c r="C137" s="90">
        <v>13614.89892</v>
      </c>
      <c r="D137" s="86">
        <v>44378</v>
      </c>
    </row>
    <row r="138" spans="2:4">
      <c r="B138" s="88" t="s">
        <v>2812</v>
      </c>
      <c r="C138" s="90">
        <v>31140.251275000002</v>
      </c>
      <c r="D138" s="89">
        <v>45901</v>
      </c>
    </row>
    <row r="139" spans="2:4">
      <c r="B139" s="88" t="s">
        <v>2813</v>
      </c>
      <c r="C139" s="90">
        <v>53921.034220000009</v>
      </c>
      <c r="D139" s="89">
        <v>45992</v>
      </c>
    </row>
    <row r="140" spans="2:4">
      <c r="B140" s="88" t="s">
        <v>2814</v>
      </c>
      <c r="C140" s="90">
        <v>40295.74611</v>
      </c>
      <c r="D140" s="89">
        <v>46023</v>
      </c>
    </row>
    <row r="141" spans="2:4">
      <c r="B141" s="88" t="s">
        <v>2815</v>
      </c>
      <c r="C141" s="90">
        <v>73402.972500000003</v>
      </c>
      <c r="D141" s="89">
        <v>46054</v>
      </c>
    </row>
    <row r="142" spans="2:4">
      <c r="B142" s="88" t="s">
        <v>2816</v>
      </c>
      <c r="C142" s="90">
        <v>29768.76</v>
      </c>
      <c r="D142" s="89">
        <v>46082</v>
      </c>
    </row>
    <row r="143" spans="2:4">
      <c r="B143" s="88" t="s">
        <v>2817</v>
      </c>
      <c r="C143" s="90">
        <v>7305.6076600000006</v>
      </c>
      <c r="D143" s="89">
        <v>45078</v>
      </c>
    </row>
    <row r="144" spans="2:4">
      <c r="B144" s="88" t="s">
        <v>2818</v>
      </c>
      <c r="C144" s="90">
        <v>49738.74</v>
      </c>
      <c r="D144" s="89">
        <v>45413</v>
      </c>
    </row>
    <row r="145" spans="2:4">
      <c r="B145" s="88" t="s">
        <v>2819</v>
      </c>
      <c r="C145" s="90">
        <v>130730</v>
      </c>
      <c r="D145" s="89">
        <v>46357</v>
      </c>
    </row>
    <row r="146" spans="2:4">
      <c r="B146" s="88" t="s">
        <v>2820</v>
      </c>
      <c r="C146" s="90">
        <v>29991</v>
      </c>
      <c r="D146" s="89">
        <v>46357</v>
      </c>
    </row>
    <row r="147" spans="2:4">
      <c r="B147" s="88" t="s">
        <v>2821</v>
      </c>
      <c r="C147" s="90">
        <v>86512.5</v>
      </c>
      <c r="D147" s="89">
        <v>46905</v>
      </c>
    </row>
    <row r="148" spans="2:4">
      <c r="B148" s="87" t="s">
        <v>2822</v>
      </c>
      <c r="C148" s="90">
        <v>10587.184429999999</v>
      </c>
      <c r="D148" s="89">
        <v>46235</v>
      </c>
    </row>
    <row r="149" spans="2:4">
      <c r="B149" s="88" t="s">
        <v>2823</v>
      </c>
      <c r="C149" s="90">
        <v>88819.5</v>
      </c>
      <c r="D149" s="86">
        <v>46235</v>
      </c>
    </row>
    <row r="150" spans="2:4">
      <c r="B150" s="88" t="s">
        <v>2824</v>
      </c>
      <c r="C150" s="90">
        <v>134709.24817500002</v>
      </c>
      <c r="D150" s="89">
        <v>46235</v>
      </c>
    </row>
    <row r="151" spans="2:4">
      <c r="B151" s="88" t="s">
        <v>2825</v>
      </c>
      <c r="C151" s="90">
        <v>65938.997864350007</v>
      </c>
      <c r="D151" s="89">
        <v>46266</v>
      </c>
    </row>
    <row r="152" spans="2:4">
      <c r="B152" s="88" t="s">
        <v>2826</v>
      </c>
      <c r="C152" s="90">
        <v>38450</v>
      </c>
      <c r="D152" s="89">
        <v>46327</v>
      </c>
    </row>
    <row r="153" spans="2:4">
      <c r="B153" s="88" t="s">
        <v>2827</v>
      </c>
      <c r="C153" s="90">
        <v>10088.23416</v>
      </c>
      <c r="D153" s="89">
        <v>44774</v>
      </c>
    </row>
    <row r="154" spans="2:4">
      <c r="B154" s="88" t="s">
        <v>2828</v>
      </c>
      <c r="C154" s="90">
        <v>29171.034525000003</v>
      </c>
      <c r="D154" s="89">
        <v>44835</v>
      </c>
    </row>
    <row r="155" spans="2:4">
      <c r="B155" s="88" t="s">
        <v>2829</v>
      </c>
      <c r="C155" s="90">
        <v>88381.865945000012</v>
      </c>
      <c r="D155" s="89">
        <v>45717</v>
      </c>
    </row>
    <row r="156" spans="2:4">
      <c r="B156" s="88" t="s">
        <v>2830</v>
      </c>
      <c r="C156" s="90">
        <v>86395.535100000008</v>
      </c>
      <c r="D156" s="89">
        <v>46054</v>
      </c>
    </row>
    <row r="157" spans="2:4">
      <c r="B157" s="88" t="s">
        <v>2831</v>
      </c>
      <c r="C157" s="90">
        <v>130487.3805</v>
      </c>
      <c r="D157" s="89">
        <v>45413</v>
      </c>
    </row>
    <row r="158" spans="2:4">
      <c r="B158" s="79" t="s">
        <v>319</v>
      </c>
      <c r="C158" s="80">
        <f>SUM(C60:C157)</f>
        <v>3089156.1727687563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3" t="s">
        <v>181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</row>
    <row r="13" spans="2:18">
      <c r="B13" s="79" t="s">
        <v>420</v>
      </c>
      <c r="D13" s="16"/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421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338</v>
      </c>
      <c r="D16" s="16"/>
    </row>
    <row r="17" spans="2:16">
      <c r="B17" t="s">
        <v>196</v>
      </c>
      <c r="C17" t="s">
        <v>196</v>
      </c>
      <c r="D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396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422</v>
      </c>
      <c r="D19" s="16"/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423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547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313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314</v>
      </c>
      <c r="D26" s="16"/>
    </row>
    <row r="27" spans="2:16">
      <c r="B27" s="79" t="s">
        <v>424</v>
      </c>
      <c r="D27" s="16"/>
    </row>
    <row r="28" spans="2:16">
      <c r="B28" t="s">
        <v>196</v>
      </c>
      <c r="C28" t="s">
        <v>196</v>
      </c>
      <c r="D28" t="s">
        <v>196</v>
      </c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425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426</v>
      </c>
      <c r="D30" s="16"/>
    </row>
    <row r="31" spans="2:16">
      <c r="B31" t="s">
        <v>196</v>
      </c>
      <c r="C31" t="s">
        <v>196</v>
      </c>
      <c r="D31" t="s">
        <v>196</v>
      </c>
      <c r="E31" t="s">
        <v>196</v>
      </c>
      <c r="H31" s="78">
        <v>0</v>
      </c>
      <c r="I31" t="s">
        <v>196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427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319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320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3" t="s">
        <v>185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</row>
    <row r="13" spans="2:18">
      <c r="B13" s="79" t="s">
        <v>1237</v>
      </c>
      <c r="C13" s="16"/>
      <c r="D13" s="16"/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1238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1239</v>
      </c>
      <c r="D16" s="16"/>
    </row>
    <row r="17" spans="2:16">
      <c r="B17" t="s">
        <v>196</v>
      </c>
      <c r="C17" t="s">
        <v>196</v>
      </c>
      <c r="D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1240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422</v>
      </c>
      <c r="D19" s="16"/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423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547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313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314</v>
      </c>
      <c r="D26" s="16"/>
    </row>
    <row r="27" spans="2:16">
      <c r="B27" s="79" t="s">
        <v>1374</v>
      </c>
      <c r="D27" s="16"/>
    </row>
    <row r="28" spans="2:16">
      <c r="B28" t="s">
        <v>196</v>
      </c>
      <c r="C28" t="s">
        <v>196</v>
      </c>
      <c r="D28" t="s">
        <v>196</v>
      </c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1375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1376</v>
      </c>
      <c r="D30" s="16"/>
    </row>
    <row r="31" spans="2:16">
      <c r="B31" t="s">
        <v>196</v>
      </c>
      <c r="C31" t="s">
        <v>196</v>
      </c>
      <c r="D31" t="s">
        <v>196</v>
      </c>
      <c r="E31" t="s">
        <v>196</v>
      </c>
      <c r="H31" s="78">
        <v>0</v>
      </c>
      <c r="I31" t="s">
        <v>196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1420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319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320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9" workbookViewId="0">
      <selection activeCell="E12" sqref="E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6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52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12.88</v>
      </c>
      <c r="I11" s="7"/>
      <c r="J11" s="7"/>
      <c r="K11" s="77">
        <v>1.55</v>
      </c>
      <c r="L11" s="77">
        <v>21170163978</v>
      </c>
      <c r="M11" s="7"/>
      <c r="N11" s="77">
        <v>30336083.570295643</v>
      </c>
      <c r="O11" s="7"/>
      <c r="P11" s="77">
        <v>100</v>
      </c>
      <c r="Q11" s="77">
        <v>15.88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</row>
    <row r="13" spans="2:52">
      <c r="B13" s="79" t="s">
        <v>321</v>
      </c>
      <c r="C13" s="16"/>
      <c r="D13" s="16"/>
    </row>
    <row r="14" spans="2:52">
      <c r="B14" s="79" t="s">
        <v>322</v>
      </c>
      <c r="C14" s="16"/>
      <c r="D14" s="16"/>
    </row>
    <row r="15" spans="2:52">
      <c r="B15" t="s">
        <v>323</v>
      </c>
      <c r="C15" t="s">
        <v>324</v>
      </c>
      <c r="D15" t="s">
        <v>106</v>
      </c>
      <c r="E15" t="s">
        <v>325</v>
      </c>
      <c r="F15" t="s">
        <v>155</v>
      </c>
      <c r="G15" t="s">
        <v>326</v>
      </c>
      <c r="H15" s="78">
        <v>18.989999999999998</v>
      </c>
      <c r="I15" t="s">
        <v>108</v>
      </c>
      <c r="J15" s="78">
        <v>2.75</v>
      </c>
      <c r="K15" s="78">
        <v>1.35</v>
      </c>
      <c r="L15" s="78">
        <v>4437117931</v>
      </c>
      <c r="M15" s="78">
        <v>137.66999999999999</v>
      </c>
      <c r="N15" s="78">
        <v>6108580.2556077</v>
      </c>
      <c r="O15" s="78">
        <v>25.11</v>
      </c>
      <c r="P15" s="78">
        <v>20.14</v>
      </c>
      <c r="Q15" s="78">
        <v>3.2</v>
      </c>
    </row>
    <row r="16" spans="2:52">
      <c r="B16" t="s">
        <v>327</v>
      </c>
      <c r="C16" t="s">
        <v>328</v>
      </c>
      <c r="D16" t="s">
        <v>106</v>
      </c>
      <c r="E16" t="s">
        <v>325</v>
      </c>
      <c r="F16" t="s">
        <v>155</v>
      </c>
      <c r="G16" t="s">
        <v>329</v>
      </c>
      <c r="H16" s="78">
        <v>0.41</v>
      </c>
      <c r="I16" t="s">
        <v>108</v>
      </c>
      <c r="J16" s="78">
        <v>1</v>
      </c>
      <c r="K16" s="78">
        <v>0.78</v>
      </c>
      <c r="L16" s="78">
        <v>41728143</v>
      </c>
      <c r="M16" s="78">
        <v>102.73</v>
      </c>
      <c r="N16" s="78">
        <v>42867.321303899997</v>
      </c>
      <c r="O16" s="78">
        <v>0.32</v>
      </c>
      <c r="P16" s="78">
        <v>0.14000000000000001</v>
      </c>
      <c r="Q16" s="78">
        <v>0.02</v>
      </c>
    </row>
    <row r="17" spans="2:17">
      <c r="B17" t="s">
        <v>330</v>
      </c>
      <c r="C17" t="s">
        <v>331</v>
      </c>
      <c r="D17" t="s">
        <v>106</v>
      </c>
      <c r="E17" t="s">
        <v>325</v>
      </c>
      <c r="F17" t="s">
        <v>155</v>
      </c>
      <c r="G17" t="s">
        <v>332</v>
      </c>
      <c r="H17" s="78">
        <v>14.77</v>
      </c>
      <c r="I17" t="s">
        <v>108</v>
      </c>
      <c r="J17" s="78">
        <v>4.01</v>
      </c>
      <c r="K17" s="78">
        <v>1.1399999999999999</v>
      </c>
      <c r="L17" s="78">
        <v>4709190300</v>
      </c>
      <c r="M17" s="78">
        <v>178.62</v>
      </c>
      <c r="N17" s="78">
        <v>8411555.7138599996</v>
      </c>
      <c r="O17" s="78">
        <v>29.03</v>
      </c>
      <c r="P17" s="78">
        <v>27.73</v>
      </c>
      <c r="Q17" s="78">
        <v>4.4000000000000004</v>
      </c>
    </row>
    <row r="18" spans="2:17">
      <c r="B18" t="s">
        <v>333</v>
      </c>
      <c r="C18" t="s">
        <v>334</v>
      </c>
      <c r="D18" t="s">
        <v>106</v>
      </c>
      <c r="E18" t="s">
        <v>325</v>
      </c>
      <c r="F18" t="s">
        <v>155</v>
      </c>
      <c r="G18" t="s">
        <v>335</v>
      </c>
      <c r="H18" s="78">
        <v>24.49</v>
      </c>
      <c r="I18" t="s">
        <v>108</v>
      </c>
      <c r="J18" s="78">
        <v>1</v>
      </c>
      <c r="K18" s="78">
        <v>1.44</v>
      </c>
      <c r="L18" s="78">
        <v>1010101339</v>
      </c>
      <c r="M18" s="78">
        <v>89.98</v>
      </c>
      <c r="N18" s="78">
        <v>908889.18483219994</v>
      </c>
      <c r="O18" s="78">
        <v>16.29</v>
      </c>
      <c r="P18" s="78">
        <v>3</v>
      </c>
      <c r="Q18" s="78">
        <v>0.48</v>
      </c>
    </row>
    <row r="19" spans="2:17">
      <c r="B19" s="79" t="s">
        <v>336</v>
      </c>
      <c r="C19" s="16"/>
      <c r="D19" s="16"/>
      <c r="H19" s="80">
        <v>16.97</v>
      </c>
      <c r="K19" s="80">
        <v>1.24</v>
      </c>
      <c r="L19" s="80">
        <v>10198137713</v>
      </c>
      <c r="N19" s="80">
        <v>15471892.4756038</v>
      </c>
      <c r="P19" s="80">
        <v>51</v>
      </c>
      <c r="Q19" s="80">
        <v>8.1</v>
      </c>
    </row>
    <row r="20" spans="2:17">
      <c r="B20" s="79" t="s">
        <v>337</v>
      </c>
      <c r="C20" s="16"/>
      <c r="D20" s="16"/>
      <c r="H20" s="80">
        <v>16.97</v>
      </c>
      <c r="K20" s="80">
        <v>1.24</v>
      </c>
      <c r="L20" s="80">
        <v>10198137713</v>
      </c>
      <c r="N20" s="80">
        <v>15471892.4756038</v>
      </c>
      <c r="P20" s="80">
        <v>51</v>
      </c>
      <c r="Q20" s="80">
        <v>8.1</v>
      </c>
    </row>
    <row r="21" spans="2:17">
      <c r="B21" s="79" t="s">
        <v>338</v>
      </c>
      <c r="C21" s="16"/>
      <c r="D21" s="16"/>
    </row>
    <row r="22" spans="2:17">
      <c r="B22" s="79" t="s">
        <v>339</v>
      </c>
      <c r="C22" s="16"/>
      <c r="D22" s="16"/>
    </row>
    <row r="23" spans="2:17">
      <c r="B23" t="s">
        <v>340</v>
      </c>
      <c r="C23" t="s">
        <v>341</v>
      </c>
      <c r="D23" t="s">
        <v>106</v>
      </c>
      <c r="E23" t="s">
        <v>325</v>
      </c>
      <c r="F23" t="s">
        <v>155</v>
      </c>
      <c r="G23" t="s">
        <v>342</v>
      </c>
      <c r="H23" s="78">
        <v>0.44</v>
      </c>
      <c r="I23" t="s">
        <v>108</v>
      </c>
      <c r="J23" s="78">
        <v>0</v>
      </c>
      <c r="K23" s="78">
        <v>0.14000000000000001</v>
      </c>
      <c r="L23" s="78">
        <v>301449996</v>
      </c>
      <c r="M23" s="78">
        <v>99.94</v>
      </c>
      <c r="N23" s="78">
        <v>301269.12600240001</v>
      </c>
      <c r="O23" s="78">
        <v>3.35</v>
      </c>
      <c r="P23" s="78">
        <v>0.99</v>
      </c>
      <c r="Q23" s="78">
        <v>0.16</v>
      </c>
    </row>
    <row r="24" spans="2:17">
      <c r="B24" t="s">
        <v>343</v>
      </c>
      <c r="C24" t="s">
        <v>344</v>
      </c>
      <c r="D24" t="s">
        <v>106</v>
      </c>
      <c r="E24" t="s">
        <v>325</v>
      </c>
      <c r="F24" t="s">
        <v>155</v>
      </c>
      <c r="G24" t="s">
        <v>345</v>
      </c>
      <c r="H24" s="78">
        <v>0.59</v>
      </c>
      <c r="I24" t="s">
        <v>108</v>
      </c>
      <c r="J24" s="78">
        <v>0</v>
      </c>
      <c r="K24" s="78">
        <v>0.15</v>
      </c>
      <c r="L24" s="78">
        <v>6030106</v>
      </c>
      <c r="M24" s="78">
        <v>99.91</v>
      </c>
      <c r="N24" s="78">
        <v>6024.6789046000004</v>
      </c>
      <c r="O24" s="78">
        <v>7.0000000000000007E-2</v>
      </c>
      <c r="P24" s="78">
        <v>0.02</v>
      </c>
      <c r="Q24" s="78">
        <v>0</v>
      </c>
    </row>
    <row r="25" spans="2:17">
      <c r="B25" t="s">
        <v>346</v>
      </c>
      <c r="C25" t="s">
        <v>347</v>
      </c>
      <c r="D25" t="s">
        <v>106</v>
      </c>
      <c r="E25" t="s">
        <v>325</v>
      </c>
      <c r="F25" t="s">
        <v>155</v>
      </c>
      <c r="G25" t="s">
        <v>348</v>
      </c>
      <c r="H25" s="78">
        <v>0.68</v>
      </c>
      <c r="I25" t="s">
        <v>108</v>
      </c>
      <c r="J25" s="78">
        <v>0</v>
      </c>
      <c r="K25" s="78">
        <v>0.16</v>
      </c>
      <c r="L25" s="78">
        <v>284026856</v>
      </c>
      <c r="M25" s="78">
        <v>99.89</v>
      </c>
      <c r="N25" s="78">
        <v>283714.42645839998</v>
      </c>
      <c r="O25" s="78">
        <v>3.16</v>
      </c>
      <c r="P25" s="78">
        <v>0.94</v>
      </c>
      <c r="Q25" s="78">
        <v>0.15</v>
      </c>
    </row>
    <row r="26" spans="2:17">
      <c r="B26" t="s">
        <v>349</v>
      </c>
      <c r="C26" t="s">
        <v>350</v>
      </c>
      <c r="D26" t="s">
        <v>106</v>
      </c>
      <c r="E26" t="s">
        <v>325</v>
      </c>
      <c r="F26" t="s">
        <v>155</v>
      </c>
      <c r="G26" t="s">
        <v>351</v>
      </c>
      <c r="H26" s="78">
        <v>0.86</v>
      </c>
      <c r="I26" t="s">
        <v>108</v>
      </c>
      <c r="J26" s="78">
        <v>0</v>
      </c>
      <c r="K26" s="78">
        <v>0.15</v>
      </c>
      <c r="L26" s="78">
        <v>864137</v>
      </c>
      <c r="M26" s="78">
        <v>99.87</v>
      </c>
      <c r="N26" s="78">
        <v>863.01362189999998</v>
      </c>
      <c r="O26" s="78">
        <v>0.01</v>
      </c>
      <c r="P26" s="78">
        <v>0</v>
      </c>
      <c r="Q26" s="78">
        <v>0</v>
      </c>
    </row>
    <row r="27" spans="2:17">
      <c r="B27" t="s">
        <v>352</v>
      </c>
      <c r="C27" t="s">
        <v>353</v>
      </c>
      <c r="D27" t="s">
        <v>106</v>
      </c>
      <c r="E27" t="s">
        <v>325</v>
      </c>
      <c r="F27" t="s">
        <v>155</v>
      </c>
      <c r="G27" t="s">
        <v>354</v>
      </c>
      <c r="H27" s="78">
        <v>0.01</v>
      </c>
      <c r="I27" t="s">
        <v>108</v>
      </c>
      <c r="J27" s="78">
        <v>0</v>
      </c>
      <c r="K27" s="78">
        <v>0.73</v>
      </c>
      <c r="L27" s="78">
        <v>279885848</v>
      </c>
      <c r="M27" s="78">
        <v>99.99</v>
      </c>
      <c r="N27" s="78">
        <v>279857.85941520002</v>
      </c>
      <c r="O27" s="78">
        <v>2.8</v>
      </c>
      <c r="P27" s="78">
        <v>0.92</v>
      </c>
      <c r="Q27" s="78">
        <v>0.15</v>
      </c>
    </row>
    <row r="28" spans="2:17">
      <c r="B28" t="s">
        <v>355</v>
      </c>
      <c r="C28" t="s">
        <v>356</v>
      </c>
      <c r="D28" t="s">
        <v>106</v>
      </c>
      <c r="E28" t="s">
        <v>325</v>
      </c>
      <c r="F28" t="s">
        <v>155</v>
      </c>
      <c r="G28" t="s">
        <v>357</v>
      </c>
      <c r="H28" s="78">
        <v>0.93</v>
      </c>
      <c r="I28" t="s">
        <v>108</v>
      </c>
      <c r="J28" s="78">
        <v>0</v>
      </c>
      <c r="K28" s="78">
        <v>0.14000000000000001</v>
      </c>
      <c r="L28" s="78">
        <v>408560279</v>
      </c>
      <c r="M28" s="78">
        <v>99.87</v>
      </c>
      <c r="N28" s="78">
        <v>408029.15063729999</v>
      </c>
      <c r="O28" s="78">
        <v>5.84</v>
      </c>
      <c r="P28" s="78">
        <v>1.35</v>
      </c>
      <c r="Q28" s="78">
        <v>0.21</v>
      </c>
    </row>
    <row r="29" spans="2:17">
      <c r="B29" t="s">
        <v>358</v>
      </c>
      <c r="C29" t="s">
        <v>359</v>
      </c>
      <c r="D29" t="s">
        <v>106</v>
      </c>
      <c r="E29" t="s">
        <v>325</v>
      </c>
      <c r="F29" t="s">
        <v>155</v>
      </c>
      <c r="G29" t="s">
        <v>360</v>
      </c>
      <c r="H29" s="78">
        <v>0.11</v>
      </c>
      <c r="I29" t="s">
        <v>108</v>
      </c>
      <c r="J29" s="78">
        <v>0</v>
      </c>
      <c r="K29" s="78">
        <v>0.18</v>
      </c>
      <c r="L29" s="78">
        <v>190377572</v>
      </c>
      <c r="M29" s="78">
        <v>99.98</v>
      </c>
      <c r="N29" s="78">
        <v>190339.49648559999</v>
      </c>
      <c r="O29" s="78">
        <v>1.9</v>
      </c>
      <c r="P29" s="78">
        <v>0.63</v>
      </c>
      <c r="Q29" s="78">
        <v>0.1</v>
      </c>
    </row>
    <row r="30" spans="2:17">
      <c r="B30" s="79" t="s">
        <v>361</v>
      </c>
      <c r="C30" s="16"/>
      <c r="D30" s="16"/>
      <c r="H30" s="80">
        <v>0.5</v>
      </c>
      <c r="K30" s="80">
        <v>0.26</v>
      </c>
      <c r="L30" s="80">
        <v>1471194794</v>
      </c>
      <c r="N30" s="80">
        <v>1470097.7515254</v>
      </c>
      <c r="P30" s="80">
        <v>4.8499999999999996</v>
      </c>
      <c r="Q30" s="80">
        <v>0.77</v>
      </c>
    </row>
    <row r="31" spans="2:17">
      <c r="B31" s="79" t="s">
        <v>362</v>
      </c>
      <c r="C31" s="16"/>
      <c r="D31" s="16"/>
    </row>
    <row r="32" spans="2:17">
      <c r="B32" t="s">
        <v>363</v>
      </c>
      <c r="C32" t="s">
        <v>364</v>
      </c>
      <c r="D32" t="s">
        <v>106</v>
      </c>
      <c r="E32" t="s">
        <v>325</v>
      </c>
      <c r="F32" t="s">
        <v>155</v>
      </c>
      <c r="G32" t="s">
        <v>365</v>
      </c>
      <c r="H32" s="78">
        <v>1.05</v>
      </c>
      <c r="I32" t="s">
        <v>108</v>
      </c>
      <c r="J32" s="78">
        <v>4</v>
      </c>
      <c r="K32" s="78">
        <v>0.2</v>
      </c>
      <c r="L32" s="78">
        <v>87709162</v>
      </c>
      <c r="M32" s="78">
        <v>107.78</v>
      </c>
      <c r="N32" s="78">
        <v>94532.934803600001</v>
      </c>
      <c r="O32" s="78">
        <v>0.52</v>
      </c>
      <c r="P32" s="78">
        <v>0.31</v>
      </c>
      <c r="Q32" s="78">
        <v>0.05</v>
      </c>
    </row>
    <row r="33" spans="2:17">
      <c r="B33" t="s">
        <v>366</v>
      </c>
      <c r="C33" t="s">
        <v>367</v>
      </c>
      <c r="D33" t="s">
        <v>106</v>
      </c>
      <c r="E33" t="s">
        <v>325</v>
      </c>
      <c r="F33" t="s">
        <v>155</v>
      </c>
      <c r="G33" t="s">
        <v>368</v>
      </c>
      <c r="H33" s="78">
        <v>0.16</v>
      </c>
      <c r="I33" t="s">
        <v>108</v>
      </c>
      <c r="J33" s="78">
        <v>5.53</v>
      </c>
      <c r="K33" s="78">
        <v>0.17</v>
      </c>
      <c r="L33" s="78">
        <v>55870723</v>
      </c>
      <c r="M33" s="78">
        <v>105.47</v>
      </c>
      <c r="N33" s="78">
        <v>58926.851548099999</v>
      </c>
      <c r="O33" s="78">
        <v>0.44</v>
      </c>
      <c r="P33" s="78">
        <v>0.19</v>
      </c>
      <c r="Q33" s="78">
        <v>0.03</v>
      </c>
    </row>
    <row r="34" spans="2:17">
      <c r="B34" t="s">
        <v>369</v>
      </c>
      <c r="C34" t="s">
        <v>370</v>
      </c>
      <c r="D34" t="s">
        <v>106</v>
      </c>
      <c r="E34" t="s">
        <v>325</v>
      </c>
      <c r="F34" t="s">
        <v>155</v>
      </c>
      <c r="G34" t="s">
        <v>371</v>
      </c>
      <c r="H34" s="78">
        <v>2.0099999999999998</v>
      </c>
      <c r="I34" t="s">
        <v>108</v>
      </c>
      <c r="J34" s="78">
        <v>6</v>
      </c>
      <c r="K34" s="78">
        <v>0.38</v>
      </c>
      <c r="L34" s="78">
        <v>50246009</v>
      </c>
      <c r="M34" s="78">
        <v>117.11</v>
      </c>
      <c r="N34" s="78">
        <v>58843.101139899998</v>
      </c>
      <c r="O34" s="78">
        <v>0.27</v>
      </c>
      <c r="P34" s="78">
        <v>0.19</v>
      </c>
      <c r="Q34" s="78">
        <v>0.03</v>
      </c>
    </row>
    <row r="35" spans="2:17">
      <c r="B35" t="s">
        <v>372</v>
      </c>
      <c r="C35" t="s">
        <v>373</v>
      </c>
      <c r="D35" t="s">
        <v>106</v>
      </c>
      <c r="E35" t="s">
        <v>325</v>
      </c>
      <c r="F35" t="s">
        <v>155</v>
      </c>
      <c r="G35" t="s">
        <v>374</v>
      </c>
      <c r="H35" s="78">
        <v>6.39</v>
      </c>
      <c r="I35" t="s">
        <v>108</v>
      </c>
      <c r="J35" s="78">
        <v>3.75</v>
      </c>
      <c r="K35" s="78">
        <v>1.7</v>
      </c>
      <c r="L35" s="78">
        <v>21082911</v>
      </c>
      <c r="M35" s="78">
        <v>116.64</v>
      </c>
      <c r="N35" s="78">
        <v>24591.1073904</v>
      </c>
      <c r="O35" s="78">
        <v>0.14000000000000001</v>
      </c>
      <c r="P35" s="78">
        <v>0.08</v>
      </c>
      <c r="Q35" s="78">
        <v>0.01</v>
      </c>
    </row>
    <row r="36" spans="2:17">
      <c r="B36" t="s">
        <v>375</v>
      </c>
      <c r="C36" t="s">
        <v>376</v>
      </c>
      <c r="D36" t="s">
        <v>106</v>
      </c>
      <c r="E36" t="s">
        <v>325</v>
      </c>
      <c r="F36" t="s">
        <v>155</v>
      </c>
      <c r="G36" t="s">
        <v>377</v>
      </c>
      <c r="H36" s="78">
        <v>2.35</v>
      </c>
      <c r="I36" t="s">
        <v>108</v>
      </c>
      <c r="J36" s="78">
        <v>2.25</v>
      </c>
      <c r="K36" s="78">
        <v>0.45</v>
      </c>
      <c r="L36" s="78">
        <v>29270979</v>
      </c>
      <c r="M36" s="78">
        <v>105.61</v>
      </c>
      <c r="N36" s="78">
        <v>30913.0809219</v>
      </c>
      <c r="O36" s="78">
        <v>0.19</v>
      </c>
      <c r="P36" s="78">
        <v>0.1</v>
      </c>
      <c r="Q36" s="78">
        <v>0.02</v>
      </c>
    </row>
    <row r="37" spans="2:17">
      <c r="B37" t="s">
        <v>378</v>
      </c>
      <c r="C37" t="s">
        <v>379</v>
      </c>
      <c r="D37" t="s">
        <v>106</v>
      </c>
      <c r="E37" t="s">
        <v>325</v>
      </c>
      <c r="F37" t="s">
        <v>155</v>
      </c>
      <c r="G37" t="s">
        <v>380</v>
      </c>
      <c r="H37" s="78">
        <v>1.83</v>
      </c>
      <c r="I37" t="s">
        <v>108</v>
      </c>
      <c r="J37" s="78">
        <v>0.5</v>
      </c>
      <c r="K37" s="78">
        <v>0.32</v>
      </c>
      <c r="L37" s="78">
        <v>11873617</v>
      </c>
      <c r="M37" s="78">
        <v>100.42</v>
      </c>
      <c r="N37" s="78">
        <v>11923.486191399999</v>
      </c>
      <c r="O37" s="78">
        <v>0.09</v>
      </c>
      <c r="P37" s="78">
        <v>0.04</v>
      </c>
      <c r="Q37" s="78">
        <v>0.01</v>
      </c>
    </row>
    <row r="38" spans="2:17">
      <c r="B38" t="s">
        <v>381</v>
      </c>
      <c r="C38" t="s">
        <v>382</v>
      </c>
      <c r="D38" t="s">
        <v>106</v>
      </c>
      <c r="E38" t="s">
        <v>325</v>
      </c>
      <c r="F38" t="s">
        <v>155</v>
      </c>
      <c r="G38" t="s">
        <v>383</v>
      </c>
      <c r="H38" s="78">
        <v>7.94</v>
      </c>
      <c r="I38" t="s">
        <v>108</v>
      </c>
      <c r="J38" s="78">
        <v>6.28</v>
      </c>
      <c r="K38" s="78">
        <v>2.09</v>
      </c>
      <c r="L38" s="78">
        <v>2218794680</v>
      </c>
      <c r="M38" s="78">
        <v>137.69999999999999</v>
      </c>
      <c r="N38" s="78">
        <v>3055280.2743600002</v>
      </c>
      <c r="O38" s="78">
        <v>13.25</v>
      </c>
      <c r="P38" s="78">
        <v>10.07</v>
      </c>
      <c r="Q38" s="78">
        <v>1.6</v>
      </c>
    </row>
    <row r="39" spans="2:17">
      <c r="B39" t="s">
        <v>384</v>
      </c>
      <c r="C39" t="s">
        <v>385</v>
      </c>
      <c r="D39" t="s">
        <v>106</v>
      </c>
      <c r="E39" t="s">
        <v>325</v>
      </c>
      <c r="F39" t="s">
        <v>155</v>
      </c>
      <c r="G39" t="s">
        <v>386</v>
      </c>
      <c r="H39" s="78">
        <v>15.3</v>
      </c>
      <c r="I39" t="s">
        <v>108</v>
      </c>
      <c r="J39" s="78">
        <v>5.5</v>
      </c>
      <c r="K39" s="78">
        <v>3.23</v>
      </c>
      <c r="L39" s="78">
        <v>3813487714</v>
      </c>
      <c r="M39" s="78">
        <v>143.6</v>
      </c>
      <c r="N39" s="78">
        <v>5476168.3573040003</v>
      </c>
      <c r="O39" s="78">
        <v>22.57</v>
      </c>
      <c r="P39" s="78">
        <v>18.05</v>
      </c>
      <c r="Q39" s="78">
        <v>2.87</v>
      </c>
    </row>
    <row r="40" spans="2:17">
      <c r="B40" s="79" t="s">
        <v>387</v>
      </c>
      <c r="C40" s="16"/>
      <c r="D40" s="16"/>
      <c r="H40" s="80">
        <v>12.32</v>
      </c>
      <c r="K40" s="80">
        <v>2.74</v>
      </c>
      <c r="L40" s="80">
        <v>6288335795</v>
      </c>
      <c r="N40" s="80">
        <v>8811179.1936593</v>
      </c>
      <c r="P40" s="80">
        <v>29.05</v>
      </c>
      <c r="Q40" s="80">
        <v>4.6100000000000003</v>
      </c>
    </row>
    <row r="41" spans="2:17">
      <c r="B41" s="79" t="s">
        <v>388</v>
      </c>
      <c r="C41" s="16"/>
      <c r="D41" s="16"/>
    </row>
    <row r="42" spans="2:17">
      <c r="B42" t="s">
        <v>389</v>
      </c>
      <c r="C42" t="s">
        <v>390</v>
      </c>
      <c r="D42" t="s">
        <v>106</v>
      </c>
      <c r="E42" t="s">
        <v>325</v>
      </c>
      <c r="F42" t="s">
        <v>155</v>
      </c>
      <c r="G42" t="s">
        <v>391</v>
      </c>
      <c r="H42" s="78">
        <v>3.41</v>
      </c>
      <c r="I42" t="s">
        <v>108</v>
      </c>
      <c r="J42" s="78">
        <v>0.12</v>
      </c>
      <c r="K42" s="78">
        <v>0.33</v>
      </c>
      <c r="L42" s="78">
        <v>1961767344</v>
      </c>
      <c r="M42" s="78">
        <v>99.37</v>
      </c>
      <c r="N42" s="78">
        <v>1949408.2097328</v>
      </c>
      <c r="O42" s="78">
        <v>10.65</v>
      </c>
      <c r="P42" s="78">
        <v>6.43</v>
      </c>
      <c r="Q42" s="78">
        <v>1.02</v>
      </c>
    </row>
    <row r="43" spans="2:17">
      <c r="B43" t="s">
        <v>392</v>
      </c>
      <c r="C43" t="s">
        <v>393</v>
      </c>
      <c r="D43" t="s">
        <v>106</v>
      </c>
      <c r="E43" t="s">
        <v>325</v>
      </c>
      <c r="F43" t="s">
        <v>155</v>
      </c>
      <c r="G43" t="s">
        <v>394</v>
      </c>
      <c r="H43" s="78">
        <v>4.9000000000000004</v>
      </c>
      <c r="I43" t="s">
        <v>108</v>
      </c>
      <c r="J43" s="78">
        <v>0.12</v>
      </c>
      <c r="K43" s="78">
        <v>0.36</v>
      </c>
      <c r="L43" s="78">
        <v>869701732</v>
      </c>
      <c r="M43" s="78">
        <v>98.97</v>
      </c>
      <c r="N43" s="78">
        <v>860743.80416039994</v>
      </c>
      <c r="O43" s="78">
        <v>8.66</v>
      </c>
      <c r="P43" s="78">
        <v>2.84</v>
      </c>
      <c r="Q43" s="78">
        <v>0.45</v>
      </c>
    </row>
    <row r="44" spans="2:17">
      <c r="B44" s="79" t="s">
        <v>395</v>
      </c>
      <c r="C44" s="16"/>
      <c r="D44" s="16"/>
      <c r="H44" s="80">
        <v>3.87</v>
      </c>
      <c r="K44" s="80">
        <v>0.34</v>
      </c>
      <c r="L44" s="80">
        <v>2831469076</v>
      </c>
      <c r="N44" s="80">
        <v>2810152.0138932001</v>
      </c>
      <c r="P44" s="80">
        <v>9.26</v>
      </c>
      <c r="Q44" s="80">
        <v>1.47</v>
      </c>
    </row>
    <row r="45" spans="2:17">
      <c r="B45" s="79" t="s">
        <v>396</v>
      </c>
      <c r="C45" s="16"/>
      <c r="D45" s="16"/>
      <c r="H45" s="80">
        <v>9.18</v>
      </c>
      <c r="K45" s="80">
        <v>1.95</v>
      </c>
      <c r="L45" s="80">
        <v>10590999665</v>
      </c>
      <c r="N45" s="80">
        <v>13091428.9590779</v>
      </c>
      <c r="P45" s="80">
        <v>43.15</v>
      </c>
      <c r="Q45" s="80">
        <v>6.85</v>
      </c>
    </row>
    <row r="46" spans="2:17">
      <c r="B46" s="79" t="s">
        <v>397</v>
      </c>
      <c r="C46" s="16"/>
      <c r="D46" s="16"/>
    </row>
    <row r="47" spans="2:17">
      <c r="B47" t="s">
        <v>196</v>
      </c>
      <c r="C47" t="s">
        <v>196</v>
      </c>
      <c r="D47" s="16"/>
      <c r="E47" t="s">
        <v>196</v>
      </c>
      <c r="H47" s="78">
        <v>0</v>
      </c>
      <c r="I47" t="s">
        <v>196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398</v>
      </c>
      <c r="C48" s="16"/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s="79" t="s">
        <v>313</v>
      </c>
      <c r="C49" s="16"/>
      <c r="D49" s="16"/>
      <c r="H49" s="80">
        <v>13.4</v>
      </c>
      <c r="K49" s="80">
        <v>1.56</v>
      </c>
      <c r="L49" s="80">
        <v>20789137378</v>
      </c>
      <c r="N49" s="80">
        <v>28563321.434681699</v>
      </c>
      <c r="P49" s="80">
        <v>94.16</v>
      </c>
      <c r="Q49" s="80">
        <v>14.95</v>
      </c>
    </row>
    <row r="50" spans="2:17">
      <c r="B50" s="79" t="s">
        <v>314</v>
      </c>
      <c r="C50" s="16"/>
      <c r="D50" s="16"/>
    </row>
    <row r="51" spans="2:17">
      <c r="B51" s="79" t="s">
        <v>399</v>
      </c>
      <c r="C51" s="16"/>
      <c r="D51" s="16"/>
    </row>
    <row r="52" spans="2:17">
      <c r="B52" t="s">
        <v>400</v>
      </c>
      <c r="C52" t="s">
        <v>401</v>
      </c>
      <c r="D52" t="s">
        <v>129</v>
      </c>
      <c r="E52" t="s">
        <v>402</v>
      </c>
      <c r="F52" t="s">
        <v>403</v>
      </c>
      <c r="G52" t="s">
        <v>404</v>
      </c>
      <c r="H52" s="78">
        <v>15.33</v>
      </c>
      <c r="I52" t="s">
        <v>112</v>
      </c>
      <c r="J52" s="78">
        <v>4.5</v>
      </c>
      <c r="K52" s="78">
        <v>4.54</v>
      </c>
      <c r="L52" s="78">
        <v>13192000</v>
      </c>
      <c r="M52" s="78">
        <v>102.005</v>
      </c>
      <c r="N52" s="78">
        <v>51740.240962000003</v>
      </c>
      <c r="O52" s="78">
        <v>0</v>
      </c>
      <c r="P52" s="78">
        <v>0.17</v>
      </c>
      <c r="Q52" s="78">
        <v>0.03</v>
      </c>
    </row>
    <row r="53" spans="2:17">
      <c r="B53" t="s">
        <v>405</v>
      </c>
      <c r="C53" t="s">
        <v>406</v>
      </c>
      <c r="D53" t="s">
        <v>129</v>
      </c>
      <c r="E53" t="s">
        <v>402</v>
      </c>
      <c r="F53" t="s">
        <v>403</v>
      </c>
      <c r="G53" t="s">
        <v>407</v>
      </c>
      <c r="H53" s="78">
        <v>4.91</v>
      </c>
      <c r="I53" t="s">
        <v>112</v>
      </c>
      <c r="J53" s="78">
        <v>4</v>
      </c>
      <c r="K53" s="78">
        <v>3.07</v>
      </c>
      <c r="L53" s="78">
        <v>56192000</v>
      </c>
      <c r="M53" s="78">
        <v>106.80208</v>
      </c>
      <c r="N53" s="78">
        <v>230754.69433139201</v>
      </c>
      <c r="O53" s="78">
        <v>3.75</v>
      </c>
      <c r="P53" s="78">
        <v>0.76</v>
      </c>
      <c r="Q53" s="78">
        <v>0.12</v>
      </c>
    </row>
    <row r="54" spans="2:17">
      <c r="B54" t="s">
        <v>408</v>
      </c>
      <c r="C54" t="s">
        <v>409</v>
      </c>
      <c r="D54" t="s">
        <v>129</v>
      </c>
      <c r="E54" t="s">
        <v>402</v>
      </c>
      <c r="F54" t="s">
        <v>403</v>
      </c>
      <c r="G54" t="s">
        <v>410</v>
      </c>
      <c r="H54" s="78">
        <v>2.98</v>
      </c>
      <c r="I54" t="s">
        <v>116</v>
      </c>
      <c r="J54" s="78">
        <v>4.63</v>
      </c>
      <c r="K54" s="78">
        <v>0.12</v>
      </c>
      <c r="L54" s="78">
        <v>204721000</v>
      </c>
      <c r="M54" s="78">
        <v>118.07264399999998</v>
      </c>
      <c r="N54" s="78">
        <v>977465.30408447795</v>
      </c>
      <c r="O54" s="78">
        <v>13.65</v>
      </c>
      <c r="P54" s="78">
        <v>3.22</v>
      </c>
      <c r="Q54" s="78">
        <v>0.51</v>
      </c>
    </row>
    <row r="55" spans="2:17">
      <c r="B55" t="s">
        <v>411</v>
      </c>
      <c r="C55" t="s">
        <v>412</v>
      </c>
      <c r="D55" t="s">
        <v>129</v>
      </c>
      <c r="E55" t="s">
        <v>402</v>
      </c>
      <c r="F55" t="s">
        <v>403</v>
      </c>
      <c r="G55" t="s">
        <v>410</v>
      </c>
      <c r="H55" s="78">
        <v>2.12</v>
      </c>
      <c r="I55" t="s">
        <v>112</v>
      </c>
      <c r="J55" s="78">
        <v>5.13</v>
      </c>
      <c r="K55" s="78">
        <v>1.65</v>
      </c>
      <c r="L55" s="78">
        <v>51039600</v>
      </c>
      <c r="M55" s="78">
        <v>108.97019399999976</v>
      </c>
      <c r="N55" s="78">
        <v>213851.022121088</v>
      </c>
      <c r="O55" s="78">
        <v>0</v>
      </c>
      <c r="P55" s="78">
        <v>0.7</v>
      </c>
      <c r="Q55" s="78">
        <v>0.11</v>
      </c>
    </row>
    <row r="56" spans="2:17">
      <c r="B56" t="s">
        <v>413</v>
      </c>
      <c r="C56" t="s">
        <v>414</v>
      </c>
      <c r="D56" t="s">
        <v>129</v>
      </c>
      <c r="E56" t="s">
        <v>402</v>
      </c>
      <c r="F56" t="s">
        <v>403</v>
      </c>
      <c r="G56" t="s">
        <v>410</v>
      </c>
      <c r="H56" s="78">
        <v>12.09</v>
      </c>
      <c r="I56" t="s">
        <v>119</v>
      </c>
      <c r="J56" s="78">
        <v>6.88</v>
      </c>
      <c r="K56" s="78">
        <v>2.98</v>
      </c>
      <c r="L56" s="78">
        <v>2980000</v>
      </c>
      <c r="M56" s="78">
        <v>154.47750800000014</v>
      </c>
      <c r="N56" s="78">
        <v>21752.126199887702</v>
      </c>
      <c r="O56" s="78">
        <v>0</v>
      </c>
      <c r="P56" s="78">
        <v>7.0000000000000007E-2</v>
      </c>
      <c r="Q56" s="78">
        <v>0.01</v>
      </c>
    </row>
    <row r="57" spans="2:17">
      <c r="B57" t="s">
        <v>415</v>
      </c>
      <c r="C57" t="s">
        <v>416</v>
      </c>
      <c r="D57" t="s">
        <v>129</v>
      </c>
      <c r="E57" t="s">
        <v>402</v>
      </c>
      <c r="F57" t="s">
        <v>403</v>
      </c>
      <c r="G57" t="s">
        <v>410</v>
      </c>
      <c r="H57" s="78">
        <v>8.77</v>
      </c>
      <c r="I57" t="s">
        <v>112</v>
      </c>
      <c r="J57" s="78">
        <v>7.25</v>
      </c>
      <c r="K57" s="78">
        <v>3.56</v>
      </c>
      <c r="L57" s="78">
        <v>52902000</v>
      </c>
      <c r="M57" s="78">
        <v>136.27708300000015</v>
      </c>
      <c r="N57" s="78">
        <v>277198.74791509798</v>
      </c>
      <c r="O57" s="78">
        <v>21.16</v>
      </c>
      <c r="P57" s="78">
        <v>0.91</v>
      </c>
      <c r="Q57" s="78">
        <v>0.15</v>
      </c>
    </row>
    <row r="58" spans="2:17">
      <c r="B58" s="79" t="s">
        <v>417</v>
      </c>
      <c r="C58" s="16"/>
      <c r="D58" s="16"/>
      <c r="H58" s="80">
        <v>4.51</v>
      </c>
      <c r="K58" s="80">
        <v>1.39</v>
      </c>
      <c r="L58" s="80">
        <v>381026600</v>
      </c>
      <c r="N58" s="80">
        <v>1772762.1356139437</v>
      </c>
      <c r="P58" s="80">
        <v>5.84</v>
      </c>
      <c r="Q58" s="80">
        <v>0.93</v>
      </c>
    </row>
    <row r="59" spans="2:17">
      <c r="B59" s="79" t="s">
        <v>418</v>
      </c>
      <c r="C59" s="16"/>
      <c r="D59" s="16"/>
    </row>
    <row r="60" spans="2:17">
      <c r="B60" t="s">
        <v>196</v>
      </c>
      <c r="C60" t="s">
        <v>196</v>
      </c>
      <c r="D60" s="16"/>
      <c r="E60" t="s">
        <v>196</v>
      </c>
      <c r="H60" s="78">
        <v>0</v>
      </c>
      <c r="I60" t="s">
        <v>196</v>
      </c>
      <c r="J60" s="78">
        <v>0</v>
      </c>
      <c r="K60" s="78">
        <v>0</v>
      </c>
      <c r="L60" s="78">
        <v>0</v>
      </c>
      <c r="M60" s="78">
        <v>0</v>
      </c>
      <c r="N60" s="78">
        <v>0</v>
      </c>
      <c r="O60" s="78">
        <v>0</v>
      </c>
      <c r="P60" s="78">
        <v>0</v>
      </c>
      <c r="Q60" s="78">
        <v>0</v>
      </c>
    </row>
    <row r="61" spans="2:17">
      <c r="B61" s="79" t="s">
        <v>419</v>
      </c>
      <c r="C61" s="16"/>
      <c r="D61" s="16"/>
      <c r="H61" s="80">
        <v>0</v>
      </c>
      <c r="K61" s="80">
        <v>0</v>
      </c>
      <c r="L61" s="80">
        <v>0</v>
      </c>
      <c r="N61" s="80">
        <v>0</v>
      </c>
      <c r="P61" s="80">
        <v>0</v>
      </c>
      <c r="Q61" s="80">
        <v>0</v>
      </c>
    </row>
    <row r="62" spans="2:17">
      <c r="B62" s="79" t="s">
        <v>319</v>
      </c>
      <c r="C62" s="16"/>
      <c r="D62" s="16"/>
      <c r="H62" s="80">
        <v>4.51</v>
      </c>
      <c r="K62" s="80">
        <v>1.39</v>
      </c>
      <c r="L62" s="80">
        <v>381026600</v>
      </c>
      <c r="N62" s="80">
        <v>1772762.1356139437</v>
      </c>
      <c r="P62" s="80">
        <v>5.84</v>
      </c>
      <c r="Q62" s="80">
        <v>0.93</v>
      </c>
    </row>
    <row r="63" spans="2:17">
      <c r="B63" t="s">
        <v>320</v>
      </c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13" t="s">
        <v>187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1237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196</v>
      </c>
      <c r="C14" t="s">
        <v>196</v>
      </c>
      <c r="D14" t="s">
        <v>196</v>
      </c>
      <c r="E14" t="s">
        <v>196</v>
      </c>
      <c r="F14" s="15"/>
      <c r="G14" s="15"/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1238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1239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196</v>
      </c>
      <c r="C17" t="s">
        <v>196</v>
      </c>
      <c r="D17" t="s">
        <v>196</v>
      </c>
      <c r="E17" t="s">
        <v>196</v>
      </c>
      <c r="F17" s="15"/>
      <c r="G17" s="15"/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1240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422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196</v>
      </c>
      <c r="C20" t="s">
        <v>196</v>
      </c>
      <c r="D20" t="s">
        <v>196</v>
      </c>
      <c r="E20" t="s">
        <v>196</v>
      </c>
      <c r="F20" s="15"/>
      <c r="G20" s="15"/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423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547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313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320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2"/>
      <c r="BO6" s="19"/>
    </row>
    <row r="7" spans="2:67" ht="26.25" customHeight="1">
      <c r="B7" s="108" t="s">
        <v>86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2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</row>
    <row r="13" spans="2:67">
      <c r="B13" s="79" t="s">
        <v>420</v>
      </c>
      <c r="C13" s="16"/>
      <c r="D13" s="16"/>
      <c r="E13" s="16"/>
      <c r="F13" s="16"/>
      <c r="G13" s="16"/>
    </row>
    <row r="14" spans="2:67">
      <c r="B14" t="s">
        <v>196</v>
      </c>
      <c r="C14" t="s">
        <v>196</v>
      </c>
      <c r="D14" s="16"/>
      <c r="E14" s="16"/>
      <c r="F14" s="16"/>
      <c r="G14" t="s">
        <v>196</v>
      </c>
      <c r="H14" t="s">
        <v>196</v>
      </c>
      <c r="K14" s="78">
        <v>0</v>
      </c>
      <c r="L14" t="s">
        <v>196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421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338</v>
      </c>
      <c r="C16" s="16"/>
      <c r="D16" s="16"/>
      <c r="E16" s="16"/>
      <c r="F16" s="16"/>
      <c r="G16" s="16"/>
    </row>
    <row r="17" spans="2:20">
      <c r="B17" t="s">
        <v>196</v>
      </c>
      <c r="C17" t="s">
        <v>196</v>
      </c>
      <c r="D17" s="16"/>
      <c r="E17" s="16"/>
      <c r="F17" s="16"/>
      <c r="G17" t="s">
        <v>196</v>
      </c>
      <c r="H17" t="s">
        <v>196</v>
      </c>
      <c r="K17" s="78">
        <v>0</v>
      </c>
      <c r="L17" t="s">
        <v>196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396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422</v>
      </c>
      <c r="C19" s="16"/>
      <c r="D19" s="16"/>
      <c r="E19" s="16"/>
      <c r="F19" s="16"/>
      <c r="G19" s="16"/>
    </row>
    <row r="20" spans="2:20">
      <c r="B20" t="s">
        <v>196</v>
      </c>
      <c r="C20" t="s">
        <v>196</v>
      </c>
      <c r="D20" s="16"/>
      <c r="E20" s="16"/>
      <c r="F20" s="16"/>
      <c r="G20" t="s">
        <v>196</v>
      </c>
      <c r="H20" t="s">
        <v>196</v>
      </c>
      <c r="K20" s="78">
        <v>0</v>
      </c>
      <c r="L20" t="s">
        <v>196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423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313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314</v>
      </c>
      <c r="C23" s="16"/>
      <c r="D23" s="16"/>
      <c r="E23" s="16"/>
      <c r="F23" s="16"/>
      <c r="G23" s="16"/>
    </row>
    <row r="24" spans="2:20">
      <c r="B24" s="79" t="s">
        <v>424</v>
      </c>
      <c r="C24" s="16"/>
      <c r="D24" s="16"/>
      <c r="E24" s="16"/>
      <c r="F24" s="16"/>
      <c r="G24" s="16"/>
    </row>
    <row r="25" spans="2:20">
      <c r="B25" t="s">
        <v>196</v>
      </c>
      <c r="C25" t="s">
        <v>196</v>
      </c>
      <c r="D25" s="16"/>
      <c r="E25" s="16"/>
      <c r="F25" s="16"/>
      <c r="G25" t="s">
        <v>196</v>
      </c>
      <c r="H25" t="s">
        <v>196</v>
      </c>
      <c r="K25" s="78">
        <v>0</v>
      </c>
      <c r="L25" t="s">
        <v>196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425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426</v>
      </c>
      <c r="C27" s="16"/>
      <c r="D27" s="16"/>
      <c r="E27" s="16"/>
      <c r="F27" s="16"/>
      <c r="G27" s="16"/>
    </row>
    <row r="28" spans="2:20">
      <c r="B28" t="s">
        <v>196</v>
      </c>
      <c r="C28" t="s">
        <v>196</v>
      </c>
      <c r="D28" s="16"/>
      <c r="E28" s="16"/>
      <c r="F28" s="16"/>
      <c r="G28" t="s">
        <v>196</v>
      </c>
      <c r="H28" t="s">
        <v>196</v>
      </c>
      <c r="K28" s="78">
        <v>0</v>
      </c>
      <c r="L28" t="s">
        <v>196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427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319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320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37" workbookViewId="0">
      <selection activeCell="B14" sqref="B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5.42578125" style="16" bestFit="1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5"/>
    </row>
    <row r="7" spans="2:65" ht="26.25" customHeight="1">
      <c r="B7" s="113" t="s">
        <v>93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5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5.36</v>
      </c>
      <c r="L11" s="7"/>
      <c r="M11" s="7"/>
      <c r="N11" s="77">
        <v>2.73</v>
      </c>
      <c r="O11" s="77">
        <v>4485217825.8900003</v>
      </c>
      <c r="P11" s="33"/>
      <c r="Q11" s="77">
        <v>2078245.8910074581</v>
      </c>
      <c r="R11" s="7"/>
      <c r="S11" s="77">
        <v>100</v>
      </c>
      <c r="T11" s="77">
        <v>1.0900000000000001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</row>
    <row r="13" spans="2:65">
      <c r="B13" s="79" t="s">
        <v>420</v>
      </c>
      <c r="C13" s="16"/>
      <c r="D13" s="16"/>
      <c r="E13" s="16"/>
      <c r="F13" s="16"/>
    </row>
    <row r="14" spans="2:65">
      <c r="B14" t="s">
        <v>428</v>
      </c>
      <c r="C14" t="s">
        <v>429</v>
      </c>
      <c r="D14" t="s">
        <v>106</v>
      </c>
      <c r="E14" s="16"/>
      <c r="F14" t="s">
        <v>430</v>
      </c>
      <c r="G14" t="s">
        <v>431</v>
      </c>
      <c r="H14" t="s">
        <v>287</v>
      </c>
      <c r="I14" t="s">
        <v>155</v>
      </c>
      <c r="J14" t="s">
        <v>432</v>
      </c>
      <c r="K14" s="78">
        <v>0.68</v>
      </c>
      <c r="L14" t="s">
        <v>108</v>
      </c>
      <c r="M14" s="78">
        <v>0</v>
      </c>
      <c r="N14" s="78">
        <v>0.77</v>
      </c>
      <c r="O14" s="78">
        <v>103016957</v>
      </c>
      <c r="P14" s="78">
        <v>99.48</v>
      </c>
      <c r="Q14" s="78">
        <v>102481.2688236</v>
      </c>
      <c r="R14" s="78">
        <v>5.6</v>
      </c>
      <c r="S14" s="78">
        <v>4.93</v>
      </c>
      <c r="T14" s="78">
        <v>0.05</v>
      </c>
    </row>
    <row r="15" spans="2:65">
      <c r="B15" t="s">
        <v>433</v>
      </c>
      <c r="C15" t="s">
        <v>434</v>
      </c>
      <c r="D15" t="s">
        <v>106</v>
      </c>
      <c r="E15" s="16"/>
      <c r="F15" t="s">
        <v>435</v>
      </c>
      <c r="G15" t="s">
        <v>431</v>
      </c>
      <c r="H15" t="s">
        <v>264</v>
      </c>
      <c r="I15" t="s">
        <v>155</v>
      </c>
      <c r="J15" t="s">
        <v>436</v>
      </c>
      <c r="K15" s="78">
        <v>0.85</v>
      </c>
      <c r="L15" t="s">
        <v>108</v>
      </c>
      <c r="M15" s="78">
        <v>4.4000000000000004</v>
      </c>
      <c r="N15" s="78">
        <v>0.42</v>
      </c>
      <c r="O15" s="78">
        <v>49566746.189999998</v>
      </c>
      <c r="P15" s="78">
        <v>121.41</v>
      </c>
      <c r="Q15" s="78">
        <v>60178.986549278998</v>
      </c>
      <c r="R15" s="78">
        <v>7.71</v>
      </c>
      <c r="S15" s="78">
        <v>2.9</v>
      </c>
      <c r="T15" s="78">
        <v>0.03</v>
      </c>
    </row>
    <row r="16" spans="2:65">
      <c r="B16" t="s">
        <v>437</v>
      </c>
      <c r="C16" t="s">
        <v>438</v>
      </c>
      <c r="D16" t="s">
        <v>106</v>
      </c>
      <c r="E16" s="16"/>
      <c r="F16" t="s">
        <v>435</v>
      </c>
      <c r="G16" t="s">
        <v>431</v>
      </c>
      <c r="H16" t="s">
        <v>264</v>
      </c>
      <c r="I16" t="s">
        <v>155</v>
      </c>
      <c r="J16" t="s">
        <v>439</v>
      </c>
      <c r="K16" s="78">
        <v>0.7</v>
      </c>
      <c r="L16" t="s">
        <v>108</v>
      </c>
      <c r="M16" s="78">
        <v>2.6</v>
      </c>
      <c r="N16" s="78">
        <v>0.62</v>
      </c>
      <c r="O16" s="78">
        <v>133579819</v>
      </c>
      <c r="P16" s="78">
        <v>108.11</v>
      </c>
      <c r="Q16" s="78">
        <v>144413.14232089999</v>
      </c>
      <c r="R16" s="78">
        <v>4.08</v>
      </c>
      <c r="S16" s="78">
        <v>6.95</v>
      </c>
      <c r="T16" s="78">
        <v>0.08</v>
      </c>
    </row>
    <row r="17" spans="2:20">
      <c r="B17" t="s">
        <v>440</v>
      </c>
      <c r="C17" t="s">
        <v>441</v>
      </c>
      <c r="D17" t="s">
        <v>106</v>
      </c>
      <c r="E17" s="16"/>
      <c r="F17" t="s">
        <v>430</v>
      </c>
      <c r="G17" t="s">
        <v>431</v>
      </c>
      <c r="H17" t="s">
        <v>264</v>
      </c>
      <c r="I17" t="s">
        <v>155</v>
      </c>
      <c r="J17" t="s">
        <v>442</v>
      </c>
      <c r="K17" s="78">
        <v>0.41</v>
      </c>
      <c r="L17" t="s">
        <v>108</v>
      </c>
      <c r="M17" s="78">
        <v>3.9</v>
      </c>
      <c r="N17" s="78">
        <v>1.56</v>
      </c>
      <c r="O17" s="78">
        <v>27973259</v>
      </c>
      <c r="P17" s="78">
        <v>122.92</v>
      </c>
      <c r="Q17" s="78">
        <v>34384.729962799996</v>
      </c>
      <c r="R17" s="78">
        <v>1.93</v>
      </c>
      <c r="S17" s="78">
        <v>1.65</v>
      </c>
      <c r="T17" s="78">
        <v>0.02</v>
      </c>
    </row>
    <row r="18" spans="2:20">
      <c r="B18" t="s">
        <v>443</v>
      </c>
      <c r="C18" t="s">
        <v>444</v>
      </c>
      <c r="D18" t="s">
        <v>106</v>
      </c>
      <c r="E18" s="16"/>
      <c r="F18" t="s">
        <v>445</v>
      </c>
      <c r="G18" t="s">
        <v>431</v>
      </c>
      <c r="H18" t="s">
        <v>264</v>
      </c>
      <c r="I18" t="s">
        <v>155</v>
      </c>
      <c r="J18" t="s">
        <v>446</v>
      </c>
      <c r="K18" s="78">
        <v>4.1399999999999997</v>
      </c>
      <c r="L18" t="s">
        <v>108</v>
      </c>
      <c r="M18" s="78">
        <v>4</v>
      </c>
      <c r="N18" s="78">
        <v>0.84</v>
      </c>
      <c r="O18" s="78">
        <v>13178710</v>
      </c>
      <c r="P18" s="78">
        <v>119.39</v>
      </c>
      <c r="Q18" s="78">
        <v>15734.061868999999</v>
      </c>
      <c r="R18" s="78">
        <v>0.45</v>
      </c>
      <c r="S18" s="78">
        <v>0.76</v>
      </c>
      <c r="T18" s="78">
        <v>0.01</v>
      </c>
    </row>
    <row r="19" spans="2:20">
      <c r="B19" t="s">
        <v>447</v>
      </c>
      <c r="C19" t="s">
        <v>448</v>
      </c>
      <c r="D19" t="s">
        <v>106</v>
      </c>
      <c r="E19" s="16"/>
      <c r="F19" t="s">
        <v>445</v>
      </c>
      <c r="G19" t="s">
        <v>431</v>
      </c>
      <c r="H19" t="s">
        <v>264</v>
      </c>
      <c r="I19" t="s">
        <v>155</v>
      </c>
      <c r="J19" t="s">
        <v>449</v>
      </c>
      <c r="K19" s="78">
        <v>4.9000000000000004</v>
      </c>
      <c r="L19" t="s">
        <v>108</v>
      </c>
      <c r="M19" s="78">
        <v>4.2</v>
      </c>
      <c r="N19" s="78">
        <v>0.99</v>
      </c>
      <c r="O19" s="78">
        <v>130659013</v>
      </c>
      <c r="P19" s="78">
        <v>120.24</v>
      </c>
      <c r="Q19" s="78">
        <v>157104.39723120001</v>
      </c>
      <c r="R19" s="78">
        <v>13.1</v>
      </c>
      <c r="S19" s="78">
        <v>7.56</v>
      </c>
      <c r="T19" s="78">
        <v>0.08</v>
      </c>
    </row>
    <row r="20" spans="2:20">
      <c r="B20" t="s">
        <v>450</v>
      </c>
      <c r="C20" t="s">
        <v>451</v>
      </c>
      <c r="D20" t="s">
        <v>106</v>
      </c>
      <c r="E20" s="16"/>
      <c r="F20" t="s">
        <v>445</v>
      </c>
      <c r="G20" t="s">
        <v>431</v>
      </c>
      <c r="H20" t="s">
        <v>264</v>
      </c>
      <c r="I20" t="s">
        <v>155</v>
      </c>
      <c r="J20" t="s">
        <v>452</v>
      </c>
      <c r="K20" s="78">
        <v>0.97</v>
      </c>
      <c r="L20" t="s">
        <v>108</v>
      </c>
      <c r="M20" s="78">
        <v>4.7</v>
      </c>
      <c r="N20" s="78">
        <v>0.81</v>
      </c>
      <c r="O20" s="78">
        <v>2235882.5099999998</v>
      </c>
      <c r="P20" s="78">
        <v>123.65</v>
      </c>
      <c r="Q20" s="78">
        <v>2764.6687236150001</v>
      </c>
      <c r="R20" s="78">
        <v>1.57</v>
      </c>
      <c r="S20" s="78">
        <v>0.13</v>
      </c>
      <c r="T20" s="78">
        <v>0</v>
      </c>
    </row>
    <row r="21" spans="2:20">
      <c r="B21" t="s">
        <v>453</v>
      </c>
      <c r="C21" t="s">
        <v>454</v>
      </c>
      <c r="D21" t="s">
        <v>106</v>
      </c>
      <c r="E21" s="16"/>
      <c r="F21" t="s">
        <v>455</v>
      </c>
      <c r="G21" t="s">
        <v>431</v>
      </c>
      <c r="H21" t="s">
        <v>456</v>
      </c>
      <c r="I21" t="s">
        <v>155</v>
      </c>
      <c r="J21" t="s">
        <v>457</v>
      </c>
      <c r="K21" s="78">
        <v>0.45</v>
      </c>
      <c r="L21" t="s">
        <v>108</v>
      </c>
      <c r="M21" s="78">
        <v>3.85</v>
      </c>
      <c r="N21" s="78">
        <v>1.45</v>
      </c>
      <c r="O21" s="78">
        <v>847950.5</v>
      </c>
      <c r="P21" s="78">
        <v>120.57</v>
      </c>
      <c r="Q21" s="78">
        <v>1022.37391785</v>
      </c>
      <c r="R21" s="78">
        <v>0.23</v>
      </c>
      <c r="S21" s="78">
        <v>0.05</v>
      </c>
      <c r="T21" s="78">
        <v>0</v>
      </c>
    </row>
    <row r="22" spans="2:20">
      <c r="B22" t="s">
        <v>458</v>
      </c>
      <c r="C22" t="s">
        <v>459</v>
      </c>
      <c r="D22" t="s">
        <v>106</v>
      </c>
      <c r="E22" s="16"/>
      <c r="F22" t="s">
        <v>460</v>
      </c>
      <c r="G22" t="s">
        <v>431</v>
      </c>
      <c r="H22" t="s">
        <v>456</v>
      </c>
      <c r="I22" t="s">
        <v>155</v>
      </c>
      <c r="J22" t="s">
        <v>461</v>
      </c>
      <c r="K22" s="78">
        <v>0.19</v>
      </c>
      <c r="L22" t="s">
        <v>108</v>
      </c>
      <c r="M22" s="78">
        <v>4.29</v>
      </c>
      <c r="N22" s="78">
        <v>3.89</v>
      </c>
      <c r="O22" s="78">
        <v>9575177.0099999998</v>
      </c>
      <c r="P22" s="78">
        <v>119.54</v>
      </c>
      <c r="Q22" s="78">
        <v>11446.166597754</v>
      </c>
      <c r="R22" s="78">
        <v>3.37</v>
      </c>
      <c r="S22" s="78">
        <v>0.55000000000000004</v>
      </c>
      <c r="T22" s="78">
        <v>0.01</v>
      </c>
    </row>
    <row r="23" spans="2:20">
      <c r="B23" t="s">
        <v>462</v>
      </c>
      <c r="C23" t="s">
        <v>463</v>
      </c>
      <c r="D23" t="s">
        <v>106</v>
      </c>
      <c r="E23" s="16"/>
      <c r="F23" t="s">
        <v>455</v>
      </c>
      <c r="G23" t="s">
        <v>431</v>
      </c>
      <c r="H23" t="s">
        <v>464</v>
      </c>
      <c r="I23" t="s">
        <v>156</v>
      </c>
      <c r="J23" t="s">
        <v>465</v>
      </c>
      <c r="K23" s="78">
        <v>0.27</v>
      </c>
      <c r="L23" t="s">
        <v>108</v>
      </c>
      <c r="M23" s="78">
        <v>4.3</v>
      </c>
      <c r="N23" s="78">
        <v>3.2</v>
      </c>
      <c r="O23" s="78">
        <v>206287.83</v>
      </c>
      <c r="P23" s="78">
        <v>117.15</v>
      </c>
      <c r="Q23" s="78">
        <v>241.66619284500001</v>
      </c>
      <c r="R23" s="78">
        <v>0.28999999999999998</v>
      </c>
      <c r="S23" s="78">
        <v>0.01</v>
      </c>
      <c r="T23" s="78">
        <v>0</v>
      </c>
    </row>
    <row r="24" spans="2:20">
      <c r="B24" t="s">
        <v>466</v>
      </c>
      <c r="C24" t="s">
        <v>467</v>
      </c>
      <c r="D24" t="s">
        <v>106</v>
      </c>
      <c r="E24" s="16"/>
      <c r="F24" t="s">
        <v>468</v>
      </c>
      <c r="G24" t="s">
        <v>469</v>
      </c>
      <c r="H24" t="s">
        <v>261</v>
      </c>
      <c r="I24" t="s">
        <v>155</v>
      </c>
      <c r="J24" t="s">
        <v>470</v>
      </c>
      <c r="K24" s="78">
        <v>8.15</v>
      </c>
      <c r="L24" t="s">
        <v>108</v>
      </c>
      <c r="M24" s="78">
        <v>2.4</v>
      </c>
      <c r="N24" s="78">
        <v>2.58</v>
      </c>
      <c r="O24" s="78">
        <v>27782775</v>
      </c>
      <c r="P24" s="78">
        <v>98.69</v>
      </c>
      <c r="Q24" s="78">
        <v>27418.820647500001</v>
      </c>
      <c r="R24" s="78">
        <v>16.329999999999998</v>
      </c>
      <c r="S24" s="78">
        <v>1.32</v>
      </c>
      <c r="T24" s="78">
        <v>0.01</v>
      </c>
    </row>
    <row r="25" spans="2:20">
      <c r="B25" t="s">
        <v>471</v>
      </c>
      <c r="C25" t="s">
        <v>472</v>
      </c>
      <c r="D25" t="s">
        <v>106</v>
      </c>
      <c r="E25" s="16"/>
      <c r="F25" t="s">
        <v>468</v>
      </c>
      <c r="G25" t="s">
        <v>469</v>
      </c>
      <c r="H25" t="s">
        <v>261</v>
      </c>
      <c r="I25" t="s">
        <v>155</v>
      </c>
      <c r="J25" t="s">
        <v>470</v>
      </c>
      <c r="K25" s="78">
        <v>8.94</v>
      </c>
      <c r="L25" t="s">
        <v>108</v>
      </c>
      <c r="M25" s="78">
        <v>2.4</v>
      </c>
      <c r="N25" s="78">
        <v>2.72</v>
      </c>
      <c r="O25" s="78">
        <v>29524620</v>
      </c>
      <c r="P25" s="78">
        <v>97.39</v>
      </c>
      <c r="Q25" s="78">
        <v>28754.027418000001</v>
      </c>
      <c r="R25" s="78">
        <v>17.350000000000001</v>
      </c>
      <c r="S25" s="78">
        <v>1.38</v>
      </c>
      <c r="T25" s="78">
        <v>0.02</v>
      </c>
    </row>
    <row r="26" spans="2:20">
      <c r="B26" t="s">
        <v>473</v>
      </c>
      <c r="C26" t="s">
        <v>474</v>
      </c>
      <c r="D26" t="s">
        <v>106</v>
      </c>
      <c r="E26" s="16"/>
      <c r="F26" t="s">
        <v>475</v>
      </c>
      <c r="G26" t="s">
        <v>133</v>
      </c>
      <c r="H26" t="s">
        <v>261</v>
      </c>
      <c r="I26" t="s">
        <v>157</v>
      </c>
      <c r="J26" t="s">
        <v>476</v>
      </c>
      <c r="K26" s="78">
        <v>8.9600000000000009</v>
      </c>
      <c r="L26" t="s">
        <v>108</v>
      </c>
      <c r="M26" s="78">
        <v>3.85</v>
      </c>
      <c r="N26" s="78">
        <v>2.6</v>
      </c>
      <c r="O26" s="78">
        <v>181004095</v>
      </c>
      <c r="P26" s="78">
        <v>112.62</v>
      </c>
      <c r="Q26" s="78">
        <v>203846.811789</v>
      </c>
      <c r="R26" s="78">
        <v>6.52</v>
      </c>
      <c r="S26" s="78">
        <v>9.81</v>
      </c>
      <c r="T26" s="78">
        <v>0.11</v>
      </c>
    </row>
    <row r="27" spans="2:20">
      <c r="B27" t="s">
        <v>477</v>
      </c>
      <c r="C27" t="s">
        <v>478</v>
      </c>
      <c r="D27" t="s">
        <v>106</v>
      </c>
      <c r="E27" s="16"/>
      <c r="F27" t="s">
        <v>479</v>
      </c>
      <c r="G27" t="s">
        <v>469</v>
      </c>
      <c r="H27" t="s">
        <v>464</v>
      </c>
      <c r="I27" t="s">
        <v>156</v>
      </c>
      <c r="J27" t="s">
        <v>374</v>
      </c>
      <c r="K27" s="78">
        <v>7.71</v>
      </c>
      <c r="L27" t="s">
        <v>108</v>
      </c>
      <c r="M27" s="78">
        <v>2.48</v>
      </c>
      <c r="N27" s="78">
        <v>2.5</v>
      </c>
      <c r="O27" s="78">
        <v>2372009</v>
      </c>
      <c r="P27" s="78">
        <v>100.95</v>
      </c>
      <c r="Q27" s="78">
        <v>2394.5430855</v>
      </c>
      <c r="R27" s="78">
        <v>0.92</v>
      </c>
      <c r="S27" s="78">
        <v>0.12</v>
      </c>
      <c r="T27" s="78">
        <v>0</v>
      </c>
    </row>
    <row r="28" spans="2:20">
      <c r="B28" t="s">
        <v>480</v>
      </c>
      <c r="C28" t="s">
        <v>481</v>
      </c>
      <c r="D28" t="s">
        <v>106</v>
      </c>
      <c r="E28" s="16"/>
      <c r="F28" t="s">
        <v>482</v>
      </c>
      <c r="G28" t="s">
        <v>469</v>
      </c>
      <c r="H28" t="s">
        <v>464</v>
      </c>
      <c r="I28" t="s">
        <v>156</v>
      </c>
      <c r="J28" t="s">
        <v>483</v>
      </c>
      <c r="K28" s="78">
        <v>8.84</v>
      </c>
      <c r="L28" t="s">
        <v>108</v>
      </c>
      <c r="M28" s="78">
        <v>2.25</v>
      </c>
      <c r="N28" s="78">
        <v>2.54</v>
      </c>
      <c r="O28" s="78">
        <v>67856730</v>
      </c>
      <c r="P28" s="78">
        <v>98.07</v>
      </c>
      <c r="Q28" s="78">
        <v>66547.095111000002</v>
      </c>
      <c r="R28" s="78">
        <v>16.59</v>
      </c>
      <c r="S28" s="78">
        <v>3.2</v>
      </c>
      <c r="T28" s="78">
        <v>0.03</v>
      </c>
    </row>
    <row r="29" spans="2:20">
      <c r="B29" t="s">
        <v>484</v>
      </c>
      <c r="C29" t="s">
        <v>485</v>
      </c>
      <c r="D29" t="s">
        <v>106</v>
      </c>
      <c r="E29" s="16"/>
      <c r="F29" t="s">
        <v>486</v>
      </c>
      <c r="G29" t="s">
        <v>431</v>
      </c>
      <c r="H29" t="s">
        <v>487</v>
      </c>
      <c r="I29" t="s">
        <v>156</v>
      </c>
      <c r="J29" t="s">
        <v>488</v>
      </c>
      <c r="K29" s="78">
        <v>0.06</v>
      </c>
      <c r="L29" t="s">
        <v>108</v>
      </c>
      <c r="M29" s="78">
        <v>4.3</v>
      </c>
      <c r="N29" s="78">
        <v>3.33</v>
      </c>
      <c r="O29" s="78">
        <v>7325075.4699999997</v>
      </c>
      <c r="P29" s="78">
        <v>121.69</v>
      </c>
      <c r="Q29" s="78">
        <v>8913.8843394430005</v>
      </c>
      <c r="R29" s="78">
        <v>7.13</v>
      </c>
      <c r="S29" s="78">
        <v>0.43</v>
      </c>
      <c r="T29" s="78">
        <v>0</v>
      </c>
    </row>
    <row r="30" spans="2:20">
      <c r="B30" t="s">
        <v>489</v>
      </c>
      <c r="C30" t="s">
        <v>490</v>
      </c>
      <c r="D30" t="s">
        <v>106</v>
      </c>
      <c r="E30" s="16"/>
      <c r="F30" t="s">
        <v>486</v>
      </c>
      <c r="G30" t="s">
        <v>431</v>
      </c>
      <c r="H30" t="s">
        <v>487</v>
      </c>
      <c r="I30" t="s">
        <v>156</v>
      </c>
      <c r="J30" t="s">
        <v>491</v>
      </c>
      <c r="K30" s="78">
        <v>3.3</v>
      </c>
      <c r="L30" t="s">
        <v>108</v>
      </c>
      <c r="M30" s="78">
        <v>4.1500000000000004</v>
      </c>
      <c r="N30" s="78">
        <v>0.97</v>
      </c>
      <c r="O30" s="78">
        <v>10952597</v>
      </c>
      <c r="P30" s="78">
        <v>115.68</v>
      </c>
      <c r="Q30" s="78">
        <v>12669.964209600001</v>
      </c>
      <c r="R30" s="78">
        <v>3.64</v>
      </c>
      <c r="S30" s="78">
        <v>0.61</v>
      </c>
      <c r="T30" s="78">
        <v>0.01</v>
      </c>
    </row>
    <row r="31" spans="2:20">
      <c r="B31" t="s">
        <v>492</v>
      </c>
      <c r="C31" t="s">
        <v>493</v>
      </c>
      <c r="D31" t="s">
        <v>106</v>
      </c>
      <c r="E31" s="16"/>
      <c r="F31" t="s">
        <v>460</v>
      </c>
      <c r="G31" t="s">
        <v>431</v>
      </c>
      <c r="H31" t="s">
        <v>402</v>
      </c>
      <c r="I31" t="s">
        <v>155</v>
      </c>
      <c r="J31" t="s">
        <v>494</v>
      </c>
      <c r="K31" s="78">
        <v>3</v>
      </c>
      <c r="L31" t="s">
        <v>108</v>
      </c>
      <c r="M31" s="78">
        <v>6.4</v>
      </c>
      <c r="N31" s="78">
        <v>1.34</v>
      </c>
      <c r="O31" s="78">
        <v>19648844</v>
      </c>
      <c r="P31" s="78">
        <v>131.61000000000001</v>
      </c>
      <c r="Q31" s="78">
        <v>25859.843588399999</v>
      </c>
      <c r="R31" s="78">
        <v>1.57</v>
      </c>
      <c r="S31" s="78">
        <v>1.24</v>
      </c>
      <c r="T31" s="78">
        <v>0.01</v>
      </c>
    </row>
    <row r="32" spans="2:20">
      <c r="B32" t="s">
        <v>495</v>
      </c>
      <c r="C32" t="s">
        <v>496</v>
      </c>
      <c r="D32" t="s">
        <v>106</v>
      </c>
      <c r="E32" s="16"/>
      <c r="F32" t="s">
        <v>460</v>
      </c>
      <c r="G32" t="s">
        <v>431</v>
      </c>
      <c r="H32" t="s">
        <v>497</v>
      </c>
      <c r="I32" t="s">
        <v>155</v>
      </c>
      <c r="J32" t="s">
        <v>498</v>
      </c>
      <c r="K32" s="78">
        <v>4.5</v>
      </c>
      <c r="L32" t="s">
        <v>108</v>
      </c>
      <c r="M32" s="78">
        <v>5.0999999999999996</v>
      </c>
      <c r="N32" s="78">
        <v>1.81</v>
      </c>
      <c r="O32" s="78">
        <v>40289214</v>
      </c>
      <c r="P32" s="78">
        <v>138.15</v>
      </c>
      <c r="Q32" s="78">
        <v>55659.549141000003</v>
      </c>
      <c r="R32" s="78">
        <v>3.51</v>
      </c>
      <c r="S32" s="78">
        <v>2.68</v>
      </c>
      <c r="T32" s="78">
        <v>0.03</v>
      </c>
    </row>
    <row r="33" spans="2:20">
      <c r="B33" t="s">
        <v>499</v>
      </c>
      <c r="C33" t="s">
        <v>500</v>
      </c>
      <c r="D33" t="s">
        <v>106</v>
      </c>
      <c r="E33" s="16"/>
      <c r="F33" t="s">
        <v>501</v>
      </c>
      <c r="G33" t="s">
        <v>502</v>
      </c>
      <c r="H33" t="s">
        <v>497</v>
      </c>
      <c r="I33" t="s">
        <v>157</v>
      </c>
      <c r="J33" t="s">
        <v>503</v>
      </c>
      <c r="K33" s="78">
        <v>2.27</v>
      </c>
      <c r="L33" t="s">
        <v>108</v>
      </c>
      <c r="M33" s="78">
        <v>4.7</v>
      </c>
      <c r="N33" s="78">
        <v>1.83</v>
      </c>
      <c r="O33" s="78">
        <v>9460370</v>
      </c>
      <c r="P33" s="78">
        <v>115.16</v>
      </c>
      <c r="Q33" s="78">
        <v>10894.562092</v>
      </c>
      <c r="R33" s="78">
        <v>2.75</v>
      </c>
      <c r="S33" s="78">
        <v>0.52</v>
      </c>
      <c r="T33" s="78">
        <v>0.01</v>
      </c>
    </row>
    <row r="34" spans="2:20">
      <c r="B34" t="s">
        <v>504</v>
      </c>
      <c r="C34" t="s">
        <v>505</v>
      </c>
      <c r="D34" t="s">
        <v>106</v>
      </c>
      <c r="E34" s="16"/>
      <c r="F34" t="s">
        <v>506</v>
      </c>
      <c r="G34" t="s">
        <v>118</v>
      </c>
      <c r="H34" t="s">
        <v>507</v>
      </c>
      <c r="I34" t="s">
        <v>157</v>
      </c>
      <c r="J34" t="s">
        <v>508</v>
      </c>
      <c r="K34" s="78">
        <v>3.51</v>
      </c>
      <c r="L34" t="s">
        <v>108</v>
      </c>
      <c r="M34" s="78">
        <v>4.5</v>
      </c>
      <c r="N34" s="78">
        <v>2</v>
      </c>
      <c r="O34" s="78">
        <v>21439693</v>
      </c>
      <c r="P34" s="78">
        <v>129.77000000000001</v>
      </c>
      <c r="Q34" s="78">
        <v>27822.289606099999</v>
      </c>
      <c r="R34" s="78">
        <v>5.72</v>
      </c>
      <c r="S34" s="78">
        <v>1.34</v>
      </c>
      <c r="T34" s="78">
        <v>0.01</v>
      </c>
    </row>
    <row r="35" spans="2:20">
      <c r="B35" s="79" t="s">
        <v>421</v>
      </c>
      <c r="C35" s="16"/>
      <c r="D35" s="16"/>
      <c r="E35" s="16"/>
      <c r="F35" s="16"/>
      <c r="K35" s="80">
        <v>4.4800000000000004</v>
      </c>
      <c r="N35" s="80">
        <v>1.57</v>
      </c>
      <c r="O35" s="80">
        <v>888495824.50999999</v>
      </c>
      <c r="Q35" s="80">
        <v>1000552.8532163861</v>
      </c>
      <c r="S35" s="80">
        <v>48.14</v>
      </c>
      <c r="T35" s="80">
        <v>0.52</v>
      </c>
    </row>
    <row r="36" spans="2:20">
      <c r="B36" s="79" t="s">
        <v>338</v>
      </c>
      <c r="C36" s="16"/>
      <c r="D36" s="16"/>
      <c r="E36" s="16"/>
      <c r="F36" s="16"/>
    </row>
    <row r="37" spans="2:20">
      <c r="B37" t="s">
        <v>509</v>
      </c>
      <c r="C37" t="s">
        <v>510</v>
      </c>
      <c r="D37" t="s">
        <v>106</v>
      </c>
      <c r="E37" s="16"/>
      <c r="F37" t="s">
        <v>430</v>
      </c>
      <c r="G37" t="s">
        <v>431</v>
      </c>
      <c r="H37" t="s">
        <v>287</v>
      </c>
      <c r="I37" t="s">
        <v>155</v>
      </c>
      <c r="J37" t="s">
        <v>511</v>
      </c>
      <c r="K37" s="78">
        <v>7.47</v>
      </c>
      <c r="L37" t="s">
        <v>108</v>
      </c>
      <c r="M37" s="78">
        <v>2.97</v>
      </c>
      <c r="N37" s="78">
        <v>2.81</v>
      </c>
      <c r="O37" s="78">
        <v>10419857</v>
      </c>
      <c r="P37" s="78">
        <v>102.9</v>
      </c>
      <c r="Q37" s="78">
        <v>10722.032853000001</v>
      </c>
      <c r="R37" s="78">
        <v>0.79</v>
      </c>
      <c r="S37" s="78">
        <v>0.52</v>
      </c>
      <c r="T37" s="78">
        <v>0.01</v>
      </c>
    </row>
    <row r="38" spans="2:20">
      <c r="B38" t="s">
        <v>512</v>
      </c>
      <c r="C38" t="s">
        <v>513</v>
      </c>
      <c r="D38" t="s">
        <v>106</v>
      </c>
      <c r="E38" s="16"/>
      <c r="F38" t="s">
        <v>445</v>
      </c>
      <c r="G38" t="s">
        <v>431</v>
      </c>
      <c r="H38" t="s">
        <v>287</v>
      </c>
      <c r="I38" t="s">
        <v>155</v>
      </c>
      <c r="J38" t="s">
        <v>514</v>
      </c>
      <c r="K38" s="78">
        <v>1.89</v>
      </c>
      <c r="L38" t="s">
        <v>108</v>
      </c>
      <c r="M38" s="78">
        <v>1.82</v>
      </c>
      <c r="N38" s="78">
        <v>0.47</v>
      </c>
      <c r="O38" s="78">
        <v>21928655</v>
      </c>
      <c r="P38" s="78">
        <v>102.77</v>
      </c>
      <c r="Q38" s="78">
        <v>22536.078743499998</v>
      </c>
      <c r="R38" s="78">
        <v>3.49</v>
      </c>
      <c r="S38" s="78">
        <v>1.08</v>
      </c>
      <c r="T38" s="78">
        <v>0.01</v>
      </c>
    </row>
    <row r="39" spans="2:20">
      <c r="B39" t="s">
        <v>515</v>
      </c>
      <c r="C39" t="s">
        <v>516</v>
      </c>
      <c r="D39" t="s">
        <v>106</v>
      </c>
      <c r="E39" s="16"/>
      <c r="F39" t="s">
        <v>435</v>
      </c>
      <c r="G39" t="s">
        <v>431</v>
      </c>
      <c r="H39" t="s">
        <v>264</v>
      </c>
      <c r="I39" t="s">
        <v>155</v>
      </c>
      <c r="J39" t="s">
        <v>517</v>
      </c>
      <c r="K39" s="78">
        <v>0.7</v>
      </c>
      <c r="L39" t="s">
        <v>108</v>
      </c>
      <c r="M39" s="78">
        <v>5.4</v>
      </c>
      <c r="N39" s="78">
        <v>0.27</v>
      </c>
      <c r="O39" s="78">
        <v>25842041</v>
      </c>
      <c r="P39" s="78">
        <v>105.2</v>
      </c>
      <c r="Q39" s="78">
        <v>27185.827131999999</v>
      </c>
      <c r="R39" s="78">
        <v>1.17</v>
      </c>
      <c r="S39" s="78">
        <v>1.31</v>
      </c>
      <c r="T39" s="78">
        <v>0.01</v>
      </c>
    </row>
    <row r="40" spans="2:20">
      <c r="B40" t="s">
        <v>518</v>
      </c>
      <c r="C40" t="s">
        <v>519</v>
      </c>
      <c r="D40" t="s">
        <v>106</v>
      </c>
      <c r="E40" s="16"/>
      <c r="F40" t="s">
        <v>460</v>
      </c>
      <c r="G40" t="s">
        <v>431</v>
      </c>
      <c r="H40" t="s">
        <v>456</v>
      </c>
      <c r="I40" t="s">
        <v>155</v>
      </c>
      <c r="J40" t="s">
        <v>520</v>
      </c>
      <c r="K40" s="78">
        <v>0.66</v>
      </c>
      <c r="L40" t="s">
        <v>108</v>
      </c>
      <c r="M40" s="78">
        <v>2.12</v>
      </c>
      <c r="N40" s="78">
        <v>0.24</v>
      </c>
      <c r="O40" s="78">
        <v>14693048</v>
      </c>
      <c r="P40" s="78">
        <v>101.45</v>
      </c>
      <c r="Q40" s="78">
        <v>14906.097196000001</v>
      </c>
      <c r="R40" s="78">
        <v>1.92</v>
      </c>
      <c r="S40" s="78">
        <v>0.72</v>
      </c>
      <c r="T40" s="78">
        <v>0.01</v>
      </c>
    </row>
    <row r="41" spans="2:20">
      <c r="B41" t="s">
        <v>521</v>
      </c>
      <c r="C41" t="s">
        <v>522</v>
      </c>
      <c r="D41" t="s">
        <v>106</v>
      </c>
      <c r="E41" s="16"/>
      <c r="F41" t="s">
        <v>468</v>
      </c>
      <c r="G41" t="s">
        <v>469</v>
      </c>
      <c r="H41" t="s">
        <v>261</v>
      </c>
      <c r="I41" t="s">
        <v>155</v>
      </c>
      <c r="J41" t="s">
        <v>523</v>
      </c>
      <c r="K41" s="78">
        <v>8.9</v>
      </c>
      <c r="L41" t="s">
        <v>108</v>
      </c>
      <c r="M41" s="78">
        <v>4.3600000000000003</v>
      </c>
      <c r="N41" s="78">
        <v>3.99</v>
      </c>
      <c r="O41" s="78">
        <v>10881864</v>
      </c>
      <c r="P41" s="78">
        <v>103.63</v>
      </c>
      <c r="Q41" s="78">
        <v>11276.8756632</v>
      </c>
      <c r="R41" s="78">
        <v>3.63</v>
      </c>
      <c r="S41" s="78">
        <v>0.54</v>
      </c>
      <c r="T41" s="78">
        <v>0.01</v>
      </c>
    </row>
    <row r="42" spans="2:20">
      <c r="B42" t="s">
        <v>524</v>
      </c>
      <c r="C42" t="s">
        <v>525</v>
      </c>
      <c r="D42" t="s">
        <v>106</v>
      </c>
      <c r="E42"/>
      <c r="F42" t="s">
        <v>526</v>
      </c>
      <c r="G42" t="s">
        <v>469</v>
      </c>
      <c r="H42" t="s">
        <v>261</v>
      </c>
      <c r="I42" t="s">
        <v>155</v>
      </c>
      <c r="J42" t="s">
        <v>527</v>
      </c>
      <c r="K42" s="78">
        <v>9.65</v>
      </c>
      <c r="L42" t="s">
        <v>108</v>
      </c>
      <c r="M42" s="78">
        <v>3.95</v>
      </c>
      <c r="N42" s="78">
        <v>4.21</v>
      </c>
      <c r="O42" s="78">
        <v>13685125</v>
      </c>
      <c r="P42" s="78">
        <v>97.98</v>
      </c>
      <c r="Q42" s="78">
        <v>13408.685475</v>
      </c>
      <c r="R42" s="78">
        <v>5.7</v>
      </c>
      <c r="S42" s="78">
        <v>0.65</v>
      </c>
      <c r="T42" s="78">
        <v>0.01</v>
      </c>
    </row>
    <row r="43" spans="2:20">
      <c r="B43" t="s">
        <v>528</v>
      </c>
      <c r="C43" t="s">
        <v>529</v>
      </c>
      <c r="D43" t="s">
        <v>106</v>
      </c>
      <c r="E43"/>
      <c r="F43" t="s">
        <v>526</v>
      </c>
      <c r="G43" t="s">
        <v>469</v>
      </c>
      <c r="H43" t="s">
        <v>261</v>
      </c>
      <c r="I43" t="s">
        <v>155</v>
      </c>
      <c r="J43" t="s">
        <v>530</v>
      </c>
      <c r="K43" s="78">
        <v>10.25</v>
      </c>
      <c r="L43" t="s">
        <v>108</v>
      </c>
      <c r="M43" s="78">
        <v>3.95</v>
      </c>
      <c r="N43" s="78">
        <v>4.29</v>
      </c>
      <c r="O43" s="78">
        <v>31014896</v>
      </c>
      <c r="P43" s="78">
        <v>97</v>
      </c>
      <c r="Q43" s="78">
        <v>30084.449120000001</v>
      </c>
      <c r="R43" s="78">
        <v>12.92</v>
      </c>
      <c r="S43" s="78">
        <v>1.45</v>
      </c>
      <c r="T43" s="78">
        <v>0.02</v>
      </c>
    </row>
    <row r="44" spans="2:20">
      <c r="B44" t="s">
        <v>531</v>
      </c>
      <c r="C44" t="s">
        <v>532</v>
      </c>
      <c r="D44" t="s">
        <v>106</v>
      </c>
      <c r="E44" s="16"/>
      <c r="F44" t="s">
        <v>533</v>
      </c>
      <c r="G44" t="s">
        <v>118</v>
      </c>
      <c r="H44" t="s">
        <v>261</v>
      </c>
      <c r="I44" t="s">
        <v>155</v>
      </c>
      <c r="J44" t="s">
        <v>534</v>
      </c>
      <c r="K44" s="78">
        <v>2.34</v>
      </c>
      <c r="L44" t="s">
        <v>108</v>
      </c>
      <c r="M44" s="78">
        <v>2.2999999999999998</v>
      </c>
      <c r="N44" s="78">
        <v>1.27</v>
      </c>
      <c r="O44" s="78">
        <v>4075000</v>
      </c>
      <c r="P44" s="78">
        <v>102.45</v>
      </c>
      <c r="Q44" s="78">
        <v>4174.8374999999996</v>
      </c>
      <c r="R44" s="78">
        <v>0.14000000000000001</v>
      </c>
      <c r="S44" s="78">
        <v>0.2</v>
      </c>
      <c r="T44" s="78">
        <v>0</v>
      </c>
    </row>
    <row r="45" spans="2:20">
      <c r="B45" t="s">
        <v>535</v>
      </c>
      <c r="C45" t="s">
        <v>536</v>
      </c>
      <c r="D45" t="s">
        <v>106</v>
      </c>
      <c r="E45" s="16"/>
      <c r="F45" t="s">
        <v>537</v>
      </c>
      <c r="G45" t="s">
        <v>502</v>
      </c>
      <c r="H45" t="s">
        <v>497</v>
      </c>
      <c r="I45" t="s">
        <v>157</v>
      </c>
      <c r="J45" t="s">
        <v>538</v>
      </c>
      <c r="K45" s="78">
        <v>0.75</v>
      </c>
      <c r="L45" t="s">
        <v>108</v>
      </c>
      <c r="M45" s="78">
        <v>0.81</v>
      </c>
      <c r="N45" s="78">
        <v>1.01</v>
      </c>
      <c r="O45" s="78">
        <v>157506</v>
      </c>
      <c r="P45" s="78">
        <v>99.85</v>
      </c>
      <c r="Q45" s="78">
        <v>157.26974100000001</v>
      </c>
      <c r="R45" s="78">
        <v>0.03</v>
      </c>
      <c r="S45" s="78">
        <v>0.01</v>
      </c>
      <c r="T45" s="78">
        <v>0</v>
      </c>
    </row>
    <row r="46" spans="2:20">
      <c r="B46" t="s">
        <v>539</v>
      </c>
      <c r="C46" t="s">
        <v>540</v>
      </c>
      <c r="D46" t="s">
        <v>106</v>
      </c>
      <c r="E46" s="16"/>
      <c r="F46" t="s">
        <v>537</v>
      </c>
      <c r="G46" t="s">
        <v>502</v>
      </c>
      <c r="H46" t="s">
        <v>497</v>
      </c>
      <c r="I46" t="s">
        <v>157</v>
      </c>
      <c r="J46" t="s">
        <v>538</v>
      </c>
      <c r="K46" s="78">
        <v>0.01</v>
      </c>
      <c r="L46" t="s">
        <v>108</v>
      </c>
      <c r="M46" s="78">
        <v>6.4</v>
      </c>
      <c r="N46" s="78">
        <v>1.73</v>
      </c>
      <c r="O46" s="78">
        <v>574915.5</v>
      </c>
      <c r="P46" s="78">
        <v>106.38</v>
      </c>
      <c r="Q46" s="78">
        <v>611.59510890000001</v>
      </c>
      <c r="R46" s="78">
        <v>0.2</v>
      </c>
      <c r="S46" s="78">
        <v>0.03</v>
      </c>
      <c r="T46" s="78">
        <v>0</v>
      </c>
    </row>
    <row r="47" spans="2:20">
      <c r="B47" t="s">
        <v>541</v>
      </c>
      <c r="C47" t="s">
        <v>542</v>
      </c>
      <c r="D47" t="s">
        <v>106</v>
      </c>
      <c r="E47" s="16"/>
      <c r="F47" t="s">
        <v>501</v>
      </c>
      <c r="G47" t="s">
        <v>502</v>
      </c>
      <c r="H47" t="s">
        <v>497</v>
      </c>
      <c r="I47" t="s">
        <v>157</v>
      </c>
      <c r="J47" t="s">
        <v>543</v>
      </c>
      <c r="K47" s="78">
        <v>1.58</v>
      </c>
      <c r="L47" t="s">
        <v>108</v>
      </c>
      <c r="M47" s="78">
        <v>0.86</v>
      </c>
      <c r="N47" s="78">
        <v>2.0099999999999998</v>
      </c>
      <c r="O47" s="78">
        <v>18893929</v>
      </c>
      <c r="P47" s="78">
        <v>98.22</v>
      </c>
      <c r="Q47" s="78">
        <v>18557.6170638</v>
      </c>
      <c r="R47" s="78">
        <v>4.9400000000000004</v>
      </c>
      <c r="S47" s="78">
        <v>0.89</v>
      </c>
      <c r="T47" s="78">
        <v>0.01</v>
      </c>
    </row>
    <row r="48" spans="2:20">
      <c r="B48" t="s">
        <v>544</v>
      </c>
      <c r="C48" t="s">
        <v>545</v>
      </c>
      <c r="D48" t="s">
        <v>106</v>
      </c>
      <c r="E48" s="16"/>
      <c r="F48" t="s">
        <v>506</v>
      </c>
      <c r="G48" t="s">
        <v>118</v>
      </c>
      <c r="H48" t="s">
        <v>507</v>
      </c>
      <c r="I48" t="s">
        <v>157</v>
      </c>
      <c r="J48" t="s">
        <v>546</v>
      </c>
      <c r="K48" s="78">
        <v>0.78</v>
      </c>
      <c r="L48" t="s">
        <v>108</v>
      </c>
      <c r="M48" s="78">
        <v>8.5</v>
      </c>
      <c r="N48" s="78">
        <v>0.86</v>
      </c>
      <c r="O48" s="78">
        <v>15609164.880000001</v>
      </c>
      <c r="P48" s="78">
        <v>107.78</v>
      </c>
      <c r="Q48" s="78">
        <v>16823.557907663999</v>
      </c>
      <c r="R48" s="78">
        <v>5.72</v>
      </c>
      <c r="S48" s="78">
        <v>0.81</v>
      </c>
      <c r="T48" s="78">
        <v>0.01</v>
      </c>
    </row>
    <row r="49" spans="2:20">
      <c r="B49" s="79" t="s">
        <v>396</v>
      </c>
      <c r="C49" s="16"/>
      <c r="D49" s="16"/>
      <c r="E49" s="16"/>
      <c r="F49" s="16"/>
      <c r="K49" s="80">
        <v>4.3499999999999996</v>
      </c>
      <c r="N49" s="80">
        <v>2</v>
      </c>
      <c r="O49" s="80">
        <v>167776001.38</v>
      </c>
      <c r="Q49" s="80">
        <v>170444.92350406401</v>
      </c>
      <c r="S49" s="80">
        <v>8.1999999999999993</v>
      </c>
      <c r="T49" s="80">
        <v>0.09</v>
      </c>
    </row>
    <row r="50" spans="2:20">
      <c r="B50" s="79" t="s">
        <v>422</v>
      </c>
      <c r="C50" s="16"/>
      <c r="D50" s="16"/>
      <c r="E50" s="16"/>
      <c r="F50" s="16"/>
    </row>
    <row r="51" spans="2:20">
      <c r="B51" t="s">
        <v>196</v>
      </c>
      <c r="C51" t="s">
        <v>196</v>
      </c>
      <c r="D51" s="16"/>
      <c r="E51" s="16"/>
      <c r="F51" s="16"/>
      <c r="G51" t="s">
        <v>196</v>
      </c>
      <c r="H51" t="s">
        <v>196</v>
      </c>
      <c r="K51" s="78">
        <v>0</v>
      </c>
      <c r="L51" t="s">
        <v>196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  <c r="R51" s="78">
        <v>0</v>
      </c>
      <c r="S51" s="78">
        <v>0</v>
      </c>
      <c r="T51" s="78">
        <v>0</v>
      </c>
    </row>
    <row r="52" spans="2:20">
      <c r="B52" s="79" t="s">
        <v>423</v>
      </c>
      <c r="C52" s="16"/>
      <c r="D52" s="16"/>
      <c r="E52" s="16"/>
      <c r="F52" s="16"/>
      <c r="K52" s="80">
        <v>0</v>
      </c>
      <c r="N52" s="80">
        <v>0</v>
      </c>
      <c r="O52" s="80">
        <v>0</v>
      </c>
      <c r="Q52" s="80">
        <v>0</v>
      </c>
      <c r="S52" s="80">
        <v>0</v>
      </c>
      <c r="T52" s="80">
        <v>0</v>
      </c>
    </row>
    <row r="53" spans="2:20">
      <c r="B53" s="79" t="s">
        <v>129</v>
      </c>
      <c r="C53" s="16"/>
      <c r="D53" s="16"/>
      <c r="E53" s="16"/>
      <c r="F53" s="16"/>
    </row>
    <row r="54" spans="2:20">
      <c r="B54" t="s">
        <v>196</v>
      </c>
      <c r="C54" t="s">
        <v>196</v>
      </c>
      <c r="D54" s="16"/>
      <c r="E54" s="16"/>
      <c r="F54" s="16"/>
      <c r="G54" t="s">
        <v>196</v>
      </c>
      <c r="H54" t="s">
        <v>196</v>
      </c>
      <c r="K54" s="78">
        <v>0</v>
      </c>
      <c r="L54" t="s">
        <v>196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  <c r="T54" s="78">
        <v>0</v>
      </c>
    </row>
    <row r="55" spans="2:20">
      <c r="B55" s="79" t="s">
        <v>547</v>
      </c>
      <c r="C55" s="16"/>
      <c r="D55" s="16"/>
      <c r="E55" s="16"/>
      <c r="F55" s="16"/>
      <c r="K55" s="80">
        <v>0</v>
      </c>
      <c r="N55" s="80">
        <v>0</v>
      </c>
      <c r="O55" s="80">
        <v>0</v>
      </c>
      <c r="Q55" s="80">
        <v>0</v>
      </c>
      <c r="S55" s="80">
        <v>0</v>
      </c>
      <c r="T55" s="80">
        <v>0</v>
      </c>
    </row>
    <row r="56" spans="2:20">
      <c r="B56" s="79" t="s">
        <v>313</v>
      </c>
      <c r="C56" s="16"/>
      <c r="D56" s="16"/>
      <c r="E56" s="16"/>
      <c r="F56" s="16"/>
      <c r="K56" s="80">
        <v>4.46</v>
      </c>
      <c r="N56" s="80">
        <v>1.63</v>
      </c>
      <c r="O56" s="80">
        <v>1056271825.89</v>
      </c>
      <c r="Q56" s="80">
        <v>1170997.77672045</v>
      </c>
      <c r="S56" s="80">
        <v>56.35</v>
      </c>
      <c r="T56" s="80">
        <v>0.61</v>
      </c>
    </row>
    <row r="57" spans="2:20">
      <c r="B57" s="79" t="s">
        <v>314</v>
      </c>
      <c r="C57" s="16"/>
      <c r="D57" s="16"/>
      <c r="E57" s="16"/>
      <c r="F57" s="16"/>
    </row>
    <row r="58" spans="2:20">
      <c r="B58" s="79" t="s">
        <v>424</v>
      </c>
      <c r="C58" s="16"/>
      <c r="D58" s="16"/>
      <c r="E58" s="16"/>
      <c r="F58" s="16"/>
    </row>
    <row r="59" spans="2:20">
      <c r="B59" t="s">
        <v>548</v>
      </c>
      <c r="C59" t="s">
        <v>549</v>
      </c>
      <c r="D59" t="s">
        <v>129</v>
      </c>
      <c r="E59" t="s">
        <v>550</v>
      </c>
      <c r="F59" t="s">
        <v>475</v>
      </c>
      <c r="G59" t="s">
        <v>133</v>
      </c>
      <c r="H59" t="s">
        <v>261</v>
      </c>
      <c r="I59" t="s">
        <v>157</v>
      </c>
      <c r="J59" t="s">
        <v>551</v>
      </c>
      <c r="K59" s="78">
        <v>7.88</v>
      </c>
      <c r="L59" t="s">
        <v>112</v>
      </c>
      <c r="M59" s="78">
        <v>7.75</v>
      </c>
      <c r="N59" s="78">
        <v>5.39</v>
      </c>
      <c r="O59" s="78">
        <v>67950000</v>
      </c>
      <c r="P59" s="78">
        <v>120.2825170000002</v>
      </c>
      <c r="Q59" s="78">
        <v>314259.42580926802</v>
      </c>
      <c r="R59" s="78">
        <v>22.65</v>
      </c>
      <c r="S59" s="78">
        <v>15.12</v>
      </c>
      <c r="T59" s="78">
        <v>0.16</v>
      </c>
    </row>
    <row r="60" spans="2:20">
      <c r="B60" t="s">
        <v>552</v>
      </c>
      <c r="C60" t="s">
        <v>553</v>
      </c>
      <c r="D60" t="s">
        <v>129</v>
      </c>
      <c r="E60" t="s">
        <v>550</v>
      </c>
      <c r="F60" t="s">
        <v>475</v>
      </c>
      <c r="G60" t="s">
        <v>133</v>
      </c>
      <c r="H60" t="s">
        <v>261</v>
      </c>
      <c r="I60" t="s">
        <v>157</v>
      </c>
      <c r="J60" t="s">
        <v>554</v>
      </c>
      <c r="K60" s="78">
        <v>9.4</v>
      </c>
      <c r="L60" t="s">
        <v>193</v>
      </c>
      <c r="M60" s="78">
        <v>4</v>
      </c>
      <c r="N60" s="78">
        <v>3.14</v>
      </c>
      <c r="O60" s="78">
        <v>3250000000</v>
      </c>
      <c r="P60" s="78">
        <v>108.63542242239805</v>
      </c>
      <c r="Q60" s="78">
        <v>116017.199376</v>
      </c>
      <c r="R60" s="78">
        <v>32.5</v>
      </c>
      <c r="S60" s="78">
        <v>5.58</v>
      </c>
      <c r="T60" s="78">
        <v>0.06</v>
      </c>
    </row>
    <row r="61" spans="2:20">
      <c r="B61" t="s">
        <v>555</v>
      </c>
      <c r="C61" t="s">
        <v>556</v>
      </c>
      <c r="D61" t="s">
        <v>129</v>
      </c>
      <c r="E61" t="s">
        <v>550</v>
      </c>
      <c r="F61" t="s">
        <v>475</v>
      </c>
      <c r="G61" t="s">
        <v>133</v>
      </c>
      <c r="H61" t="s">
        <v>261</v>
      </c>
      <c r="I61" t="s">
        <v>157</v>
      </c>
      <c r="J61" t="s">
        <v>557</v>
      </c>
      <c r="K61" s="78">
        <v>5.41</v>
      </c>
      <c r="L61" t="s">
        <v>112</v>
      </c>
      <c r="M61" s="78">
        <v>6.88</v>
      </c>
      <c r="N61" s="78">
        <v>4.3099999999999996</v>
      </c>
      <c r="O61" s="78">
        <v>24000000</v>
      </c>
      <c r="P61" s="78">
        <v>114.820875</v>
      </c>
      <c r="Q61" s="78">
        <v>105956.70345</v>
      </c>
      <c r="R61" s="78">
        <v>4.8</v>
      </c>
      <c r="S61" s="78">
        <v>5.0999999999999996</v>
      </c>
      <c r="T61" s="78">
        <v>0.06</v>
      </c>
    </row>
    <row r="62" spans="2:20">
      <c r="B62" t="s">
        <v>558</v>
      </c>
      <c r="C62" t="s">
        <v>559</v>
      </c>
      <c r="D62" t="s">
        <v>129</v>
      </c>
      <c r="E62" t="s">
        <v>550</v>
      </c>
      <c r="F62" t="s">
        <v>475</v>
      </c>
      <c r="G62" t="s">
        <v>133</v>
      </c>
      <c r="H62" t="s">
        <v>261</v>
      </c>
      <c r="I62" t="s">
        <v>157</v>
      </c>
      <c r="J62" t="s">
        <v>410</v>
      </c>
      <c r="K62" s="78">
        <v>14.75</v>
      </c>
      <c r="L62" t="s">
        <v>112</v>
      </c>
      <c r="M62" s="78">
        <v>8.1</v>
      </c>
      <c r="N62" s="78">
        <v>7.07</v>
      </c>
      <c r="O62" s="78">
        <v>9250000</v>
      </c>
      <c r="P62" s="78">
        <v>116.83750000000001</v>
      </c>
      <c r="Q62" s="78">
        <v>41554.717343750002</v>
      </c>
      <c r="R62" s="78">
        <v>7.4</v>
      </c>
      <c r="S62" s="78">
        <v>2</v>
      </c>
      <c r="T62" s="78">
        <v>0.02</v>
      </c>
    </row>
    <row r="63" spans="2:20">
      <c r="B63" s="79" t="s">
        <v>425</v>
      </c>
      <c r="C63" s="16"/>
      <c r="D63" s="16"/>
      <c r="E63" s="16"/>
      <c r="F63" s="16"/>
      <c r="K63" s="80">
        <v>8.23</v>
      </c>
      <c r="N63" s="80">
        <v>4.8600000000000003</v>
      </c>
      <c r="O63" s="80">
        <v>3351200000</v>
      </c>
      <c r="Q63" s="80">
        <v>577788.04597901797</v>
      </c>
      <c r="S63" s="80">
        <v>27.8</v>
      </c>
      <c r="T63" s="80">
        <v>0.3</v>
      </c>
    </row>
    <row r="64" spans="2:20">
      <c r="B64" s="79" t="s">
        <v>426</v>
      </c>
      <c r="C64" s="16"/>
      <c r="D64" s="16"/>
      <c r="E64" s="16"/>
      <c r="F64" s="16"/>
    </row>
    <row r="65" spans="2:20">
      <c r="B65" t="s">
        <v>560</v>
      </c>
      <c r="C65" t="s">
        <v>561</v>
      </c>
      <c r="D65" t="s">
        <v>129</v>
      </c>
      <c r="E65" t="s">
        <v>550</v>
      </c>
      <c r="F65" t="s">
        <v>562</v>
      </c>
      <c r="G65" t="s">
        <v>431</v>
      </c>
      <c r="H65" t="s">
        <v>497</v>
      </c>
      <c r="I65" t="s">
        <v>403</v>
      </c>
      <c r="J65" t="s">
        <v>563</v>
      </c>
      <c r="K65" s="78">
        <v>12.02</v>
      </c>
      <c r="L65" t="s">
        <v>112</v>
      </c>
      <c r="M65" s="78">
        <v>5.63</v>
      </c>
      <c r="N65" s="78">
        <v>4.57</v>
      </c>
      <c r="O65" s="78">
        <v>6200000</v>
      </c>
      <c r="P65" s="78">
        <v>115.9</v>
      </c>
      <c r="Q65" s="78">
        <v>27629.013616249998</v>
      </c>
      <c r="R65" s="78">
        <v>0</v>
      </c>
      <c r="S65" s="78">
        <v>1.33</v>
      </c>
      <c r="T65" s="78">
        <v>0.01</v>
      </c>
    </row>
    <row r="66" spans="2:20">
      <c r="B66" t="s">
        <v>564</v>
      </c>
      <c r="C66" t="s">
        <v>565</v>
      </c>
      <c r="D66" t="s">
        <v>129</v>
      </c>
      <c r="E66" t="s">
        <v>550</v>
      </c>
      <c r="F66" t="s">
        <v>566</v>
      </c>
      <c r="G66" t="s">
        <v>129</v>
      </c>
      <c r="H66" t="s">
        <v>567</v>
      </c>
      <c r="I66" t="s">
        <v>403</v>
      </c>
      <c r="J66" t="s">
        <v>410</v>
      </c>
      <c r="K66" s="78">
        <v>1.93</v>
      </c>
      <c r="L66" t="s">
        <v>112</v>
      </c>
      <c r="M66" s="78">
        <v>6.5</v>
      </c>
      <c r="N66" s="78">
        <v>2.1800000000000002</v>
      </c>
      <c r="O66" s="78">
        <v>2500000</v>
      </c>
      <c r="P66" s="78">
        <v>111.503556</v>
      </c>
      <c r="Q66" s="78">
        <v>10718.2793205</v>
      </c>
      <c r="R66" s="78">
        <v>0</v>
      </c>
      <c r="S66" s="78">
        <v>0.52</v>
      </c>
      <c r="T66" s="78">
        <v>0.01</v>
      </c>
    </row>
    <row r="67" spans="2:20">
      <c r="B67" t="s">
        <v>568</v>
      </c>
      <c r="C67" t="s">
        <v>569</v>
      </c>
      <c r="D67" t="s">
        <v>129</v>
      </c>
      <c r="E67" t="s">
        <v>550</v>
      </c>
      <c r="F67" t="s">
        <v>570</v>
      </c>
      <c r="G67" t="s">
        <v>431</v>
      </c>
      <c r="H67" t="s">
        <v>507</v>
      </c>
      <c r="I67" t="s">
        <v>403</v>
      </c>
      <c r="J67" t="s">
        <v>410</v>
      </c>
      <c r="K67" s="78">
        <v>1.29</v>
      </c>
      <c r="L67" t="s">
        <v>112</v>
      </c>
      <c r="M67" s="78">
        <v>5.65</v>
      </c>
      <c r="N67" s="78">
        <v>2.04</v>
      </c>
      <c r="O67" s="78">
        <v>30000000</v>
      </c>
      <c r="P67" s="78">
        <v>105.681972</v>
      </c>
      <c r="Q67" s="78">
        <v>121904.154702</v>
      </c>
      <c r="R67" s="78">
        <v>0</v>
      </c>
      <c r="S67" s="78">
        <v>5.87</v>
      </c>
      <c r="T67" s="78">
        <v>0.06</v>
      </c>
    </row>
    <row r="68" spans="2:20">
      <c r="B68" t="s">
        <v>571</v>
      </c>
      <c r="C68" t="s">
        <v>572</v>
      </c>
      <c r="D68" t="s">
        <v>129</v>
      </c>
      <c r="E68" t="s">
        <v>550</v>
      </c>
      <c r="F68" t="s">
        <v>573</v>
      </c>
      <c r="G68" t="s">
        <v>431</v>
      </c>
      <c r="H68" t="s">
        <v>507</v>
      </c>
      <c r="I68" t="s">
        <v>403</v>
      </c>
      <c r="J68" t="s">
        <v>410</v>
      </c>
      <c r="K68" s="78">
        <v>1.33</v>
      </c>
      <c r="L68" t="s">
        <v>112</v>
      </c>
      <c r="M68" s="78">
        <v>6.13</v>
      </c>
      <c r="N68" s="78">
        <v>1.99</v>
      </c>
      <c r="O68" s="78">
        <v>6000000</v>
      </c>
      <c r="P68" s="78">
        <v>106.361625</v>
      </c>
      <c r="Q68" s="78">
        <v>24537.626887499999</v>
      </c>
      <c r="R68" s="78">
        <v>0</v>
      </c>
      <c r="S68" s="78">
        <v>1.18</v>
      </c>
      <c r="T68" s="78">
        <v>0.01</v>
      </c>
    </row>
    <row r="69" spans="2:20">
      <c r="B69" t="s">
        <v>574</v>
      </c>
      <c r="C69" t="s">
        <v>575</v>
      </c>
      <c r="D69" t="s">
        <v>129</v>
      </c>
      <c r="E69" t="s">
        <v>550</v>
      </c>
      <c r="F69" t="s">
        <v>576</v>
      </c>
      <c r="G69" t="s">
        <v>129</v>
      </c>
      <c r="H69" t="s">
        <v>577</v>
      </c>
      <c r="I69" t="s">
        <v>578</v>
      </c>
      <c r="J69" t="s">
        <v>410</v>
      </c>
      <c r="K69" s="78">
        <v>7.02</v>
      </c>
      <c r="L69" t="s">
        <v>116</v>
      </c>
      <c r="M69" s="78">
        <v>4.88</v>
      </c>
      <c r="N69" s="78">
        <v>1.06</v>
      </c>
      <c r="O69" s="78">
        <v>2000000</v>
      </c>
      <c r="P69" s="78">
        <v>133.58989</v>
      </c>
      <c r="Q69" s="78">
        <v>10804.21594364</v>
      </c>
      <c r="R69" s="78">
        <v>0</v>
      </c>
      <c r="S69" s="78">
        <v>0.52</v>
      </c>
      <c r="T69" s="78">
        <v>0.01</v>
      </c>
    </row>
    <row r="70" spans="2:20">
      <c r="B70" t="s">
        <v>579</v>
      </c>
      <c r="C70" t="s">
        <v>580</v>
      </c>
      <c r="D70" t="s">
        <v>581</v>
      </c>
      <c r="E70" t="s">
        <v>550</v>
      </c>
      <c r="F70" t="s">
        <v>582</v>
      </c>
      <c r="G70" t="s">
        <v>138</v>
      </c>
      <c r="H70" t="s">
        <v>507</v>
      </c>
      <c r="I70" t="s">
        <v>403</v>
      </c>
      <c r="J70" t="s">
        <v>583</v>
      </c>
      <c r="K70" s="78">
        <v>7.3</v>
      </c>
      <c r="L70" t="s">
        <v>112</v>
      </c>
      <c r="M70" s="78">
        <v>3.4</v>
      </c>
      <c r="N70" s="78">
        <v>3.95</v>
      </c>
      <c r="O70" s="78">
        <v>5946000</v>
      </c>
      <c r="P70" s="78">
        <v>96.813000000000002</v>
      </c>
      <c r="Q70" s="78">
        <v>22133.7462681</v>
      </c>
      <c r="R70" s="78">
        <v>0</v>
      </c>
      <c r="S70" s="78">
        <v>1.07</v>
      </c>
      <c r="T70" s="78">
        <v>0.01</v>
      </c>
    </row>
    <row r="71" spans="2:20">
      <c r="B71" t="s">
        <v>584</v>
      </c>
      <c r="C71" t="s">
        <v>585</v>
      </c>
      <c r="D71" t="s">
        <v>586</v>
      </c>
      <c r="E71" t="s">
        <v>550</v>
      </c>
      <c r="F71" t="s">
        <v>587</v>
      </c>
      <c r="G71" t="s">
        <v>588</v>
      </c>
      <c r="H71" t="s">
        <v>589</v>
      </c>
      <c r="I71" t="s">
        <v>578</v>
      </c>
      <c r="J71" t="s">
        <v>590</v>
      </c>
      <c r="K71" s="78">
        <v>6.9</v>
      </c>
      <c r="L71" t="s">
        <v>112</v>
      </c>
      <c r="M71" s="78">
        <v>3.9</v>
      </c>
      <c r="N71" s="78">
        <v>4.24</v>
      </c>
      <c r="O71" s="78">
        <v>7600000</v>
      </c>
      <c r="P71" s="78">
        <v>98.168499999999995</v>
      </c>
      <c r="Q71" s="78">
        <v>28686.799070000001</v>
      </c>
      <c r="R71" s="78">
        <v>1.0900000000000001</v>
      </c>
      <c r="S71" s="78">
        <v>1.38</v>
      </c>
      <c r="T71" s="78">
        <v>0.02</v>
      </c>
    </row>
    <row r="72" spans="2:20">
      <c r="B72" t="s">
        <v>591</v>
      </c>
      <c r="C72" t="s">
        <v>592</v>
      </c>
      <c r="D72" t="s">
        <v>129</v>
      </c>
      <c r="E72" t="s">
        <v>550</v>
      </c>
      <c r="F72" t="s">
        <v>593</v>
      </c>
      <c r="G72" t="s">
        <v>431</v>
      </c>
      <c r="H72" t="s">
        <v>594</v>
      </c>
      <c r="I72" t="s">
        <v>403</v>
      </c>
      <c r="J72" t="s">
        <v>410</v>
      </c>
      <c r="K72" s="78">
        <v>2.17</v>
      </c>
      <c r="L72" t="s">
        <v>112</v>
      </c>
      <c r="M72" s="78">
        <v>11</v>
      </c>
      <c r="N72" s="78">
        <v>3.5</v>
      </c>
      <c r="O72" s="78">
        <v>17500000</v>
      </c>
      <c r="P72" s="78">
        <v>123.42</v>
      </c>
      <c r="Q72" s="78">
        <v>83046.232499999998</v>
      </c>
      <c r="R72" s="78">
        <v>0</v>
      </c>
      <c r="S72" s="78">
        <v>4</v>
      </c>
      <c r="T72" s="78">
        <v>0.04</v>
      </c>
    </row>
    <row r="73" spans="2:20">
      <c r="B73" s="79" t="s">
        <v>427</v>
      </c>
      <c r="C73" s="16"/>
      <c r="D73" s="16"/>
      <c r="E73" s="16"/>
      <c r="F73" s="16"/>
      <c r="K73" s="80">
        <v>3.52</v>
      </c>
      <c r="N73" s="80">
        <v>2.91</v>
      </c>
      <c r="O73" s="80">
        <v>77746000</v>
      </c>
      <c r="Q73" s="80">
        <v>329460.06830798998</v>
      </c>
      <c r="S73" s="80">
        <v>15.85</v>
      </c>
      <c r="T73" s="80">
        <v>0.17</v>
      </c>
    </row>
    <row r="74" spans="2:20">
      <c r="B74" s="79" t="s">
        <v>319</v>
      </c>
      <c r="C74" s="16"/>
      <c r="D74" s="16"/>
      <c r="E74" s="16"/>
      <c r="F74" s="16"/>
      <c r="K74" s="80">
        <v>6.52</v>
      </c>
      <c r="N74" s="80">
        <v>4.1500000000000004</v>
      </c>
      <c r="O74" s="80">
        <v>3428946000</v>
      </c>
      <c r="Q74" s="80">
        <v>907248.11428700795</v>
      </c>
      <c r="S74" s="80">
        <v>43.65</v>
      </c>
      <c r="T74" s="80">
        <v>0.47</v>
      </c>
    </row>
    <row r="75" spans="2:20">
      <c r="B75" t="s">
        <v>320</v>
      </c>
      <c r="C75" s="16"/>
      <c r="D75" s="16"/>
      <c r="E75" s="16"/>
      <c r="F75" s="16"/>
    </row>
    <row r="76" spans="2:20"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64" workbookViewId="0">
      <selection activeCell="C12" sqref="C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I6" s="19"/>
    </row>
    <row r="7" spans="2:61" ht="26.25" customHeight="1">
      <c r="B7" s="113" t="s">
        <v>95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393754467.45999998</v>
      </c>
      <c r="J11" s="7"/>
      <c r="K11" s="77">
        <v>4700806.9329460897</v>
      </c>
      <c r="L11" s="7"/>
      <c r="M11" s="77">
        <v>100</v>
      </c>
      <c r="N11" s="77">
        <v>2.46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</row>
    <row r="13" spans="2:61">
      <c r="B13" s="79" t="s">
        <v>595</v>
      </c>
      <c r="E13" s="16"/>
      <c r="F13" s="16"/>
      <c r="G13" s="16"/>
    </row>
    <row r="14" spans="2:61">
      <c r="B14" t="s">
        <v>596</v>
      </c>
      <c r="C14" t="s">
        <v>597</v>
      </c>
      <c r="D14" t="s">
        <v>106</v>
      </c>
      <c r="E14" s="16"/>
      <c r="F14" t="s">
        <v>455</v>
      </c>
      <c r="G14" t="s">
        <v>431</v>
      </c>
      <c r="H14" t="s">
        <v>108</v>
      </c>
      <c r="I14" s="78">
        <v>1172780</v>
      </c>
      <c r="J14" s="78">
        <v>5650</v>
      </c>
      <c r="K14" s="78">
        <v>66262.070000000007</v>
      </c>
      <c r="L14" s="78">
        <v>1.17</v>
      </c>
      <c r="M14" s="78">
        <v>1.41</v>
      </c>
      <c r="N14" s="78">
        <v>0.03</v>
      </c>
    </row>
    <row r="15" spans="2:61">
      <c r="B15" t="s">
        <v>598</v>
      </c>
      <c r="C15" t="s">
        <v>599</v>
      </c>
      <c r="D15" t="s">
        <v>106</v>
      </c>
      <c r="E15" s="16"/>
      <c r="F15" t="s">
        <v>460</v>
      </c>
      <c r="G15" t="s">
        <v>431</v>
      </c>
      <c r="H15" t="s">
        <v>108</v>
      </c>
      <c r="I15" s="78">
        <v>19644830.510000002</v>
      </c>
      <c r="J15" s="78">
        <v>800.9</v>
      </c>
      <c r="K15" s="78">
        <v>157335.44755459001</v>
      </c>
      <c r="L15" s="78">
        <v>1.74</v>
      </c>
      <c r="M15" s="78">
        <v>3.35</v>
      </c>
      <c r="N15" s="78">
        <v>0.08</v>
      </c>
    </row>
    <row r="16" spans="2:61">
      <c r="B16" t="s">
        <v>600</v>
      </c>
      <c r="C16" t="s">
        <v>601</v>
      </c>
      <c r="D16" t="s">
        <v>106</v>
      </c>
      <c r="E16" s="16"/>
      <c r="F16" t="s">
        <v>445</v>
      </c>
      <c r="G16" t="s">
        <v>431</v>
      </c>
      <c r="H16" t="s">
        <v>108</v>
      </c>
      <c r="I16" s="78">
        <v>18572401.050000001</v>
      </c>
      <c r="J16" s="78">
        <v>2291</v>
      </c>
      <c r="K16" s="78">
        <v>425493.7080555</v>
      </c>
      <c r="L16" s="78">
        <v>1.39</v>
      </c>
      <c r="M16" s="78">
        <v>9.0500000000000007</v>
      </c>
      <c r="N16" s="78">
        <v>0.22</v>
      </c>
    </row>
    <row r="17" spans="2:14">
      <c r="B17" t="s">
        <v>602</v>
      </c>
      <c r="C17" t="s">
        <v>603</v>
      </c>
      <c r="D17" t="s">
        <v>106</v>
      </c>
      <c r="E17" s="16"/>
      <c r="F17" t="s">
        <v>430</v>
      </c>
      <c r="G17" t="s">
        <v>431</v>
      </c>
      <c r="H17" t="s">
        <v>108</v>
      </c>
      <c r="I17" s="78">
        <v>2712737</v>
      </c>
      <c r="J17" s="78">
        <v>5635</v>
      </c>
      <c r="K17" s="78">
        <v>152862.72995000001</v>
      </c>
      <c r="L17" s="78">
        <v>1.17</v>
      </c>
      <c r="M17" s="78">
        <v>3.25</v>
      </c>
      <c r="N17" s="78">
        <v>0.08</v>
      </c>
    </row>
    <row r="18" spans="2:14">
      <c r="B18" t="s">
        <v>604</v>
      </c>
      <c r="C18" t="s">
        <v>605</v>
      </c>
      <c r="D18" t="s">
        <v>106</v>
      </c>
      <c r="E18" s="16"/>
      <c r="F18" t="s">
        <v>435</v>
      </c>
      <c r="G18" t="s">
        <v>431</v>
      </c>
      <c r="H18" t="s">
        <v>108</v>
      </c>
      <c r="I18" s="78">
        <v>22620748.25</v>
      </c>
      <c r="J18" s="78">
        <v>1586</v>
      </c>
      <c r="K18" s="78">
        <v>358765.06724499998</v>
      </c>
      <c r="L18" s="78">
        <v>1.49</v>
      </c>
      <c r="M18" s="78">
        <v>7.63</v>
      </c>
      <c r="N18" s="78">
        <v>0.19</v>
      </c>
    </row>
    <row r="19" spans="2:14">
      <c r="B19" t="s">
        <v>606</v>
      </c>
      <c r="C19" t="s">
        <v>607</v>
      </c>
      <c r="D19" t="s">
        <v>106</v>
      </c>
      <c r="E19" s="16"/>
      <c r="F19" t="s">
        <v>608</v>
      </c>
      <c r="G19" t="s">
        <v>609</v>
      </c>
      <c r="H19" t="s">
        <v>108</v>
      </c>
      <c r="I19" s="78">
        <v>34238</v>
      </c>
      <c r="J19" s="78">
        <v>20630</v>
      </c>
      <c r="K19" s="78">
        <v>7063.2993999999999</v>
      </c>
      <c r="L19" s="78">
        <v>7.0000000000000007E-2</v>
      </c>
      <c r="M19" s="78">
        <v>0.15</v>
      </c>
      <c r="N19" s="78">
        <v>0</v>
      </c>
    </row>
    <row r="20" spans="2:14">
      <c r="B20" t="s">
        <v>610</v>
      </c>
      <c r="C20" t="s">
        <v>611</v>
      </c>
      <c r="D20" t="s">
        <v>106</v>
      </c>
      <c r="E20" s="16"/>
      <c r="F20" t="s">
        <v>612</v>
      </c>
      <c r="G20" t="s">
        <v>609</v>
      </c>
      <c r="H20" t="s">
        <v>108</v>
      </c>
      <c r="I20" s="78">
        <v>386540</v>
      </c>
      <c r="J20" s="78">
        <v>39000</v>
      </c>
      <c r="K20" s="78">
        <v>150750.6</v>
      </c>
      <c r="L20" s="78">
        <v>0.9</v>
      </c>
      <c r="M20" s="78">
        <v>3.21</v>
      </c>
      <c r="N20" s="78">
        <v>0.08</v>
      </c>
    </row>
    <row r="21" spans="2:14">
      <c r="B21" t="s">
        <v>613</v>
      </c>
      <c r="C21" t="s">
        <v>614</v>
      </c>
      <c r="D21" t="s">
        <v>106</v>
      </c>
      <c r="E21" s="16"/>
      <c r="F21" t="s">
        <v>615</v>
      </c>
      <c r="G21" t="s">
        <v>609</v>
      </c>
      <c r="H21" t="s">
        <v>108</v>
      </c>
      <c r="I21" s="78">
        <v>987315</v>
      </c>
      <c r="J21" s="78">
        <v>26260</v>
      </c>
      <c r="K21" s="78">
        <v>259268.91899999999</v>
      </c>
      <c r="L21" s="78">
        <v>1.65</v>
      </c>
      <c r="M21" s="78">
        <v>5.52</v>
      </c>
      <c r="N21" s="78">
        <v>0.14000000000000001</v>
      </c>
    </row>
    <row r="22" spans="2:14">
      <c r="B22" t="s">
        <v>616</v>
      </c>
      <c r="C22" t="s">
        <v>617</v>
      </c>
      <c r="D22" t="s">
        <v>106</v>
      </c>
      <c r="E22" s="16"/>
      <c r="F22" t="s">
        <v>618</v>
      </c>
      <c r="G22" t="s">
        <v>118</v>
      </c>
      <c r="H22" t="s">
        <v>108</v>
      </c>
      <c r="I22" s="78">
        <v>80577.83</v>
      </c>
      <c r="J22" s="78">
        <v>64000</v>
      </c>
      <c r="K22" s="78">
        <v>51569.811199999996</v>
      </c>
      <c r="L22" s="78">
        <v>1.05</v>
      </c>
      <c r="M22" s="78">
        <v>1.1000000000000001</v>
      </c>
      <c r="N22" s="78">
        <v>0.03</v>
      </c>
    </row>
    <row r="23" spans="2:14">
      <c r="B23" t="s">
        <v>619</v>
      </c>
      <c r="C23" t="s">
        <v>620</v>
      </c>
      <c r="D23" t="s">
        <v>106</v>
      </c>
      <c r="E23" s="16"/>
      <c r="F23" t="s">
        <v>533</v>
      </c>
      <c r="G23" t="s">
        <v>118</v>
      </c>
      <c r="H23" t="s">
        <v>108</v>
      </c>
      <c r="I23" s="78">
        <v>231361</v>
      </c>
      <c r="J23" s="78">
        <v>56500</v>
      </c>
      <c r="K23" s="78">
        <v>130718.965</v>
      </c>
      <c r="L23" s="78">
        <v>2.2799999999999998</v>
      </c>
      <c r="M23" s="78">
        <v>2.78</v>
      </c>
      <c r="N23" s="78">
        <v>7.0000000000000007E-2</v>
      </c>
    </row>
    <row r="24" spans="2:14">
      <c r="B24" t="s">
        <v>621</v>
      </c>
      <c r="C24" t="s">
        <v>622</v>
      </c>
      <c r="D24" t="s">
        <v>106</v>
      </c>
      <c r="E24" s="16"/>
      <c r="F24" t="s">
        <v>506</v>
      </c>
      <c r="G24" t="s">
        <v>118</v>
      </c>
      <c r="H24" t="s">
        <v>108</v>
      </c>
      <c r="I24" s="78">
        <v>96917</v>
      </c>
      <c r="J24" s="78">
        <v>82310</v>
      </c>
      <c r="K24" s="78">
        <v>79772.382700000002</v>
      </c>
      <c r="L24" s="78">
        <v>0.81</v>
      </c>
      <c r="M24" s="78">
        <v>1.7</v>
      </c>
      <c r="N24" s="78">
        <v>0.04</v>
      </c>
    </row>
    <row r="25" spans="2:14">
      <c r="B25" t="s">
        <v>623</v>
      </c>
      <c r="C25" t="s">
        <v>624</v>
      </c>
      <c r="D25" t="s">
        <v>106</v>
      </c>
      <c r="E25" s="16"/>
      <c r="F25" t="s">
        <v>625</v>
      </c>
      <c r="G25" t="s">
        <v>626</v>
      </c>
      <c r="H25" t="s">
        <v>108</v>
      </c>
      <c r="I25" s="78">
        <v>23714054</v>
      </c>
      <c r="J25" s="78">
        <v>271.5</v>
      </c>
      <c r="K25" s="78">
        <v>64383.656609999998</v>
      </c>
      <c r="L25" s="78">
        <v>0.71</v>
      </c>
      <c r="M25" s="78">
        <v>1.37</v>
      </c>
      <c r="N25" s="78">
        <v>0.03</v>
      </c>
    </row>
    <row r="26" spans="2:14">
      <c r="B26" t="s">
        <v>627</v>
      </c>
      <c r="C26" t="s">
        <v>628</v>
      </c>
      <c r="D26" t="s">
        <v>106</v>
      </c>
      <c r="E26" s="16"/>
      <c r="F26" t="s">
        <v>629</v>
      </c>
      <c r="G26" t="s">
        <v>626</v>
      </c>
      <c r="H26" t="s">
        <v>108</v>
      </c>
      <c r="I26" s="78">
        <v>3784257</v>
      </c>
      <c r="J26" s="78">
        <v>1442</v>
      </c>
      <c r="K26" s="78">
        <v>54568.985939999999</v>
      </c>
      <c r="L26" s="78">
        <v>0.69</v>
      </c>
      <c r="M26" s="78">
        <v>1.1599999999999999</v>
      </c>
      <c r="N26" s="78">
        <v>0.03</v>
      </c>
    </row>
    <row r="27" spans="2:14">
      <c r="B27" t="s">
        <v>630</v>
      </c>
      <c r="C27" t="s">
        <v>631</v>
      </c>
      <c r="D27" t="s">
        <v>106</v>
      </c>
      <c r="E27" s="16"/>
      <c r="F27" t="s">
        <v>632</v>
      </c>
      <c r="G27" t="s">
        <v>626</v>
      </c>
      <c r="H27" t="s">
        <v>108</v>
      </c>
      <c r="I27" s="78">
        <v>185626127</v>
      </c>
      <c r="J27" s="78">
        <v>66</v>
      </c>
      <c r="K27" s="78">
        <v>122513.24382</v>
      </c>
      <c r="L27" s="78">
        <v>1.43</v>
      </c>
      <c r="M27" s="78">
        <v>2.61</v>
      </c>
      <c r="N27" s="78">
        <v>0.06</v>
      </c>
    </row>
    <row r="28" spans="2:14">
      <c r="B28" t="s">
        <v>633</v>
      </c>
      <c r="C28" t="s">
        <v>634</v>
      </c>
      <c r="D28" t="s">
        <v>106</v>
      </c>
      <c r="E28" s="16"/>
      <c r="F28" t="s">
        <v>635</v>
      </c>
      <c r="G28" t="s">
        <v>636</v>
      </c>
      <c r="H28" t="s">
        <v>108</v>
      </c>
      <c r="I28" s="78">
        <v>3171886</v>
      </c>
      <c r="J28" s="78">
        <v>4410</v>
      </c>
      <c r="K28" s="78">
        <v>139880.17259999999</v>
      </c>
      <c r="L28" s="78">
        <v>0.56999999999999995</v>
      </c>
      <c r="M28" s="78">
        <v>2.98</v>
      </c>
      <c r="N28" s="78">
        <v>7.0000000000000007E-2</v>
      </c>
    </row>
    <row r="29" spans="2:14">
      <c r="B29" t="s">
        <v>637</v>
      </c>
      <c r="C29" t="s">
        <v>638</v>
      </c>
      <c r="D29" t="s">
        <v>106</v>
      </c>
      <c r="E29" s="16"/>
      <c r="F29" t="s">
        <v>639</v>
      </c>
      <c r="G29" t="s">
        <v>588</v>
      </c>
      <c r="H29" t="s">
        <v>108</v>
      </c>
      <c r="I29" s="78">
        <v>498934</v>
      </c>
      <c r="J29" s="78">
        <v>14560</v>
      </c>
      <c r="K29" s="78">
        <v>72644.790399999998</v>
      </c>
      <c r="L29" s="78">
        <v>0.1</v>
      </c>
      <c r="M29" s="78">
        <v>1.55</v>
      </c>
      <c r="N29" s="78">
        <v>0.04</v>
      </c>
    </row>
    <row r="30" spans="2:14">
      <c r="B30" t="s">
        <v>640</v>
      </c>
      <c r="C30" t="s">
        <v>641</v>
      </c>
      <c r="D30" t="s">
        <v>106</v>
      </c>
      <c r="E30" s="16"/>
      <c r="F30" t="s">
        <v>587</v>
      </c>
      <c r="G30" t="s">
        <v>588</v>
      </c>
      <c r="H30" t="s">
        <v>108</v>
      </c>
      <c r="I30" s="78">
        <v>1300535</v>
      </c>
      <c r="J30" s="78">
        <v>31930</v>
      </c>
      <c r="K30" s="78">
        <v>415260.82549999998</v>
      </c>
      <c r="L30" s="78">
        <v>0.93</v>
      </c>
      <c r="M30" s="78">
        <v>8.83</v>
      </c>
      <c r="N30" s="78">
        <v>0.22</v>
      </c>
    </row>
    <row r="31" spans="2:14">
      <c r="B31" t="s">
        <v>642</v>
      </c>
      <c r="C31" t="s">
        <v>643</v>
      </c>
      <c r="D31" t="s">
        <v>106</v>
      </c>
      <c r="E31" s="16"/>
      <c r="F31" t="s">
        <v>644</v>
      </c>
      <c r="G31" t="s">
        <v>588</v>
      </c>
      <c r="H31" t="s">
        <v>108</v>
      </c>
      <c r="I31" s="78">
        <v>3289416</v>
      </c>
      <c r="J31" s="78">
        <v>13830</v>
      </c>
      <c r="K31" s="78">
        <v>454926.2328</v>
      </c>
      <c r="L31" s="78">
        <v>0.32</v>
      </c>
      <c r="M31" s="78">
        <v>9.68</v>
      </c>
      <c r="N31" s="78">
        <v>0.24</v>
      </c>
    </row>
    <row r="32" spans="2:14">
      <c r="B32" t="s">
        <v>645</v>
      </c>
      <c r="C32" t="s">
        <v>646</v>
      </c>
      <c r="D32" t="s">
        <v>106</v>
      </c>
      <c r="E32" s="16"/>
      <c r="F32" t="s">
        <v>647</v>
      </c>
      <c r="G32" t="s">
        <v>588</v>
      </c>
      <c r="H32" t="s">
        <v>108</v>
      </c>
      <c r="I32" s="78">
        <v>8922646</v>
      </c>
      <c r="J32" s="78">
        <v>1580</v>
      </c>
      <c r="K32" s="78">
        <v>140977.80679999999</v>
      </c>
      <c r="L32" s="78">
        <v>0.7</v>
      </c>
      <c r="M32" s="78">
        <v>3</v>
      </c>
      <c r="N32" s="78">
        <v>7.0000000000000007E-2</v>
      </c>
    </row>
    <row r="33" spans="2:14">
      <c r="B33" t="s">
        <v>648</v>
      </c>
      <c r="C33" t="s">
        <v>649</v>
      </c>
      <c r="D33" t="s">
        <v>106</v>
      </c>
      <c r="E33" s="16"/>
      <c r="F33" t="s">
        <v>650</v>
      </c>
      <c r="G33" t="s">
        <v>588</v>
      </c>
      <c r="H33" t="s">
        <v>108</v>
      </c>
      <c r="I33" s="78">
        <v>519895</v>
      </c>
      <c r="J33" s="78">
        <v>19710</v>
      </c>
      <c r="K33" s="78">
        <v>102471.3045</v>
      </c>
      <c r="L33" s="78">
        <v>0.88</v>
      </c>
      <c r="M33" s="78">
        <v>2.1800000000000002</v>
      </c>
      <c r="N33" s="78">
        <v>0.05</v>
      </c>
    </row>
    <row r="34" spans="2:14">
      <c r="B34" t="s">
        <v>651</v>
      </c>
      <c r="C34" t="s">
        <v>652</v>
      </c>
      <c r="D34" t="s">
        <v>106</v>
      </c>
      <c r="E34" s="16"/>
      <c r="F34" t="s">
        <v>653</v>
      </c>
      <c r="G34" t="s">
        <v>588</v>
      </c>
      <c r="H34" t="s">
        <v>108</v>
      </c>
      <c r="I34" s="78">
        <v>681899</v>
      </c>
      <c r="J34" s="78">
        <v>6094</v>
      </c>
      <c r="K34" s="78">
        <v>41554.925060000001</v>
      </c>
      <c r="L34" s="78">
        <v>0.64</v>
      </c>
      <c r="M34" s="78">
        <v>0.88</v>
      </c>
      <c r="N34" s="78">
        <v>0.02</v>
      </c>
    </row>
    <row r="35" spans="2:14">
      <c r="B35" t="s">
        <v>654</v>
      </c>
      <c r="C35" t="s">
        <v>655</v>
      </c>
      <c r="D35" t="s">
        <v>106</v>
      </c>
      <c r="E35" s="16"/>
      <c r="F35" t="s">
        <v>537</v>
      </c>
      <c r="G35" t="s">
        <v>502</v>
      </c>
      <c r="H35" t="s">
        <v>108</v>
      </c>
      <c r="I35" s="78">
        <v>2768095.59</v>
      </c>
      <c r="J35" s="78">
        <v>3283</v>
      </c>
      <c r="K35" s="78">
        <v>90876.578219699993</v>
      </c>
      <c r="L35" s="78">
        <v>1.42</v>
      </c>
      <c r="M35" s="78">
        <v>1.93</v>
      </c>
      <c r="N35" s="78">
        <v>0.05</v>
      </c>
    </row>
    <row r="36" spans="2:14">
      <c r="B36" t="s">
        <v>656</v>
      </c>
      <c r="C36" t="s">
        <v>657</v>
      </c>
      <c r="D36" t="s">
        <v>106</v>
      </c>
      <c r="E36" s="16"/>
      <c r="F36" t="s">
        <v>658</v>
      </c>
      <c r="G36" t="s">
        <v>502</v>
      </c>
      <c r="H36" t="s">
        <v>108</v>
      </c>
      <c r="I36" s="78">
        <v>296381</v>
      </c>
      <c r="J36" s="78">
        <v>16400</v>
      </c>
      <c r="K36" s="78">
        <v>48606.483999999997</v>
      </c>
      <c r="L36" s="78">
        <v>0.67</v>
      </c>
      <c r="M36" s="78">
        <v>1.03</v>
      </c>
      <c r="N36" s="78">
        <v>0.03</v>
      </c>
    </row>
    <row r="37" spans="2:14">
      <c r="B37" t="s">
        <v>659</v>
      </c>
      <c r="C37" t="s">
        <v>660</v>
      </c>
      <c r="D37" t="s">
        <v>106</v>
      </c>
      <c r="E37" s="16"/>
      <c r="F37" t="s">
        <v>661</v>
      </c>
      <c r="G37" t="s">
        <v>502</v>
      </c>
      <c r="H37" t="s">
        <v>108</v>
      </c>
      <c r="I37" s="78">
        <v>559275</v>
      </c>
      <c r="J37" s="78">
        <v>16710</v>
      </c>
      <c r="K37" s="78">
        <v>93454.852499999994</v>
      </c>
      <c r="L37" s="78">
        <v>0.46</v>
      </c>
      <c r="M37" s="78">
        <v>1.99</v>
      </c>
      <c r="N37" s="78">
        <v>0.05</v>
      </c>
    </row>
    <row r="38" spans="2:14">
      <c r="B38" t="s">
        <v>662</v>
      </c>
      <c r="C38" t="s">
        <v>663</v>
      </c>
      <c r="D38" t="s">
        <v>106</v>
      </c>
      <c r="E38" s="16"/>
      <c r="F38" t="s">
        <v>664</v>
      </c>
      <c r="G38" t="s">
        <v>133</v>
      </c>
      <c r="H38" t="s">
        <v>108</v>
      </c>
      <c r="I38" s="78">
        <v>42232463</v>
      </c>
      <c r="J38" s="78">
        <v>732</v>
      </c>
      <c r="K38" s="78">
        <v>309141.62916000001</v>
      </c>
      <c r="L38" s="78">
        <v>1.53</v>
      </c>
      <c r="M38" s="78">
        <v>6.58</v>
      </c>
      <c r="N38" s="78">
        <v>0.16</v>
      </c>
    </row>
    <row r="39" spans="2:14">
      <c r="B39" s="79" t="s">
        <v>665</v>
      </c>
      <c r="E39" s="16"/>
      <c r="F39" s="16"/>
      <c r="G39" s="16"/>
      <c r="I39" s="80">
        <v>343906309.23000002</v>
      </c>
      <c r="K39" s="80">
        <v>3991124.4880147902</v>
      </c>
      <c r="M39" s="80">
        <v>84.9</v>
      </c>
      <c r="N39" s="80">
        <v>2.09</v>
      </c>
    </row>
    <row r="40" spans="2:14">
      <c r="B40" s="79" t="s">
        <v>666</v>
      </c>
      <c r="E40" s="16"/>
      <c r="F40" s="16"/>
      <c r="G40" s="16"/>
    </row>
    <row r="41" spans="2:14">
      <c r="B41" t="s">
        <v>667</v>
      </c>
      <c r="C41" t="s">
        <v>668</v>
      </c>
      <c r="D41" t="s">
        <v>106</v>
      </c>
      <c r="E41" s="16"/>
      <c r="F41" t="s">
        <v>669</v>
      </c>
      <c r="G41" t="s">
        <v>107</v>
      </c>
      <c r="H41" t="s">
        <v>108</v>
      </c>
      <c r="I41" s="78">
        <v>70565</v>
      </c>
      <c r="J41" s="78">
        <v>6214</v>
      </c>
      <c r="K41" s="78">
        <v>4384.9090999999999</v>
      </c>
      <c r="L41" s="78">
        <v>0.52</v>
      </c>
      <c r="M41" s="78">
        <v>0.09</v>
      </c>
      <c r="N41" s="78">
        <v>0</v>
      </c>
    </row>
    <row r="42" spans="2:14">
      <c r="B42" t="s">
        <v>670</v>
      </c>
      <c r="C42" t="s">
        <v>671</v>
      </c>
      <c r="D42" t="s">
        <v>106</v>
      </c>
      <c r="E42" s="16"/>
      <c r="F42" t="s">
        <v>672</v>
      </c>
      <c r="G42" t="s">
        <v>469</v>
      </c>
      <c r="H42" t="s">
        <v>108</v>
      </c>
      <c r="I42" s="78">
        <v>32193</v>
      </c>
      <c r="J42" s="78">
        <v>18640</v>
      </c>
      <c r="K42" s="78">
        <v>6000.7752</v>
      </c>
      <c r="L42" s="78">
        <v>0.22</v>
      </c>
      <c r="M42" s="78">
        <v>0.13</v>
      </c>
      <c r="N42" s="78">
        <v>0</v>
      </c>
    </row>
    <row r="43" spans="2:14">
      <c r="B43" t="s">
        <v>673</v>
      </c>
      <c r="C43" t="s">
        <v>674</v>
      </c>
      <c r="D43" t="s">
        <v>106</v>
      </c>
      <c r="E43" s="16"/>
      <c r="F43" t="s">
        <v>675</v>
      </c>
      <c r="G43" t="s">
        <v>469</v>
      </c>
      <c r="H43" t="s">
        <v>108</v>
      </c>
      <c r="I43" s="78">
        <v>1469767</v>
      </c>
      <c r="J43" s="78">
        <v>1770</v>
      </c>
      <c r="K43" s="78">
        <v>26014.875899999999</v>
      </c>
      <c r="L43" s="78">
        <v>0.69</v>
      </c>
      <c r="M43" s="78">
        <v>0.55000000000000004</v>
      </c>
      <c r="N43" s="78">
        <v>0.01</v>
      </c>
    </row>
    <row r="44" spans="2:14">
      <c r="B44" t="s">
        <v>676</v>
      </c>
      <c r="C44" t="s">
        <v>677</v>
      </c>
      <c r="D44" t="s">
        <v>106</v>
      </c>
      <c r="E44" s="16"/>
      <c r="F44" t="s">
        <v>479</v>
      </c>
      <c r="G44" t="s">
        <v>469</v>
      </c>
      <c r="H44" t="s">
        <v>108</v>
      </c>
      <c r="I44" s="78">
        <v>154722</v>
      </c>
      <c r="J44" s="78">
        <v>4933</v>
      </c>
      <c r="K44" s="78">
        <v>7632.4362600000004</v>
      </c>
      <c r="L44" s="78">
        <v>0.28000000000000003</v>
      </c>
      <c r="M44" s="78">
        <v>0.16</v>
      </c>
      <c r="N44" s="78">
        <v>0</v>
      </c>
    </row>
    <row r="45" spans="2:14">
      <c r="B45" t="s">
        <v>678</v>
      </c>
      <c r="C45" t="s">
        <v>679</v>
      </c>
      <c r="D45" t="s">
        <v>106</v>
      </c>
      <c r="E45" s="16"/>
      <c r="F45" t="s">
        <v>680</v>
      </c>
      <c r="G45" t="s">
        <v>469</v>
      </c>
      <c r="H45" t="s">
        <v>108</v>
      </c>
      <c r="I45" s="78">
        <v>5880365</v>
      </c>
      <c r="J45" s="78">
        <v>315</v>
      </c>
      <c r="K45" s="78">
        <v>18523.14975</v>
      </c>
      <c r="L45" s="78">
        <v>0.56000000000000005</v>
      </c>
      <c r="M45" s="78">
        <v>0.39</v>
      </c>
      <c r="N45" s="78">
        <v>0.01</v>
      </c>
    </row>
    <row r="46" spans="2:14">
      <c r="B46" t="s">
        <v>681</v>
      </c>
      <c r="C46" t="s">
        <v>682</v>
      </c>
      <c r="D46" t="s">
        <v>106</v>
      </c>
      <c r="E46" s="16"/>
      <c r="F46" t="s">
        <v>683</v>
      </c>
      <c r="G46" t="s">
        <v>431</v>
      </c>
      <c r="H46" t="s">
        <v>108</v>
      </c>
      <c r="I46" s="78">
        <v>19317.25</v>
      </c>
      <c r="J46" s="78">
        <v>6781</v>
      </c>
      <c r="K46" s="78">
        <v>1309.9027225</v>
      </c>
      <c r="L46" s="78">
        <v>0.05</v>
      </c>
      <c r="M46" s="78">
        <v>0.03</v>
      </c>
      <c r="N46" s="78">
        <v>0</v>
      </c>
    </row>
    <row r="47" spans="2:14">
      <c r="B47" t="s">
        <v>684</v>
      </c>
      <c r="C47" t="s">
        <v>685</v>
      </c>
      <c r="D47" t="s">
        <v>106</v>
      </c>
      <c r="E47" s="16"/>
      <c r="F47" t="s">
        <v>686</v>
      </c>
      <c r="G47" t="s">
        <v>609</v>
      </c>
      <c r="H47" t="s">
        <v>108</v>
      </c>
      <c r="I47" s="78">
        <v>561667.17000000004</v>
      </c>
      <c r="J47" s="78">
        <v>7367</v>
      </c>
      <c r="K47" s="78">
        <v>41378.020413899998</v>
      </c>
      <c r="L47" s="78">
        <v>0.62</v>
      </c>
      <c r="M47" s="78">
        <v>0.88</v>
      </c>
      <c r="N47" s="78">
        <v>0.02</v>
      </c>
    </row>
    <row r="48" spans="2:14">
      <c r="B48" t="s">
        <v>687</v>
      </c>
      <c r="C48" t="s">
        <v>688</v>
      </c>
      <c r="D48" t="s">
        <v>106</v>
      </c>
      <c r="E48" s="16"/>
      <c r="F48" t="s">
        <v>689</v>
      </c>
      <c r="G48" t="s">
        <v>609</v>
      </c>
      <c r="H48" t="s">
        <v>108</v>
      </c>
      <c r="I48" s="78">
        <v>340988</v>
      </c>
      <c r="J48" s="78">
        <v>3074</v>
      </c>
      <c r="K48" s="78">
        <v>10481.97112</v>
      </c>
      <c r="L48" s="78">
        <v>0.56000000000000005</v>
      </c>
      <c r="M48" s="78">
        <v>0.22</v>
      </c>
      <c r="N48" s="78">
        <v>0.01</v>
      </c>
    </row>
    <row r="49" spans="2:14">
      <c r="B49" t="s">
        <v>690</v>
      </c>
      <c r="C49" t="s">
        <v>691</v>
      </c>
      <c r="D49" t="s">
        <v>106</v>
      </c>
      <c r="E49" s="16"/>
      <c r="F49" t="s">
        <v>692</v>
      </c>
      <c r="G49" t="s">
        <v>118</v>
      </c>
      <c r="H49" t="s">
        <v>108</v>
      </c>
      <c r="I49" s="78">
        <v>164388.81</v>
      </c>
      <c r="J49" s="78">
        <v>4522</v>
      </c>
      <c r="K49" s="78">
        <v>7433.6619882000005</v>
      </c>
      <c r="L49" s="78">
        <v>0.31</v>
      </c>
      <c r="M49" s="78">
        <v>0.16</v>
      </c>
      <c r="N49" s="78">
        <v>0</v>
      </c>
    </row>
    <row r="50" spans="2:14">
      <c r="B50" t="s">
        <v>693</v>
      </c>
      <c r="C50" t="s">
        <v>694</v>
      </c>
      <c r="D50" t="s">
        <v>106</v>
      </c>
      <c r="E50" s="16"/>
      <c r="F50" t="s">
        <v>695</v>
      </c>
      <c r="G50" t="s">
        <v>626</v>
      </c>
      <c r="H50" t="s">
        <v>108</v>
      </c>
      <c r="I50" s="78">
        <v>28173960</v>
      </c>
      <c r="J50" s="78">
        <v>33.200000000000003</v>
      </c>
      <c r="K50" s="78">
        <v>9353.7547200000008</v>
      </c>
      <c r="L50" s="78">
        <v>0.34</v>
      </c>
      <c r="M50" s="78">
        <v>0.2</v>
      </c>
      <c r="N50" s="78">
        <v>0</v>
      </c>
    </row>
    <row r="51" spans="2:14">
      <c r="B51" t="s">
        <v>696</v>
      </c>
      <c r="C51" t="s">
        <v>697</v>
      </c>
      <c r="D51" t="s">
        <v>106</v>
      </c>
      <c r="E51" s="16"/>
      <c r="F51" t="s">
        <v>698</v>
      </c>
      <c r="G51" t="s">
        <v>636</v>
      </c>
      <c r="H51" t="s">
        <v>108</v>
      </c>
      <c r="I51" s="78">
        <v>89401</v>
      </c>
      <c r="J51" s="78">
        <v>1971</v>
      </c>
      <c r="K51" s="78">
        <v>1762.0937100000001</v>
      </c>
      <c r="L51" s="78">
        <v>0.18</v>
      </c>
      <c r="M51" s="78">
        <v>0.04</v>
      </c>
      <c r="N51" s="78">
        <v>0</v>
      </c>
    </row>
    <row r="52" spans="2:14">
      <c r="B52" t="s">
        <v>699</v>
      </c>
      <c r="C52" t="s">
        <v>700</v>
      </c>
      <c r="D52" t="s">
        <v>106</v>
      </c>
      <c r="E52" s="16"/>
      <c r="F52" t="s">
        <v>701</v>
      </c>
      <c r="G52" t="s">
        <v>588</v>
      </c>
      <c r="H52" t="s">
        <v>108</v>
      </c>
      <c r="I52" s="78">
        <v>2781373</v>
      </c>
      <c r="J52" s="78">
        <v>135.5</v>
      </c>
      <c r="K52" s="78">
        <v>3768.7604150000002</v>
      </c>
      <c r="L52" s="78">
        <v>0.09</v>
      </c>
      <c r="M52" s="78">
        <v>0.08</v>
      </c>
      <c r="N52" s="78">
        <v>0</v>
      </c>
    </row>
    <row r="53" spans="2:14">
      <c r="B53" t="s">
        <v>702</v>
      </c>
      <c r="C53" t="s">
        <v>703</v>
      </c>
      <c r="D53" t="s">
        <v>106</v>
      </c>
      <c r="E53" s="16"/>
      <c r="F53" t="s">
        <v>704</v>
      </c>
      <c r="G53" t="s">
        <v>502</v>
      </c>
      <c r="H53" t="s">
        <v>108</v>
      </c>
      <c r="I53" s="78">
        <v>30008</v>
      </c>
      <c r="J53" s="78">
        <v>25300</v>
      </c>
      <c r="K53" s="78">
        <v>7592.0240000000003</v>
      </c>
      <c r="L53" s="78">
        <v>0.22</v>
      </c>
      <c r="M53" s="78">
        <v>0.16</v>
      </c>
      <c r="N53" s="78">
        <v>0</v>
      </c>
    </row>
    <row r="54" spans="2:14">
      <c r="B54" t="s">
        <v>705</v>
      </c>
      <c r="C54" t="s">
        <v>706</v>
      </c>
      <c r="D54" t="s">
        <v>106</v>
      </c>
      <c r="E54" s="16"/>
      <c r="F54" t="s">
        <v>707</v>
      </c>
      <c r="G54" t="s">
        <v>502</v>
      </c>
      <c r="H54" t="s">
        <v>108</v>
      </c>
      <c r="I54" s="78">
        <v>22300</v>
      </c>
      <c r="J54" s="78">
        <v>139900</v>
      </c>
      <c r="K54" s="78">
        <v>31197.7</v>
      </c>
      <c r="L54" s="78">
        <v>1.1100000000000001</v>
      </c>
      <c r="M54" s="78">
        <v>0.66</v>
      </c>
      <c r="N54" s="78">
        <v>0.02</v>
      </c>
    </row>
    <row r="55" spans="2:14">
      <c r="B55" t="s">
        <v>708</v>
      </c>
      <c r="C55" t="s">
        <v>709</v>
      </c>
      <c r="D55" t="s">
        <v>106</v>
      </c>
      <c r="E55" s="16"/>
      <c r="F55" t="s">
        <v>501</v>
      </c>
      <c r="G55" t="s">
        <v>502</v>
      </c>
      <c r="H55" t="s">
        <v>108</v>
      </c>
      <c r="I55" s="78">
        <v>121557</v>
      </c>
      <c r="J55" s="78">
        <v>5859</v>
      </c>
      <c r="K55" s="78">
        <v>7122.0246299999999</v>
      </c>
      <c r="L55" s="78">
        <v>0.47</v>
      </c>
      <c r="M55" s="78">
        <v>0.15</v>
      </c>
      <c r="N55" s="78">
        <v>0</v>
      </c>
    </row>
    <row r="56" spans="2:14">
      <c r="B56" t="s">
        <v>710</v>
      </c>
      <c r="C56" t="s">
        <v>711</v>
      </c>
      <c r="D56" t="s">
        <v>106</v>
      </c>
      <c r="E56" s="16"/>
      <c r="F56" t="s">
        <v>712</v>
      </c>
      <c r="G56" t="s">
        <v>502</v>
      </c>
      <c r="H56" t="s">
        <v>108</v>
      </c>
      <c r="I56" s="78">
        <v>4045026</v>
      </c>
      <c r="J56" s="78">
        <v>737</v>
      </c>
      <c r="K56" s="78">
        <v>29811.841619999999</v>
      </c>
      <c r="L56" s="78">
        <v>1</v>
      </c>
      <c r="M56" s="78">
        <v>0.63</v>
      </c>
      <c r="N56" s="78">
        <v>0.02</v>
      </c>
    </row>
    <row r="57" spans="2:14">
      <c r="B57" t="s">
        <v>713</v>
      </c>
      <c r="C57" t="s">
        <v>714</v>
      </c>
      <c r="D57" t="s">
        <v>106</v>
      </c>
      <c r="E57" s="16"/>
      <c r="F57" t="s">
        <v>715</v>
      </c>
      <c r="G57" t="s">
        <v>133</v>
      </c>
      <c r="H57" t="s">
        <v>108</v>
      </c>
      <c r="I57" s="78">
        <v>271167</v>
      </c>
      <c r="J57" s="78">
        <v>3401</v>
      </c>
      <c r="K57" s="78">
        <v>9222.3896700000005</v>
      </c>
      <c r="L57" s="78">
        <v>0.28999999999999998</v>
      </c>
      <c r="M57" s="78">
        <v>0.2</v>
      </c>
      <c r="N57" s="78">
        <v>0</v>
      </c>
    </row>
    <row r="58" spans="2:14">
      <c r="B58" t="s">
        <v>716</v>
      </c>
      <c r="C58" t="s">
        <v>717</v>
      </c>
      <c r="D58" t="s">
        <v>106</v>
      </c>
      <c r="E58" s="16"/>
      <c r="F58" t="s">
        <v>718</v>
      </c>
      <c r="G58" t="s">
        <v>133</v>
      </c>
      <c r="H58" t="s">
        <v>108</v>
      </c>
      <c r="I58" s="78">
        <v>96860</v>
      </c>
      <c r="J58" s="78">
        <v>1847</v>
      </c>
      <c r="K58" s="78">
        <v>1789.0042000000001</v>
      </c>
      <c r="L58" s="78">
        <v>0.06</v>
      </c>
      <c r="M58" s="78">
        <v>0.04</v>
      </c>
      <c r="N58" s="78">
        <v>0</v>
      </c>
    </row>
    <row r="59" spans="2:14">
      <c r="B59" s="79" t="s">
        <v>719</v>
      </c>
      <c r="E59" s="16"/>
      <c r="F59" s="16"/>
      <c r="G59" s="16"/>
      <c r="I59" s="80">
        <v>44325625.229999997</v>
      </c>
      <c r="K59" s="80">
        <v>224779.29541960001</v>
      </c>
      <c r="M59" s="80">
        <v>4.78</v>
      </c>
      <c r="N59" s="80">
        <v>0.12</v>
      </c>
    </row>
    <row r="60" spans="2:14">
      <c r="B60" s="79" t="s">
        <v>720</v>
      </c>
      <c r="E60" s="16"/>
      <c r="F60" s="16"/>
      <c r="G60" s="16"/>
    </row>
    <row r="61" spans="2:14">
      <c r="B61" t="s">
        <v>721</v>
      </c>
      <c r="C61" t="s">
        <v>722</v>
      </c>
      <c r="D61" t="s">
        <v>106</v>
      </c>
      <c r="E61" s="16"/>
      <c r="F61" t="s">
        <v>723</v>
      </c>
      <c r="G61" t="s">
        <v>502</v>
      </c>
      <c r="H61" t="s">
        <v>108</v>
      </c>
      <c r="I61" s="78">
        <v>1385131</v>
      </c>
      <c r="J61" s="78">
        <v>1032</v>
      </c>
      <c r="K61" s="78">
        <v>14294.55192</v>
      </c>
      <c r="L61" s="78">
        <v>1.68</v>
      </c>
      <c r="M61" s="78">
        <v>0.3</v>
      </c>
      <c r="N61" s="78">
        <v>0.01</v>
      </c>
    </row>
    <row r="62" spans="2:14">
      <c r="B62" s="79" t="s">
        <v>724</v>
      </c>
      <c r="E62" s="16"/>
      <c r="F62" s="16"/>
      <c r="G62" s="16"/>
      <c r="I62" s="80">
        <v>1385131</v>
      </c>
      <c r="K62" s="80">
        <v>14294.55192</v>
      </c>
      <c r="M62" s="80">
        <v>0.3</v>
      </c>
      <c r="N62" s="80">
        <v>0.01</v>
      </c>
    </row>
    <row r="63" spans="2:14">
      <c r="B63" s="79" t="s">
        <v>725</v>
      </c>
      <c r="E63" s="16"/>
      <c r="F63" s="16"/>
      <c r="G63" s="16"/>
    </row>
    <row r="64" spans="2:14">
      <c r="B64" t="s">
        <v>196</v>
      </c>
      <c r="C64" t="s">
        <v>196</v>
      </c>
      <c r="E64" s="16"/>
      <c r="F64" s="16"/>
      <c r="G64" t="s">
        <v>196</v>
      </c>
      <c r="H64" t="s">
        <v>196</v>
      </c>
      <c r="I64" s="78">
        <v>0</v>
      </c>
      <c r="J64" s="78">
        <v>0</v>
      </c>
      <c r="K64" s="78">
        <v>0</v>
      </c>
      <c r="L64" s="78">
        <v>0</v>
      </c>
      <c r="M64" s="78">
        <v>0</v>
      </c>
      <c r="N64" s="78">
        <v>0</v>
      </c>
    </row>
    <row r="65" spans="2:14">
      <c r="B65" s="79" t="s">
        <v>726</v>
      </c>
      <c r="E65" s="16"/>
      <c r="F65" s="16"/>
      <c r="G65" s="16"/>
      <c r="I65" s="80">
        <v>0</v>
      </c>
      <c r="K65" s="80">
        <v>0</v>
      </c>
      <c r="M65" s="80">
        <v>0</v>
      </c>
      <c r="N65" s="80">
        <v>0</v>
      </c>
    </row>
    <row r="66" spans="2:14">
      <c r="B66" s="79" t="s">
        <v>313</v>
      </c>
      <c r="E66" s="16"/>
      <c r="F66" s="16"/>
      <c r="G66" s="16"/>
      <c r="I66" s="80">
        <v>389617065.45999998</v>
      </c>
      <c r="K66" s="80">
        <v>4230198.3353543896</v>
      </c>
      <c r="M66" s="80">
        <v>89.99</v>
      </c>
      <c r="N66" s="80">
        <v>2.21</v>
      </c>
    </row>
    <row r="67" spans="2:14">
      <c r="B67" s="79" t="s">
        <v>314</v>
      </c>
      <c r="E67" s="16"/>
      <c r="F67" s="16"/>
      <c r="G67" s="16"/>
    </row>
    <row r="68" spans="2:14">
      <c r="B68" s="79" t="s">
        <v>424</v>
      </c>
      <c r="E68" s="16"/>
      <c r="F68" s="16"/>
      <c r="G68" s="16"/>
    </row>
    <row r="69" spans="2:14">
      <c r="B69" t="s">
        <v>727</v>
      </c>
      <c r="C69" t="s">
        <v>728</v>
      </c>
      <c r="D69" t="s">
        <v>586</v>
      </c>
      <c r="E69" t="s">
        <v>550</v>
      </c>
      <c r="F69" t="s">
        <v>635</v>
      </c>
      <c r="G69" t="s">
        <v>636</v>
      </c>
      <c r="H69" t="s">
        <v>112</v>
      </c>
      <c r="I69" s="78">
        <v>1901031</v>
      </c>
      <c r="J69" s="78">
        <v>930</v>
      </c>
      <c r="K69" s="78">
        <v>67978.017013499993</v>
      </c>
      <c r="L69" s="78">
        <v>0.34</v>
      </c>
      <c r="M69" s="78">
        <v>1.45</v>
      </c>
      <c r="N69" s="78">
        <v>0.04</v>
      </c>
    </row>
    <row r="70" spans="2:14">
      <c r="B70" t="s">
        <v>729</v>
      </c>
      <c r="C70" t="s">
        <v>730</v>
      </c>
      <c r="D70" t="s">
        <v>731</v>
      </c>
      <c r="E70" t="s">
        <v>550</v>
      </c>
      <c r="F70" t="s">
        <v>698</v>
      </c>
      <c r="G70" t="s">
        <v>636</v>
      </c>
      <c r="H70" t="s">
        <v>112</v>
      </c>
      <c r="I70" s="78">
        <v>81904</v>
      </c>
      <c r="J70" s="78">
        <v>510</v>
      </c>
      <c r="K70" s="78">
        <v>1606.0964879999999</v>
      </c>
      <c r="L70" s="78">
        <v>0.16</v>
      </c>
      <c r="M70" s="78">
        <v>0.03</v>
      </c>
      <c r="N70" s="78">
        <v>0</v>
      </c>
    </row>
    <row r="71" spans="2:14">
      <c r="B71" t="s">
        <v>732</v>
      </c>
      <c r="C71" t="s">
        <v>733</v>
      </c>
      <c r="D71" t="s">
        <v>586</v>
      </c>
      <c r="E71" t="s">
        <v>550</v>
      </c>
      <c r="F71" t="s">
        <v>644</v>
      </c>
      <c r="G71" t="s">
        <v>588</v>
      </c>
      <c r="H71" t="s">
        <v>112</v>
      </c>
      <c r="I71" s="78">
        <v>138297</v>
      </c>
      <c r="J71" s="78">
        <v>3625</v>
      </c>
      <c r="K71" s="78">
        <v>19276.00873125</v>
      </c>
      <c r="L71" s="78">
        <v>0.01</v>
      </c>
      <c r="M71" s="78">
        <v>0.41</v>
      </c>
      <c r="N71" s="78">
        <v>0.01</v>
      </c>
    </row>
    <row r="72" spans="2:14">
      <c r="B72" s="79" t="s">
        <v>425</v>
      </c>
      <c r="E72" s="16"/>
      <c r="F72" s="16"/>
      <c r="G72" s="16"/>
      <c r="I72" s="80">
        <v>2121232</v>
      </c>
      <c r="K72" s="80">
        <v>88860.12223275</v>
      </c>
      <c r="M72" s="80">
        <v>1.89</v>
      </c>
      <c r="N72" s="80">
        <v>0.05</v>
      </c>
    </row>
    <row r="73" spans="2:14">
      <c r="B73" s="79" t="s">
        <v>426</v>
      </c>
      <c r="E73" s="16"/>
      <c r="F73" s="16"/>
      <c r="G73" s="16"/>
    </row>
    <row r="74" spans="2:14">
      <c r="B74" t="s">
        <v>734</v>
      </c>
      <c r="C74" t="s">
        <v>735</v>
      </c>
      <c r="D74" t="s">
        <v>731</v>
      </c>
      <c r="E74" t="s">
        <v>550</v>
      </c>
      <c r="F74" t="s">
        <v>639</v>
      </c>
      <c r="G74" t="s">
        <v>588</v>
      </c>
      <c r="H74" t="s">
        <v>112</v>
      </c>
      <c r="I74" s="78">
        <v>1239845</v>
      </c>
      <c r="J74" s="78">
        <v>3815</v>
      </c>
      <c r="K74" s="78">
        <v>181868.83355375001</v>
      </c>
      <c r="L74" s="78">
        <v>0.23</v>
      </c>
      <c r="M74" s="78">
        <v>3.87</v>
      </c>
      <c r="N74" s="78">
        <v>0.1</v>
      </c>
    </row>
    <row r="75" spans="2:14">
      <c r="B75" t="s">
        <v>736</v>
      </c>
      <c r="C75" t="s">
        <v>737</v>
      </c>
      <c r="D75" t="s">
        <v>586</v>
      </c>
      <c r="E75" t="s">
        <v>550</v>
      </c>
      <c r="F75" t="s">
        <v>608</v>
      </c>
      <c r="G75" t="s">
        <v>588</v>
      </c>
      <c r="H75" t="s">
        <v>112</v>
      </c>
      <c r="I75" s="78">
        <v>426519</v>
      </c>
      <c r="J75" s="78">
        <v>5362</v>
      </c>
      <c r="K75" s="78">
        <v>87934.953059099993</v>
      </c>
      <c r="L75" s="78">
        <v>0.86</v>
      </c>
      <c r="M75" s="78">
        <v>1.87</v>
      </c>
      <c r="N75" s="78">
        <v>0.05</v>
      </c>
    </row>
    <row r="76" spans="2:14">
      <c r="B76" t="s">
        <v>738</v>
      </c>
      <c r="C76" t="s">
        <v>739</v>
      </c>
      <c r="D76" t="s">
        <v>731</v>
      </c>
      <c r="E76" t="s">
        <v>550</v>
      </c>
      <c r="F76" t="s">
        <v>587</v>
      </c>
      <c r="G76" t="s">
        <v>588</v>
      </c>
      <c r="H76" t="s">
        <v>112</v>
      </c>
      <c r="I76" s="78">
        <v>349806</v>
      </c>
      <c r="J76" s="78">
        <v>8323</v>
      </c>
      <c r="K76" s="78">
        <v>111944.6887461</v>
      </c>
      <c r="L76" s="78">
        <v>0.24</v>
      </c>
      <c r="M76" s="78">
        <v>2.38</v>
      </c>
      <c r="N76" s="78">
        <v>0.06</v>
      </c>
    </row>
    <row r="77" spans="2:14">
      <c r="B77" s="79" t="s">
        <v>427</v>
      </c>
      <c r="E77" s="16"/>
      <c r="F77" s="16"/>
      <c r="G77" s="16"/>
      <c r="I77" s="80">
        <v>2016170</v>
      </c>
      <c r="K77" s="80">
        <v>381748.47535894997</v>
      </c>
      <c r="M77" s="80">
        <v>8.1199999999999992</v>
      </c>
      <c r="N77" s="80">
        <v>0.2</v>
      </c>
    </row>
    <row r="78" spans="2:14">
      <c r="B78" s="79" t="s">
        <v>319</v>
      </c>
      <c r="E78" s="16"/>
      <c r="F78" s="16"/>
      <c r="G78" s="16"/>
      <c r="I78" s="80">
        <v>4137402</v>
      </c>
      <c r="K78" s="80">
        <v>470608.59759169997</v>
      </c>
      <c r="M78" s="80">
        <v>10.01</v>
      </c>
      <c r="N78" s="80">
        <v>0.25</v>
      </c>
    </row>
    <row r="79" spans="2:14">
      <c r="B79" t="s">
        <v>320</v>
      </c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73" workbookViewId="0">
      <selection activeCell="F12" sqref="F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  <c r="BJ6" s="19"/>
    </row>
    <row r="7" spans="2:62" ht="26.25" customHeight="1">
      <c r="B7" s="113" t="s">
        <v>97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136309072</v>
      </c>
      <c r="I11" s="7"/>
      <c r="J11" s="77">
        <v>11200067.29153911</v>
      </c>
      <c r="K11" s="7"/>
      <c r="L11" s="77">
        <v>100</v>
      </c>
      <c r="M11" s="77">
        <v>5.86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</row>
    <row r="13" spans="2:62">
      <c r="B13" s="79" t="s">
        <v>740</v>
      </c>
      <c r="D13" s="16"/>
      <c r="E13" s="16"/>
      <c r="F13" s="16"/>
      <c r="G13" s="16"/>
    </row>
    <row r="14" spans="2:62">
      <c r="B14" t="s">
        <v>741</v>
      </c>
      <c r="C14" t="s">
        <v>742</v>
      </c>
      <c r="D14" t="s">
        <v>106</v>
      </c>
      <c r="E14" t="s">
        <v>743</v>
      </c>
      <c r="F14" t="s">
        <v>744</v>
      </c>
      <c r="G14" t="s">
        <v>108</v>
      </c>
      <c r="H14" s="78">
        <v>3426509</v>
      </c>
      <c r="I14" s="78">
        <v>1471</v>
      </c>
      <c r="J14" s="78">
        <v>50403.947390000001</v>
      </c>
      <c r="K14" s="78">
        <v>4.0199999999999996</v>
      </c>
      <c r="L14" s="78">
        <v>0.45</v>
      </c>
      <c r="M14" s="78">
        <v>0.03</v>
      </c>
    </row>
    <row r="15" spans="2:62">
      <c r="B15" t="s">
        <v>745</v>
      </c>
      <c r="C15" t="s">
        <v>746</v>
      </c>
      <c r="D15" t="s">
        <v>106</v>
      </c>
      <c r="E15" t="s">
        <v>743</v>
      </c>
      <c r="F15" t="s">
        <v>744</v>
      </c>
      <c r="G15" t="s">
        <v>108</v>
      </c>
      <c r="H15" s="78">
        <v>10107000</v>
      </c>
      <c r="I15" s="78">
        <v>864</v>
      </c>
      <c r="J15" s="78">
        <v>87324.479999999996</v>
      </c>
      <c r="K15" s="78">
        <v>4.04</v>
      </c>
      <c r="L15" s="78">
        <v>0.78</v>
      </c>
      <c r="M15" s="78">
        <v>0.05</v>
      </c>
    </row>
    <row r="16" spans="2:62">
      <c r="B16" t="s">
        <v>747</v>
      </c>
      <c r="C16" t="s">
        <v>748</v>
      </c>
      <c r="D16" t="s">
        <v>106</v>
      </c>
      <c r="E16" t="s">
        <v>743</v>
      </c>
      <c r="F16" t="s">
        <v>744</v>
      </c>
      <c r="G16" t="s">
        <v>108</v>
      </c>
      <c r="H16" s="78">
        <v>5537820</v>
      </c>
      <c r="I16" s="78">
        <v>1277</v>
      </c>
      <c r="J16" s="78">
        <v>70717.9614</v>
      </c>
      <c r="K16" s="78">
        <v>2.68</v>
      </c>
      <c r="L16" s="78">
        <v>0.63</v>
      </c>
      <c r="M16" s="78">
        <v>0.04</v>
      </c>
    </row>
    <row r="17" spans="2:13">
      <c r="B17" t="s">
        <v>749</v>
      </c>
      <c r="C17" t="s">
        <v>750</v>
      </c>
      <c r="D17" t="s">
        <v>106</v>
      </c>
      <c r="E17" t="s">
        <v>751</v>
      </c>
      <c r="F17" t="s">
        <v>744</v>
      </c>
      <c r="G17" t="s">
        <v>108</v>
      </c>
      <c r="H17" s="78">
        <v>10640005</v>
      </c>
      <c r="I17" s="78">
        <v>860.2</v>
      </c>
      <c r="J17" s="78">
        <v>91525.323009999993</v>
      </c>
      <c r="K17" s="78">
        <v>10.199999999999999</v>
      </c>
      <c r="L17" s="78">
        <v>0.82</v>
      </c>
      <c r="M17" s="78">
        <v>0.05</v>
      </c>
    </row>
    <row r="18" spans="2:13">
      <c r="B18" t="s">
        <v>752</v>
      </c>
      <c r="C18" t="s">
        <v>753</v>
      </c>
      <c r="D18" t="s">
        <v>106</v>
      </c>
      <c r="E18" t="s">
        <v>751</v>
      </c>
      <c r="F18" t="s">
        <v>744</v>
      </c>
      <c r="G18" t="s">
        <v>108</v>
      </c>
      <c r="H18" s="78">
        <v>5675866</v>
      </c>
      <c r="I18" s="78">
        <v>1278</v>
      </c>
      <c r="J18" s="78">
        <v>72537.567479999998</v>
      </c>
      <c r="K18" s="78">
        <v>3.89</v>
      </c>
      <c r="L18" s="78">
        <v>0.65</v>
      </c>
      <c r="M18" s="78">
        <v>0.04</v>
      </c>
    </row>
    <row r="19" spans="2:13">
      <c r="B19" t="s">
        <v>754</v>
      </c>
      <c r="C19" t="s">
        <v>755</v>
      </c>
      <c r="D19" t="s">
        <v>106</v>
      </c>
      <c r="E19" t="s">
        <v>751</v>
      </c>
      <c r="F19" t="s">
        <v>744</v>
      </c>
      <c r="G19" t="s">
        <v>108</v>
      </c>
      <c r="H19" s="78">
        <v>10330326</v>
      </c>
      <c r="I19" s="78">
        <v>843</v>
      </c>
      <c r="J19" s="78">
        <v>87084.648180000004</v>
      </c>
      <c r="K19" s="78">
        <v>1.3</v>
      </c>
      <c r="L19" s="78">
        <v>0.78</v>
      </c>
      <c r="M19" s="78">
        <v>0.05</v>
      </c>
    </row>
    <row r="20" spans="2:13">
      <c r="B20" t="s">
        <v>756</v>
      </c>
      <c r="C20" t="s">
        <v>757</v>
      </c>
      <c r="D20" t="s">
        <v>106</v>
      </c>
      <c r="E20" t="s">
        <v>751</v>
      </c>
      <c r="F20" t="s">
        <v>744</v>
      </c>
      <c r="G20" t="s">
        <v>108</v>
      </c>
      <c r="H20" s="78">
        <v>1437360</v>
      </c>
      <c r="I20" s="78">
        <v>1275</v>
      </c>
      <c r="J20" s="78">
        <v>18326.34</v>
      </c>
      <c r="K20" s="78">
        <v>0.56000000000000005</v>
      </c>
      <c r="L20" s="78">
        <v>0.16</v>
      </c>
      <c r="M20" s="78">
        <v>0.01</v>
      </c>
    </row>
    <row r="21" spans="2:13">
      <c r="B21" t="s">
        <v>758</v>
      </c>
      <c r="C21" t="s">
        <v>759</v>
      </c>
      <c r="D21" t="s">
        <v>106</v>
      </c>
      <c r="E21" t="s">
        <v>751</v>
      </c>
      <c r="F21" t="s">
        <v>744</v>
      </c>
      <c r="G21" t="s">
        <v>108</v>
      </c>
      <c r="H21" s="78">
        <v>3667040</v>
      </c>
      <c r="I21" s="78">
        <v>1472</v>
      </c>
      <c r="J21" s="78">
        <v>53978.828800000003</v>
      </c>
      <c r="K21" s="78">
        <v>1.1399999999999999</v>
      </c>
      <c r="L21" s="78">
        <v>0.48</v>
      </c>
      <c r="M21" s="78">
        <v>0.03</v>
      </c>
    </row>
    <row r="22" spans="2:13">
      <c r="B22" t="s">
        <v>760</v>
      </c>
      <c r="C22" t="s">
        <v>761</v>
      </c>
      <c r="D22" t="s">
        <v>106</v>
      </c>
      <c r="E22" t="s">
        <v>762</v>
      </c>
      <c r="F22" t="s">
        <v>744</v>
      </c>
      <c r="G22" t="s">
        <v>108</v>
      </c>
      <c r="H22" s="78">
        <v>4986434</v>
      </c>
      <c r="I22" s="78">
        <v>8312</v>
      </c>
      <c r="J22" s="78">
        <v>414472.39408</v>
      </c>
      <c r="K22" s="78">
        <v>6.23</v>
      </c>
      <c r="L22" s="78">
        <v>3.7</v>
      </c>
      <c r="M22" s="78">
        <v>0.22</v>
      </c>
    </row>
    <row r="23" spans="2:13">
      <c r="B23" t="s">
        <v>763</v>
      </c>
      <c r="C23" t="s">
        <v>764</v>
      </c>
      <c r="D23" t="s">
        <v>106</v>
      </c>
      <c r="E23" t="s">
        <v>762</v>
      </c>
      <c r="F23" t="s">
        <v>744</v>
      </c>
      <c r="G23" t="s">
        <v>108</v>
      </c>
      <c r="H23" s="78">
        <v>758581</v>
      </c>
      <c r="I23" s="78">
        <v>14640</v>
      </c>
      <c r="J23" s="78">
        <v>111056.25840000001</v>
      </c>
      <c r="K23" s="78">
        <v>2.73</v>
      </c>
      <c r="L23" s="78">
        <v>0.99</v>
      </c>
      <c r="M23" s="78">
        <v>0.06</v>
      </c>
    </row>
    <row r="24" spans="2:13">
      <c r="B24" t="s">
        <v>765</v>
      </c>
      <c r="C24" t="s">
        <v>766</v>
      </c>
      <c r="D24" t="s">
        <v>106</v>
      </c>
      <c r="E24" t="s">
        <v>767</v>
      </c>
      <c r="F24" t="s">
        <v>744</v>
      </c>
      <c r="G24" t="s">
        <v>108</v>
      </c>
      <c r="H24" s="78">
        <v>17042498</v>
      </c>
      <c r="I24" s="78">
        <v>860.2</v>
      </c>
      <c r="J24" s="78">
        <v>146599.56779599999</v>
      </c>
      <c r="K24" s="78">
        <v>1.74</v>
      </c>
      <c r="L24" s="78">
        <v>1.31</v>
      </c>
      <c r="M24" s="78">
        <v>0.08</v>
      </c>
    </row>
    <row r="25" spans="2:13">
      <c r="B25" t="s">
        <v>768</v>
      </c>
      <c r="C25" t="s">
        <v>769</v>
      </c>
      <c r="D25" t="s">
        <v>106</v>
      </c>
      <c r="E25" t="s">
        <v>770</v>
      </c>
      <c r="F25" t="s">
        <v>744</v>
      </c>
      <c r="G25" t="s">
        <v>108</v>
      </c>
      <c r="H25" s="78">
        <v>6902867</v>
      </c>
      <c r="I25" s="78">
        <v>1470</v>
      </c>
      <c r="J25" s="78">
        <v>101472.1449</v>
      </c>
      <c r="K25" s="78">
        <v>2.94</v>
      </c>
      <c r="L25" s="78">
        <v>0.91</v>
      </c>
      <c r="M25" s="78">
        <v>0.05</v>
      </c>
    </row>
    <row r="26" spans="2:13">
      <c r="B26" t="s">
        <v>771</v>
      </c>
      <c r="C26" t="s">
        <v>772</v>
      </c>
      <c r="D26" t="s">
        <v>106</v>
      </c>
      <c r="E26" t="s">
        <v>770</v>
      </c>
      <c r="F26" t="s">
        <v>744</v>
      </c>
      <c r="G26" t="s">
        <v>108</v>
      </c>
      <c r="H26" s="78">
        <v>739752</v>
      </c>
      <c r="I26" s="78">
        <v>12760</v>
      </c>
      <c r="J26" s="78">
        <v>94392.355200000005</v>
      </c>
      <c r="K26" s="78">
        <v>1.79</v>
      </c>
      <c r="L26" s="78">
        <v>0.84</v>
      </c>
      <c r="M26" s="78">
        <v>0.05</v>
      </c>
    </row>
    <row r="27" spans="2:13">
      <c r="B27" s="79" t="s">
        <v>773</v>
      </c>
      <c r="D27" s="16"/>
      <c r="E27" s="16"/>
      <c r="F27" s="16"/>
      <c r="G27" s="16"/>
      <c r="H27" s="80">
        <v>81252058</v>
      </c>
      <c r="J27" s="80">
        <v>1399891.8166360001</v>
      </c>
      <c r="L27" s="80">
        <v>12.5</v>
      </c>
      <c r="M27" s="80">
        <v>0.73</v>
      </c>
    </row>
    <row r="28" spans="2:13">
      <c r="B28" s="79" t="s">
        <v>774</v>
      </c>
      <c r="D28" s="16"/>
      <c r="E28" s="16"/>
      <c r="F28" s="16"/>
      <c r="G28" s="16"/>
    </row>
    <row r="29" spans="2:13">
      <c r="B29" t="s">
        <v>196</v>
      </c>
      <c r="C29" t="s">
        <v>196</v>
      </c>
      <c r="D29" s="16"/>
      <c r="E29" s="16"/>
      <c r="F29" t="s">
        <v>196</v>
      </c>
      <c r="G29" t="s">
        <v>196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775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s="79" t="s">
        <v>776</v>
      </c>
      <c r="D31" s="16"/>
      <c r="E31" s="16"/>
      <c r="F31" s="16"/>
      <c r="G31" s="16"/>
    </row>
    <row r="32" spans="2:13">
      <c r="B32" t="s">
        <v>196</v>
      </c>
      <c r="C32" t="s">
        <v>196</v>
      </c>
      <c r="D32" s="16"/>
      <c r="E32" s="16"/>
      <c r="F32" t="s">
        <v>196</v>
      </c>
      <c r="G32" t="s">
        <v>196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777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s="79" t="s">
        <v>129</v>
      </c>
      <c r="D34" s="16"/>
      <c r="E34" s="16"/>
      <c r="F34" s="16"/>
      <c r="G34" s="16"/>
    </row>
    <row r="35" spans="2:13">
      <c r="B35" t="s">
        <v>196</v>
      </c>
      <c r="C35" t="s">
        <v>196</v>
      </c>
      <c r="D35" s="16"/>
      <c r="E35" s="16"/>
      <c r="F35" t="s">
        <v>196</v>
      </c>
      <c r="G35" t="s">
        <v>196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547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s="79" t="s">
        <v>778</v>
      </c>
      <c r="D37" s="16"/>
      <c r="E37" s="16"/>
      <c r="F37" s="16"/>
      <c r="G37" s="16"/>
    </row>
    <row r="38" spans="2:13">
      <c r="B38" t="s">
        <v>196</v>
      </c>
      <c r="C38" t="s">
        <v>196</v>
      </c>
      <c r="D38" s="16"/>
      <c r="E38" s="16"/>
      <c r="F38" t="s">
        <v>196</v>
      </c>
      <c r="G38" t="s">
        <v>196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</row>
    <row r="39" spans="2:13">
      <c r="B39" s="79" t="s">
        <v>779</v>
      </c>
      <c r="D39" s="16"/>
      <c r="E39" s="16"/>
      <c r="F39" s="16"/>
      <c r="G39" s="16"/>
      <c r="H39" s="80">
        <v>0</v>
      </c>
      <c r="J39" s="80">
        <v>0</v>
      </c>
      <c r="L39" s="80">
        <v>0</v>
      </c>
      <c r="M39" s="80">
        <v>0</v>
      </c>
    </row>
    <row r="40" spans="2:13">
      <c r="B40" s="79" t="s">
        <v>780</v>
      </c>
      <c r="D40" s="16"/>
      <c r="E40" s="16"/>
      <c r="F40" s="16"/>
      <c r="G40" s="16"/>
    </row>
    <row r="41" spans="2:13">
      <c r="B41" t="s">
        <v>196</v>
      </c>
      <c r="C41" t="s">
        <v>196</v>
      </c>
      <c r="D41" s="16"/>
      <c r="E41" s="16"/>
      <c r="F41" t="s">
        <v>196</v>
      </c>
      <c r="G41" t="s">
        <v>196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</row>
    <row r="42" spans="2:13">
      <c r="B42" s="79" t="s">
        <v>781</v>
      </c>
      <c r="D42" s="16"/>
      <c r="E42" s="16"/>
      <c r="F42" s="16"/>
      <c r="G42" s="16"/>
      <c r="H42" s="80">
        <v>0</v>
      </c>
      <c r="J42" s="80">
        <v>0</v>
      </c>
      <c r="L42" s="80">
        <v>0</v>
      </c>
      <c r="M42" s="80">
        <v>0</v>
      </c>
    </row>
    <row r="43" spans="2:13">
      <c r="B43" s="79" t="s">
        <v>313</v>
      </c>
      <c r="D43" s="16"/>
      <c r="E43" s="16"/>
      <c r="F43" s="16"/>
      <c r="G43" s="16"/>
      <c r="H43" s="80">
        <v>81252058</v>
      </c>
      <c r="J43" s="80">
        <v>1399891.8166360001</v>
      </c>
      <c r="L43" s="80">
        <v>12.5</v>
      </c>
      <c r="M43" s="80">
        <v>0.73</v>
      </c>
    </row>
    <row r="44" spans="2:13">
      <c r="B44" s="79" t="s">
        <v>314</v>
      </c>
      <c r="D44" s="16"/>
      <c r="E44" s="16"/>
      <c r="F44" s="16"/>
      <c r="G44" s="16"/>
    </row>
    <row r="45" spans="2:13">
      <c r="B45" s="79" t="s">
        <v>782</v>
      </c>
      <c r="D45" s="16"/>
      <c r="E45" s="16"/>
      <c r="F45" s="16"/>
      <c r="G45" s="16"/>
    </row>
    <row r="46" spans="2:13">
      <c r="B46" t="s">
        <v>783</v>
      </c>
      <c r="C46" t="s">
        <v>784</v>
      </c>
      <c r="D46" t="s">
        <v>785</v>
      </c>
      <c r="E46" t="s">
        <v>786</v>
      </c>
      <c r="F46" t="s">
        <v>744</v>
      </c>
      <c r="G46" t="s">
        <v>112</v>
      </c>
      <c r="H46" s="78">
        <v>727118</v>
      </c>
      <c r="I46" s="78">
        <v>2467.61</v>
      </c>
      <c r="J46" s="78">
        <v>68988.668264830994</v>
      </c>
      <c r="K46" s="78">
        <v>6.89</v>
      </c>
      <c r="L46" s="78">
        <v>0.62</v>
      </c>
      <c r="M46" s="78">
        <v>0.04</v>
      </c>
    </row>
    <row r="47" spans="2:13">
      <c r="B47" t="s">
        <v>787</v>
      </c>
      <c r="C47" t="s">
        <v>788</v>
      </c>
      <c r="D47" t="s">
        <v>789</v>
      </c>
      <c r="E47" t="s">
        <v>786</v>
      </c>
      <c r="F47" t="s">
        <v>744</v>
      </c>
      <c r="G47" t="s">
        <v>112</v>
      </c>
      <c r="H47" s="78">
        <v>20054756</v>
      </c>
      <c r="I47" s="78">
        <v>365.18</v>
      </c>
      <c r="J47" s="78">
        <v>281592.25835927599</v>
      </c>
      <c r="K47" s="78">
        <v>8.5</v>
      </c>
      <c r="L47" s="78">
        <v>2.5099999999999998</v>
      </c>
      <c r="M47" s="78">
        <v>0.15</v>
      </c>
    </row>
    <row r="48" spans="2:13">
      <c r="B48" t="s">
        <v>790</v>
      </c>
      <c r="C48" t="s">
        <v>791</v>
      </c>
      <c r="D48" t="s">
        <v>789</v>
      </c>
      <c r="E48" t="s">
        <v>786</v>
      </c>
      <c r="F48" t="s">
        <v>744</v>
      </c>
      <c r="G48" t="s">
        <v>116</v>
      </c>
      <c r="H48" s="78">
        <v>304810</v>
      </c>
      <c r="I48" s="78">
        <v>17779.529999999966</v>
      </c>
      <c r="J48" s="78">
        <v>219148.82937221299</v>
      </c>
      <c r="K48" s="78">
        <v>6.82</v>
      </c>
      <c r="L48" s="78">
        <v>1.96</v>
      </c>
      <c r="M48" s="78">
        <v>0.11</v>
      </c>
    </row>
    <row r="49" spans="2:13">
      <c r="B49" t="s">
        <v>792</v>
      </c>
      <c r="C49" t="s">
        <v>793</v>
      </c>
      <c r="D49" t="s">
        <v>785</v>
      </c>
      <c r="E49" t="s">
        <v>786</v>
      </c>
      <c r="F49" t="s">
        <v>744</v>
      </c>
      <c r="G49" t="s">
        <v>119</v>
      </c>
      <c r="H49" s="78">
        <v>192449</v>
      </c>
      <c r="I49" s="78">
        <v>15403.25059999999</v>
      </c>
      <c r="J49" s="78">
        <v>140071.00193584099</v>
      </c>
      <c r="K49" s="78">
        <v>24.31</v>
      </c>
      <c r="L49" s="78">
        <v>1.25</v>
      </c>
      <c r="M49" s="78">
        <v>7.0000000000000007E-2</v>
      </c>
    </row>
    <row r="50" spans="2:13">
      <c r="B50" t="s">
        <v>794</v>
      </c>
      <c r="C50" t="s">
        <v>795</v>
      </c>
      <c r="D50" t="s">
        <v>789</v>
      </c>
      <c r="E50" t="s">
        <v>786</v>
      </c>
      <c r="F50" t="s">
        <v>744</v>
      </c>
      <c r="G50" t="s">
        <v>193</v>
      </c>
      <c r="H50" s="78">
        <v>164697</v>
      </c>
      <c r="I50" s="78">
        <v>1437297.9388922695</v>
      </c>
      <c r="J50" s="78">
        <v>77785.751229675807</v>
      </c>
      <c r="K50" s="78">
        <v>19.25</v>
      </c>
      <c r="L50" s="78">
        <v>0.69</v>
      </c>
      <c r="M50" s="78">
        <v>0.04</v>
      </c>
    </row>
    <row r="51" spans="2:13">
      <c r="B51" t="s">
        <v>796</v>
      </c>
      <c r="C51" t="s">
        <v>797</v>
      </c>
      <c r="D51" t="s">
        <v>785</v>
      </c>
      <c r="E51" t="s">
        <v>798</v>
      </c>
      <c r="F51" t="s">
        <v>744</v>
      </c>
      <c r="G51" t="s">
        <v>112</v>
      </c>
      <c r="H51" s="78">
        <v>292405</v>
      </c>
      <c r="I51" s="78">
        <v>11458.310000000045</v>
      </c>
      <c r="J51" s="78">
        <v>128825.46136189799</v>
      </c>
      <c r="K51" s="78">
        <v>4.45</v>
      </c>
      <c r="L51" s="78">
        <v>1.1499999999999999</v>
      </c>
      <c r="M51" s="78">
        <v>7.0000000000000007E-2</v>
      </c>
    </row>
    <row r="52" spans="2:13">
      <c r="B52" t="s">
        <v>799</v>
      </c>
      <c r="C52" t="s">
        <v>800</v>
      </c>
      <c r="D52" t="s">
        <v>586</v>
      </c>
      <c r="E52" t="s">
        <v>798</v>
      </c>
      <c r="F52" t="s">
        <v>744</v>
      </c>
      <c r="G52" t="s">
        <v>112</v>
      </c>
      <c r="H52" s="78">
        <v>413937</v>
      </c>
      <c r="I52" s="78">
        <v>13485</v>
      </c>
      <c r="J52" s="78">
        <v>214625.61011025001</v>
      </c>
      <c r="K52" s="78">
        <v>0.14000000000000001</v>
      </c>
      <c r="L52" s="78">
        <v>1.92</v>
      </c>
      <c r="M52" s="78">
        <v>0.11</v>
      </c>
    </row>
    <row r="53" spans="2:13">
      <c r="B53" t="s">
        <v>801</v>
      </c>
      <c r="C53" t="s">
        <v>802</v>
      </c>
      <c r="D53" t="s">
        <v>785</v>
      </c>
      <c r="E53" t="s">
        <v>803</v>
      </c>
      <c r="F53" t="s">
        <v>744</v>
      </c>
      <c r="G53" t="s">
        <v>112</v>
      </c>
      <c r="H53" s="78">
        <v>3606394</v>
      </c>
      <c r="I53" s="78">
        <v>4834.1499999999996</v>
      </c>
      <c r="J53" s="78">
        <v>670331.51539359498</v>
      </c>
      <c r="K53" s="78">
        <v>11.67</v>
      </c>
      <c r="L53" s="78">
        <v>5.99</v>
      </c>
      <c r="M53" s="78">
        <v>0.35</v>
      </c>
    </row>
    <row r="54" spans="2:13">
      <c r="B54" t="s">
        <v>804</v>
      </c>
      <c r="C54" t="s">
        <v>805</v>
      </c>
      <c r="D54" t="s">
        <v>785</v>
      </c>
      <c r="E54" t="s">
        <v>803</v>
      </c>
      <c r="F54" t="s">
        <v>744</v>
      </c>
      <c r="G54" t="s">
        <v>112</v>
      </c>
      <c r="H54" s="78">
        <v>4048700</v>
      </c>
      <c r="I54" s="78">
        <v>5822.13</v>
      </c>
      <c r="J54" s="78">
        <v>906345.61975694995</v>
      </c>
      <c r="K54" s="78">
        <v>12.08</v>
      </c>
      <c r="L54" s="78">
        <v>8.09</v>
      </c>
      <c r="M54" s="78">
        <v>0.47</v>
      </c>
    </row>
    <row r="55" spans="2:13">
      <c r="B55" t="s">
        <v>806</v>
      </c>
      <c r="C55" t="s">
        <v>807</v>
      </c>
      <c r="D55" t="s">
        <v>581</v>
      </c>
      <c r="E55" t="s">
        <v>803</v>
      </c>
      <c r="F55" t="s">
        <v>744</v>
      </c>
      <c r="G55" t="s">
        <v>116</v>
      </c>
      <c r="H55" s="78">
        <v>2955979</v>
      </c>
      <c r="I55" s="78">
        <v>5154.3700000000026</v>
      </c>
      <c r="J55" s="78">
        <v>616121.83888066502</v>
      </c>
      <c r="K55" s="78">
        <v>5.3</v>
      </c>
      <c r="L55" s="78">
        <v>5.5</v>
      </c>
      <c r="M55" s="78">
        <v>0.32</v>
      </c>
    </row>
    <row r="56" spans="2:13">
      <c r="B56" t="s">
        <v>808</v>
      </c>
      <c r="C56" t="s">
        <v>809</v>
      </c>
      <c r="D56" t="s">
        <v>785</v>
      </c>
      <c r="E56" t="s">
        <v>803</v>
      </c>
      <c r="F56" t="s">
        <v>744</v>
      </c>
      <c r="G56" t="s">
        <v>112</v>
      </c>
      <c r="H56" s="78">
        <v>943069</v>
      </c>
      <c r="I56" s="78">
        <v>5010.4300000000139</v>
      </c>
      <c r="J56" s="78">
        <v>181683.21751181199</v>
      </c>
      <c r="K56" s="78">
        <v>3.83</v>
      </c>
      <c r="L56" s="78">
        <v>1.62</v>
      </c>
      <c r="M56" s="78">
        <v>0.1</v>
      </c>
    </row>
    <row r="57" spans="2:13">
      <c r="B57" t="s">
        <v>810</v>
      </c>
      <c r="C57" t="s">
        <v>811</v>
      </c>
      <c r="D57" t="s">
        <v>785</v>
      </c>
      <c r="E57" t="s">
        <v>803</v>
      </c>
      <c r="F57" t="s">
        <v>744</v>
      </c>
      <c r="G57" t="s">
        <v>112</v>
      </c>
      <c r="H57" s="78">
        <v>1170778</v>
      </c>
      <c r="I57" s="78">
        <v>4890.05</v>
      </c>
      <c r="J57" s="78">
        <v>220132.515769705</v>
      </c>
      <c r="K57" s="78">
        <v>10.48</v>
      </c>
      <c r="L57" s="78">
        <v>1.97</v>
      </c>
      <c r="M57" s="78">
        <v>0.12</v>
      </c>
    </row>
    <row r="58" spans="2:13">
      <c r="B58" t="s">
        <v>812</v>
      </c>
      <c r="C58" t="s">
        <v>813</v>
      </c>
      <c r="D58" t="s">
        <v>586</v>
      </c>
      <c r="E58" t="s">
        <v>814</v>
      </c>
      <c r="F58" t="s">
        <v>744</v>
      </c>
      <c r="G58" t="s">
        <v>112</v>
      </c>
      <c r="H58" s="78">
        <v>13798</v>
      </c>
      <c r="I58" s="78">
        <v>3501</v>
      </c>
      <c r="J58" s="78">
        <v>1857.3963831000001</v>
      </c>
      <c r="K58" s="78">
        <v>0</v>
      </c>
      <c r="L58" s="78">
        <v>0.02</v>
      </c>
      <c r="M58" s="78">
        <v>0</v>
      </c>
    </row>
    <row r="59" spans="2:13">
      <c r="B59" t="s">
        <v>815</v>
      </c>
      <c r="C59" t="s">
        <v>816</v>
      </c>
      <c r="D59" t="s">
        <v>586</v>
      </c>
      <c r="E59" t="s">
        <v>814</v>
      </c>
      <c r="F59" t="s">
        <v>744</v>
      </c>
      <c r="G59" t="s">
        <v>112</v>
      </c>
      <c r="H59" s="78">
        <v>182643</v>
      </c>
      <c r="I59" s="78">
        <v>4886</v>
      </c>
      <c r="J59" s="78">
        <v>34312.537688099997</v>
      </c>
      <c r="K59" s="78">
        <v>0.06</v>
      </c>
      <c r="L59" s="78">
        <v>0.31</v>
      </c>
      <c r="M59" s="78">
        <v>0.02</v>
      </c>
    </row>
    <row r="60" spans="2:13">
      <c r="B60" t="s">
        <v>817</v>
      </c>
      <c r="C60" t="s">
        <v>818</v>
      </c>
      <c r="D60" t="s">
        <v>785</v>
      </c>
      <c r="E60" t="s">
        <v>814</v>
      </c>
      <c r="F60" t="s">
        <v>744</v>
      </c>
      <c r="G60" t="s">
        <v>112</v>
      </c>
      <c r="H60" s="78">
        <v>5826085</v>
      </c>
      <c r="I60" s="78">
        <v>4420.6000000000004</v>
      </c>
      <c r="J60" s="78">
        <v>990271.72744595003</v>
      </c>
      <c r="K60" s="78">
        <v>3.08</v>
      </c>
      <c r="L60" s="78">
        <v>8.84</v>
      </c>
      <c r="M60" s="78">
        <v>0.52</v>
      </c>
    </row>
    <row r="61" spans="2:13">
      <c r="B61" t="s">
        <v>819</v>
      </c>
      <c r="C61" t="s">
        <v>820</v>
      </c>
      <c r="D61" t="s">
        <v>821</v>
      </c>
      <c r="E61" t="s">
        <v>822</v>
      </c>
      <c r="F61" t="s">
        <v>744</v>
      </c>
      <c r="G61" t="s">
        <v>193</v>
      </c>
      <c r="H61" s="78">
        <v>216749</v>
      </c>
      <c r="I61" s="78">
        <v>1960838.6609860011</v>
      </c>
      <c r="J61" s="78">
        <v>139658.226500416</v>
      </c>
      <c r="K61" s="78">
        <v>0.1</v>
      </c>
      <c r="L61" s="78">
        <v>1.25</v>
      </c>
      <c r="M61" s="78">
        <v>7.0000000000000007E-2</v>
      </c>
    </row>
    <row r="62" spans="2:13">
      <c r="B62" t="s">
        <v>823</v>
      </c>
      <c r="C62" t="s">
        <v>824</v>
      </c>
      <c r="D62" t="s">
        <v>785</v>
      </c>
      <c r="E62" t="s">
        <v>825</v>
      </c>
      <c r="F62" t="s">
        <v>744</v>
      </c>
      <c r="G62" t="s">
        <v>112</v>
      </c>
      <c r="H62" s="78">
        <v>3038495</v>
      </c>
      <c r="I62" s="78">
        <v>4724.32</v>
      </c>
      <c r="J62" s="78">
        <v>551942.93275348004</v>
      </c>
      <c r="K62" s="78">
        <v>24.65</v>
      </c>
      <c r="L62" s="78">
        <v>4.93</v>
      </c>
      <c r="M62" s="78">
        <v>0.28999999999999998</v>
      </c>
    </row>
    <row r="63" spans="2:13">
      <c r="B63" t="s">
        <v>826</v>
      </c>
      <c r="C63" t="s">
        <v>827</v>
      </c>
      <c r="D63" t="s">
        <v>581</v>
      </c>
      <c r="E63" t="s">
        <v>825</v>
      </c>
      <c r="F63" t="s">
        <v>744</v>
      </c>
      <c r="G63" t="s">
        <v>116</v>
      </c>
      <c r="H63" s="78">
        <v>914331</v>
      </c>
      <c r="I63" s="78">
        <v>19419.110000000011</v>
      </c>
      <c r="J63" s="78">
        <v>717996.67710464995</v>
      </c>
      <c r="K63" s="78">
        <v>28.03</v>
      </c>
      <c r="L63" s="78">
        <v>6.41</v>
      </c>
      <c r="M63" s="78">
        <v>0.38</v>
      </c>
    </row>
    <row r="64" spans="2:13">
      <c r="B64" t="s">
        <v>828</v>
      </c>
      <c r="C64" t="s">
        <v>829</v>
      </c>
      <c r="D64" t="s">
        <v>785</v>
      </c>
      <c r="E64" t="s">
        <v>825</v>
      </c>
      <c r="F64" t="s">
        <v>744</v>
      </c>
      <c r="G64" t="s">
        <v>112</v>
      </c>
      <c r="H64" s="78">
        <v>691474</v>
      </c>
      <c r="I64" s="78">
        <v>38762.279999999846</v>
      </c>
      <c r="J64" s="78">
        <v>1030579.53338768</v>
      </c>
      <c r="K64" s="78">
        <v>9.8800000000000008</v>
      </c>
      <c r="L64" s="78">
        <v>9.1999999999999993</v>
      </c>
      <c r="M64" s="78">
        <v>0.54</v>
      </c>
    </row>
    <row r="65" spans="2:13">
      <c r="B65" t="s">
        <v>830</v>
      </c>
      <c r="C65" t="s">
        <v>831</v>
      </c>
      <c r="D65" t="s">
        <v>586</v>
      </c>
      <c r="E65" t="s">
        <v>832</v>
      </c>
      <c r="F65" t="s">
        <v>744</v>
      </c>
      <c r="G65" t="s">
        <v>112</v>
      </c>
      <c r="H65" s="78">
        <v>2409196</v>
      </c>
      <c r="I65" s="78">
        <v>2325</v>
      </c>
      <c r="J65" s="78">
        <v>215373.08791500001</v>
      </c>
      <c r="K65" s="78">
        <v>0.25</v>
      </c>
      <c r="L65" s="78">
        <v>1.92</v>
      </c>
      <c r="M65" s="78">
        <v>0.11</v>
      </c>
    </row>
    <row r="66" spans="2:13">
      <c r="B66" t="s">
        <v>833</v>
      </c>
      <c r="C66" t="s">
        <v>834</v>
      </c>
      <c r="D66" t="s">
        <v>586</v>
      </c>
      <c r="E66" t="s">
        <v>832</v>
      </c>
      <c r="F66" t="s">
        <v>744</v>
      </c>
      <c r="G66" t="s">
        <v>112</v>
      </c>
      <c r="H66" s="78">
        <v>319780</v>
      </c>
      <c r="I66" s="78">
        <v>22353</v>
      </c>
      <c r="J66" s="78">
        <v>274842.22797299997</v>
      </c>
      <c r="K66" s="78">
        <v>0.03</v>
      </c>
      <c r="L66" s="78">
        <v>2.4500000000000002</v>
      </c>
      <c r="M66" s="78">
        <v>0.14000000000000001</v>
      </c>
    </row>
    <row r="67" spans="2:13">
      <c r="B67" t="s">
        <v>835</v>
      </c>
      <c r="C67" t="s">
        <v>836</v>
      </c>
      <c r="D67" t="s">
        <v>586</v>
      </c>
      <c r="E67" t="s">
        <v>832</v>
      </c>
      <c r="F67" t="s">
        <v>744</v>
      </c>
      <c r="G67" t="s">
        <v>112</v>
      </c>
      <c r="H67" s="78">
        <v>582087</v>
      </c>
      <c r="I67" s="78">
        <v>8140</v>
      </c>
      <c r="J67" s="78">
        <v>182183.335521</v>
      </c>
      <c r="K67" s="78">
        <v>0.44</v>
      </c>
      <c r="L67" s="78">
        <v>1.63</v>
      </c>
      <c r="M67" s="78">
        <v>0.1</v>
      </c>
    </row>
    <row r="68" spans="2:13">
      <c r="B68" t="s">
        <v>837</v>
      </c>
      <c r="C68" t="s">
        <v>838</v>
      </c>
      <c r="D68" t="s">
        <v>586</v>
      </c>
      <c r="E68" t="s">
        <v>839</v>
      </c>
      <c r="F68" t="s">
        <v>744</v>
      </c>
      <c r="G68" t="s">
        <v>112</v>
      </c>
      <c r="H68" s="78">
        <v>5679336</v>
      </c>
      <c r="I68" s="78">
        <v>8253</v>
      </c>
      <c r="J68" s="78">
        <v>1802211.4823076001</v>
      </c>
      <c r="K68" s="78">
        <v>1.44</v>
      </c>
      <c r="L68" s="78">
        <v>16.09</v>
      </c>
      <c r="M68" s="78">
        <v>0.94</v>
      </c>
    </row>
    <row r="69" spans="2:13">
      <c r="B69" s="79" t="s">
        <v>840</v>
      </c>
      <c r="D69" s="16"/>
      <c r="E69" s="16"/>
      <c r="F69" s="16"/>
      <c r="G69" s="16"/>
      <c r="H69" s="80">
        <v>54749066</v>
      </c>
      <c r="J69" s="80">
        <v>9666881.4529266879</v>
      </c>
      <c r="L69" s="80">
        <v>86.31</v>
      </c>
      <c r="M69" s="80">
        <v>5.0599999999999996</v>
      </c>
    </row>
    <row r="70" spans="2:13">
      <c r="B70" s="79" t="s">
        <v>841</v>
      </c>
      <c r="D70" s="16"/>
      <c r="E70" s="16"/>
      <c r="F70" s="16"/>
      <c r="G70" s="16"/>
    </row>
    <row r="71" spans="2:13">
      <c r="B71" t="s">
        <v>196</v>
      </c>
      <c r="C71" t="s">
        <v>196</v>
      </c>
      <c r="D71" s="16"/>
      <c r="E71" s="16"/>
      <c r="F71" t="s">
        <v>196</v>
      </c>
      <c r="G71" t="s">
        <v>196</v>
      </c>
      <c r="H71" s="78">
        <v>0</v>
      </c>
      <c r="I71" s="78">
        <v>0</v>
      </c>
      <c r="J71" s="78">
        <v>0</v>
      </c>
      <c r="K71" s="78">
        <v>0</v>
      </c>
      <c r="L71" s="78">
        <v>0</v>
      </c>
      <c r="M71" s="78">
        <v>0</v>
      </c>
    </row>
    <row r="72" spans="2:13">
      <c r="B72" s="79" t="s">
        <v>842</v>
      </c>
      <c r="D72" s="16"/>
      <c r="E72" s="16"/>
      <c r="F72" s="16"/>
      <c r="G72" s="16"/>
      <c r="H72" s="80">
        <v>0</v>
      </c>
      <c r="J72" s="80">
        <v>0</v>
      </c>
      <c r="L72" s="80">
        <v>0</v>
      </c>
      <c r="M72" s="80">
        <v>0</v>
      </c>
    </row>
    <row r="73" spans="2:13">
      <c r="B73" s="79" t="s">
        <v>129</v>
      </c>
      <c r="D73" s="16"/>
      <c r="E73" s="16"/>
      <c r="F73" s="16"/>
      <c r="G73" s="16"/>
    </row>
    <row r="74" spans="2:13">
      <c r="B74" t="s">
        <v>843</v>
      </c>
      <c r="C74" t="s">
        <v>844</v>
      </c>
      <c r="D74" t="s">
        <v>129</v>
      </c>
      <c r="E74" t="s">
        <v>814</v>
      </c>
      <c r="F74" t="s">
        <v>744</v>
      </c>
      <c r="G74" t="s">
        <v>112</v>
      </c>
      <c r="H74" s="78">
        <v>307948</v>
      </c>
      <c r="I74" s="78">
        <v>11257.37</v>
      </c>
      <c r="J74" s="78">
        <v>133294.02197642199</v>
      </c>
      <c r="K74" s="78">
        <v>0</v>
      </c>
      <c r="L74" s="78">
        <v>1.19</v>
      </c>
      <c r="M74" s="78">
        <v>7.0000000000000007E-2</v>
      </c>
    </row>
    <row r="75" spans="2:13">
      <c r="B75" s="79" t="s">
        <v>547</v>
      </c>
      <c r="D75" s="16"/>
      <c r="E75" s="16"/>
      <c r="F75" s="16"/>
      <c r="G75" s="16"/>
      <c r="H75" s="80">
        <v>307948</v>
      </c>
      <c r="J75" s="80">
        <v>133294.02197642199</v>
      </c>
      <c r="L75" s="80">
        <v>1.19</v>
      </c>
      <c r="M75" s="80">
        <v>7.0000000000000007E-2</v>
      </c>
    </row>
    <row r="76" spans="2:13">
      <c r="B76" s="79" t="s">
        <v>778</v>
      </c>
      <c r="D76" s="16"/>
      <c r="E76" s="16"/>
      <c r="F76" s="16"/>
      <c r="G76" s="16"/>
    </row>
    <row r="77" spans="2:13">
      <c r="B77" t="s">
        <v>196</v>
      </c>
      <c r="C77" t="s">
        <v>196</v>
      </c>
      <c r="D77" s="16"/>
      <c r="E77" s="16"/>
      <c r="F77" t="s">
        <v>196</v>
      </c>
      <c r="G77" t="s">
        <v>196</v>
      </c>
      <c r="H77" s="78">
        <v>0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</row>
    <row r="78" spans="2:13">
      <c r="B78" s="79" t="s">
        <v>779</v>
      </c>
      <c r="D78" s="16"/>
      <c r="E78" s="16"/>
      <c r="F78" s="16"/>
      <c r="G78" s="16"/>
      <c r="H78" s="80">
        <v>0</v>
      </c>
      <c r="J78" s="80">
        <v>0</v>
      </c>
      <c r="L78" s="80">
        <v>0</v>
      </c>
      <c r="M78" s="80">
        <v>0</v>
      </c>
    </row>
    <row r="79" spans="2:13">
      <c r="B79" s="79" t="s">
        <v>319</v>
      </c>
      <c r="D79" s="16"/>
      <c r="E79" s="16"/>
      <c r="F79" s="16"/>
      <c r="G79" s="16"/>
      <c r="H79" s="80">
        <v>55057014</v>
      </c>
      <c r="J79" s="80">
        <v>9800175.4749031104</v>
      </c>
      <c r="L79" s="80">
        <v>87.5</v>
      </c>
      <c r="M79" s="80">
        <v>5.13</v>
      </c>
    </row>
    <row r="80" spans="2:13">
      <c r="B80" t="s">
        <v>320</v>
      </c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37" workbookViewId="0">
      <selection activeCell="A13" sqref="A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93018906.409999996</v>
      </c>
      <c r="K11" s="7"/>
      <c r="L11" s="77">
        <v>6929945.7759226933</v>
      </c>
      <c r="M11" s="7"/>
      <c r="N11" s="77">
        <v>100</v>
      </c>
      <c r="O11" s="77">
        <v>3.63</v>
      </c>
      <c r="P11" s="35"/>
      <c r="BG11" s="16"/>
      <c r="BH11" s="19"/>
      <c r="BI11" s="16"/>
      <c r="BM11" s="16"/>
    </row>
    <row r="12" spans="2:65">
      <c r="B12" s="79" t="s">
        <v>845</v>
      </c>
      <c r="C12" s="16"/>
      <c r="D12" s="16"/>
      <c r="E12" s="16"/>
    </row>
    <row r="13" spans="2:65">
      <c r="B13" t="s">
        <v>196</v>
      </c>
      <c r="C13" t="s">
        <v>196</v>
      </c>
      <c r="D13" s="16"/>
      <c r="E13" s="16"/>
      <c r="F13" t="s">
        <v>196</v>
      </c>
      <c r="G13" t="s">
        <v>196</v>
      </c>
      <c r="I13" t="s">
        <v>196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846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847</v>
      </c>
      <c r="C15" s="16"/>
      <c r="D15" s="16"/>
      <c r="E15" s="16"/>
    </row>
    <row r="16" spans="2:65">
      <c r="B16" t="s">
        <v>848</v>
      </c>
      <c r="C16" t="s">
        <v>849</v>
      </c>
      <c r="D16" t="s">
        <v>129</v>
      </c>
      <c r="E16" t="s">
        <v>850</v>
      </c>
      <c r="F16" t="s">
        <v>851</v>
      </c>
      <c r="G16" t="s">
        <v>196</v>
      </c>
      <c r="H16" t="s">
        <v>197</v>
      </c>
      <c r="I16" t="s">
        <v>112</v>
      </c>
      <c r="J16" s="78">
        <v>935450.54</v>
      </c>
      <c r="K16" s="78">
        <v>6366.3399999999883</v>
      </c>
      <c r="L16" s="78">
        <v>228984.98353716699</v>
      </c>
      <c r="M16" s="78">
        <v>4.97</v>
      </c>
      <c r="N16" s="78">
        <v>3.3</v>
      </c>
      <c r="O16" s="78">
        <v>0.12</v>
      </c>
    </row>
    <row r="17" spans="2:15">
      <c r="B17" t="s">
        <v>852</v>
      </c>
      <c r="C17" t="s">
        <v>853</v>
      </c>
      <c r="D17" t="s">
        <v>129</v>
      </c>
      <c r="E17" t="s">
        <v>850</v>
      </c>
      <c r="F17" t="s">
        <v>851</v>
      </c>
      <c r="G17" t="s">
        <v>196</v>
      </c>
      <c r="H17" t="s">
        <v>197</v>
      </c>
      <c r="I17" t="s">
        <v>193</v>
      </c>
      <c r="J17" s="78">
        <v>46944.28</v>
      </c>
      <c r="K17" s="78">
        <v>10093069.265100408</v>
      </c>
      <c r="L17" s="78">
        <v>155694.58036379199</v>
      </c>
      <c r="M17" s="78">
        <v>4.0999999999999996</v>
      </c>
      <c r="N17" s="78">
        <v>2.25</v>
      </c>
      <c r="O17" s="78">
        <v>0.08</v>
      </c>
    </row>
    <row r="18" spans="2:15">
      <c r="B18" t="s">
        <v>854</v>
      </c>
      <c r="C18" t="s">
        <v>855</v>
      </c>
      <c r="D18" t="s">
        <v>129</v>
      </c>
      <c r="E18" t="s">
        <v>856</v>
      </c>
      <c r="F18" t="s">
        <v>851</v>
      </c>
      <c r="G18" t="s">
        <v>196</v>
      </c>
      <c r="H18" t="s">
        <v>197</v>
      </c>
      <c r="I18" t="s">
        <v>116</v>
      </c>
      <c r="J18" s="78">
        <v>36359.67</v>
      </c>
      <c r="K18" s="78">
        <v>215884.00000000023</v>
      </c>
      <c r="L18" s="78">
        <v>317416.90822844702</v>
      </c>
      <c r="M18" s="78">
        <v>7.14</v>
      </c>
      <c r="N18" s="78">
        <v>4.58</v>
      </c>
      <c r="O18" s="78">
        <v>0.17</v>
      </c>
    </row>
    <row r="19" spans="2:15">
      <c r="B19" t="s">
        <v>857</v>
      </c>
      <c r="C19" t="s">
        <v>858</v>
      </c>
      <c r="D19" t="s">
        <v>859</v>
      </c>
      <c r="E19" t="s">
        <v>798</v>
      </c>
      <c r="F19" t="s">
        <v>851</v>
      </c>
      <c r="G19" t="s">
        <v>196</v>
      </c>
      <c r="H19" t="s">
        <v>197</v>
      </c>
      <c r="I19" t="s">
        <v>112</v>
      </c>
      <c r="J19" s="78">
        <v>4730133.51</v>
      </c>
      <c r="K19" s="78">
        <v>1121.7999999999995</v>
      </c>
      <c r="L19" s="78">
        <v>204025.842014867</v>
      </c>
      <c r="M19" s="78">
        <v>0</v>
      </c>
      <c r="N19" s="78">
        <v>2.94</v>
      </c>
      <c r="O19" s="78">
        <v>0.11</v>
      </c>
    </row>
    <row r="20" spans="2:15">
      <c r="B20" t="s">
        <v>860</v>
      </c>
      <c r="C20" t="s">
        <v>861</v>
      </c>
      <c r="D20" t="s">
        <v>129</v>
      </c>
      <c r="E20" t="s">
        <v>803</v>
      </c>
      <c r="F20" t="s">
        <v>851</v>
      </c>
      <c r="G20" t="s">
        <v>196</v>
      </c>
      <c r="H20" t="s">
        <v>197</v>
      </c>
      <c r="I20" t="s">
        <v>116</v>
      </c>
      <c r="J20" s="78">
        <v>419732.61</v>
      </c>
      <c r="K20" s="78">
        <v>34589</v>
      </c>
      <c r="L20" s="78">
        <v>587084.191377913</v>
      </c>
      <c r="M20" s="78">
        <v>48.69</v>
      </c>
      <c r="N20" s="78">
        <v>8.4700000000000006</v>
      </c>
      <c r="O20" s="78">
        <v>0.31</v>
      </c>
    </row>
    <row r="21" spans="2:15">
      <c r="B21" t="s">
        <v>862</v>
      </c>
      <c r="C21" t="s">
        <v>863</v>
      </c>
      <c r="D21" t="s">
        <v>129</v>
      </c>
      <c r="E21" t="s">
        <v>864</v>
      </c>
      <c r="F21" t="s">
        <v>851</v>
      </c>
      <c r="G21" t="s">
        <v>196</v>
      </c>
      <c r="H21" t="s">
        <v>197</v>
      </c>
      <c r="I21" t="s">
        <v>112</v>
      </c>
      <c r="J21" s="78">
        <v>362087.15</v>
      </c>
      <c r="K21" s="78">
        <v>14971.000000000036</v>
      </c>
      <c r="L21" s="78">
        <v>208430.018485893</v>
      </c>
      <c r="M21" s="78">
        <v>8.27</v>
      </c>
      <c r="N21" s="78">
        <v>3.01</v>
      </c>
      <c r="O21" s="78">
        <v>0.11</v>
      </c>
    </row>
    <row r="22" spans="2:15">
      <c r="B22" t="s">
        <v>865</v>
      </c>
      <c r="C22" t="s">
        <v>866</v>
      </c>
      <c r="D22" t="s">
        <v>129</v>
      </c>
      <c r="E22" t="s">
        <v>867</v>
      </c>
      <c r="F22" t="s">
        <v>851</v>
      </c>
      <c r="G22" t="s">
        <v>196</v>
      </c>
      <c r="H22" t="s">
        <v>197</v>
      </c>
      <c r="I22" t="s">
        <v>116</v>
      </c>
      <c r="J22" s="78">
        <v>702923.4</v>
      </c>
      <c r="K22" s="78">
        <v>12085</v>
      </c>
      <c r="L22" s="78">
        <v>343513.90678858198</v>
      </c>
      <c r="M22" s="78">
        <v>61.35</v>
      </c>
      <c r="N22" s="78">
        <v>4.96</v>
      </c>
      <c r="O22" s="78">
        <v>0.18</v>
      </c>
    </row>
    <row r="23" spans="2:15">
      <c r="B23" t="s">
        <v>868</v>
      </c>
      <c r="C23" t="s">
        <v>869</v>
      </c>
      <c r="D23" t="s">
        <v>859</v>
      </c>
      <c r="E23" t="s">
        <v>870</v>
      </c>
      <c r="F23" t="s">
        <v>851</v>
      </c>
      <c r="G23" t="s">
        <v>196</v>
      </c>
      <c r="H23" t="s">
        <v>197</v>
      </c>
      <c r="I23" t="s">
        <v>112</v>
      </c>
      <c r="J23" s="78">
        <v>34156086.210000001</v>
      </c>
      <c r="K23" s="78">
        <v>149.10000000000005</v>
      </c>
      <c r="L23" s="78">
        <v>195813.25585287801</v>
      </c>
      <c r="M23" s="78">
        <v>0</v>
      </c>
      <c r="N23" s="78">
        <v>2.83</v>
      </c>
      <c r="O23" s="78">
        <v>0.1</v>
      </c>
    </row>
    <row r="24" spans="2:15">
      <c r="B24" t="s">
        <v>871</v>
      </c>
      <c r="C24" t="s">
        <v>872</v>
      </c>
      <c r="D24" t="s">
        <v>129</v>
      </c>
      <c r="E24" t="s">
        <v>873</v>
      </c>
      <c r="F24" t="s">
        <v>851</v>
      </c>
      <c r="G24" t="s">
        <v>196</v>
      </c>
      <c r="H24" t="s">
        <v>197</v>
      </c>
      <c r="I24" t="s">
        <v>112</v>
      </c>
      <c r="J24" s="78">
        <v>805451.06</v>
      </c>
      <c r="K24" s="78">
        <v>9781.93</v>
      </c>
      <c r="L24" s="78">
        <v>302942.39336844598</v>
      </c>
      <c r="M24" s="78">
        <v>60.98</v>
      </c>
      <c r="N24" s="78">
        <v>4.37</v>
      </c>
      <c r="O24" s="78">
        <v>0.16</v>
      </c>
    </row>
    <row r="25" spans="2:15">
      <c r="B25" t="s">
        <v>874</v>
      </c>
      <c r="C25" t="s">
        <v>875</v>
      </c>
      <c r="D25" t="s">
        <v>129</v>
      </c>
      <c r="E25" t="s">
        <v>876</v>
      </c>
      <c r="F25" t="s">
        <v>851</v>
      </c>
      <c r="G25" t="s">
        <v>196</v>
      </c>
      <c r="H25" t="s">
        <v>197</v>
      </c>
      <c r="I25" t="s">
        <v>112</v>
      </c>
      <c r="J25" s="78">
        <v>492369.27</v>
      </c>
      <c r="K25" s="78">
        <v>12169.000000000027</v>
      </c>
      <c r="L25" s="78">
        <v>230378.62131292399</v>
      </c>
      <c r="M25" s="78">
        <v>44.02</v>
      </c>
      <c r="N25" s="78">
        <v>3.32</v>
      </c>
      <c r="O25" s="78">
        <v>0.12</v>
      </c>
    </row>
    <row r="26" spans="2:15">
      <c r="B26" t="s">
        <v>877</v>
      </c>
      <c r="C26" t="s">
        <v>878</v>
      </c>
      <c r="D26" t="s">
        <v>859</v>
      </c>
      <c r="E26" t="s">
        <v>879</v>
      </c>
      <c r="F26" t="s">
        <v>851</v>
      </c>
      <c r="G26" t="s">
        <v>196</v>
      </c>
      <c r="H26" t="s">
        <v>197</v>
      </c>
      <c r="I26" t="s">
        <v>112</v>
      </c>
      <c r="J26" s="78">
        <v>1064708.71</v>
      </c>
      <c r="K26" s="78">
        <v>9960</v>
      </c>
      <c r="L26" s="78">
        <v>407742.97699901997</v>
      </c>
      <c r="M26" s="78">
        <v>0</v>
      </c>
      <c r="N26" s="78">
        <v>5.88</v>
      </c>
      <c r="O26" s="78">
        <v>0.21</v>
      </c>
    </row>
    <row r="27" spans="2:15">
      <c r="B27" t="s">
        <v>880</v>
      </c>
      <c r="C27" t="s">
        <v>881</v>
      </c>
      <c r="D27" t="s">
        <v>129</v>
      </c>
      <c r="E27" t="s">
        <v>882</v>
      </c>
      <c r="F27" t="s">
        <v>851</v>
      </c>
      <c r="G27" t="s">
        <v>196</v>
      </c>
      <c r="H27" t="s">
        <v>197</v>
      </c>
      <c r="I27" t="s">
        <v>112</v>
      </c>
      <c r="J27" s="78">
        <v>638709.03</v>
      </c>
      <c r="K27" s="78">
        <v>24473.000000000022</v>
      </c>
      <c r="L27" s="78">
        <v>601016.798206256</v>
      </c>
      <c r="M27" s="78">
        <v>34.4</v>
      </c>
      <c r="N27" s="78">
        <v>8.67</v>
      </c>
      <c r="O27" s="78">
        <v>0.31</v>
      </c>
    </row>
    <row r="28" spans="2:15">
      <c r="B28" t="s">
        <v>883</v>
      </c>
      <c r="C28" t="s">
        <v>884</v>
      </c>
      <c r="D28" t="s">
        <v>129</v>
      </c>
      <c r="E28" t="s">
        <v>882</v>
      </c>
      <c r="F28" t="s">
        <v>851</v>
      </c>
      <c r="G28" t="s">
        <v>196</v>
      </c>
      <c r="H28" t="s">
        <v>197</v>
      </c>
      <c r="I28" t="s">
        <v>193</v>
      </c>
      <c r="J28" s="78">
        <v>1015595.71</v>
      </c>
      <c r="K28" s="78">
        <v>1021496.3301278137</v>
      </c>
      <c r="L28" s="78">
        <v>340898.60771040001</v>
      </c>
      <c r="M28" s="78">
        <v>49.46</v>
      </c>
      <c r="N28" s="78">
        <v>4.92</v>
      </c>
      <c r="O28" s="78">
        <v>0.18</v>
      </c>
    </row>
    <row r="29" spans="2:15">
      <c r="B29" t="s">
        <v>885</v>
      </c>
      <c r="C29" t="s">
        <v>886</v>
      </c>
      <c r="D29" t="s">
        <v>129</v>
      </c>
      <c r="E29" t="s">
        <v>882</v>
      </c>
      <c r="F29" t="s">
        <v>851</v>
      </c>
      <c r="G29" t="s">
        <v>196</v>
      </c>
      <c r="H29" t="s">
        <v>197</v>
      </c>
      <c r="I29" t="s">
        <v>112</v>
      </c>
      <c r="J29" s="78">
        <v>126842</v>
      </c>
      <c r="K29" s="78">
        <v>36563</v>
      </c>
      <c r="L29" s="78">
        <v>178320.4895687</v>
      </c>
      <c r="M29" s="78">
        <v>21.9</v>
      </c>
      <c r="N29" s="78">
        <v>2.57</v>
      </c>
      <c r="O29" s="78">
        <v>0.09</v>
      </c>
    </row>
    <row r="30" spans="2:15">
      <c r="B30" t="s">
        <v>887</v>
      </c>
      <c r="C30" t="s">
        <v>888</v>
      </c>
      <c r="D30" t="s">
        <v>129</v>
      </c>
      <c r="E30" t="s">
        <v>889</v>
      </c>
      <c r="F30" t="s">
        <v>851</v>
      </c>
      <c r="G30" t="s">
        <v>196</v>
      </c>
      <c r="H30" t="s">
        <v>197</v>
      </c>
      <c r="I30" t="s">
        <v>112</v>
      </c>
      <c r="J30" s="78">
        <v>7396254.71</v>
      </c>
      <c r="K30" s="78">
        <v>1428</v>
      </c>
      <c r="L30" s="78">
        <v>406103.19886008598</v>
      </c>
      <c r="M30" s="78">
        <v>0</v>
      </c>
      <c r="N30" s="78">
        <v>5.86</v>
      </c>
      <c r="O30" s="78">
        <v>0.21</v>
      </c>
    </row>
    <row r="31" spans="2:15">
      <c r="B31" t="s">
        <v>890</v>
      </c>
      <c r="C31" t="s">
        <v>891</v>
      </c>
      <c r="D31" t="s">
        <v>129</v>
      </c>
      <c r="E31" t="s">
        <v>892</v>
      </c>
      <c r="F31" t="s">
        <v>851</v>
      </c>
      <c r="G31" t="s">
        <v>196</v>
      </c>
      <c r="H31" t="s">
        <v>197</v>
      </c>
      <c r="I31" t="s">
        <v>112</v>
      </c>
      <c r="J31" s="78">
        <v>776138.13</v>
      </c>
      <c r="K31" s="78">
        <v>15077.000000000016</v>
      </c>
      <c r="L31" s="78">
        <v>449935.53983208502</v>
      </c>
      <c r="M31" s="78">
        <v>7.73</v>
      </c>
      <c r="N31" s="78">
        <v>6.49</v>
      </c>
      <c r="O31" s="78">
        <v>0.24</v>
      </c>
    </row>
    <row r="32" spans="2:15">
      <c r="B32" t="s">
        <v>893</v>
      </c>
      <c r="C32" t="s">
        <v>894</v>
      </c>
      <c r="D32" t="s">
        <v>129</v>
      </c>
      <c r="E32" t="s">
        <v>895</v>
      </c>
      <c r="F32" t="s">
        <v>851</v>
      </c>
      <c r="G32" t="s">
        <v>196</v>
      </c>
      <c r="H32" t="s">
        <v>197</v>
      </c>
      <c r="I32" t="s">
        <v>112</v>
      </c>
      <c r="J32" s="78">
        <v>7553396.4299999997</v>
      </c>
      <c r="K32" s="78">
        <v>1358.9999999999982</v>
      </c>
      <c r="L32" s="78">
        <v>394691.77802482602</v>
      </c>
      <c r="M32" s="78">
        <v>49.41</v>
      </c>
      <c r="N32" s="78">
        <v>5.7</v>
      </c>
      <c r="O32" s="78">
        <v>0.21</v>
      </c>
    </row>
    <row r="33" spans="2:15">
      <c r="B33" t="s">
        <v>896</v>
      </c>
      <c r="C33" t="s">
        <v>897</v>
      </c>
      <c r="D33" t="s">
        <v>129</v>
      </c>
      <c r="E33" t="s">
        <v>898</v>
      </c>
      <c r="F33" t="s">
        <v>851</v>
      </c>
      <c r="G33" t="s">
        <v>196</v>
      </c>
      <c r="H33" t="s">
        <v>197</v>
      </c>
      <c r="I33" t="s">
        <v>193</v>
      </c>
      <c r="J33" s="78">
        <v>294883.53000000003</v>
      </c>
      <c r="K33" s="78">
        <v>1375367.4010955587</v>
      </c>
      <c r="L33" s="78">
        <v>133271.35164106</v>
      </c>
      <c r="M33" s="78">
        <v>12.47</v>
      </c>
      <c r="N33" s="78">
        <v>1.92</v>
      </c>
      <c r="O33" s="78">
        <v>7.0000000000000007E-2</v>
      </c>
    </row>
    <row r="34" spans="2:15">
      <c r="B34" t="s">
        <v>899</v>
      </c>
      <c r="C34" t="s">
        <v>900</v>
      </c>
      <c r="D34" t="s">
        <v>129</v>
      </c>
      <c r="E34" t="s">
        <v>901</v>
      </c>
      <c r="F34" t="s">
        <v>851</v>
      </c>
      <c r="G34" t="s">
        <v>196</v>
      </c>
      <c r="H34" t="s">
        <v>197</v>
      </c>
      <c r="I34" t="s">
        <v>112</v>
      </c>
      <c r="J34" s="78">
        <v>186154.52</v>
      </c>
      <c r="K34" s="78">
        <v>22583.710000000036</v>
      </c>
      <c r="L34" s="78">
        <v>161646.09526772099</v>
      </c>
      <c r="M34" s="78">
        <v>0</v>
      </c>
      <c r="N34" s="78">
        <v>2.33</v>
      </c>
      <c r="O34" s="78">
        <v>0.08</v>
      </c>
    </row>
    <row r="35" spans="2:15">
      <c r="B35" t="s">
        <v>902</v>
      </c>
      <c r="C35" t="s">
        <v>903</v>
      </c>
      <c r="D35" t="s">
        <v>129</v>
      </c>
      <c r="E35" t="s">
        <v>904</v>
      </c>
      <c r="F35" t="s">
        <v>851</v>
      </c>
      <c r="G35" t="s">
        <v>196</v>
      </c>
      <c r="H35" t="s">
        <v>197</v>
      </c>
      <c r="I35" t="s">
        <v>116</v>
      </c>
      <c r="J35" s="78">
        <v>496048.15</v>
      </c>
      <c r="K35" s="78">
        <v>10365.000000000025</v>
      </c>
      <c r="L35" s="78">
        <v>207913.55710474099</v>
      </c>
      <c r="M35" s="78">
        <v>35.22</v>
      </c>
      <c r="N35" s="78">
        <v>3</v>
      </c>
      <c r="O35" s="78">
        <v>0.11</v>
      </c>
    </row>
    <row r="36" spans="2:15">
      <c r="B36" t="s">
        <v>905</v>
      </c>
      <c r="C36" t="s">
        <v>906</v>
      </c>
      <c r="D36" t="s">
        <v>129</v>
      </c>
      <c r="E36" t="s">
        <v>907</v>
      </c>
      <c r="F36" t="s">
        <v>851</v>
      </c>
      <c r="G36" t="s">
        <v>196</v>
      </c>
      <c r="H36" t="s">
        <v>197</v>
      </c>
      <c r="I36" t="s">
        <v>116</v>
      </c>
      <c r="J36" s="78">
        <v>25413231.210000001</v>
      </c>
      <c r="K36" s="78">
        <v>334.10999999999996</v>
      </c>
      <c r="L36" s="78">
        <v>343351.564012577</v>
      </c>
      <c r="M36" s="78">
        <v>0</v>
      </c>
      <c r="N36" s="78">
        <v>4.95</v>
      </c>
      <c r="O36" s="78">
        <v>0.18</v>
      </c>
    </row>
    <row r="37" spans="2:15">
      <c r="B37" t="s">
        <v>908</v>
      </c>
      <c r="C37" t="s">
        <v>909</v>
      </c>
      <c r="D37" t="s">
        <v>129</v>
      </c>
      <c r="E37" t="s">
        <v>907</v>
      </c>
      <c r="F37" t="s">
        <v>851</v>
      </c>
      <c r="G37" t="s">
        <v>196</v>
      </c>
      <c r="H37" t="s">
        <v>197</v>
      </c>
      <c r="I37" t="s">
        <v>112</v>
      </c>
      <c r="J37" s="78">
        <v>5362209.96</v>
      </c>
      <c r="K37" s="78">
        <v>1106</v>
      </c>
      <c r="L37" s="78">
        <v>228031.73209597199</v>
      </c>
      <c r="M37" s="78">
        <v>0</v>
      </c>
      <c r="N37" s="78">
        <v>3.29</v>
      </c>
      <c r="O37" s="78">
        <v>0.12</v>
      </c>
    </row>
    <row r="38" spans="2:15">
      <c r="B38" t="s">
        <v>910</v>
      </c>
      <c r="C38" t="s">
        <v>911</v>
      </c>
      <c r="D38" t="s">
        <v>129</v>
      </c>
      <c r="E38" t="s">
        <v>912</v>
      </c>
      <c r="F38" t="s">
        <v>851</v>
      </c>
      <c r="G38" t="s">
        <v>196</v>
      </c>
      <c r="H38" t="s">
        <v>197</v>
      </c>
      <c r="I38" t="s">
        <v>112</v>
      </c>
      <c r="J38" s="78">
        <v>7196.62</v>
      </c>
      <c r="K38" s="78">
        <v>1094060</v>
      </c>
      <c r="L38" s="78">
        <v>302737.38526834</v>
      </c>
      <c r="M38" s="78">
        <v>0</v>
      </c>
      <c r="N38" s="78">
        <v>4.37</v>
      </c>
      <c r="O38" s="78">
        <v>0.16</v>
      </c>
    </row>
    <row r="39" spans="2:15">
      <c r="B39" s="79" t="s">
        <v>913</v>
      </c>
      <c r="C39" s="16"/>
      <c r="D39" s="16"/>
      <c r="E39" s="16"/>
      <c r="J39" s="80">
        <v>93018906.409999996</v>
      </c>
      <c r="L39" s="80">
        <v>6929945.7759226933</v>
      </c>
      <c r="N39" s="80">
        <v>100</v>
      </c>
      <c r="O39" s="80">
        <v>3.63</v>
      </c>
    </row>
    <row r="40" spans="2:15">
      <c r="B40" t="s">
        <v>320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914</v>
      </c>
      <c r="D12" s="16"/>
      <c r="E12" s="16"/>
    </row>
    <row r="13" spans="2:60">
      <c r="B13" t="s">
        <v>196</v>
      </c>
      <c r="C13" t="s">
        <v>196</v>
      </c>
      <c r="D13" s="16"/>
      <c r="E13" t="s">
        <v>196</v>
      </c>
      <c r="F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915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916</v>
      </c>
      <c r="D15" s="16"/>
      <c r="E15" s="16"/>
    </row>
    <row r="16" spans="2:60">
      <c r="B16" t="s">
        <v>196</v>
      </c>
      <c r="C16" t="s">
        <v>196</v>
      </c>
      <c r="D16" s="16"/>
      <c r="E16" t="s">
        <v>196</v>
      </c>
      <c r="F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917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320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dcterms:created xsi:type="dcterms:W3CDTF">2015-11-10T09:34:27Z</dcterms:created>
  <dcterms:modified xsi:type="dcterms:W3CDTF">2017-03-27T11:04:28Z</dcterms:modified>
</cp:coreProperties>
</file>