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25200" windowHeight="12330" tabRatio="7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Q14" i="21" l="1"/>
  <c r="P14" i="21"/>
  <c r="N14" i="21"/>
  <c r="L14" i="21"/>
  <c r="K14" i="21"/>
  <c r="H14" i="21"/>
  <c r="I12" i="26" l="1"/>
  <c r="J12" i="26"/>
  <c r="C12" i="27" l="1"/>
  <c r="C11" i="27" s="1"/>
</calcChain>
</file>

<file path=xl/sharedStrings.xml><?xml version="1.0" encoding="utf-8"?>
<sst xmlns="http://schemas.openxmlformats.org/spreadsheetml/2006/main" count="2782" uniqueCount="793">
  <si>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</si>
  <si>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</si>
  <si>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</si>
  <si>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</si>
  <si>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</si>
  <si>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</si>
  <si>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</si>
  <si>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</si>
  <si>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</si>
  <si>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</si>
  <si>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</si>
  <si>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</si>
  <si>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</si>
  <si>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</si>
  <si>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</si>
  <si>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</si>
  <si>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</si>
  <si>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</si>
  <si>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</si>
  <si>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</si>
  <si>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</si>
  <si>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</si>
  <si>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</si>
  <si>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</si>
  <si>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</si>
  <si>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</si>
  <si>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</si>
  <si>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</si>
  <si>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</si>
  <si>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</si>
  <si>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</si>
  <si>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</si>
  <si>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</si>
  <si>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</si>
  <si>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</si>
  <si>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</si>
  <si>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</si>
  <si>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</si>
  <si>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</si>
  <si>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</si>
  <si>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</si>
  <si>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</si>
  <si>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</si>
  <si>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</si>
  <si>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</si>
  <si>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</si>
  <si>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</si>
  <si>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</si>
  <si>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</si>
  <si>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</si>
  <si>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</si>
  <si>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</si>
  <si>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</si>
  <si>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</si>
  <si>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</si>
  <si>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</si>
  <si>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</si>
  <si>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</si>
  <si>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</si>
  <si>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</si>
  <si>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</si>
  <si>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</si>
  <si>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</si>
  <si>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</si>
  <si>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</si>
  <si>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</si>
  <si>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</si>
  <si>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</si>
  <si>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</si>
  <si>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</si>
  <si>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</si>
  <si>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</si>
  <si>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</si>
  <si>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</si>
  <si>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</si>
  <si>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</si>
  <si>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</si>
  <si>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</si>
  <si>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</si>
  <si>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</si>
  <si>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</si>
  <si>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</si>
  <si>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</si>
  <si>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</si>
  <si>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</si>
  <si>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</si>
  <si>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</si>
  <si>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</si>
  <si>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</si>
  <si>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</si>
  <si>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</si>
  <si>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</si>
  <si>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</si>
  <si>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</si>
  <si>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</si>
  <si>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</si>
  <si>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</si>
  <si>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</si>
  <si>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</si>
  <si>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</si>
  <si>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</si>
  <si>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</si>
  <si>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</si>
  <si>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</si>
  <si>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</si>
  <si>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</si>
  <si>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</si>
  <si>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</si>
  <si>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</si>
  <si>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</si>
  <si>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</si>
  <si>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</si>
  <si>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</si>
  <si>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</si>
  <si>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</si>
  <si>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</si>
  <si>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</si>
  <si>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</si>
  <si>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</si>
  <si>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</si>
  <si>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</si>
  <si>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</si>
  <si>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</si>
  <si>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</si>
  <si>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</si>
  <si>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</si>
  <si>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</si>
  <si>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</si>
  <si>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</si>
  <si>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</si>
  <si>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</si>
  <si>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</si>
  <si>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</si>
  <si>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</si>
  <si>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</si>
  <si>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</si>
  <si>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</si>
  <si>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</si>
  <si>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</si>
  <si>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</si>
  <si>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</si>
  <si>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</si>
  <si>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</si>
  <si>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</si>
  <si>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</si>
  <si>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</si>
  <si>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</si>
  <si>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</si>
  <si>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</si>
  <si>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</si>
  <si>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</si>
  <si>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</si>
  <si>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</si>
  <si>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</si>
  <si>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</si>
  <si>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</si>
  <si>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</si>
  <si>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</si>
  <si>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</si>
  <si>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</si>
  <si>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</si>
  <si>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</si>
  <si>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</si>
  <si>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</si>
  <si>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</si>
  <si>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</si>
  <si>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</si>
  <si>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</si>
  <si>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</si>
  <si>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</si>
  <si>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</si>
  <si>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</si>
  <si>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</si>
  <si>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</si>
  <si>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</si>
  <si>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</si>
  <si>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</si>
  <si>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</si>
  <si>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</si>
  <si>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</si>
  <si>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</si>
  <si>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</si>
  <si>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</si>
  <si>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</si>
  <si>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</si>
  <si>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</si>
  <si>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</si>
  <si>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1417</t>
  </si>
  <si>
    <t>ריאל ברזילאי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</si>
  <si>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</si>
  <si>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</si>
  <si>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</si>
  <si>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</si>
  <si>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</si>
  <si>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</si>
  <si>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</si>
  <si>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</si>
  <si>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</si>
  <si>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יתרת מזומנים ועו"ש נקובים במט"ח</t>
  </si>
  <si>
    <t>דולר- לאומי</t>
  </si>
  <si>
    <t>20001- 10-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</si>
  <si>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</si>
  <si>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</si>
  <si>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</si>
  <si>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</si>
  <si>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</si>
  <si>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</si>
  <si>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</si>
  <si>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פקדונות במט"ח עד 3 חודשים</t>
  </si>
  <si>
    <t>סה"כ בישראל</t>
  </si>
  <si>
    <t>בחו"ל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</si>
  <si>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</si>
  <si>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</si>
  <si>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</si>
  <si>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</si>
  <si>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</si>
  <si>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</si>
  <si>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</si>
  <si>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</si>
  <si>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</si>
  <si>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</si>
  <si>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</si>
  <si>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</si>
  <si>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</si>
  <si>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</si>
  <si>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26/01/14</t>
  </si>
  <si>
    <t>ממשלתי צמוד 841- גליל</t>
  </si>
  <si>
    <t>1120583</t>
  </si>
  <si>
    <t>ממשלתי צמודה 0536- גליל</t>
  </si>
  <si>
    <t>1097708</t>
  </si>
  <si>
    <t>סה"כ צמודות למדד</t>
  </si>
  <si>
    <t>מלווה קצר מועד</t>
  </si>
  <si>
    <t>שחר</t>
  </si>
  <si>
    <t>ממשל שקלית 0217- שחר</t>
  </si>
  <si>
    <t>1101575</t>
  </si>
  <si>
    <t>09/03/15</t>
  </si>
  <si>
    <t>ממשל שקלית 0816- שחר</t>
  </si>
  <si>
    <t>1122019</t>
  </si>
  <si>
    <t>10/08/14</t>
  </si>
  <si>
    <t>ממשל שקלית 0825- שחר</t>
  </si>
  <si>
    <t>1135557</t>
  </si>
  <si>
    <t>08/06/15</t>
  </si>
  <si>
    <t>ממשל שקלית 516- שחר</t>
  </si>
  <si>
    <t>1127166</t>
  </si>
  <si>
    <t>21/07/14</t>
  </si>
  <si>
    <t>ממשלתי שקלית 0142- שחר</t>
  </si>
  <si>
    <t>1125400</t>
  </si>
  <si>
    <t>16/05/13</t>
  </si>
  <si>
    <t>שחר ממשל שקלית 10/17 2.25%- שחר</t>
  </si>
  <si>
    <t>1132786</t>
  </si>
  <si>
    <t>24/12/15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</si>
  <si>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</si>
  <si>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</si>
  <si>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</si>
  <si>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</si>
  <si>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</si>
  <si>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</si>
  <si>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</si>
  <si>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</si>
  <si>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</si>
  <si>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</si>
  <si>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</si>
  <si>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</si>
  <si>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</si>
  <si>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</si>
  <si>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</si>
  <si>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</si>
  <si>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</si>
  <si>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</si>
  <si>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</si>
  <si>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</si>
  <si>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</si>
  <si>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</si>
  <si>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</si>
  <si>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</si>
  <si>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</si>
  <si>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</si>
  <si>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</si>
  <si>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</si>
  <si>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</si>
  <si>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</si>
  <si>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</si>
  <si>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</si>
  <si>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</si>
  <si>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</si>
  <si>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</si>
  <si>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</si>
  <si>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</si>
  <si>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אדמה אגח ב- אדמה פתרונות לחקלאות בע"מ</t>
  </si>
  <si>
    <t>1110915</t>
  </si>
  <si>
    <t>1063</t>
  </si>
  <si>
    <t>כימיה, גומי ופלסטיק</t>
  </si>
  <si>
    <t>AA-</t>
  </si>
  <si>
    <t>12/06/12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</si>
  <si>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</si>
  <si>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</si>
  <si>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</si>
  <si>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</si>
  <si>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</si>
  <si>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</si>
  <si>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</si>
  <si>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</si>
  <si>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</si>
  <si>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</si>
  <si>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</si>
  <si>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</si>
  <si>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</si>
  <si>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</si>
  <si>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</si>
  <si>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</si>
  <si>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</si>
  <si>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</si>
  <si>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</si>
  <si>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</si>
  <si>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</si>
  <si>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אפריקה אגח כז- אפריקה-ישראל להשקעות בע"מ</t>
  </si>
  <si>
    <t>6110431</t>
  </si>
  <si>
    <t>611</t>
  </si>
  <si>
    <t>Baa2</t>
  </si>
  <si>
    <t>03/01/13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</si>
  <si>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</si>
  <si>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</si>
  <si>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</si>
  <si>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</si>
  <si>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</si>
  <si>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</si>
  <si>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</si>
  <si>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</si>
  <si>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</si>
  <si>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</si>
  <si>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</si>
  <si>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</si>
  <si>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</si>
  <si>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</si>
  <si>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</si>
  <si>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</si>
  <si>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CCC-</t>
  </si>
  <si>
    <t>10/07/12</t>
  </si>
  <si>
    <t>חלל תקש  אגח יב- חלל-תקשורת בע"מ</t>
  </si>
  <si>
    <t>1128321</t>
  </si>
  <si>
    <t>1132</t>
  </si>
  <si>
    <t>אדמה אגח ד- אדמה פתרונות לחקלאות בע"מ</t>
  </si>
  <si>
    <t>1110931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</si>
  <si>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</si>
  <si>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</si>
  <si>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</si>
  <si>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</si>
  <si>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</si>
  <si>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</si>
  <si>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</si>
  <si>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</si>
  <si>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</si>
  <si>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</si>
  <si>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</si>
  <si>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דיסקונט השקעות אגח ט- חברת השקעות דיסקונט בע"מ</t>
  </si>
  <si>
    <t>6390249</t>
  </si>
  <si>
    <t>22/11/11</t>
  </si>
  <si>
    <t>סה"כ אחר</t>
  </si>
  <si>
    <t>Alvgr 5.5% 28/11/49- allianz se-reg</t>
  </si>
  <si>
    <t>FWB</t>
  </si>
  <si>
    <t>בלומברג</t>
  </si>
  <si>
    <t>11071</t>
  </si>
  <si>
    <t>Insurance</t>
  </si>
  <si>
    <t>A2</t>
  </si>
  <si>
    <t>Moodys</t>
  </si>
  <si>
    <t>14/07/13</t>
  </si>
  <si>
    <t>Jpm 4.5% 24.01.22- JP MORGAN</t>
  </si>
  <si>
    <t>NYSE</t>
  </si>
  <si>
    <t>10232</t>
  </si>
  <si>
    <t>Diversified Financials</t>
  </si>
  <si>
    <t>10/07/13</t>
  </si>
  <si>
    <t>Simon property 10.35% 4/19- SIMON PROPERTY GROUP LP</t>
  </si>
  <si>
    <t>10758</t>
  </si>
  <si>
    <t>WFC 3 02/19/25- WELLS FARGO COMPANY</t>
  </si>
  <si>
    <t>10486</t>
  </si>
  <si>
    <t>Banks</t>
  </si>
  <si>
    <t>20/08/15</t>
  </si>
  <si>
    <t>Wfc 3.3  09/24- WELLS FARGO COMPANY</t>
  </si>
  <si>
    <t>JPM 3.9 07/15/25- JP MORGAN</t>
  </si>
  <si>
    <t>A3</t>
  </si>
  <si>
    <t>30/07/15</t>
  </si>
  <si>
    <t>Altria 4%  01/24- ALTRIA GROUP</t>
  </si>
  <si>
    <t>10016</t>
  </si>
  <si>
    <t>Food, Beverage   Tobacco</t>
  </si>
  <si>
    <t>BBB+</t>
  </si>
  <si>
    <t>17/12/13</t>
  </si>
  <si>
    <t>Bac 4.125  01/24- Bank of America</t>
  </si>
  <si>
    <t>10043</t>
  </si>
  <si>
    <t>Baa1</t>
  </si>
  <si>
    <t>25/06/14</t>
  </si>
  <si>
    <t>BAC3 7/8 01/08/25- Bank of America</t>
  </si>
  <si>
    <t>25/08/15</t>
  </si>
  <si>
    <t>C 4.5% 14/01/2022- CITIGROUP INC</t>
  </si>
  <si>
    <t>10083</t>
  </si>
  <si>
    <t>13/01/13</t>
  </si>
  <si>
    <t>Citigroup 3.3$ 27/04/25- CITIGROUP INC</t>
  </si>
  <si>
    <t>Citigroup 3.875% 25/10/23- CITIGROUP INC</t>
  </si>
  <si>
    <t>Hcp Inc 5.375 02/21- HCP INC</t>
  </si>
  <si>
    <t>10756</t>
  </si>
  <si>
    <t>Real Estate</t>
  </si>
  <si>
    <t>11/06/12</t>
  </si>
  <si>
    <t>Mco 4.875% 02/24- Moody's corporation</t>
  </si>
  <si>
    <t>12067</t>
  </si>
  <si>
    <t>08/08/13</t>
  </si>
  <si>
    <t>Pemex 4.5% 23/01/26- PETROLEOS MEXICANOS</t>
  </si>
  <si>
    <t>12345</t>
  </si>
  <si>
    <t>Petroleos mexica 3.5% 01/23- PETROLEOS MEXICANOS</t>
  </si>
  <si>
    <t>Energy</t>
  </si>
  <si>
    <t>26/06/14</t>
  </si>
  <si>
    <t>VW 3.75% 24/03/49- Volkswagen intl fin</t>
  </si>
  <si>
    <t>10774</t>
  </si>
  <si>
    <t>30/04/14</t>
  </si>
  <si>
    <t>Vz 5.15% 15/09/23- VERIZON COMMUNICATI</t>
  </si>
  <si>
    <t>10469</t>
  </si>
  <si>
    <t>Telecommunication Services</t>
  </si>
  <si>
    <t>12/09/13</t>
  </si>
  <si>
    <t>Bayer 3.75% 01/07/74- Bayer AG</t>
  </si>
  <si>
    <t>12075</t>
  </si>
  <si>
    <t>Pharmaceuticals   Biotechnology</t>
  </si>
  <si>
    <t>BBB</t>
  </si>
  <si>
    <t>14/07/14</t>
  </si>
  <si>
    <t>Cielbz 3.75% 16/11/22- Cielo sa</t>
  </si>
  <si>
    <t>12830</t>
  </si>
  <si>
    <t>21/01/15</t>
  </si>
  <si>
    <t>RILIN 5.875 31/12/49- Reliance Industries ltd</t>
  </si>
  <si>
    <t>12612</t>
  </si>
  <si>
    <t>07/02/13</t>
  </si>
  <si>
    <t>Swk 5.75% 15.12.53- Stanley black   decker i</t>
  </si>
  <si>
    <t>12716</t>
  </si>
  <si>
    <t>Capital Goods</t>
  </si>
  <si>
    <t>23/12/13</t>
  </si>
  <si>
    <t>XTALN 4%  25/10/2022- XSTRATA CANADA FIN CORP</t>
  </si>
  <si>
    <t>SIX</t>
  </si>
  <si>
    <t>10814</t>
  </si>
  <si>
    <t>26/06/13</t>
  </si>
  <si>
    <t>BRFSBZ 4 3/4 05/22/2- BRF-BRASIL FOODS SA-ADR</t>
  </si>
  <si>
    <t>10889</t>
  </si>
  <si>
    <t>Baa3</t>
  </si>
  <si>
    <t>29/05/15</t>
  </si>
  <si>
    <t>Cbl 5.25%  12/23- CBL   Associates lp</t>
  </si>
  <si>
    <t>12713</t>
  </si>
  <si>
    <t>08/12/13</t>
  </si>
  <si>
    <t>GAP 5.95 12/4/21- GAP INC</t>
  </si>
  <si>
    <t>10916</t>
  </si>
  <si>
    <t>Retailing</t>
  </si>
  <si>
    <t>02/11/15</t>
  </si>
  <si>
    <t>NDAQ 4 1/4 06/01/24- NASDAQ OMX GROUP</t>
  </si>
  <si>
    <t>11027</t>
  </si>
  <si>
    <t>29/07/14</t>
  </si>
  <si>
    <t>Pttept explor 4.875% 29/12/49- Ptt explor   product</t>
  </si>
  <si>
    <t>12829</t>
  </si>
  <si>
    <t>Banvor 6.25% 16/05/16- Banco Votorantim</t>
  </si>
  <si>
    <t>12416</t>
  </si>
  <si>
    <t>BB+</t>
  </si>
  <si>
    <t>21/10/12</t>
  </si>
  <si>
    <t>Gazprom 9.25%.4.19- GAZPROM OAO-SPON ADR</t>
  </si>
  <si>
    <t>10733</t>
  </si>
  <si>
    <t>30/07/12</t>
  </si>
  <si>
    <t>Rwe 7% 12/10/2072- RWE FINANCE</t>
  </si>
  <si>
    <t>10368</t>
  </si>
  <si>
    <t>Utilities</t>
  </si>
  <si>
    <t>09/05/12</t>
  </si>
  <si>
    <t>Telefonica 6.5 29/09/49- TELEFONICA S.A</t>
  </si>
  <si>
    <t>LSE</t>
  </si>
  <si>
    <t>10414</t>
  </si>
  <si>
    <t>07/02/14</t>
  </si>
  <si>
    <t>Arcelormittal 9.85% 06.19- ARCELORMITTAL</t>
  </si>
  <si>
    <t>10743</t>
  </si>
  <si>
    <t>Materials</t>
  </si>
  <si>
    <t>BB</t>
  </si>
  <si>
    <t>13/06/12</t>
  </si>
  <si>
    <t>Petbra 7.875  03/15- PETROBRAS INTL</t>
  </si>
  <si>
    <t>10906</t>
  </si>
  <si>
    <t>15/07/12</t>
  </si>
  <si>
    <t>Oro negro dril 7.5% 2019- Oro negro dril pte ltd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</si>
  <si>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</si>
  <si>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</si>
  <si>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</si>
  <si>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</si>
  <si>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</si>
  <si>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</si>
  <si>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</si>
  <si>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</si>
  <si>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</si>
  <si>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</si>
  <si>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</si>
  <si>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</si>
  <si>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</si>
  <si>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תעודות השתתפות בקרנות נאמנות בישראל</t>
  </si>
  <si>
    <t>תעודות השתתפות בקרנות נאמנות בחו"ל</t>
  </si>
  <si>
    <t>Angsana Bond Fund- Nutrimenta Singapore pte ltd</t>
  </si>
  <si>
    <t>12789</t>
  </si>
  <si>
    <t>Edmond emerging bonds- Edmond De Rothschild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</si>
  <si>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</si>
  <si>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</si>
  <si>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</si>
  <si>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</si>
  <si>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</si>
  <si>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</si>
  <si>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</si>
  <si>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US 5YR Note Mar16- חוזים עתידיים בחול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</si>
  <si>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</si>
  <si>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</si>
  <si>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</si>
  <si>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</si>
  <si>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</si>
  <si>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</si>
  <si>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</si>
  <si>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</si>
  <si>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</si>
  <si>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</si>
  <si>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</si>
  <si>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</si>
  <si>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</si>
  <si>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</si>
  <si>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</si>
  <si>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</si>
  <si>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</si>
  <si>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</si>
  <si>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</si>
  <si>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</si>
  <si>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</si>
  <si>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</si>
  <si>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</si>
  <si>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</si>
  <si>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</si>
  <si>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</si>
  <si>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</t>
  </si>
  <si>
    <t>1103159</t>
  </si>
  <si>
    <t>1420</t>
  </si>
  <si>
    <t>22/03/07</t>
  </si>
  <si>
    <t>חשמל אגח יב רמ- חברת החשמל לישראל בע"מ</t>
  </si>
  <si>
    <t>6000046</t>
  </si>
  <si>
    <t>600</t>
  </si>
  <si>
    <t>02/06/10</t>
  </si>
  <si>
    <t>חשמל צמוד 2018 רמ- חברת החשמל לישראל בע"מ</t>
  </si>
  <si>
    <t>6000079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</si>
  <si>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</si>
  <si>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</si>
  <si>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</si>
  <si>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</si>
  <si>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</si>
  <si>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ג - רמ- נתיבי הגז הטבעי לישראל בע"מ</t>
  </si>
  <si>
    <t>1125509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</si>
  <si>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</si>
  <si>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</si>
  <si>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</si>
  <si>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</si>
  <si>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</si>
  <si>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</si>
  <si>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</si>
  <si>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</si>
  <si>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דרך ארץ אגח ב מזנין- דרך ארץ הייווייז (1997) בע"מ</t>
  </si>
  <si>
    <t>299916680</t>
  </si>
  <si>
    <t>10313</t>
  </si>
  <si>
    <t>פתאל החזקות אגח א רמ- פתאל החזקות בע"מ</t>
  </si>
  <si>
    <t>1132208</t>
  </si>
  <si>
    <t>1621</t>
  </si>
  <si>
    <t>מלונאות ותיירות</t>
  </si>
  <si>
    <t>12/05/14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</si>
  <si>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</si>
  <si>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</si>
  <si>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</si>
  <si>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</si>
  <si>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ישראליות</t>
  </si>
  <si>
    <t>סה"כ אג"ח קונצרני של חברות זרות</t>
  </si>
  <si>
    <t>דן בוש FL  Randy BV- FL RANDY BV</t>
  </si>
  <si>
    <t>29992660</t>
  </si>
  <si>
    <t>12947</t>
  </si>
  <si>
    <t>סה"כ קרנות הון סיכון</t>
  </si>
  <si>
    <t>סה"כ קרנות גידור</t>
  </si>
  <si>
    <t>נדל"ן נווה אילן- ריאליטי קרן השקעות</t>
  </si>
  <si>
    <t>29992309</t>
  </si>
  <si>
    <t>23/02/15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</si>
  <si>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</si>
  <si>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</si>
  <si>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</si>
  <si>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</si>
  <si>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</si>
  <si>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Avenue Europe II Fund- Avenue Cpital Group</t>
  </si>
  <si>
    <t>29991804</t>
  </si>
  <si>
    <t>סה"כ קרנות השקעה אחרות בחו"ל</t>
  </si>
  <si>
    <t>סה"כ כתבי אופציה בישראל</t>
  </si>
  <si>
    <t>כתב אופציה VW- Volkswagen intl fin</t>
  </si>
  <si>
    <t>29992094</t>
  </si>
  <si>
    <t>Automobiles   Components</t>
  </si>
  <si>
    <t>29/09/13</t>
  </si>
  <si>
    <t>סה"כ מט"ח/מט"ח</t>
  </si>
  <si>
    <t>סה"כ מטבע</t>
  </si>
  <si>
    <t>FWD CCY\ILS 20151123 EUR\ILS 4.1436000 20160120- בנק לאומי לישראל בע"מ</t>
  </si>
  <si>
    <t>90000677</t>
  </si>
  <si>
    <t>23/11/15</t>
  </si>
  <si>
    <t>FWD CCY\ILS 20151123 EUR\ILS 4.1446000 20160120- בנק לאומי לישראל בע"מ</t>
  </si>
  <si>
    <t>90000678</t>
  </si>
  <si>
    <t>FWD CCY\ILS 20151209 EUR\ILS 4.2356000 20160120- בנק לאומי לישראל בע"מ</t>
  </si>
  <si>
    <t>90000749</t>
  </si>
  <si>
    <t>09/12/15</t>
  </si>
  <si>
    <t>FWD CCY\ILS 20151216 USD\ILS 3.8763000 20160120- בנק לאומי לישראל בע"מ</t>
  </si>
  <si>
    <t>90000797</t>
  </si>
  <si>
    <t>16/12/15</t>
  </si>
  <si>
    <t>FWD CCY\ILS 20151223 USD\ILS 3.890 20160223- בנק לאומי לישראל בע"מ</t>
  </si>
  <si>
    <t>90000939</t>
  </si>
  <si>
    <t>23/12/15</t>
  </si>
  <si>
    <t>FWD CCY\ILS 20151223 USD\ILS 3.8900000 20160216- בנק לאומי לישראל בע"מ</t>
  </si>
  <si>
    <t>90000945</t>
  </si>
  <si>
    <t>FWD CCY\ILS 20151223 USD\ILS 3.8925000 20160120- בנק לאומי לישראל בע"מ</t>
  </si>
  <si>
    <t>90000944</t>
  </si>
  <si>
    <t>FWD CCY\ILS 20151224 EUR\ILS 4.2630000 20160120- בנק לאומי לישראל בע"מ</t>
  </si>
  <si>
    <t>90000947</t>
  </si>
  <si>
    <t>FWD CCY\ILS 20151224 EUR\ILS 4.2630000 20160209- בנק לאומי לישראל בע"מ</t>
  </si>
  <si>
    <t>90000948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</si>
  <si>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</si>
  <si>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</si>
  <si>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</si>
  <si>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</si>
  <si>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</si>
  <si>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</si>
  <si>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</si>
  <si>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</si>
  <si>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</si>
  <si>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</si>
  <si>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</si>
  <si>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</si>
  <si>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</si>
  <si>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</si>
  <si>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</si>
  <si>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</si>
  <si>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</si>
  <si>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</si>
  <si>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</si>
  <si>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IRS 5 ILS 1.07%- בנק לאומי לישראל בע"מ</t>
  </si>
  <si>
    <t>29992644</t>
  </si>
  <si>
    <t>10/11/15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</si>
  <si>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</si>
  <si>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</si>
  <si>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</si>
  <si>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</si>
  <si>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2.123%- בנק לאומי לישראל בע"מ</t>
  </si>
  <si>
    <t>29992650</t>
  </si>
  <si>
    <t>IRS 10 USA 2.237%- בנק לאומי לישראל בע"מ</t>
  </si>
  <si>
    <t>29992645</t>
  </si>
  <si>
    <t>Irs10 years usa 2.297- בנק לאומי לישראל בע"מ</t>
  </si>
  <si>
    <t>29992643</t>
  </si>
  <si>
    <t>09/11/15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</si>
  <si>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</si>
  <si>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</si>
  <si>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</si>
  <si>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</si>
  <si>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</si>
  <si>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</si>
  <si>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</si>
  <si>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</si>
  <si>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31/12/14</t>
  </si>
  <si>
    <t>חמית הנפקות 10 אגח א נשר- חמית הנפקות 10 בע"מ</t>
  </si>
  <si>
    <t>1127083</t>
  </si>
  <si>
    <t>28/09/12</t>
  </si>
  <si>
    <t>Mad 2015-11/144A/D- Madison Avenue Trust</t>
  </si>
  <si>
    <t>21/09/15</t>
  </si>
  <si>
    <t>BAMLL 2015-200X A- Bank of America</t>
  </si>
  <si>
    <t>19/04/15</t>
  </si>
  <si>
    <t>סה"כ כנגד חסכון עמיתים/מבוטחים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</si>
  <si>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</si>
  <si>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</si>
  <si>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</si>
  <si>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</si>
  <si>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</si>
  <si>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29992016</t>
  </si>
  <si>
    <t>כן</t>
  </si>
  <si>
    <t>232-29991984</t>
  </si>
  <si>
    <t>29992299</t>
  </si>
  <si>
    <t>A1</t>
  </si>
  <si>
    <t>29992379</t>
  </si>
  <si>
    <t>A-</t>
  </si>
  <si>
    <t>29992039</t>
  </si>
  <si>
    <t>29993112</t>
  </si>
  <si>
    <t>29993113</t>
  </si>
  <si>
    <t>29992123</t>
  </si>
  <si>
    <t>29992219</t>
  </si>
  <si>
    <t>29992247</t>
  </si>
  <si>
    <t>29992338</t>
  </si>
  <si>
    <t>151-29991570</t>
  </si>
  <si>
    <t>29992339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</si>
  <si>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</si>
  <si>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</si>
  <si>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</si>
  <si>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</si>
  <si>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</si>
  <si>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</si>
  <si>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לא מובטחות</t>
  </si>
  <si>
    <t>29992128</t>
  </si>
  <si>
    <t>127-29991948</t>
  </si>
  <si>
    <t>סה"כ לא מובטחות</t>
  </si>
  <si>
    <t>מובטחות במשכנתא או תיקי משכנתאות</t>
  </si>
  <si>
    <t>29992368</t>
  </si>
  <si>
    <t>סה"כ מובטחות במשכנתא או תיקי משכנתאות</t>
  </si>
  <si>
    <t>29992225</t>
  </si>
  <si>
    <t>29992646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</si>
  <si>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</si>
  <si>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</si>
  <si>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</si>
  <si>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</si>
  <si>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</si>
  <si>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נדל"ן בזק חיפה- נדלן בזק חיפה</t>
  </si>
  <si>
    <t>סה"כ מניב</t>
  </si>
  <si>
    <t>סה"כ לא מניב</t>
  </si>
  <si>
    <t>Ludwigshafen Real Estate- Ludwigshafen Real Estate</t>
  </si>
  <si>
    <t>אמסטרדם - Number One- MMZ Properties Den Bosch Adam One BV</t>
  </si>
  <si>
    <t>Mad 2015-11/144A/D(ריבית לקבל)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</si>
  <si>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</si>
  <si>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</si>
  <si>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</si>
  <si>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</si>
  <si>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</si>
  <si>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</si>
  <si>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ט(פדיון לקבל)</t>
  </si>
  <si>
    <t>אדרי-אל   אגח ב(ריבית לקבל)</t>
  </si>
  <si>
    <t>סלקום אגח ב(פדיון לקבל)</t>
  </si>
  <si>
    <t>סלקום אגח ה(פדיון לקבל)</t>
  </si>
  <si>
    <t xml:space="preserve"> </t>
  </si>
  <si>
    <t xml:space="preserve">נווה אילן </t>
  </si>
  <si>
    <t>עד למועד פירוק השותפות</t>
  </si>
  <si>
    <t>* בעל ענין/צד קשור</t>
  </si>
  <si>
    <t>** בהתאם לשיטה שיושמה בדוח הכספי</t>
  </si>
  <si>
    <t>שעור מסך נכסי השקעה**</t>
  </si>
  <si>
    <t>XS0857872500</t>
  </si>
  <si>
    <t>US46625HJD35</t>
  </si>
  <si>
    <t>US828807CA39</t>
  </si>
  <si>
    <t>US94974BGH78</t>
  </si>
  <si>
    <t>US94974BGA26</t>
  </si>
  <si>
    <t>US46625HMN79</t>
  </si>
  <si>
    <t>US02209SAS23</t>
  </si>
  <si>
    <t>US06051GFB05</t>
  </si>
  <si>
    <t>US06051GFS30</t>
  </si>
  <si>
    <t>US172967FT34</t>
  </si>
  <si>
    <t>US172967JP75</t>
  </si>
  <si>
    <t>US172967HD63</t>
  </si>
  <si>
    <t>US40414LAD10</t>
  </si>
  <si>
    <t>US615369AC97</t>
  </si>
  <si>
    <t>US71656MBD02</t>
  </si>
  <si>
    <t>US71654QBG64</t>
  </si>
  <si>
    <t>XS1048428012</t>
  </si>
  <si>
    <t>US92343VBR42</t>
  </si>
  <si>
    <t>DE000A11QR73</t>
  </si>
  <si>
    <t>USP28610AA46</t>
  </si>
  <si>
    <t>usy72596bt83</t>
  </si>
  <si>
    <t>US854502AF89</t>
  </si>
  <si>
    <t>USC98874AM93</t>
  </si>
  <si>
    <t>USP1905CAE05</t>
  </si>
  <si>
    <t>US12505JAA16</t>
  </si>
  <si>
    <t>US364760AK48</t>
  </si>
  <si>
    <t>US631103AF50</t>
  </si>
  <si>
    <t>USY7145PCN60</t>
  </si>
  <si>
    <t>XS0626896178</t>
  </si>
  <si>
    <t>XS0424860947</t>
  </si>
  <si>
    <t>XS0767140022</t>
  </si>
  <si>
    <t>XS0972570351</t>
  </si>
  <si>
    <t>US03938LAM63</t>
  </si>
  <si>
    <t>US71645WAN11</t>
  </si>
  <si>
    <t>no0010700982</t>
  </si>
  <si>
    <t>IE00BNN82M77</t>
  </si>
  <si>
    <t>fr0011545649</t>
  </si>
  <si>
    <t>סה"כ בישראל:</t>
  </si>
  <si>
    <t>סה"כ קרנות השקעה בחו"ל</t>
  </si>
  <si>
    <t>סה"כ קרנות השקעה בישראל</t>
  </si>
  <si>
    <t>סה"כ אופציות בישראל:</t>
  </si>
  <si>
    <t>סה"כ אופציות בחו"ל:</t>
  </si>
  <si>
    <t>אלטשולר שחם גמל ופנסיה בע"מ</t>
  </si>
  <si>
    <t xml:space="preserve">USU0602UAA08 </t>
  </si>
  <si>
    <t>US556227AJ56</t>
  </si>
  <si>
    <t>סה"כ הלוואות בישראל</t>
  </si>
  <si>
    <t>S&amp;P</t>
  </si>
  <si>
    <t xml:space="preserve">FVH6 Comdty                   </t>
  </si>
  <si>
    <t>אלטשולר שחם פיצויים אג"ח</t>
  </si>
  <si>
    <t xml:space="preserve">אמפא הנפקות 12- הרחבה </t>
  </si>
  <si>
    <t>Tamar Isramco LT הלוואה</t>
  </si>
  <si>
    <t>תמר ישראמקו נגב 2 שותפות מוגבל</t>
  </si>
  <si>
    <t>אמפא קפיטל הנפקות 1</t>
  </si>
  <si>
    <t>הלוואה לקניון שבעת הכוכבים</t>
  </si>
  <si>
    <t>הלוואה שבעת הכוכבים 9.15</t>
  </si>
  <si>
    <t>הלוואה לאלדן</t>
  </si>
  <si>
    <t>הלוואה לטרנספורט הולדינגס</t>
  </si>
  <si>
    <t>הלוואה לאודם- אנלייט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</si>
  <si>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</si>
  <si>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</si>
  <si>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</si>
  <si>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</si>
  <si>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</si>
  <si>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</si>
  <si>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</si>
  <si>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</si>
  <si>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</si>
  <si>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</si>
  <si>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VW Logistic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</si>
</sst>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8" fillId="0" borderId="0" xfId="0" applyFont="1" applyFill="1"/>
    <xf numFmtId="49" fontId="7" fillId="0" borderId="0" xfId="0" applyNumberFormat="1" applyFont="1" applyFill="1" applyBorder="1" applyAlignment="1">
      <alignment horizontal="center" wrapText="1"/>
    </xf>
    <xf numFmtId="4" fontId="18" fillId="0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19" fillId="0" borderId="0" xfId="0" applyFont="1"/>
    <xf numFmtId="4" fontId="19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2" borderId="30" xfId="0" applyFont="1" applyFill="1" applyBorder="1" applyAlignment="1">
      <alignment horizontal="right" wrapText="1"/>
    </xf>
    <xf numFmtId="2" fontId="7" fillId="2" borderId="30" xfId="0" applyNumberFormat="1" applyFont="1" applyFill="1" applyBorder="1" applyAlignment="1">
      <alignment horizontal="center" wrapText="1"/>
    </xf>
    <xf numFmtId="49" fontId="7" fillId="2" borderId="6" xfId="0" applyNumberFormat="1" applyFont="1" applyFill="1" applyBorder="1" applyAlignment="1">
      <alignment horizontal="center" wrapText="1"/>
    </xf>
    <xf numFmtId="0" fontId="19" fillId="0" borderId="0" xfId="0" applyFont="1" applyBorder="1"/>
    <xf numFmtId="4" fontId="19" fillId="0" borderId="0" xfId="0" applyNumberFormat="1" applyFont="1" applyBorder="1" applyAlignment="1">
      <alignment horizontal="center" vertical="center" wrapText="1"/>
    </xf>
    <xf numFmtId="17" fontId="1" fillId="0" borderId="0" xfId="0" applyNumberFormat="1" applyFont="1" applyBorder="1"/>
    <xf numFmtId="0" fontId="1" fillId="0" borderId="0" xfId="0" applyFont="1" applyBorder="1"/>
    <xf numFmtId="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B26" sqref="B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101" t="s">
        <v>186</v>
      </c>
    </row>
    <row r="2" spans="1:36">
      <c r="B2" s="2" t="s">
        <v>1</v>
      </c>
      <c r="C2" s="101" t="s">
        <v>766</v>
      </c>
    </row>
    <row r="3" spans="1:36">
      <c r="B3" s="2" t="s">
        <v>2</v>
      </c>
      <c r="C3" s="101" t="s">
        <v>772</v>
      </c>
    </row>
    <row r="4" spans="1:36">
      <c r="B4" s="2" t="s">
        <v>3</v>
      </c>
      <c r="C4" s="101" t="s">
        <v>187</v>
      </c>
    </row>
    <row r="6" spans="1:36" ht="26.25" customHeight="1">
      <c r="B6" s="103" t="s">
        <v>4</v>
      </c>
      <c r="C6" s="104"/>
      <c r="D6" s="105"/>
    </row>
    <row r="7" spans="1:36" s="3" customFormat="1">
      <c r="B7" s="4"/>
      <c r="C7" s="62" t="s">
        <v>5</v>
      </c>
      <c r="D7" s="63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E10" s="6" t="s">
        <v>718</v>
      </c>
      <c r="AJ10" s="8"/>
    </row>
    <row r="11" spans="1:36">
      <c r="A11" s="9" t="s">
        <v>13</v>
      </c>
      <c r="B11" s="70" t="s">
        <v>14</v>
      </c>
      <c r="C11" s="75">
        <v>2684.2043995200002</v>
      </c>
      <c r="D11" s="75">
        <v>4.32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28146.963680500001</v>
      </c>
      <c r="D13" s="76">
        <v>45.35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16431.064013170297</v>
      </c>
      <c r="D15" s="76">
        <v>26.47</v>
      </c>
    </row>
    <row r="16" spans="1:36">
      <c r="A16" s="10" t="s">
        <v>13</v>
      </c>
      <c r="B16" s="71" t="s">
        <v>19</v>
      </c>
      <c r="C16" s="76">
        <v>0</v>
      </c>
      <c r="D16" s="76">
        <v>0</v>
      </c>
    </row>
    <row r="17" spans="1:4">
      <c r="A17" s="10" t="s">
        <v>13</v>
      </c>
      <c r="B17" s="71" t="s">
        <v>20</v>
      </c>
      <c r="C17" s="76">
        <v>0</v>
      </c>
      <c r="D17" s="76">
        <v>0</v>
      </c>
    </row>
    <row r="18" spans="1:4">
      <c r="A18" s="10" t="s">
        <v>13</v>
      </c>
      <c r="B18" s="71" t="s">
        <v>21</v>
      </c>
      <c r="C18" s="76">
        <v>366.33939174239998</v>
      </c>
      <c r="D18" s="76">
        <v>0.59</v>
      </c>
    </row>
    <row r="19" spans="1:4">
      <c r="A19" s="10" t="s">
        <v>13</v>
      </c>
      <c r="B19" s="71" t="s">
        <v>22</v>
      </c>
      <c r="C19" s="76">
        <v>0</v>
      </c>
      <c r="D19" s="76">
        <v>0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-5.7955274419998801</v>
      </c>
      <c r="D21" s="76">
        <v>-0.01</v>
      </c>
    </row>
    <row r="22" spans="1:4">
      <c r="A22" s="10" t="s">
        <v>13</v>
      </c>
      <c r="B22" s="71" t="s">
        <v>25</v>
      </c>
      <c r="C22" s="76">
        <v>0</v>
      </c>
      <c r="D22" s="76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0</v>
      </c>
      <c r="D25" s="76">
        <v>0</v>
      </c>
    </row>
    <row r="26" spans="1:4">
      <c r="A26" s="10" t="s">
        <v>13</v>
      </c>
      <c r="B26" s="71" t="s">
        <v>18</v>
      </c>
      <c r="C26" s="76">
        <v>6755.4537727400002</v>
      </c>
      <c r="D26" s="76">
        <v>10.88</v>
      </c>
    </row>
    <row r="27" spans="1:4">
      <c r="A27" s="10" t="s">
        <v>13</v>
      </c>
      <c r="B27" s="71" t="s">
        <v>29</v>
      </c>
      <c r="C27" s="76">
        <v>93.429599999999994</v>
      </c>
      <c r="D27" s="76">
        <v>0.15</v>
      </c>
    </row>
    <row r="28" spans="1:4">
      <c r="A28" s="10" t="s">
        <v>13</v>
      </c>
      <c r="B28" s="71" t="s">
        <v>30</v>
      </c>
      <c r="C28" s="76">
        <v>173.41829436840001</v>
      </c>
      <c r="D28" s="76">
        <v>0.28000000000000003</v>
      </c>
    </row>
    <row r="29" spans="1:4">
      <c r="A29" s="10" t="s">
        <v>13</v>
      </c>
      <c r="B29" s="71" t="s">
        <v>31</v>
      </c>
      <c r="C29" s="76">
        <v>8.0577432717599997</v>
      </c>
      <c r="D29" s="76">
        <v>0.01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-132.23499787900892</v>
      </c>
      <c r="D31" s="76">
        <v>-0.21</v>
      </c>
    </row>
    <row r="32" spans="1:4">
      <c r="A32" s="10" t="s">
        <v>13</v>
      </c>
      <c r="B32" s="71" t="s">
        <v>34</v>
      </c>
      <c r="C32" s="76">
        <v>588.87041456500003</v>
      </c>
      <c r="D32" s="76">
        <v>0.95</v>
      </c>
    </row>
    <row r="33" spans="1:4">
      <c r="A33" s="10" t="s">
        <v>13</v>
      </c>
      <c r="B33" s="70" t="s">
        <v>35</v>
      </c>
      <c r="C33" s="76">
        <v>5185.105944397922</v>
      </c>
      <c r="D33" s="76">
        <v>8.35</v>
      </c>
    </row>
    <row r="34" spans="1:4">
      <c r="A34" s="10" t="s">
        <v>13</v>
      </c>
      <c r="B34" s="70" t="s">
        <v>36</v>
      </c>
      <c r="C34" s="76">
        <v>1180.4813999999999</v>
      </c>
      <c r="D34" s="76">
        <v>1.9</v>
      </c>
    </row>
    <row r="35" spans="1:4">
      <c r="A35" s="10" t="s">
        <v>13</v>
      </c>
      <c r="B35" s="70" t="s">
        <v>37</v>
      </c>
      <c r="C35" s="76">
        <v>572.97654872587202</v>
      </c>
      <c r="D35" s="76">
        <v>0.92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14.28157</v>
      </c>
      <c r="D37" s="76">
        <v>0.02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62062.616247680642</v>
      </c>
      <c r="D42" s="76">
        <v>100</v>
      </c>
    </row>
    <row r="43" spans="1:4">
      <c r="A43" s="10" t="s">
        <v>13</v>
      </c>
      <c r="B43" s="74" t="s">
        <v>45</v>
      </c>
      <c r="C43" s="76">
        <v>3.0270000000000001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188</v>
      </c>
      <c r="D49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39"/>
  <sheetViews>
    <sheetView rightToLeft="1" zoomScale="80" zoomScaleNormal="80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101" t="s">
        <v>186</v>
      </c>
    </row>
    <row r="2" spans="2:61">
      <c r="B2" s="2" t="s">
        <v>1</v>
      </c>
      <c r="C2" s="101" t="s">
        <v>766</v>
      </c>
    </row>
    <row r="3" spans="2:61">
      <c r="B3" s="2" t="s">
        <v>2</v>
      </c>
      <c r="C3" s="101" t="s">
        <v>772</v>
      </c>
    </row>
    <row r="4" spans="2:61">
      <c r="B4" s="2" t="s">
        <v>3</v>
      </c>
      <c r="C4" s="101" t="s">
        <v>187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59</v>
      </c>
      <c r="M8" s="16"/>
      <c r="BE8" s="16"/>
      <c r="BF8" s="16"/>
    </row>
    <row r="9" spans="2:61" s="19" customFormat="1" ht="20.25">
      <c r="B9" s="20"/>
      <c r="C9" s="26"/>
      <c r="D9" s="26"/>
      <c r="E9" s="26"/>
      <c r="F9" s="26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209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496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s="77" t="s">
        <v>497</v>
      </c>
      <c r="C14" s="16"/>
      <c r="D14" s="16"/>
      <c r="E14" s="16"/>
      <c r="G14" s="78">
        <v>0</v>
      </c>
      <c r="I14" s="78">
        <v>0</v>
      </c>
      <c r="K14" s="78">
        <v>0</v>
      </c>
      <c r="L14" s="78">
        <v>0</v>
      </c>
    </row>
    <row r="15" spans="2:61">
      <c r="B15" s="77" t="s">
        <v>498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s="77" t="s">
        <v>357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8" spans="2:12">
      <c r="B18" s="77" t="s">
        <v>213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496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498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499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357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4" spans="2:12">
      <c r="B24" t="s">
        <v>214</v>
      </c>
      <c r="C24" s="16"/>
      <c r="D24" s="16"/>
      <c r="E24" s="16"/>
    </row>
    <row r="25" spans="2:12">
      <c r="C25" s="16"/>
      <c r="D25" s="16"/>
      <c r="E25" s="16"/>
    </row>
    <row r="26" spans="2:12">
      <c r="C26" s="16"/>
      <c r="D26" s="16"/>
      <c r="E26" s="16"/>
    </row>
    <row r="27" spans="2:12">
      <c r="C27" s="16"/>
      <c r="D27" s="16"/>
      <c r="E27" s="16"/>
    </row>
    <row r="28" spans="2:12">
      <c r="C28" s="16"/>
      <c r="D28" s="16"/>
      <c r="E28" s="16"/>
    </row>
    <row r="29" spans="2:12">
      <c r="C29" s="16"/>
      <c r="D29" s="16"/>
      <c r="E29" s="16"/>
    </row>
    <row r="30" spans="2:12"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</sheetData>
  <mergeCells count="2">
    <mergeCell ref="B6:L6"/>
    <mergeCell ref="B7:L7"/>
  </mergeCells>
  <dataValidations count="1">
    <dataValidation allowBlank="1" showInputMessage="1" showErrorMessage="1" sqref="A1:XFD16 A24:XFD1048576 A18:XFD19 A20:XFD20 A21:XFD21 A22:XFD2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9"/>
  <sheetViews>
    <sheetView rightToLeft="1" zoomScale="80" zoomScaleNormal="80" workbookViewId="0">
      <selection activeCell="E25" sqref="E2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15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101" t="s">
        <v>186</v>
      </c>
    </row>
    <row r="2" spans="1:60">
      <c r="B2" s="2" t="s">
        <v>1</v>
      </c>
      <c r="C2" s="101" t="s">
        <v>766</v>
      </c>
    </row>
    <row r="3" spans="1:60">
      <c r="B3" s="2" t="s">
        <v>2</v>
      </c>
      <c r="C3" s="101" t="s">
        <v>772</v>
      </c>
    </row>
    <row r="4" spans="1:60">
      <c r="B4" s="2" t="s">
        <v>3</v>
      </c>
      <c r="C4" s="101" t="s">
        <v>187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106</v>
      </c>
      <c r="BF6" s="16" t="s">
        <v>107</v>
      </c>
      <c r="BH6" s="19" t="s">
        <v>108</v>
      </c>
    </row>
    <row r="7" spans="1:60" ht="26.25" customHeight="1">
      <c r="B7" s="116" t="s">
        <v>109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7" t="s">
        <v>58</v>
      </c>
      <c r="K8" s="26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9" t="s">
        <v>7</v>
      </c>
      <c r="K9" s="45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6" t="s">
        <v>63</v>
      </c>
      <c r="J10" s="46" t="s">
        <v>64</v>
      </c>
      <c r="K10" s="46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13</v>
      </c>
      <c r="H11" s="25"/>
      <c r="I11" s="75">
        <v>-5.7955274419998801</v>
      </c>
      <c r="J11" s="75">
        <v>100</v>
      </c>
      <c r="K11" s="75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209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F12" s="16" t="s">
        <v>128</v>
      </c>
    </row>
    <row r="14" spans="1:60">
      <c r="B14" s="77" t="s">
        <v>213</v>
      </c>
      <c r="C14" s="19"/>
      <c r="D14" s="19"/>
      <c r="E14" s="19"/>
      <c r="F14" s="19"/>
      <c r="G14" s="78">
        <v>13</v>
      </c>
      <c r="H14" s="19"/>
      <c r="I14" s="78">
        <v>-5.7955274419998801</v>
      </c>
      <c r="J14" s="78">
        <v>100</v>
      </c>
      <c r="K14" s="78">
        <v>-0.01</v>
      </c>
      <c r="BF14" s="16" t="s">
        <v>131</v>
      </c>
    </row>
    <row r="15" spans="1:60">
      <c r="B15" t="s">
        <v>500</v>
      </c>
      <c r="C15" t="s">
        <v>771</v>
      </c>
      <c r="D15" t="s">
        <v>127</v>
      </c>
      <c r="E15" t="s">
        <v>127</v>
      </c>
      <c r="F15" t="s">
        <v>112</v>
      </c>
      <c r="G15" s="76">
        <v>13</v>
      </c>
      <c r="H15" s="76">
        <v>-11425.161538461301</v>
      </c>
      <c r="I15" s="76">
        <v>-5.7955274419998801</v>
      </c>
      <c r="J15" s="76">
        <v>100</v>
      </c>
      <c r="K15" s="76">
        <v>-0.01</v>
      </c>
      <c r="BF15" s="16" t="s">
        <v>130</v>
      </c>
    </row>
    <row r="17" spans="2:58">
      <c r="B17" t="s">
        <v>214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C18" s="19"/>
      <c r="D18" s="19"/>
      <c r="E18" s="19"/>
      <c r="F18" s="19"/>
      <c r="G18" s="19"/>
      <c r="H18" s="19"/>
      <c r="BF18" s="16" t="s">
        <v>133</v>
      </c>
    </row>
    <row r="19" spans="2:58"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127</v>
      </c>
    </row>
    <row r="21" spans="2:58"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</sheetData>
  <mergeCells count="2">
    <mergeCell ref="B6:K6"/>
    <mergeCell ref="B7:K7"/>
  </mergeCells>
  <dataValidations count="1">
    <dataValidation allowBlank="1" showInputMessage="1" showErrorMessage="1" sqref="A1:XFD12 A17:XFD1048576 A14:B15 D14:XFD15 C1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zoomScale="80" zoomScaleNormal="80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101" t="s">
        <v>186</v>
      </c>
    </row>
    <row r="2" spans="2:81">
      <c r="B2" s="2" t="s">
        <v>1</v>
      </c>
      <c r="C2" s="101" t="s">
        <v>766</v>
      </c>
    </row>
    <row r="3" spans="2:81">
      <c r="B3" s="2" t="s">
        <v>2</v>
      </c>
      <c r="C3" s="101" t="s">
        <v>772</v>
      </c>
      <c r="E3" s="15"/>
    </row>
    <row r="4" spans="2:81">
      <c r="B4" s="2" t="s">
        <v>3</v>
      </c>
      <c r="C4" s="101" t="s">
        <v>187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63">
      <c r="B8" s="4" t="s">
        <v>102</v>
      </c>
      <c r="C8" s="26" t="s">
        <v>50</v>
      </c>
      <c r="D8" s="18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34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209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 ht="18.75" customHeight="1">
      <c r="B13" s="77" t="s">
        <v>501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s="77" t="s">
        <v>502</v>
      </c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81">
      <c r="B15" s="77" t="s">
        <v>507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s="77" t="s">
        <v>503</v>
      </c>
      <c r="H16" s="78">
        <v>0</v>
      </c>
      <c r="K16" s="78">
        <v>0</v>
      </c>
      <c r="L16" s="78">
        <v>0</v>
      </c>
      <c r="N16" s="78">
        <v>0</v>
      </c>
      <c r="P16" s="78">
        <v>0</v>
      </c>
      <c r="Q16" s="78">
        <v>0</v>
      </c>
    </row>
    <row r="17" spans="2:17">
      <c r="B17" s="77" t="s">
        <v>504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505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77" t="s">
        <v>506</v>
      </c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2" spans="2:17">
      <c r="B22" s="77" t="s">
        <v>213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501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502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77" t="s">
        <v>507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s="77" t="s">
        <v>503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504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77" t="s">
        <v>505</v>
      </c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s="77" t="s">
        <v>506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9 A32:XFD1048576 A22:XFD2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zoomScale="80" zoomScaleNormal="80" workbookViewId="0">
      <selection activeCell="G26" sqref="G2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101" t="s">
        <v>186</v>
      </c>
    </row>
    <row r="2" spans="2:72">
      <c r="B2" s="2" t="s">
        <v>1</v>
      </c>
      <c r="C2" s="101" t="s">
        <v>766</v>
      </c>
    </row>
    <row r="3" spans="2:72">
      <c r="B3" s="2" t="s">
        <v>2</v>
      </c>
      <c r="C3" s="101" t="s">
        <v>772</v>
      </c>
    </row>
    <row r="4" spans="2:72">
      <c r="B4" s="2" t="s">
        <v>3</v>
      </c>
      <c r="C4" s="101" t="s">
        <v>187</v>
      </c>
    </row>
    <row r="6" spans="2:72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63">
      <c r="B8" s="4" t="s">
        <v>102</v>
      </c>
      <c r="C8" s="26" t="s">
        <v>50</v>
      </c>
      <c r="D8" s="26" t="s">
        <v>52</v>
      </c>
      <c r="E8" s="26" t="s">
        <v>53</v>
      </c>
      <c r="F8" s="26" t="s">
        <v>72</v>
      </c>
      <c r="G8" s="26" t="s">
        <v>73</v>
      </c>
      <c r="H8" s="26" t="s">
        <v>54</v>
      </c>
      <c r="I8" s="26" t="s">
        <v>55</v>
      </c>
      <c r="J8" s="26" t="s">
        <v>56</v>
      </c>
      <c r="K8" s="26" t="s">
        <v>74</v>
      </c>
      <c r="L8" s="26" t="s">
        <v>75</v>
      </c>
      <c r="M8" s="26" t="s">
        <v>5</v>
      </c>
      <c r="N8" s="26" t="s">
        <v>76</v>
      </c>
      <c r="O8" s="27" t="s">
        <v>58</v>
      </c>
      <c r="P8" s="34" t="s">
        <v>723</v>
      </c>
    </row>
    <row r="9" spans="2:72" s="19" customFormat="1" ht="25.5" customHeight="1">
      <c r="B9" s="20"/>
      <c r="C9" s="29"/>
      <c r="D9" s="29"/>
      <c r="E9" s="29"/>
      <c r="F9" s="29" t="s">
        <v>77</v>
      </c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29" t="s">
        <v>7</v>
      </c>
      <c r="P9" s="30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7" t="s">
        <v>209</v>
      </c>
      <c r="G12" s="88">
        <v>0</v>
      </c>
      <c r="J12" s="88">
        <v>0</v>
      </c>
      <c r="K12" s="88">
        <v>0</v>
      </c>
      <c r="M12" s="88">
        <v>0</v>
      </c>
      <c r="O12" s="88">
        <v>0</v>
      </c>
      <c r="P12" s="88">
        <v>0</v>
      </c>
    </row>
    <row r="13" spans="2:72">
      <c r="B13" s="87" t="s">
        <v>508</v>
      </c>
      <c r="G13" s="88">
        <v>0</v>
      </c>
      <c r="J13" s="88">
        <v>0</v>
      </c>
      <c r="K13" s="88">
        <v>0</v>
      </c>
      <c r="M13" s="88">
        <v>0</v>
      </c>
      <c r="O13" s="88">
        <v>0</v>
      </c>
      <c r="P13" s="88">
        <v>0</v>
      </c>
    </row>
    <row r="14" spans="2:72">
      <c r="B14" s="87" t="s">
        <v>509</v>
      </c>
      <c r="G14" s="88">
        <v>0</v>
      </c>
      <c r="J14" s="88">
        <v>0</v>
      </c>
      <c r="K14" s="88">
        <v>0</v>
      </c>
      <c r="M14" s="88">
        <v>0</v>
      </c>
      <c r="O14" s="88">
        <v>0</v>
      </c>
      <c r="P14" s="88">
        <v>0</v>
      </c>
    </row>
    <row r="15" spans="2:72">
      <c r="B15" s="87" t="s">
        <v>510</v>
      </c>
      <c r="G15" s="88">
        <v>0</v>
      </c>
      <c r="J15" s="88">
        <v>0</v>
      </c>
      <c r="K15" s="88">
        <v>0</v>
      </c>
      <c r="M15" s="88">
        <v>0</v>
      </c>
      <c r="O15" s="88">
        <v>0</v>
      </c>
      <c r="P15" s="88">
        <v>0</v>
      </c>
    </row>
    <row r="16" spans="2:72">
      <c r="B16" s="87" t="s">
        <v>511</v>
      </c>
      <c r="G16" s="88">
        <v>0</v>
      </c>
      <c r="J16" s="88">
        <v>0</v>
      </c>
      <c r="K16" s="88">
        <v>0</v>
      </c>
      <c r="M16" s="88">
        <v>0</v>
      </c>
      <c r="O16" s="88">
        <v>0</v>
      </c>
      <c r="P16" s="88">
        <v>0</v>
      </c>
    </row>
    <row r="17" spans="2:16">
      <c r="B17" s="87" t="s">
        <v>127</v>
      </c>
      <c r="G17" s="88">
        <v>0</v>
      </c>
      <c r="J17" s="88">
        <v>0</v>
      </c>
      <c r="K17" s="88">
        <v>0</v>
      </c>
      <c r="M17" s="88">
        <v>0</v>
      </c>
      <c r="O17" s="88">
        <v>0</v>
      </c>
      <c r="P17" s="88">
        <v>0</v>
      </c>
    </row>
    <row r="19" spans="2:16">
      <c r="B19" s="87" t="s">
        <v>213</v>
      </c>
      <c r="G19" s="88">
        <v>0</v>
      </c>
      <c r="J19" s="88">
        <v>0</v>
      </c>
      <c r="K19" s="88">
        <v>0</v>
      </c>
      <c r="M19" s="88">
        <v>0</v>
      </c>
      <c r="O19" s="88">
        <v>0</v>
      </c>
      <c r="P19" s="88">
        <v>0</v>
      </c>
    </row>
    <row r="20" spans="2:16">
      <c r="B20" s="87" t="s">
        <v>254</v>
      </c>
      <c r="G20" s="88">
        <v>0</v>
      </c>
      <c r="J20" s="88">
        <v>0</v>
      </c>
      <c r="K20" s="88">
        <v>0</v>
      </c>
      <c r="M20" s="88">
        <v>0</v>
      </c>
      <c r="O20" s="88">
        <v>0</v>
      </c>
      <c r="P20" s="88">
        <v>0</v>
      </c>
    </row>
    <row r="21" spans="2:16">
      <c r="B21" s="87" t="s">
        <v>512</v>
      </c>
      <c r="G21" s="88">
        <v>0</v>
      </c>
      <c r="J21" s="88">
        <v>0</v>
      </c>
      <c r="K21" s="88">
        <v>0</v>
      </c>
      <c r="M21" s="88">
        <v>0</v>
      </c>
      <c r="O21" s="88">
        <v>0</v>
      </c>
      <c r="P21" s="88">
        <v>0</v>
      </c>
    </row>
    <row r="23" spans="2:16">
      <c r="B23" s="11" t="s">
        <v>722</v>
      </c>
    </row>
    <row r="24" spans="2:16">
      <c r="B24" s="77"/>
      <c r="G24" s="78"/>
      <c r="J24" s="78"/>
      <c r="K24" s="78"/>
      <c r="M24" s="78"/>
      <c r="O24" s="78"/>
      <c r="P24" s="78"/>
    </row>
    <row r="25" spans="2:16">
      <c r="B25" s="77"/>
    </row>
    <row r="26" spans="2:16">
      <c r="B26"/>
      <c r="C26"/>
      <c r="D26"/>
      <c r="G26" s="76"/>
      <c r="H26"/>
      <c r="I26" s="76"/>
      <c r="J26" s="76"/>
      <c r="K26" s="76"/>
      <c r="L26" s="76"/>
      <c r="M26" s="76"/>
      <c r="N26" s="76"/>
      <c r="O26" s="76"/>
      <c r="P26" s="76"/>
    </row>
    <row r="27" spans="2:16">
      <c r="B27" s="77"/>
      <c r="G27" s="78"/>
      <c r="J27" s="78"/>
      <c r="K27" s="78"/>
      <c r="M27" s="78"/>
      <c r="O27" s="78"/>
      <c r="P27" s="78"/>
    </row>
    <row r="29" spans="2:16">
      <c r="B29" s="77"/>
    </row>
    <row r="30" spans="2:16">
      <c r="B30" s="77"/>
    </row>
    <row r="31" spans="2:16">
      <c r="B31"/>
      <c r="C31"/>
      <c r="D31"/>
      <c r="G31" s="76"/>
      <c r="H31"/>
      <c r="I31" s="76"/>
      <c r="J31" s="76"/>
      <c r="K31" s="76"/>
      <c r="L31" s="76"/>
      <c r="M31" s="76"/>
      <c r="N31" s="76"/>
      <c r="O31" s="76"/>
      <c r="P31" s="76"/>
    </row>
    <row r="32" spans="2:16">
      <c r="B32" s="77"/>
      <c r="G32" s="78"/>
      <c r="J32" s="78"/>
      <c r="K32" s="78"/>
      <c r="M32" s="78"/>
      <c r="O32" s="78"/>
      <c r="P32" s="78"/>
    </row>
    <row r="33" spans="2:16">
      <c r="B33" s="77"/>
    </row>
    <row r="34" spans="2:16">
      <c r="B34"/>
      <c r="C34"/>
      <c r="D34"/>
      <c r="G34" s="76"/>
      <c r="H34"/>
      <c r="I34" s="76"/>
      <c r="J34" s="76"/>
      <c r="K34" s="76"/>
      <c r="L34" s="76"/>
      <c r="M34" s="76"/>
      <c r="N34" s="76"/>
      <c r="O34" s="76"/>
      <c r="P34" s="76"/>
    </row>
    <row r="35" spans="2:16">
      <c r="B35" s="77"/>
      <c r="G35" s="78"/>
      <c r="J35" s="78"/>
      <c r="K35" s="78"/>
      <c r="M35" s="78"/>
      <c r="O35" s="78"/>
      <c r="P35" s="78"/>
    </row>
    <row r="36" spans="2:16">
      <c r="B36" s="77"/>
      <c r="G36" s="78"/>
      <c r="J36" s="78"/>
      <c r="K36" s="78"/>
      <c r="M36" s="78"/>
      <c r="O36" s="78"/>
      <c r="P36" s="78"/>
    </row>
    <row r="37" spans="2:16">
      <c r="B37"/>
    </row>
  </sheetData>
  <mergeCells count="2">
    <mergeCell ref="B6:P6"/>
    <mergeCell ref="B7:P7"/>
  </mergeCells>
  <dataValidations count="1">
    <dataValidation allowBlank="1" showInputMessage="1" showErrorMessage="1" sqref="A29:XFD1048576 A1:A27 Q1:XFD27 B1:P17 B23:P27 B19:P21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E26" sqref="E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101" t="s">
        <v>186</v>
      </c>
    </row>
    <row r="2" spans="2:65">
      <c r="B2" s="2" t="s">
        <v>1</v>
      </c>
      <c r="C2" s="101" t="s">
        <v>766</v>
      </c>
    </row>
    <row r="3" spans="2:65">
      <c r="B3" s="2" t="s">
        <v>2</v>
      </c>
      <c r="C3" s="101" t="s">
        <v>772</v>
      </c>
    </row>
    <row r="4" spans="2:65">
      <c r="B4" s="2" t="s">
        <v>3</v>
      </c>
      <c r="C4" s="101" t="s">
        <v>187</v>
      </c>
    </row>
    <row r="6" spans="2:65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59</v>
      </c>
      <c r="U8" s="16"/>
      <c r="BJ8" s="16"/>
    </row>
    <row r="9" spans="2:65" s="19" customFormat="1" ht="17.2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3"/>
      <c r="BJ11" s="16"/>
      <c r="BM11" s="16"/>
    </row>
    <row r="12" spans="2:65">
      <c r="B12" s="87" t="s">
        <v>209</v>
      </c>
      <c r="D12" s="16"/>
      <c r="E12" s="16"/>
      <c r="F12" s="16"/>
      <c r="J12" s="88">
        <v>0</v>
      </c>
      <c r="M12" s="88">
        <v>0</v>
      </c>
      <c r="N12" s="88">
        <v>0</v>
      </c>
      <c r="P12" s="88">
        <v>0</v>
      </c>
      <c r="R12" s="88">
        <v>0</v>
      </c>
      <c r="S12" s="88">
        <v>0</v>
      </c>
    </row>
    <row r="13" spans="2:65">
      <c r="B13" s="87" t="s">
        <v>513</v>
      </c>
      <c r="D13" s="16"/>
      <c r="E13" s="16"/>
      <c r="F13" s="16"/>
      <c r="J13" s="88">
        <v>0</v>
      </c>
      <c r="M13" s="88">
        <v>0</v>
      </c>
      <c r="N13" s="88">
        <v>0</v>
      </c>
      <c r="P13" s="88">
        <v>0</v>
      </c>
      <c r="R13" s="88">
        <v>0</v>
      </c>
      <c r="S13" s="88">
        <v>0</v>
      </c>
    </row>
    <row r="14" spans="2:65">
      <c r="B14" s="87" t="s">
        <v>514</v>
      </c>
      <c r="D14" s="16"/>
      <c r="E14" s="16"/>
      <c r="F14" s="16"/>
      <c r="J14" s="88">
        <v>0</v>
      </c>
      <c r="M14" s="88">
        <v>0</v>
      </c>
      <c r="N14" s="88">
        <v>0</v>
      </c>
      <c r="P14" s="88">
        <v>0</v>
      </c>
      <c r="R14" s="88">
        <v>0</v>
      </c>
      <c r="S14" s="88">
        <v>0</v>
      </c>
    </row>
    <row r="15" spans="2:65">
      <c r="B15" s="87" t="s">
        <v>257</v>
      </c>
      <c r="D15" s="16"/>
      <c r="E15" s="16"/>
      <c r="F15" s="16"/>
      <c r="J15" s="88">
        <v>0</v>
      </c>
      <c r="M15" s="88">
        <v>0</v>
      </c>
      <c r="N15" s="88">
        <v>0</v>
      </c>
      <c r="P15" s="88">
        <v>0</v>
      </c>
      <c r="R15" s="88">
        <v>0</v>
      </c>
      <c r="S15" s="88">
        <v>0</v>
      </c>
    </row>
    <row r="16" spans="2:65">
      <c r="B16" s="87" t="s">
        <v>357</v>
      </c>
      <c r="D16" s="16"/>
      <c r="E16" s="16"/>
      <c r="F16" s="16"/>
      <c r="J16" s="88">
        <v>0</v>
      </c>
      <c r="M16" s="88">
        <v>0</v>
      </c>
      <c r="N16" s="88">
        <v>0</v>
      </c>
      <c r="P16" s="88">
        <v>0</v>
      </c>
      <c r="R16" s="88">
        <v>0</v>
      </c>
      <c r="S16" s="88">
        <v>0</v>
      </c>
    </row>
    <row r="19" spans="2:19">
      <c r="B19" s="87" t="s">
        <v>213</v>
      </c>
      <c r="D19" s="16"/>
      <c r="E19" s="16"/>
      <c r="F19" s="16"/>
      <c r="J19" s="88">
        <v>0</v>
      </c>
      <c r="M19" s="88">
        <v>0</v>
      </c>
      <c r="N19" s="88">
        <v>0</v>
      </c>
      <c r="P19" s="88">
        <v>0</v>
      </c>
      <c r="R19" s="88">
        <v>0</v>
      </c>
      <c r="S19" s="88">
        <v>0</v>
      </c>
    </row>
    <row r="20" spans="2:19">
      <c r="B20" s="87" t="s">
        <v>515</v>
      </c>
      <c r="D20" s="16"/>
      <c r="E20" s="16"/>
      <c r="F20" s="16"/>
      <c r="J20" s="88">
        <v>0</v>
      </c>
      <c r="M20" s="88">
        <v>0</v>
      </c>
      <c r="N20" s="88">
        <v>0</v>
      </c>
      <c r="P20" s="88">
        <v>0</v>
      </c>
      <c r="R20" s="88">
        <v>0</v>
      </c>
      <c r="S20" s="88">
        <v>0</v>
      </c>
    </row>
    <row r="21" spans="2:19">
      <c r="B21" s="87" t="s">
        <v>516</v>
      </c>
      <c r="D21" s="16"/>
      <c r="E21" s="16"/>
      <c r="F21" s="16"/>
      <c r="J21" s="88">
        <v>0</v>
      </c>
      <c r="M21" s="88">
        <v>0</v>
      </c>
      <c r="N21" s="88">
        <v>0</v>
      </c>
      <c r="P21" s="88">
        <v>0</v>
      </c>
      <c r="R21" s="88">
        <v>0</v>
      </c>
      <c r="S21" s="88">
        <v>0</v>
      </c>
    </row>
    <row r="23" spans="2:19">
      <c r="B23" s="11" t="s">
        <v>721</v>
      </c>
      <c r="D23" s="16"/>
      <c r="E23" s="16"/>
      <c r="F23" s="16"/>
    </row>
    <row r="24" spans="2:19">
      <c r="B24" s="11" t="s">
        <v>722</v>
      </c>
      <c r="D24" s="16"/>
      <c r="E24" s="16"/>
      <c r="F24" s="16"/>
    </row>
    <row r="25" spans="2:19">
      <c r="D25" s="16"/>
      <c r="E25" s="16"/>
      <c r="F25" s="16"/>
    </row>
    <row r="26" spans="2:19">
      <c r="B26" s="77"/>
      <c r="D26" s="16"/>
      <c r="E26" s="16"/>
      <c r="F26" s="16"/>
    </row>
    <row r="27" spans="2:19">
      <c r="B27" s="77"/>
      <c r="D27" s="16"/>
      <c r="E27" s="16"/>
      <c r="F27" s="16"/>
    </row>
    <row r="28" spans="2:19">
      <c r="B28"/>
      <c r="C28"/>
      <c r="D28" s="16"/>
      <c r="E28" s="16"/>
      <c r="F28"/>
      <c r="G28"/>
      <c r="J28" s="76"/>
      <c r="K28"/>
      <c r="L28" s="76"/>
      <c r="M28" s="76"/>
      <c r="N28" s="76"/>
      <c r="O28" s="76"/>
      <c r="P28" s="76"/>
      <c r="Q28" s="76"/>
      <c r="R28" s="76"/>
      <c r="S28" s="76"/>
    </row>
    <row r="29" spans="2:19">
      <c r="B29" s="77"/>
      <c r="D29" s="16"/>
      <c r="E29" s="16"/>
      <c r="F29" s="16"/>
      <c r="J29" s="78"/>
      <c r="M29" s="78"/>
      <c r="N29" s="78"/>
      <c r="P29" s="78"/>
      <c r="R29" s="78"/>
      <c r="S29" s="78"/>
    </row>
    <row r="30" spans="2:19">
      <c r="B30" s="77"/>
      <c r="D30" s="16"/>
      <c r="E30" s="16"/>
      <c r="F30" s="16"/>
    </row>
    <row r="31" spans="2:19">
      <c r="B31"/>
      <c r="C31"/>
      <c r="D31" s="16"/>
      <c r="E31" s="16"/>
      <c r="F31"/>
      <c r="G31"/>
      <c r="J31" s="76"/>
      <c r="K31"/>
      <c r="L31" s="76"/>
      <c r="M31" s="76"/>
      <c r="N31" s="76"/>
      <c r="O31" s="76"/>
      <c r="P31" s="76"/>
      <c r="Q31" s="76"/>
      <c r="R31" s="76"/>
      <c r="S31" s="76"/>
    </row>
    <row r="32" spans="2:19">
      <c r="B32" s="77"/>
      <c r="D32" s="16"/>
      <c r="E32" s="16"/>
      <c r="F32" s="16"/>
      <c r="J32" s="78"/>
      <c r="M32" s="78"/>
      <c r="N32" s="78"/>
      <c r="P32" s="78"/>
      <c r="R32" s="78"/>
      <c r="S32" s="78"/>
    </row>
    <row r="33" spans="2:19">
      <c r="B33" s="77"/>
      <c r="D33" s="16"/>
      <c r="E33" s="16"/>
      <c r="F33" s="16"/>
      <c r="J33" s="78"/>
      <c r="M33" s="78"/>
      <c r="N33" s="78"/>
      <c r="P33" s="78"/>
      <c r="R33" s="78"/>
      <c r="S33" s="78"/>
    </row>
    <row r="34" spans="2:19">
      <c r="B34"/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A1048576 T1:XFD1048576 B1:S16 B23:S1048576 B19:S21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9"/>
  <sheetViews>
    <sheetView rightToLeft="1" zoomScale="80" zoomScaleNormal="80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101" t="s">
        <v>186</v>
      </c>
    </row>
    <row r="2" spans="2:81">
      <c r="B2" s="2" t="s">
        <v>1</v>
      </c>
      <c r="C2" s="101" t="s">
        <v>766</v>
      </c>
    </row>
    <row r="3" spans="2:81">
      <c r="B3" s="2" t="s">
        <v>2</v>
      </c>
      <c r="C3" s="101" t="s">
        <v>772</v>
      </c>
    </row>
    <row r="4" spans="2:81">
      <c r="B4" s="2" t="s">
        <v>3</v>
      </c>
      <c r="C4" s="101" t="s">
        <v>187</v>
      </c>
    </row>
    <row r="6" spans="2:81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63">
      <c r="B8" s="4" t="s">
        <v>102</v>
      </c>
      <c r="C8" s="27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723</v>
      </c>
      <c r="U8" s="16"/>
      <c r="BZ8" s="16"/>
    </row>
    <row r="9" spans="2:81" s="19" customFormat="1" ht="27.7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5">
        <v>6.81</v>
      </c>
      <c r="K11" s="7"/>
      <c r="L11" s="7"/>
      <c r="M11" s="75">
        <v>2.5099999999999998</v>
      </c>
      <c r="N11" s="75">
        <v>5172273.99</v>
      </c>
      <c r="O11" s="7"/>
      <c r="P11" s="75">
        <v>6755.4537727400002</v>
      </c>
      <c r="Q11" s="7"/>
      <c r="R11" s="75">
        <v>100</v>
      </c>
      <c r="S11" s="75">
        <v>10.88</v>
      </c>
      <c r="T11" s="33"/>
      <c r="BZ11" s="16"/>
      <c r="CC11" s="16"/>
    </row>
    <row r="12" spans="2:81">
      <c r="B12" s="77" t="s">
        <v>209</v>
      </c>
      <c r="C12" s="16"/>
      <c r="D12" s="16"/>
      <c r="E12" s="16"/>
      <c r="J12" s="78">
        <v>6.93</v>
      </c>
      <c r="M12" s="78">
        <v>2.36</v>
      </c>
      <c r="N12" s="78">
        <v>5094747.99</v>
      </c>
      <c r="P12" s="78">
        <v>6423.150435218</v>
      </c>
      <c r="R12" s="78">
        <v>95.08</v>
      </c>
      <c r="S12" s="78">
        <v>10.35</v>
      </c>
    </row>
    <row r="13" spans="2:81">
      <c r="B13" s="77" t="s">
        <v>513</v>
      </c>
      <c r="C13" s="16"/>
      <c r="D13" s="16"/>
      <c r="E13" s="16"/>
      <c r="J13" s="78">
        <v>6.93</v>
      </c>
      <c r="M13" s="78">
        <v>2.36</v>
      </c>
      <c r="N13" s="78">
        <v>5094747.99</v>
      </c>
      <c r="P13" s="78">
        <v>6423.150435218</v>
      </c>
      <c r="R13" s="78">
        <v>95.08</v>
      </c>
      <c r="S13" s="78">
        <v>10.35</v>
      </c>
    </row>
    <row r="14" spans="2:81">
      <c r="B14" t="s">
        <v>517</v>
      </c>
      <c r="C14" t="s">
        <v>518</v>
      </c>
      <c r="D14" t="s">
        <v>127</v>
      </c>
      <c r="E14" t="s">
        <v>519</v>
      </c>
      <c r="F14" t="s">
        <v>129</v>
      </c>
      <c r="G14" t="s">
        <v>207</v>
      </c>
      <c r="H14" t="s">
        <v>151</v>
      </c>
      <c r="I14" t="s">
        <v>520</v>
      </c>
      <c r="J14" s="76">
        <v>12.43</v>
      </c>
      <c r="K14" t="s">
        <v>108</v>
      </c>
      <c r="L14" s="76">
        <v>4.0999999999999996</v>
      </c>
      <c r="M14" s="76">
        <v>2.35</v>
      </c>
      <c r="N14" s="76">
        <v>1014000</v>
      </c>
      <c r="O14" s="76">
        <v>127.77</v>
      </c>
      <c r="P14" s="76">
        <v>1295.5878</v>
      </c>
      <c r="Q14" s="76">
        <v>0.04</v>
      </c>
      <c r="R14" s="76">
        <v>19.18</v>
      </c>
      <c r="S14" s="76">
        <v>2.09</v>
      </c>
    </row>
    <row r="15" spans="2:81">
      <c r="B15" t="s">
        <v>521</v>
      </c>
      <c r="C15" t="s">
        <v>522</v>
      </c>
      <c r="D15" t="s">
        <v>127</v>
      </c>
      <c r="E15" t="s">
        <v>523</v>
      </c>
      <c r="F15" t="s">
        <v>524</v>
      </c>
      <c r="G15" t="s">
        <v>525</v>
      </c>
      <c r="H15" t="s">
        <v>152</v>
      </c>
      <c r="I15" t="s">
        <v>526</v>
      </c>
      <c r="J15" s="76">
        <v>1.22</v>
      </c>
      <c r="K15" t="s">
        <v>108</v>
      </c>
      <c r="L15" s="76">
        <v>4.7</v>
      </c>
      <c r="M15" s="76">
        <v>1.17</v>
      </c>
      <c r="N15" s="76">
        <v>141000</v>
      </c>
      <c r="O15" s="76">
        <v>124.5</v>
      </c>
      <c r="P15" s="76">
        <v>175.54499999999999</v>
      </c>
      <c r="Q15" s="76">
        <v>0.05</v>
      </c>
      <c r="R15" s="76">
        <v>2.6</v>
      </c>
      <c r="S15" s="76">
        <v>0.28000000000000003</v>
      </c>
    </row>
    <row r="16" spans="2:81">
      <c r="B16" t="s">
        <v>527</v>
      </c>
      <c r="C16" t="s">
        <v>528</v>
      </c>
      <c r="D16" t="s">
        <v>127</v>
      </c>
      <c r="E16" t="s">
        <v>529</v>
      </c>
      <c r="F16" t="s">
        <v>280</v>
      </c>
      <c r="G16" t="s">
        <v>275</v>
      </c>
      <c r="H16" t="s">
        <v>151</v>
      </c>
      <c r="I16" t="s">
        <v>530</v>
      </c>
      <c r="J16" s="76">
        <v>1.1399999999999999</v>
      </c>
      <c r="K16" t="s">
        <v>108</v>
      </c>
      <c r="L16" s="76">
        <v>4.8</v>
      </c>
      <c r="M16" s="76">
        <v>1.33</v>
      </c>
      <c r="N16" s="76">
        <v>33176.449999999997</v>
      </c>
      <c r="O16" s="76">
        <v>125.09</v>
      </c>
      <c r="P16" s="76">
        <v>41.500421305000003</v>
      </c>
      <c r="Q16" s="76">
        <v>0.01</v>
      </c>
      <c r="R16" s="76">
        <v>0.61</v>
      </c>
      <c r="S16" s="76">
        <v>7.0000000000000007E-2</v>
      </c>
    </row>
    <row r="17" spans="2:19">
      <c r="B17" t="s">
        <v>531</v>
      </c>
      <c r="C17" t="s">
        <v>532</v>
      </c>
      <c r="D17" t="s">
        <v>127</v>
      </c>
      <c r="E17" t="s">
        <v>533</v>
      </c>
      <c r="F17" t="s">
        <v>129</v>
      </c>
      <c r="G17" t="s">
        <v>281</v>
      </c>
      <c r="H17" t="s">
        <v>151</v>
      </c>
      <c r="I17" t="s">
        <v>534</v>
      </c>
      <c r="J17" s="76">
        <v>1.22</v>
      </c>
      <c r="K17" t="s">
        <v>108</v>
      </c>
      <c r="L17" s="76">
        <v>6.5</v>
      </c>
      <c r="M17" s="76">
        <v>1.75</v>
      </c>
      <c r="N17" s="76">
        <v>296000</v>
      </c>
      <c r="O17" s="76">
        <v>131.97</v>
      </c>
      <c r="P17" s="76">
        <v>390.63119999999998</v>
      </c>
      <c r="Q17" s="76">
        <v>0.02</v>
      </c>
      <c r="R17" s="76">
        <v>5.78</v>
      </c>
      <c r="S17" s="76">
        <v>0.63</v>
      </c>
    </row>
    <row r="18" spans="2:19">
      <c r="B18" t="s">
        <v>535</v>
      </c>
      <c r="C18" t="s">
        <v>536</v>
      </c>
      <c r="D18" t="s">
        <v>127</v>
      </c>
      <c r="E18" t="s">
        <v>533</v>
      </c>
      <c r="F18" t="s">
        <v>129</v>
      </c>
      <c r="G18" t="s">
        <v>281</v>
      </c>
      <c r="H18" t="s">
        <v>151</v>
      </c>
      <c r="I18" t="s">
        <v>537</v>
      </c>
      <c r="J18" s="76">
        <v>1.92</v>
      </c>
      <c r="K18" t="s">
        <v>108</v>
      </c>
      <c r="L18" s="76">
        <v>6.5</v>
      </c>
      <c r="M18" s="76">
        <v>1.49</v>
      </c>
      <c r="N18" s="76">
        <v>137000</v>
      </c>
      <c r="O18" s="76">
        <v>139.08000000000001</v>
      </c>
      <c r="P18" s="76">
        <v>190.53960000000001</v>
      </c>
      <c r="Q18" s="76">
        <v>0.02</v>
      </c>
      <c r="R18" s="76">
        <v>2.82</v>
      </c>
      <c r="S18" s="76">
        <v>0.31</v>
      </c>
    </row>
    <row r="19" spans="2:19">
      <c r="B19" t="s">
        <v>538</v>
      </c>
      <c r="C19" t="s">
        <v>539</v>
      </c>
      <c r="D19" t="s">
        <v>127</v>
      </c>
      <c r="E19" t="s">
        <v>540</v>
      </c>
      <c r="F19" t="s">
        <v>129</v>
      </c>
      <c r="G19" t="s">
        <v>281</v>
      </c>
      <c r="H19" t="s">
        <v>151</v>
      </c>
      <c r="I19" t="s">
        <v>541</v>
      </c>
      <c r="J19" s="76">
        <v>5.86</v>
      </c>
      <c r="K19" t="s">
        <v>108</v>
      </c>
      <c r="L19" s="76">
        <v>5.6</v>
      </c>
      <c r="M19" s="76">
        <v>1.45</v>
      </c>
      <c r="N19" s="76">
        <v>366365.85</v>
      </c>
      <c r="O19" s="76">
        <v>150.87</v>
      </c>
      <c r="P19" s="76">
        <v>552.73615789500002</v>
      </c>
      <c r="Q19" s="76">
        <v>0.04</v>
      </c>
      <c r="R19" s="76">
        <v>8.18</v>
      </c>
      <c r="S19" s="76">
        <v>0.89</v>
      </c>
    </row>
    <row r="20" spans="2:19">
      <c r="B20" t="s">
        <v>542</v>
      </c>
      <c r="C20" t="s">
        <v>543</v>
      </c>
      <c r="D20" t="s">
        <v>127</v>
      </c>
      <c r="E20" t="s">
        <v>540</v>
      </c>
      <c r="F20" t="s">
        <v>129</v>
      </c>
      <c r="G20" t="s">
        <v>281</v>
      </c>
      <c r="H20" t="s">
        <v>151</v>
      </c>
      <c r="I20" t="s">
        <v>544</v>
      </c>
      <c r="J20" s="76">
        <v>9.01</v>
      </c>
      <c r="K20" t="s">
        <v>108</v>
      </c>
      <c r="L20" s="76">
        <v>4.8</v>
      </c>
      <c r="M20" s="76">
        <v>2.5299999999999998</v>
      </c>
      <c r="N20" s="76">
        <v>367000</v>
      </c>
      <c r="O20" s="76">
        <v>124.63</v>
      </c>
      <c r="P20" s="76">
        <v>457.39210000000003</v>
      </c>
      <c r="Q20" s="76">
        <v>0.04</v>
      </c>
      <c r="R20" s="76">
        <v>6.77</v>
      </c>
      <c r="S20" s="76">
        <v>0.74</v>
      </c>
    </row>
    <row r="21" spans="2:19">
      <c r="B21" t="s">
        <v>545</v>
      </c>
      <c r="C21" t="s">
        <v>546</v>
      </c>
      <c r="D21" t="s">
        <v>127</v>
      </c>
      <c r="E21" t="s">
        <v>540</v>
      </c>
      <c r="F21" t="s">
        <v>129</v>
      </c>
      <c r="G21" t="s">
        <v>281</v>
      </c>
      <c r="H21" t="s">
        <v>151</v>
      </c>
      <c r="I21" t="s">
        <v>547</v>
      </c>
      <c r="J21" s="76">
        <v>11.67</v>
      </c>
      <c r="K21" t="s">
        <v>108</v>
      </c>
      <c r="L21" s="76">
        <v>2.95</v>
      </c>
      <c r="M21" s="76">
        <v>2.44</v>
      </c>
      <c r="N21" s="76">
        <v>487000</v>
      </c>
      <c r="O21" s="76">
        <v>106.16</v>
      </c>
      <c r="P21" s="76">
        <v>516.99919999999997</v>
      </c>
      <c r="Q21" s="76">
        <v>0.04</v>
      </c>
      <c r="R21" s="76">
        <v>7.65</v>
      </c>
      <c r="S21" s="76">
        <v>0.83</v>
      </c>
    </row>
    <row r="22" spans="2:19">
      <c r="B22" t="s">
        <v>548</v>
      </c>
      <c r="C22" t="s">
        <v>549</v>
      </c>
      <c r="D22" t="s">
        <v>127</v>
      </c>
      <c r="E22" t="s">
        <v>533</v>
      </c>
      <c r="F22" t="s">
        <v>129</v>
      </c>
      <c r="G22" t="s">
        <v>550</v>
      </c>
      <c r="H22" t="s">
        <v>152</v>
      </c>
      <c r="I22" t="s">
        <v>551</v>
      </c>
      <c r="J22" s="76">
        <v>4.95</v>
      </c>
      <c r="K22" t="s">
        <v>108</v>
      </c>
      <c r="L22" s="76">
        <v>6</v>
      </c>
      <c r="M22" s="76">
        <v>2.69</v>
      </c>
      <c r="N22" s="76">
        <v>1907000</v>
      </c>
      <c r="O22" s="76">
        <v>125.96</v>
      </c>
      <c r="P22" s="76">
        <v>2402.0572000000002</v>
      </c>
      <c r="Q22" s="76">
        <v>0.05</v>
      </c>
      <c r="R22" s="76">
        <v>35.56</v>
      </c>
      <c r="S22" s="76">
        <v>3.87</v>
      </c>
    </row>
    <row r="23" spans="2:19">
      <c r="B23" t="s">
        <v>552</v>
      </c>
      <c r="C23" t="s">
        <v>553</v>
      </c>
      <c r="D23" t="s">
        <v>127</v>
      </c>
      <c r="E23" t="s">
        <v>554</v>
      </c>
      <c r="F23" t="s">
        <v>118</v>
      </c>
      <c r="G23" t="s">
        <v>363</v>
      </c>
      <c r="H23" t="s">
        <v>152</v>
      </c>
      <c r="I23" t="s">
        <v>219</v>
      </c>
      <c r="J23" s="76">
        <v>6.88</v>
      </c>
      <c r="K23" t="s">
        <v>108</v>
      </c>
      <c r="L23" s="76">
        <v>7.15</v>
      </c>
      <c r="M23" s="76">
        <v>2.09</v>
      </c>
      <c r="N23" s="76">
        <v>109905.7</v>
      </c>
      <c r="O23" s="76">
        <v>144.32</v>
      </c>
      <c r="P23" s="76">
        <v>158.61590623999999</v>
      </c>
      <c r="Q23" s="76">
        <v>0.01</v>
      </c>
      <c r="R23" s="76">
        <v>2.35</v>
      </c>
      <c r="S23" s="76">
        <v>0.26</v>
      </c>
    </row>
    <row r="24" spans="2:19">
      <c r="B24" t="s">
        <v>555</v>
      </c>
      <c r="C24" t="s">
        <v>556</v>
      </c>
      <c r="D24" t="s">
        <v>127</v>
      </c>
      <c r="E24" t="s">
        <v>557</v>
      </c>
      <c r="F24" t="s">
        <v>558</v>
      </c>
      <c r="G24" t="s">
        <v>363</v>
      </c>
      <c r="H24" t="s">
        <v>152</v>
      </c>
      <c r="I24" t="s">
        <v>559</v>
      </c>
      <c r="J24" s="76">
        <v>3.87</v>
      </c>
      <c r="K24" t="s">
        <v>108</v>
      </c>
      <c r="L24" s="76">
        <v>3.9</v>
      </c>
      <c r="M24" s="76">
        <v>3.58</v>
      </c>
      <c r="N24" s="76">
        <v>236299.99</v>
      </c>
      <c r="O24" s="76">
        <v>102.22</v>
      </c>
      <c r="P24" s="76">
        <v>241.54584977799999</v>
      </c>
      <c r="Q24" s="76">
        <v>0.19</v>
      </c>
      <c r="R24" s="76">
        <v>3.58</v>
      </c>
      <c r="S24" s="76">
        <v>0.39</v>
      </c>
    </row>
    <row r="26" spans="2:19">
      <c r="B26" s="77" t="s">
        <v>514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s="77" t="s">
        <v>257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s="77" t="s">
        <v>357</v>
      </c>
      <c r="C28" s="16"/>
      <c r="D28" s="16"/>
      <c r="E28" s="16"/>
      <c r="J28" s="78">
        <v>0</v>
      </c>
      <c r="M28" s="78">
        <v>0</v>
      </c>
      <c r="N28" s="78">
        <v>0</v>
      </c>
      <c r="P28" s="78">
        <v>0</v>
      </c>
      <c r="R28" s="78">
        <v>0</v>
      </c>
      <c r="S28" s="78">
        <v>0</v>
      </c>
    </row>
    <row r="30" spans="2:19">
      <c r="B30" s="77" t="s">
        <v>213</v>
      </c>
      <c r="C30" s="16"/>
      <c r="D30" s="16"/>
      <c r="E30" s="16"/>
      <c r="J30" s="78">
        <v>4.38</v>
      </c>
      <c r="M30" s="78">
        <v>5.42</v>
      </c>
      <c r="N30" s="78">
        <v>77526</v>
      </c>
      <c r="P30" s="78">
        <v>332.30333752199999</v>
      </c>
      <c r="R30" s="78">
        <v>4.92</v>
      </c>
      <c r="S30" s="78">
        <v>0.54</v>
      </c>
    </row>
    <row r="31" spans="2:19">
      <c r="B31" s="77" t="s">
        <v>564</v>
      </c>
      <c r="C31" s="16"/>
      <c r="D31" s="16"/>
      <c r="E31" s="16"/>
      <c r="J31" s="78">
        <v>4.38</v>
      </c>
      <c r="M31" s="78">
        <v>5.42</v>
      </c>
      <c r="N31" s="78">
        <v>77526</v>
      </c>
      <c r="P31" s="78">
        <v>332.30333752199999</v>
      </c>
      <c r="R31" s="78">
        <v>4.92</v>
      </c>
      <c r="S31" s="78">
        <v>0.54</v>
      </c>
    </row>
    <row r="32" spans="2:19">
      <c r="B32" t="s">
        <v>560</v>
      </c>
      <c r="C32" t="s">
        <v>561</v>
      </c>
      <c r="D32" t="s">
        <v>127</v>
      </c>
      <c r="E32" t="s">
        <v>562</v>
      </c>
      <c r="F32" t="s">
        <v>134</v>
      </c>
      <c r="G32" t="s">
        <v>353</v>
      </c>
      <c r="H32" t="s">
        <v>151</v>
      </c>
      <c r="I32" t="s">
        <v>563</v>
      </c>
      <c r="J32" s="76">
        <v>4.38</v>
      </c>
      <c r="K32" t="s">
        <v>112</v>
      </c>
      <c r="L32" s="76">
        <v>7.38</v>
      </c>
      <c r="M32" s="76">
        <v>5.42</v>
      </c>
      <c r="N32" s="76">
        <v>77526</v>
      </c>
      <c r="O32" s="76">
        <v>109.85</v>
      </c>
      <c r="P32" s="76">
        <v>332.30333752199999</v>
      </c>
      <c r="Q32" s="76">
        <v>0.01</v>
      </c>
      <c r="R32" s="76">
        <v>4.92</v>
      </c>
      <c r="S32" s="76">
        <v>0.54</v>
      </c>
    </row>
    <row r="34" spans="2:19">
      <c r="B34" s="77" t="s">
        <v>565</v>
      </c>
      <c r="C34" s="16"/>
      <c r="D34" s="16"/>
      <c r="E34" s="16"/>
      <c r="J34" s="78">
        <v>0</v>
      </c>
      <c r="M34" s="78">
        <v>0</v>
      </c>
      <c r="N34" s="78">
        <v>0</v>
      </c>
      <c r="P34" s="78">
        <v>0</v>
      </c>
      <c r="R34" s="78">
        <v>0</v>
      </c>
      <c r="S34" s="78">
        <v>0</v>
      </c>
    </row>
    <row r="36" spans="2:19">
      <c r="B36" s="11" t="s">
        <v>721</v>
      </c>
    </row>
    <row r="37" spans="2:19">
      <c r="B37" s="11" t="s">
        <v>722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7" spans="2:5">
      <c r="B507" s="16"/>
    </row>
    <row r="508" spans="2:5">
      <c r="B508" s="16"/>
    </row>
    <row r="509" spans="2:5">
      <c r="B509" s="19"/>
    </row>
  </sheetData>
  <mergeCells count="2">
    <mergeCell ref="B6:S6"/>
    <mergeCell ref="B7:S7"/>
  </mergeCells>
  <dataValidations count="1">
    <dataValidation allowBlank="1" showInputMessage="1" showErrorMessage="1" sqref="A1:XFD24 A26:XFD28 A34:XFD34 A30:XFD32 A37:A1048576 C37:XFD1048576 B36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8"/>
  <sheetViews>
    <sheetView rightToLeft="1" zoomScale="80" zoomScaleNormal="80" workbookViewId="0">
      <selection activeCell="I24" sqref="I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101" t="s">
        <v>186</v>
      </c>
    </row>
    <row r="2" spans="2:98">
      <c r="B2" s="2" t="s">
        <v>1</v>
      </c>
      <c r="C2" s="101" t="s">
        <v>766</v>
      </c>
    </row>
    <row r="3" spans="2:98">
      <c r="B3" s="2" t="s">
        <v>2</v>
      </c>
      <c r="C3" s="101" t="s">
        <v>772</v>
      </c>
    </row>
    <row r="4" spans="2:98">
      <c r="B4" s="2" t="s">
        <v>3</v>
      </c>
      <c r="C4" s="101" t="s">
        <v>187</v>
      </c>
    </row>
    <row r="6" spans="2:98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54</v>
      </c>
      <c r="H8" s="27" t="s">
        <v>74</v>
      </c>
      <c r="I8" s="27" t="s">
        <v>75</v>
      </c>
      <c r="J8" s="27" t="s">
        <v>5</v>
      </c>
      <c r="K8" s="27" t="s">
        <v>76</v>
      </c>
      <c r="L8" s="27" t="s">
        <v>58</v>
      </c>
      <c r="M8" s="34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29"/>
      <c r="D9" s="21"/>
      <c r="E9" s="21"/>
      <c r="F9" s="29"/>
      <c r="G9" s="29"/>
      <c r="H9" s="29"/>
      <c r="I9" s="29" t="s">
        <v>79</v>
      </c>
      <c r="J9" s="29" t="s">
        <v>6</v>
      </c>
      <c r="K9" s="29" t="s">
        <v>7</v>
      </c>
      <c r="L9" s="29" t="s">
        <v>7</v>
      </c>
      <c r="M9" s="30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22000</v>
      </c>
      <c r="I11" s="7"/>
      <c r="J11" s="75">
        <v>93.429599999999994</v>
      </c>
      <c r="K11" s="7"/>
      <c r="L11" s="75">
        <v>100</v>
      </c>
      <c r="M11" s="75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209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4" spans="2:98">
      <c r="B14" s="77" t="s">
        <v>213</v>
      </c>
      <c r="C14" s="16"/>
      <c r="D14" s="16"/>
      <c r="E14" s="16"/>
      <c r="H14" s="78">
        <v>22000</v>
      </c>
      <c r="J14" s="78">
        <v>93.429599999999994</v>
      </c>
      <c r="L14" s="78">
        <v>100</v>
      </c>
      <c r="M14" s="78">
        <v>0.15</v>
      </c>
    </row>
    <row r="15" spans="2:98">
      <c r="B15" s="77" t="s">
        <v>258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s="77" t="s">
        <v>259</v>
      </c>
      <c r="C16" s="16"/>
      <c r="D16" s="16"/>
      <c r="E16" s="16"/>
      <c r="H16" s="78">
        <v>22000</v>
      </c>
      <c r="J16" s="78">
        <v>93.429599999999994</v>
      </c>
      <c r="L16" s="78">
        <v>100</v>
      </c>
      <c r="M16" s="78">
        <v>0.15</v>
      </c>
    </row>
    <row r="17" spans="2:13">
      <c r="B17" t="s">
        <v>566</v>
      </c>
      <c r="C17" t="s">
        <v>567</v>
      </c>
      <c r="D17" t="s">
        <v>127</v>
      </c>
      <c r="E17" t="s">
        <v>568</v>
      </c>
      <c r="F17" t="s">
        <v>399</v>
      </c>
      <c r="G17" t="s">
        <v>116</v>
      </c>
      <c r="H17" s="76">
        <v>22000</v>
      </c>
      <c r="I17" s="76">
        <v>100</v>
      </c>
      <c r="J17" s="76">
        <v>93.429599999999994</v>
      </c>
      <c r="K17" s="76">
        <v>7.0000000000000007E-2</v>
      </c>
      <c r="L17" s="76">
        <v>100</v>
      </c>
      <c r="M17" s="76">
        <v>0.15</v>
      </c>
    </row>
    <row r="20" spans="2:13">
      <c r="B20" t="s">
        <v>214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B386" s="16"/>
      <c r="C386" s="16"/>
      <c r="D386" s="16"/>
      <c r="E386" s="16"/>
    </row>
    <row r="387" spans="2:5">
      <c r="B387" s="16"/>
      <c r="C387" s="16"/>
      <c r="D387" s="16"/>
      <c r="E387" s="16"/>
    </row>
    <row r="388" spans="2:5">
      <c r="B388" s="19"/>
      <c r="C388" s="16"/>
      <c r="D388" s="16"/>
      <c r="E388" s="16"/>
    </row>
  </sheetData>
  <mergeCells count="2">
    <mergeCell ref="B6:M6"/>
    <mergeCell ref="B7:M7"/>
  </mergeCells>
  <dataValidations count="1">
    <dataValidation allowBlank="1" showInputMessage="1" showErrorMessage="1" sqref="A1:XFD12 A20:XFD1048576 A14:XFD15 A16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72"/>
  <sheetViews>
    <sheetView rightToLeft="1" zoomScale="80" zoomScaleNormal="80" workbookViewId="0">
      <selection activeCell="F25" sqref="F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101" t="s">
        <v>186</v>
      </c>
    </row>
    <row r="2" spans="2:55">
      <c r="B2" s="2" t="s">
        <v>1</v>
      </c>
      <c r="C2" s="101" t="s">
        <v>766</v>
      </c>
    </row>
    <row r="3" spans="2:55">
      <c r="B3" s="2" t="s">
        <v>2</v>
      </c>
      <c r="C3" s="101" t="s">
        <v>772</v>
      </c>
    </row>
    <row r="4" spans="2:55">
      <c r="B4" s="2" t="s">
        <v>3</v>
      </c>
      <c r="C4" s="101" t="s">
        <v>187</v>
      </c>
    </row>
    <row r="6" spans="2:55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141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63">
      <c r="B8" s="4" t="s">
        <v>102</v>
      </c>
      <c r="C8" s="26" t="s">
        <v>50</v>
      </c>
      <c r="D8" s="26" t="s">
        <v>54</v>
      </c>
      <c r="E8" s="26" t="s">
        <v>72</v>
      </c>
      <c r="F8" s="26" t="s">
        <v>74</v>
      </c>
      <c r="G8" s="26" t="s">
        <v>75</v>
      </c>
      <c r="H8" s="26" t="s">
        <v>5</v>
      </c>
      <c r="I8" s="26" t="s">
        <v>76</v>
      </c>
      <c r="J8" s="27" t="s">
        <v>58</v>
      </c>
      <c r="K8" s="34" t="s">
        <v>59</v>
      </c>
      <c r="BC8" s="16"/>
    </row>
    <row r="9" spans="2:55" s="19" customFormat="1" ht="21" customHeight="1">
      <c r="B9" s="20"/>
      <c r="C9" s="21"/>
      <c r="D9" s="21"/>
      <c r="E9" s="29" t="s">
        <v>77</v>
      </c>
      <c r="F9" s="29"/>
      <c r="G9" s="29" t="s">
        <v>79</v>
      </c>
      <c r="H9" s="29" t="s">
        <v>6</v>
      </c>
      <c r="I9" s="29" t="s">
        <v>7</v>
      </c>
      <c r="J9" s="29" t="s">
        <v>7</v>
      </c>
      <c r="K9" s="30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2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5">
        <v>99580</v>
      </c>
      <c r="G11" s="7"/>
      <c r="H11" s="75">
        <v>173.41829436840001</v>
      </c>
      <c r="I11" s="7"/>
      <c r="J11" s="75">
        <v>100</v>
      </c>
      <c r="K11" s="75">
        <v>0.28000000000000003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763</v>
      </c>
      <c r="C12" s="16"/>
      <c r="F12" s="78">
        <v>84506</v>
      </c>
      <c r="H12" s="78">
        <v>86.4665392</v>
      </c>
      <c r="J12" s="78">
        <v>49.86</v>
      </c>
      <c r="K12" s="78">
        <v>0.14000000000000001</v>
      </c>
    </row>
    <row r="13" spans="2:55">
      <c r="B13" s="77" t="s">
        <v>569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s="77" t="s">
        <v>570</v>
      </c>
      <c r="C14" s="16"/>
      <c r="F14" s="78">
        <v>0</v>
      </c>
      <c r="H14" s="78">
        <v>0</v>
      </c>
      <c r="J14" s="78">
        <v>0</v>
      </c>
      <c r="K14" s="78">
        <v>0</v>
      </c>
    </row>
    <row r="15" spans="2:55">
      <c r="B15" s="77" t="s">
        <v>574</v>
      </c>
      <c r="C15" s="16"/>
      <c r="F15" s="78">
        <v>84506</v>
      </c>
      <c r="H15" s="78">
        <v>86.4665392</v>
      </c>
      <c r="J15" s="78">
        <v>49.86</v>
      </c>
      <c r="K15" s="78">
        <v>0.14000000000000001</v>
      </c>
    </row>
    <row r="16" spans="2:55">
      <c r="B16" t="s">
        <v>571</v>
      </c>
      <c r="C16" t="s">
        <v>572</v>
      </c>
      <c r="D16" t="s">
        <v>108</v>
      </c>
      <c r="E16" t="s">
        <v>573</v>
      </c>
      <c r="F16" s="76">
        <v>84506</v>
      </c>
      <c r="G16" s="76">
        <v>102.32</v>
      </c>
      <c r="H16" s="76">
        <v>86.4665392</v>
      </c>
      <c r="I16" s="76">
        <v>0.08</v>
      </c>
      <c r="J16" s="76">
        <v>49.86</v>
      </c>
      <c r="K16" s="76">
        <v>0.14000000000000001</v>
      </c>
    </row>
    <row r="17" spans="2:11">
      <c r="B17" s="77" t="s">
        <v>575</v>
      </c>
      <c r="C17" s="16"/>
      <c r="F17" s="78">
        <v>0</v>
      </c>
      <c r="H17" s="78">
        <v>0</v>
      </c>
      <c r="J17" s="78">
        <v>0</v>
      </c>
      <c r="K17" s="78">
        <v>0</v>
      </c>
    </row>
    <row r="19" spans="2:11">
      <c r="B19" s="77" t="s">
        <v>762</v>
      </c>
      <c r="C19" s="16"/>
      <c r="F19" s="78">
        <v>15074</v>
      </c>
      <c r="H19" s="78">
        <v>86.951755168399998</v>
      </c>
      <c r="J19" s="78">
        <v>50.14</v>
      </c>
      <c r="K19" s="78">
        <v>0.14000000000000001</v>
      </c>
    </row>
    <row r="20" spans="2:11">
      <c r="B20" s="77" t="s">
        <v>576</v>
      </c>
      <c r="C20" s="16"/>
      <c r="F20" s="78">
        <v>0</v>
      </c>
      <c r="H20" s="78">
        <v>0</v>
      </c>
      <c r="J20" s="78">
        <v>0</v>
      </c>
      <c r="K20" s="78">
        <v>0</v>
      </c>
    </row>
    <row r="21" spans="2:11">
      <c r="B21" s="77" t="s">
        <v>577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578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s="77" t="s">
        <v>581</v>
      </c>
      <c r="C23" s="16"/>
      <c r="F23" s="78">
        <v>15074</v>
      </c>
      <c r="H23" s="78">
        <v>86.951755168399998</v>
      </c>
      <c r="J23" s="78">
        <v>50.14</v>
      </c>
      <c r="K23" s="78">
        <v>0.14000000000000001</v>
      </c>
    </row>
    <row r="24" spans="2:11">
      <c r="B24" t="s">
        <v>579</v>
      </c>
      <c r="C24" t="s">
        <v>580</v>
      </c>
      <c r="D24" t="s">
        <v>112</v>
      </c>
      <c r="E24" t="s">
        <v>520</v>
      </c>
      <c r="F24" s="76">
        <v>15074</v>
      </c>
      <c r="G24" s="76">
        <v>147.83000000000001</v>
      </c>
      <c r="H24" s="76">
        <v>86.951755168399998</v>
      </c>
      <c r="I24" s="76">
        <v>0</v>
      </c>
      <c r="J24" s="76">
        <v>50.14</v>
      </c>
      <c r="K24" s="76">
        <v>0.14000000000000001</v>
      </c>
    </row>
    <row r="26" spans="2:11">
      <c r="B26" s="11" t="s">
        <v>721</v>
      </c>
      <c r="C26" s="16"/>
    </row>
    <row r="27" spans="2:11">
      <c r="B27" s="11" t="s">
        <v>722</v>
      </c>
      <c r="C27" s="16"/>
    </row>
    <row r="28" spans="2:11">
      <c r="C28" s="16"/>
    </row>
    <row r="29" spans="2:11">
      <c r="C29" s="16"/>
    </row>
    <row r="30" spans="2:11"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</sheetData>
  <mergeCells count="2">
    <mergeCell ref="B6:K6"/>
    <mergeCell ref="B7:K7"/>
  </mergeCells>
  <dataValidations count="1">
    <dataValidation allowBlank="1" showInputMessage="1" showErrorMessage="1" sqref="A17:XFD17 A1:XFD16 A19:XFD24 A26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4"/>
  <sheetViews>
    <sheetView rightToLeft="1" zoomScale="80" zoomScaleNormal="80" workbookViewId="0">
      <selection activeCell="I26" sqref="I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101" t="s">
        <v>186</v>
      </c>
    </row>
    <row r="2" spans="2:59">
      <c r="B2" s="2" t="s">
        <v>1</v>
      </c>
      <c r="C2" s="101" t="s">
        <v>766</v>
      </c>
    </row>
    <row r="3" spans="2:59">
      <c r="B3" s="2" t="s">
        <v>2</v>
      </c>
      <c r="C3" s="101" t="s">
        <v>772</v>
      </c>
    </row>
    <row r="4" spans="2:59">
      <c r="B4" s="2" t="s">
        <v>3</v>
      </c>
      <c r="C4" s="101" t="s">
        <v>187</v>
      </c>
    </row>
    <row r="6" spans="2:59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143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63">
      <c r="B8" s="4" t="s">
        <v>102</v>
      </c>
      <c r="C8" s="27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723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689</v>
      </c>
      <c r="H11" s="7"/>
      <c r="I11" s="75">
        <v>8.0577432717599997</v>
      </c>
      <c r="J11" s="7"/>
      <c r="K11" s="75">
        <v>100</v>
      </c>
      <c r="L11" s="75">
        <v>0.01</v>
      </c>
      <c r="M11" s="16"/>
      <c r="N11" s="16"/>
      <c r="O11" s="16"/>
      <c r="P11" s="16"/>
      <c r="BG11" s="16"/>
    </row>
    <row r="12" spans="2:59">
      <c r="B12" s="77" t="s">
        <v>582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4" spans="2:59">
      <c r="B14" s="77" t="s">
        <v>495</v>
      </c>
      <c r="C14" s="16"/>
      <c r="D14" s="16"/>
      <c r="G14" s="78">
        <v>689</v>
      </c>
      <c r="I14" s="78">
        <v>8.0577432717599997</v>
      </c>
      <c r="K14" s="78">
        <v>100</v>
      </c>
      <c r="L14" s="78">
        <v>0.01</v>
      </c>
    </row>
    <row r="15" spans="2:59">
      <c r="B15" t="s">
        <v>583</v>
      </c>
      <c r="C15" t="s">
        <v>584</v>
      </c>
      <c r="D15" t="s">
        <v>585</v>
      </c>
      <c r="E15" t="s">
        <v>116</v>
      </c>
      <c r="F15" t="s">
        <v>586</v>
      </c>
      <c r="G15" s="76">
        <v>689</v>
      </c>
      <c r="H15" s="76">
        <v>275.38</v>
      </c>
      <c r="I15" s="76">
        <v>8.0577432717599997</v>
      </c>
      <c r="J15" s="76">
        <v>0</v>
      </c>
      <c r="K15" s="76">
        <v>100</v>
      </c>
      <c r="L15" s="76">
        <v>0.01</v>
      </c>
    </row>
    <row r="17" spans="2:4">
      <c r="B17" s="11" t="s">
        <v>721</v>
      </c>
      <c r="C17" s="16"/>
      <c r="D17" s="16"/>
    </row>
    <row r="18" spans="2:4">
      <c r="B18" s="11" t="s">
        <v>722</v>
      </c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</sheetData>
  <mergeCells count="2">
    <mergeCell ref="B6:L6"/>
    <mergeCell ref="B7:L7"/>
  </mergeCells>
  <dataValidations count="1">
    <dataValidation allowBlank="1" showInputMessage="1" showErrorMessage="1" sqref="A1:XFD12 A14:XFD15 A17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07"/>
  <sheetViews>
    <sheetView rightToLeft="1" zoomScale="80" zoomScaleNormal="80" workbookViewId="0">
      <selection activeCell="H26" sqref="H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101" t="s">
        <v>186</v>
      </c>
    </row>
    <row r="2" spans="2:52">
      <c r="B2" s="2" t="s">
        <v>1</v>
      </c>
      <c r="C2" s="101" t="s">
        <v>766</v>
      </c>
    </row>
    <row r="3" spans="2:52">
      <c r="B3" s="2" t="s">
        <v>2</v>
      </c>
      <c r="C3" s="101" t="s">
        <v>772</v>
      </c>
    </row>
    <row r="4" spans="2:52">
      <c r="B4" s="2" t="s">
        <v>3</v>
      </c>
      <c r="C4" s="101" t="s">
        <v>187</v>
      </c>
    </row>
    <row r="6" spans="2:52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723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764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496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s="77" t="s">
        <v>497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2">
      <c r="B15" s="77" t="s">
        <v>587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s="77" t="s">
        <v>498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357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9" spans="2:12">
      <c r="B19" s="77" t="s">
        <v>765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496</v>
      </c>
      <c r="C20" s="16"/>
      <c r="D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588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498</v>
      </c>
      <c r="C22" s="16"/>
      <c r="D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499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357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6" spans="2:12">
      <c r="B26" s="11" t="s">
        <v>721</v>
      </c>
      <c r="C26" s="16"/>
      <c r="D26" s="16"/>
    </row>
    <row r="27" spans="2:12">
      <c r="B27" s="11" t="s">
        <v>722</v>
      </c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</sheetData>
  <mergeCells count="2">
    <mergeCell ref="B6:L6"/>
    <mergeCell ref="B7:L7"/>
  </mergeCells>
  <dataValidations count="1">
    <dataValidation allowBlank="1" showInputMessage="1" showErrorMessage="1" sqref="A1:XFD17 A19:XFD24 A26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4"/>
  <sheetViews>
    <sheetView rightToLeft="1" zoomScale="80" zoomScaleNormal="80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101" t="s">
        <v>186</v>
      </c>
    </row>
    <row r="2" spans="2:13">
      <c r="B2" s="2" t="s">
        <v>1</v>
      </c>
      <c r="C2" s="101" t="s">
        <v>766</v>
      </c>
    </row>
    <row r="3" spans="2:13">
      <c r="B3" s="2" t="s">
        <v>2</v>
      </c>
      <c r="C3" s="101" t="s">
        <v>772</v>
      </c>
    </row>
    <row r="4" spans="2:13">
      <c r="B4" s="2" t="s">
        <v>3</v>
      </c>
      <c r="C4" s="101" t="s">
        <v>187</v>
      </c>
    </row>
    <row r="5" spans="2:13">
      <c r="B5" s="2"/>
    </row>
    <row r="6" spans="2:13" ht="26.25" customHeight="1">
      <c r="B6" s="106" t="s">
        <v>48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5">
        <v>0</v>
      </c>
      <c r="J10" s="75">
        <v>2684.2043995200002</v>
      </c>
      <c r="K10" s="75">
        <v>100</v>
      </c>
      <c r="L10" s="75">
        <v>4.32</v>
      </c>
    </row>
    <row r="11" spans="2:13">
      <c r="B11" s="77" t="s">
        <v>209</v>
      </c>
      <c r="D11" s="16"/>
      <c r="I11" s="78">
        <v>0</v>
      </c>
      <c r="J11" s="78">
        <v>2684.2043995200002</v>
      </c>
      <c r="K11" s="78">
        <v>100</v>
      </c>
      <c r="L11" s="78">
        <v>4.32</v>
      </c>
    </row>
    <row r="12" spans="2:13">
      <c r="B12" s="77" t="s">
        <v>189</v>
      </c>
      <c r="D12" s="16"/>
      <c r="I12" s="78">
        <v>0</v>
      </c>
      <c r="J12" s="78">
        <v>2064.6340700000001</v>
      </c>
      <c r="K12" s="78">
        <v>76.92</v>
      </c>
      <c r="L12" s="78">
        <v>3.33</v>
      </c>
    </row>
    <row r="13" spans="2:13">
      <c r="B13" t="s">
        <v>190</v>
      </c>
      <c r="C13" t="s">
        <v>191</v>
      </c>
      <c r="D13" t="s">
        <v>192</v>
      </c>
      <c r="E13" t="s">
        <v>193</v>
      </c>
      <c r="F13" t="s">
        <v>194</v>
      </c>
      <c r="G13" t="s">
        <v>108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13">
      <c r="B14" t="s">
        <v>195</v>
      </c>
      <c r="C14" t="s">
        <v>196</v>
      </c>
      <c r="D14" t="s">
        <v>197</v>
      </c>
      <c r="E14" t="s">
        <v>193</v>
      </c>
      <c r="F14" t="s">
        <v>194</v>
      </c>
      <c r="G14" t="s">
        <v>108</v>
      </c>
      <c r="H14" s="76">
        <v>0</v>
      </c>
      <c r="I14" s="76">
        <v>0</v>
      </c>
      <c r="J14" s="76">
        <v>2064.6340700000001</v>
      </c>
      <c r="K14" s="76">
        <v>76.92</v>
      </c>
      <c r="L14" s="76">
        <v>3.33</v>
      </c>
    </row>
    <row r="15" spans="2:13">
      <c r="B15" s="77"/>
    </row>
    <row r="16" spans="2:13">
      <c r="B16" s="77" t="s">
        <v>198</v>
      </c>
      <c r="D16" s="16"/>
      <c r="I16" s="78">
        <v>0</v>
      </c>
      <c r="J16" s="78">
        <v>448.65882751999999</v>
      </c>
      <c r="K16" s="78">
        <v>16.71</v>
      </c>
      <c r="L16" s="78">
        <v>0.72</v>
      </c>
    </row>
    <row r="17" spans="2:12">
      <c r="B17" t="s">
        <v>199</v>
      </c>
      <c r="C17" t="s">
        <v>200</v>
      </c>
      <c r="D17" t="s">
        <v>197</v>
      </c>
      <c r="E17" t="s">
        <v>193</v>
      </c>
      <c r="F17" t="s">
        <v>194</v>
      </c>
      <c r="G17" t="s">
        <v>112</v>
      </c>
      <c r="H17" s="76">
        <v>0</v>
      </c>
      <c r="I17" s="76">
        <v>0</v>
      </c>
      <c r="J17" s="76">
        <v>448.65882751999999</v>
      </c>
      <c r="K17" s="76">
        <v>16.71</v>
      </c>
      <c r="L17" s="76">
        <v>0.72</v>
      </c>
    </row>
    <row r="18" spans="2:12">
      <c r="B18" s="77"/>
    </row>
    <row r="19" spans="2:12">
      <c r="B19" s="77" t="s">
        <v>201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s="77" t="s">
        <v>202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s="77" t="s">
        <v>203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s="77" t="s">
        <v>204</v>
      </c>
      <c r="D22" s="16"/>
      <c r="I22" s="78">
        <v>0</v>
      </c>
      <c r="J22" s="78">
        <v>170.91150200000001</v>
      </c>
      <c r="K22" s="78">
        <v>6.37</v>
      </c>
      <c r="L22" s="78">
        <v>0.28000000000000003</v>
      </c>
    </row>
    <row r="23" spans="2:12">
      <c r="B23" t="s">
        <v>205</v>
      </c>
      <c r="C23" t="s">
        <v>206</v>
      </c>
      <c r="D23" t="s">
        <v>197</v>
      </c>
      <c r="E23" t="s">
        <v>207</v>
      </c>
      <c r="F23" t="s">
        <v>151</v>
      </c>
      <c r="G23" t="s">
        <v>112</v>
      </c>
      <c r="H23" s="76">
        <v>0</v>
      </c>
      <c r="I23" s="76">
        <v>0</v>
      </c>
      <c r="J23" s="76">
        <v>170.91150200000001</v>
      </c>
      <c r="K23" s="76">
        <v>6.37</v>
      </c>
      <c r="L23" s="76">
        <v>0.28000000000000003</v>
      </c>
    </row>
    <row r="24" spans="2:12">
      <c r="B24" s="77"/>
    </row>
    <row r="25" spans="2:12">
      <c r="B25" s="77" t="s">
        <v>208</v>
      </c>
      <c r="D25" s="16"/>
      <c r="I25" s="78">
        <v>0</v>
      </c>
      <c r="J25" s="78">
        <v>0</v>
      </c>
      <c r="K25" s="78">
        <v>0</v>
      </c>
      <c r="L25" s="78">
        <v>0</v>
      </c>
    </row>
    <row r="27" spans="2:12">
      <c r="B27" s="77" t="s">
        <v>213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211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212</v>
      </c>
      <c r="D29" s="16"/>
      <c r="I29" s="78">
        <v>0</v>
      </c>
      <c r="J29" s="78">
        <v>0</v>
      </c>
      <c r="K29" s="78">
        <v>0</v>
      </c>
      <c r="L29" s="78">
        <v>0</v>
      </c>
    </row>
    <row r="31" spans="2:12">
      <c r="B31" t="s">
        <v>214</v>
      </c>
      <c r="D31" s="16"/>
    </row>
    <row r="32" spans="2:12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E474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17"/>
  <sheetViews>
    <sheetView rightToLeft="1" zoomScale="80" zoomScaleNormal="80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101" t="s">
        <v>186</v>
      </c>
    </row>
    <row r="2" spans="2:49">
      <c r="B2" s="2" t="s">
        <v>1</v>
      </c>
      <c r="C2" s="101" t="s">
        <v>766</v>
      </c>
    </row>
    <row r="3" spans="2:49">
      <c r="B3" s="2" t="s">
        <v>2</v>
      </c>
      <c r="C3" s="101" t="s">
        <v>772</v>
      </c>
    </row>
    <row r="4" spans="2:49">
      <c r="B4" s="2" t="s">
        <v>3</v>
      </c>
      <c r="C4" s="101" t="s">
        <v>187</v>
      </c>
    </row>
    <row r="6" spans="2:49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58</v>
      </c>
      <c r="K8" s="34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43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5">
        <v>11121900</v>
      </c>
      <c r="H11" s="7"/>
      <c r="I11" s="75">
        <v>-132.23499787900892</v>
      </c>
      <c r="J11" s="75">
        <v>100</v>
      </c>
      <c r="K11" s="75">
        <v>-0.21</v>
      </c>
      <c r="AW11" s="16"/>
    </row>
    <row r="12" spans="2:49">
      <c r="B12" s="77" t="s">
        <v>209</v>
      </c>
      <c r="C12" s="16"/>
      <c r="D12" s="16"/>
      <c r="G12" s="78">
        <v>8496900</v>
      </c>
      <c r="I12" s="78">
        <v>-31.705110715008924</v>
      </c>
      <c r="J12" s="78">
        <v>23.98</v>
      </c>
      <c r="K12" s="78">
        <v>-0.05</v>
      </c>
    </row>
    <row r="13" spans="2:49">
      <c r="B13" s="77" t="s">
        <v>496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s="77" t="s">
        <v>497</v>
      </c>
      <c r="C14" s="16"/>
      <c r="D14" s="16"/>
      <c r="G14" s="78">
        <v>-1216700</v>
      </c>
      <c r="I14" s="78">
        <v>-30.308362115008922</v>
      </c>
      <c r="J14" s="78">
        <v>22.92</v>
      </c>
      <c r="K14" s="78">
        <v>-0.05</v>
      </c>
    </row>
    <row r="15" spans="2:49">
      <c r="B15" t="s">
        <v>589</v>
      </c>
      <c r="C15" t="s">
        <v>590</v>
      </c>
      <c r="D15" t="s">
        <v>127</v>
      </c>
      <c r="E15" t="s">
        <v>116</v>
      </c>
      <c r="F15" t="s">
        <v>591</v>
      </c>
      <c r="G15" s="76">
        <v>-1000</v>
      </c>
      <c r="H15" s="76">
        <v>10.383333333333301</v>
      </c>
      <c r="I15" s="76">
        <v>-0.103833333333333</v>
      </c>
      <c r="J15" s="76">
        <v>0.08</v>
      </c>
      <c r="K15" s="76">
        <v>0</v>
      </c>
    </row>
    <row r="16" spans="2:49">
      <c r="B16" t="s">
        <v>592</v>
      </c>
      <c r="C16" t="s">
        <v>593</v>
      </c>
      <c r="D16" t="s">
        <v>127</v>
      </c>
      <c r="E16" t="s">
        <v>116</v>
      </c>
      <c r="F16" t="s">
        <v>591</v>
      </c>
      <c r="G16" s="76">
        <v>-145900</v>
      </c>
      <c r="H16" s="76">
        <v>10.283346196464086</v>
      </c>
      <c r="I16" s="76">
        <v>-15.0034021006411</v>
      </c>
      <c r="J16" s="76">
        <v>11.35</v>
      </c>
      <c r="K16" s="76">
        <v>-0.02</v>
      </c>
    </row>
    <row r="17" spans="2:11">
      <c r="B17" t="s">
        <v>594</v>
      </c>
      <c r="C17" t="s">
        <v>595</v>
      </c>
      <c r="D17" t="s">
        <v>127</v>
      </c>
      <c r="E17" t="s">
        <v>116</v>
      </c>
      <c r="F17" t="s">
        <v>596</v>
      </c>
      <c r="G17" s="76">
        <v>-170000</v>
      </c>
      <c r="H17" s="76">
        <v>1.1840478308621589</v>
      </c>
      <c r="I17" s="76">
        <v>-2.0128813124656699</v>
      </c>
      <c r="J17" s="76">
        <v>1.52</v>
      </c>
      <c r="K17" s="76">
        <v>0</v>
      </c>
    </row>
    <row r="18" spans="2:11">
      <c r="B18" t="s">
        <v>597</v>
      </c>
      <c r="C18" t="s">
        <v>598</v>
      </c>
      <c r="D18" t="s">
        <v>127</v>
      </c>
      <c r="E18" t="s">
        <v>112</v>
      </c>
      <c r="F18" t="s">
        <v>599</v>
      </c>
      <c r="G18" s="76">
        <v>-330000</v>
      </c>
      <c r="H18" s="76">
        <v>2.4782593436960303</v>
      </c>
      <c r="I18" s="76">
        <v>-8.1782558341969001</v>
      </c>
      <c r="J18" s="76">
        <v>6.18</v>
      </c>
      <c r="K18" s="76">
        <v>-0.01</v>
      </c>
    </row>
    <row r="19" spans="2:11">
      <c r="B19" t="s">
        <v>600</v>
      </c>
      <c r="C19" t="s">
        <v>601</v>
      </c>
      <c r="D19" t="s">
        <v>127</v>
      </c>
      <c r="E19" t="s">
        <v>112</v>
      </c>
      <c r="F19" t="s">
        <v>602</v>
      </c>
      <c r="G19" s="76">
        <v>-569800</v>
      </c>
      <c r="H19" s="76">
        <v>0.82430713962881885</v>
      </c>
      <c r="I19" s="76">
        <v>-4.6969020816050104</v>
      </c>
      <c r="J19" s="76">
        <v>3.55</v>
      </c>
      <c r="K19" s="76">
        <v>-0.01</v>
      </c>
    </row>
    <row r="20" spans="2:11">
      <c r="B20" t="s">
        <v>603</v>
      </c>
      <c r="C20" t="s">
        <v>604</v>
      </c>
      <c r="D20" t="s">
        <v>127</v>
      </c>
      <c r="E20" t="s">
        <v>112</v>
      </c>
      <c r="F20" t="s">
        <v>602</v>
      </c>
      <c r="G20" s="76">
        <v>-330000</v>
      </c>
      <c r="H20" s="76">
        <v>0.89143979274611518</v>
      </c>
      <c r="I20" s="76">
        <v>-2.94175131606218</v>
      </c>
      <c r="J20" s="76">
        <v>2.2200000000000002</v>
      </c>
      <c r="K20" s="76">
        <v>0</v>
      </c>
    </row>
    <row r="21" spans="2:11">
      <c r="B21" t="s">
        <v>605</v>
      </c>
      <c r="C21" t="s">
        <v>606</v>
      </c>
      <c r="D21" t="s">
        <v>127</v>
      </c>
      <c r="E21" t="s">
        <v>112</v>
      </c>
      <c r="F21" t="s">
        <v>602</v>
      </c>
      <c r="G21" s="76">
        <v>330000</v>
      </c>
      <c r="H21" s="76">
        <v>0.85838424870466368</v>
      </c>
      <c r="I21" s="76">
        <v>2.8326680207253898</v>
      </c>
      <c r="J21" s="76">
        <v>-2.14</v>
      </c>
      <c r="K21" s="76">
        <v>0</v>
      </c>
    </row>
    <row r="22" spans="2:11">
      <c r="B22" t="s">
        <v>607</v>
      </c>
      <c r="C22" t="s">
        <v>608</v>
      </c>
      <c r="D22" t="s">
        <v>127</v>
      </c>
      <c r="E22" t="s">
        <v>116</v>
      </c>
      <c r="F22" t="s">
        <v>250</v>
      </c>
      <c r="G22" s="76">
        <v>146900</v>
      </c>
      <c r="H22" s="76">
        <v>-1.5557409367339892</v>
      </c>
      <c r="I22" s="76">
        <v>-2.2853834360622298</v>
      </c>
      <c r="J22" s="76">
        <v>1.73</v>
      </c>
      <c r="K22" s="76">
        <v>0</v>
      </c>
    </row>
    <row r="23" spans="2:11">
      <c r="B23" t="s">
        <v>609</v>
      </c>
      <c r="C23" t="s">
        <v>610</v>
      </c>
      <c r="D23" t="s">
        <v>127</v>
      </c>
      <c r="E23" t="s">
        <v>116</v>
      </c>
      <c r="F23" t="s">
        <v>250</v>
      </c>
      <c r="G23" s="76">
        <v>-146900</v>
      </c>
      <c r="H23" s="76">
        <v>-1.5189500814336692</v>
      </c>
      <c r="I23" s="76">
        <v>2.2313376696260598</v>
      </c>
      <c r="J23" s="76">
        <v>-1.69</v>
      </c>
      <c r="K23" s="76">
        <v>0</v>
      </c>
    </row>
    <row r="24" spans="2:11">
      <c r="B24" t="s">
        <v>611</v>
      </c>
      <c r="C24" t="s">
        <v>612</v>
      </c>
      <c r="D24" t="s">
        <v>127</v>
      </c>
      <c r="E24" t="s">
        <v>116</v>
      </c>
      <c r="F24" t="s">
        <v>613</v>
      </c>
      <c r="G24" s="76">
        <v>-170000</v>
      </c>
      <c r="H24" s="76">
        <v>-2.0674838550247117</v>
      </c>
      <c r="I24" s="76">
        <v>3.5147225535420099</v>
      </c>
      <c r="J24" s="76">
        <v>-2.66</v>
      </c>
      <c r="K24" s="76">
        <v>0.01</v>
      </c>
    </row>
    <row r="25" spans="2:11">
      <c r="B25" t="s">
        <v>614</v>
      </c>
      <c r="C25" t="s">
        <v>615</v>
      </c>
      <c r="D25" t="s">
        <v>127</v>
      </c>
      <c r="E25" t="s">
        <v>116</v>
      </c>
      <c r="F25" t="s">
        <v>613</v>
      </c>
      <c r="G25" s="76">
        <v>170000</v>
      </c>
      <c r="H25" s="76">
        <v>-2.155694673256447</v>
      </c>
      <c r="I25" s="76">
        <v>-3.6646809445359598</v>
      </c>
      <c r="J25" s="76">
        <v>2.77</v>
      </c>
      <c r="K25" s="76">
        <v>-0.01</v>
      </c>
    </row>
    <row r="26" spans="2:11">
      <c r="B26" s="77" t="s">
        <v>587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s="77" t="s">
        <v>498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357</v>
      </c>
      <c r="C28" s="16"/>
      <c r="D28" s="16"/>
      <c r="G28" s="78">
        <v>9713600</v>
      </c>
      <c r="I28" s="78">
        <v>-1.3967486</v>
      </c>
      <c r="J28" s="78">
        <v>1.06</v>
      </c>
      <c r="K28" s="78">
        <v>0</v>
      </c>
    </row>
    <row r="29" spans="2:11">
      <c r="B29" t="s">
        <v>616</v>
      </c>
      <c r="C29" t="s">
        <v>617</v>
      </c>
      <c r="D29" t="s">
        <v>127</v>
      </c>
      <c r="E29" t="s">
        <v>108</v>
      </c>
      <c r="F29" t="s">
        <v>618</v>
      </c>
      <c r="G29" s="76">
        <v>1997000</v>
      </c>
      <c r="H29" s="76">
        <v>0.2427</v>
      </c>
      <c r="I29" s="76">
        <v>4.8467190000000002</v>
      </c>
      <c r="J29" s="76">
        <v>-3.67</v>
      </c>
      <c r="K29" s="76">
        <v>0.01</v>
      </c>
    </row>
    <row r="30" spans="2:11">
      <c r="B30" t="s">
        <v>619</v>
      </c>
      <c r="C30" t="s">
        <v>620</v>
      </c>
      <c r="D30" t="s">
        <v>127</v>
      </c>
      <c r="E30" t="s">
        <v>108</v>
      </c>
      <c r="F30" t="s">
        <v>621</v>
      </c>
      <c r="G30" s="76">
        <v>1262000</v>
      </c>
      <c r="H30" s="76">
        <v>0.23069999999999999</v>
      </c>
      <c r="I30" s="76">
        <v>2.9114339999999999</v>
      </c>
      <c r="J30" s="76">
        <v>-2.2000000000000002</v>
      </c>
      <c r="K30" s="76">
        <v>0</v>
      </c>
    </row>
    <row r="31" spans="2:11">
      <c r="B31" t="s">
        <v>622</v>
      </c>
      <c r="C31" t="s">
        <v>623</v>
      </c>
      <c r="D31" t="s">
        <v>127</v>
      </c>
      <c r="E31" t="s">
        <v>108</v>
      </c>
      <c r="F31" t="s">
        <v>624</v>
      </c>
      <c r="G31" s="76">
        <v>1971000</v>
      </c>
      <c r="H31" s="76">
        <v>-0.18479999999999999</v>
      </c>
      <c r="I31" s="76">
        <v>-3.6424080000000001</v>
      </c>
      <c r="J31" s="76">
        <v>2.75</v>
      </c>
      <c r="K31" s="76">
        <v>-0.01</v>
      </c>
    </row>
    <row r="32" spans="2:11">
      <c r="B32" t="s">
        <v>625</v>
      </c>
      <c r="C32" t="s">
        <v>626</v>
      </c>
      <c r="D32" t="s">
        <v>127</v>
      </c>
      <c r="E32" t="s">
        <v>108</v>
      </c>
      <c r="F32" t="s">
        <v>627</v>
      </c>
      <c r="G32" s="76">
        <v>1962000</v>
      </c>
      <c r="H32" s="76">
        <v>-0.20960000000000001</v>
      </c>
      <c r="I32" s="76">
        <v>-4.1123519999999996</v>
      </c>
      <c r="J32" s="76">
        <v>3.11</v>
      </c>
      <c r="K32" s="76">
        <v>-0.01</v>
      </c>
    </row>
    <row r="33" spans="2:11">
      <c r="B33" t="s">
        <v>628</v>
      </c>
      <c r="C33" t="s">
        <v>629</v>
      </c>
      <c r="D33" t="s">
        <v>127</v>
      </c>
      <c r="E33" t="s">
        <v>108</v>
      </c>
      <c r="F33" t="s">
        <v>591</v>
      </c>
      <c r="G33" s="76">
        <v>1261600</v>
      </c>
      <c r="H33" s="76">
        <v>0.1399</v>
      </c>
      <c r="I33" s="76">
        <v>1.7649783999999999</v>
      </c>
      <c r="J33" s="76">
        <v>-1.33</v>
      </c>
      <c r="K33" s="76">
        <v>0</v>
      </c>
    </row>
    <row r="34" spans="2:11">
      <c r="B34" t="s">
        <v>630</v>
      </c>
      <c r="C34" t="s">
        <v>631</v>
      </c>
      <c r="D34" t="s">
        <v>127</v>
      </c>
      <c r="E34" t="s">
        <v>108</v>
      </c>
      <c r="F34" t="s">
        <v>632</v>
      </c>
      <c r="G34" s="76">
        <v>1260000</v>
      </c>
      <c r="H34" s="76">
        <v>-0.25119999999999998</v>
      </c>
      <c r="I34" s="76">
        <v>-3.1651199999999999</v>
      </c>
      <c r="J34" s="76">
        <v>2.39</v>
      </c>
      <c r="K34" s="76">
        <v>-0.01</v>
      </c>
    </row>
    <row r="36" spans="2:11">
      <c r="B36" s="77" t="s">
        <v>213</v>
      </c>
      <c r="C36" s="16"/>
      <c r="D36" s="16"/>
      <c r="G36" s="78">
        <v>2625000</v>
      </c>
      <c r="I36" s="78">
        <v>-100.529887164</v>
      </c>
      <c r="J36" s="78">
        <v>76.02</v>
      </c>
      <c r="K36" s="78">
        <v>-0.16</v>
      </c>
    </row>
    <row r="37" spans="2:11">
      <c r="B37" s="77" t="s">
        <v>496</v>
      </c>
      <c r="C37" s="16"/>
      <c r="D37" s="16"/>
      <c r="G37" s="78">
        <v>0</v>
      </c>
      <c r="I37" s="78">
        <v>0</v>
      </c>
      <c r="J37" s="78">
        <v>0</v>
      </c>
      <c r="K37" s="78">
        <v>0</v>
      </c>
    </row>
    <row r="38" spans="2:11">
      <c r="B38" s="77" t="s">
        <v>588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s="77" t="s">
        <v>498</v>
      </c>
      <c r="C39" s="16"/>
      <c r="D39" s="16"/>
      <c r="G39" s="78">
        <v>0</v>
      </c>
      <c r="I39" s="78">
        <v>0</v>
      </c>
      <c r="J39" s="78">
        <v>0</v>
      </c>
      <c r="K39" s="78">
        <v>0</v>
      </c>
    </row>
    <row r="40" spans="2:11">
      <c r="B40" s="77" t="s">
        <v>357</v>
      </c>
      <c r="C40" s="16"/>
      <c r="D40" s="16"/>
      <c r="G40" s="78">
        <v>2625000</v>
      </c>
      <c r="I40" s="78">
        <v>-100.529887164</v>
      </c>
      <c r="J40" s="78">
        <v>76.02</v>
      </c>
      <c r="K40" s="78">
        <v>-0.16</v>
      </c>
    </row>
    <row r="41" spans="2:11">
      <c r="B41" t="s">
        <v>633</v>
      </c>
      <c r="C41" t="s">
        <v>634</v>
      </c>
      <c r="D41" t="s">
        <v>127</v>
      </c>
      <c r="E41" t="s">
        <v>112</v>
      </c>
      <c r="F41" t="s">
        <v>621</v>
      </c>
      <c r="G41" s="76">
        <v>170000</v>
      </c>
      <c r="H41" s="76">
        <v>0.59</v>
      </c>
      <c r="I41" s="76">
        <v>3.9137059999999999</v>
      </c>
      <c r="J41" s="76">
        <v>-2.96</v>
      </c>
      <c r="K41" s="76">
        <v>0.01</v>
      </c>
    </row>
    <row r="42" spans="2:11">
      <c r="B42" t="s">
        <v>635</v>
      </c>
      <c r="C42" t="s">
        <v>636</v>
      </c>
      <c r="D42" t="s">
        <v>127</v>
      </c>
      <c r="E42" t="s">
        <v>112</v>
      </c>
      <c r="F42" t="s">
        <v>618</v>
      </c>
      <c r="G42" s="76">
        <v>256000</v>
      </c>
      <c r="H42" s="76">
        <v>0.36849999999999999</v>
      </c>
      <c r="I42" s="76">
        <v>3.68099072</v>
      </c>
      <c r="J42" s="76">
        <v>-2.78</v>
      </c>
      <c r="K42" s="76">
        <v>0.01</v>
      </c>
    </row>
    <row r="43" spans="2:11">
      <c r="B43" t="s">
        <v>637</v>
      </c>
      <c r="C43" t="s">
        <v>638</v>
      </c>
      <c r="D43" t="s">
        <v>127</v>
      </c>
      <c r="E43" t="s">
        <v>112</v>
      </c>
      <c r="F43" t="s">
        <v>591</v>
      </c>
      <c r="G43" s="76">
        <v>171000</v>
      </c>
      <c r="H43" s="76">
        <v>0.2641</v>
      </c>
      <c r="I43" s="76">
        <v>1.7621861219999999</v>
      </c>
      <c r="J43" s="76">
        <v>-1.33</v>
      </c>
      <c r="K43" s="76">
        <v>0</v>
      </c>
    </row>
    <row r="44" spans="2:11">
      <c r="B44" t="s">
        <v>639</v>
      </c>
      <c r="C44" t="s">
        <v>640</v>
      </c>
      <c r="D44" t="s">
        <v>127</v>
      </c>
      <c r="E44" t="s">
        <v>112</v>
      </c>
      <c r="F44" t="s">
        <v>632</v>
      </c>
      <c r="G44" s="76">
        <v>169000</v>
      </c>
      <c r="H44" s="76">
        <v>-0.87649999999999995</v>
      </c>
      <c r="I44" s="76">
        <v>-5.7799740699999997</v>
      </c>
      <c r="J44" s="76">
        <v>4.37</v>
      </c>
      <c r="K44" s="76">
        <v>-0.01</v>
      </c>
    </row>
    <row r="45" spans="2:11">
      <c r="B45" t="s">
        <v>641</v>
      </c>
      <c r="C45" t="s">
        <v>642</v>
      </c>
      <c r="D45" t="s">
        <v>127</v>
      </c>
      <c r="E45" t="s">
        <v>112</v>
      </c>
      <c r="F45" t="s">
        <v>643</v>
      </c>
      <c r="G45" s="76">
        <v>1859000</v>
      </c>
      <c r="H45" s="76">
        <v>-1.4352</v>
      </c>
      <c r="I45" s="76">
        <v>-104.106795936</v>
      </c>
      <c r="J45" s="76">
        <v>78.73</v>
      </c>
      <c r="K45" s="76">
        <v>-0.17</v>
      </c>
    </row>
    <row r="47" spans="2:11">
      <c r="B47" s="11" t="s">
        <v>721</v>
      </c>
      <c r="C47" s="16"/>
      <c r="D47" s="16"/>
    </row>
    <row r="48" spans="2:11">
      <c r="B48" s="11" t="s">
        <v>722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</sheetData>
  <mergeCells count="2">
    <mergeCell ref="B6:K6"/>
    <mergeCell ref="B7:K7"/>
  </mergeCells>
  <dataValidations count="1">
    <dataValidation allowBlank="1" showInputMessage="1" showErrorMessage="1" sqref="A28:XFD34 A1:XFD13 A14:XFD25 A26:XFD26 A27:XFD27 A40:XFD45 A36:XFD39 A47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83"/>
  <sheetViews>
    <sheetView rightToLeft="1" zoomScale="80" zoomScaleNormal="80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101" t="s">
        <v>186</v>
      </c>
    </row>
    <row r="2" spans="2:78">
      <c r="B2" s="2" t="s">
        <v>1</v>
      </c>
      <c r="C2" s="101" t="s">
        <v>766</v>
      </c>
    </row>
    <row r="3" spans="2:78">
      <c r="B3" s="2" t="s">
        <v>2</v>
      </c>
      <c r="C3" s="101" t="s">
        <v>772</v>
      </c>
    </row>
    <row r="4" spans="2:78">
      <c r="B4" s="2" t="s">
        <v>3</v>
      </c>
      <c r="C4" s="101" t="s">
        <v>187</v>
      </c>
    </row>
    <row r="6" spans="2:78" ht="26.25" customHeight="1">
      <c r="B6" s="116" t="s">
        <v>138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147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63">
      <c r="B8" s="4" t="s">
        <v>102</v>
      </c>
      <c r="C8" s="26" t="s">
        <v>50</v>
      </c>
      <c r="D8" s="26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</v>
      </c>
      <c r="O8" s="26" t="s">
        <v>76</v>
      </c>
      <c r="P8" s="27" t="s">
        <v>58</v>
      </c>
      <c r="Q8" s="34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29" t="s">
        <v>7</v>
      </c>
      <c r="Q9" s="43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2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5">
        <v>8.9700000000000006</v>
      </c>
      <c r="I11" s="7"/>
      <c r="J11" s="7"/>
      <c r="K11" s="75">
        <v>2.82</v>
      </c>
      <c r="L11" s="75">
        <v>285678.44</v>
      </c>
      <c r="M11" s="7"/>
      <c r="N11" s="75">
        <v>588.87041456500003</v>
      </c>
      <c r="O11" s="7"/>
      <c r="P11" s="75">
        <v>100</v>
      </c>
      <c r="Q11" s="75">
        <v>0.95</v>
      </c>
      <c r="R11" s="16"/>
      <c r="S11" s="16"/>
      <c r="T11" s="16"/>
      <c r="U11" s="16"/>
      <c r="V11" s="16"/>
      <c r="BZ11" s="16"/>
    </row>
    <row r="12" spans="2:78">
      <c r="B12" s="77" t="s">
        <v>209</v>
      </c>
      <c r="D12" s="16"/>
      <c r="H12" s="78">
        <v>1.69</v>
      </c>
      <c r="K12" s="78">
        <v>1.37</v>
      </c>
      <c r="L12" s="78">
        <v>179678.44</v>
      </c>
      <c r="N12" s="78">
        <v>180.59010736499999</v>
      </c>
      <c r="P12" s="78">
        <v>30.67</v>
      </c>
      <c r="Q12" s="78">
        <v>0.28999999999999998</v>
      </c>
    </row>
    <row r="13" spans="2:78">
      <c r="B13" s="77" t="s">
        <v>501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s="77" t="s">
        <v>502</v>
      </c>
      <c r="D14" s="16"/>
      <c r="H14" s="78">
        <f>+H15</f>
        <v>1.58</v>
      </c>
      <c r="K14" s="78">
        <f>+K15</f>
        <v>1.98</v>
      </c>
      <c r="L14" s="78">
        <f>+L15</f>
        <v>32473.39</v>
      </c>
      <c r="N14" s="78">
        <f>+N15</f>
        <v>32.288291676999997</v>
      </c>
      <c r="P14" s="78">
        <f>+P15</f>
        <v>5.48</v>
      </c>
      <c r="Q14" s="78">
        <f>+Q15</f>
        <v>0.05</v>
      </c>
    </row>
    <row r="15" spans="2:78">
      <c r="B15" t="s">
        <v>644</v>
      </c>
      <c r="C15" t="s">
        <v>645</v>
      </c>
      <c r="D15" t="s">
        <v>646</v>
      </c>
      <c r="E15" t="s">
        <v>281</v>
      </c>
      <c r="F15" t="s">
        <v>151</v>
      </c>
      <c r="G15" t="s">
        <v>647</v>
      </c>
      <c r="H15" s="76">
        <v>1.58</v>
      </c>
      <c r="I15" t="s">
        <v>108</v>
      </c>
      <c r="J15" s="76">
        <v>1.55</v>
      </c>
      <c r="K15" s="76">
        <v>1.98</v>
      </c>
      <c r="L15" s="76">
        <v>32473.39</v>
      </c>
      <c r="M15" s="76">
        <v>99.43</v>
      </c>
      <c r="N15" s="76">
        <v>32.288291676999997</v>
      </c>
      <c r="O15" s="76">
        <v>0.04</v>
      </c>
      <c r="P15" s="76">
        <v>5.48</v>
      </c>
      <c r="Q15" s="76">
        <v>0.05</v>
      </c>
    </row>
    <row r="16" spans="2:78">
      <c r="B16" s="77" t="s">
        <v>507</v>
      </c>
      <c r="D16" s="16"/>
      <c r="H16" s="78">
        <v>1.7107776494861171</v>
      </c>
      <c r="K16" s="78">
        <v>1.2340588458834945</v>
      </c>
      <c r="L16" s="78">
        <v>147205.04999999999</v>
      </c>
      <c r="N16" s="78">
        <v>148.301815688</v>
      </c>
      <c r="P16" s="78">
        <v>25.18</v>
      </c>
      <c r="Q16" s="78">
        <v>0.24000000000000002</v>
      </c>
    </row>
    <row r="17" spans="2:17">
      <c r="B17" s="77" t="s">
        <v>503</v>
      </c>
      <c r="D17" s="16"/>
      <c r="H17" s="78"/>
      <c r="K17" s="78"/>
      <c r="L17" s="78"/>
      <c r="N17" s="78"/>
      <c r="P17" s="78"/>
      <c r="Q17" s="78"/>
    </row>
    <row r="18" spans="2:17">
      <c r="B18" t="s">
        <v>650</v>
      </c>
      <c r="C18" t="s">
        <v>651</v>
      </c>
      <c r="D18" t="s">
        <v>646</v>
      </c>
      <c r="E18" t="s">
        <v>550</v>
      </c>
      <c r="F18" t="s">
        <v>152</v>
      </c>
      <c r="G18" t="s">
        <v>652</v>
      </c>
      <c r="H18" s="76">
        <v>1.78</v>
      </c>
      <c r="I18" t="s">
        <v>108</v>
      </c>
      <c r="J18" s="76">
        <v>0.02</v>
      </c>
      <c r="K18" s="76">
        <v>0.28999999999999998</v>
      </c>
      <c r="L18" s="76">
        <v>79384.509999999995</v>
      </c>
      <c r="M18" s="76">
        <v>100.54</v>
      </c>
      <c r="N18" s="76">
        <v>79.813186353999996</v>
      </c>
      <c r="O18" s="76">
        <v>0</v>
      </c>
      <c r="P18" s="76">
        <v>13.55</v>
      </c>
      <c r="Q18" s="76">
        <v>0.13</v>
      </c>
    </row>
    <row r="19" spans="2:17">
      <c r="B19" t="s">
        <v>773</v>
      </c>
      <c r="C19" t="s">
        <v>648</v>
      </c>
      <c r="D19" t="s">
        <v>646</v>
      </c>
      <c r="E19" t="s">
        <v>550</v>
      </c>
      <c r="F19" t="s">
        <v>152</v>
      </c>
      <c r="G19" t="s">
        <v>649</v>
      </c>
      <c r="H19" s="76">
        <v>1.94</v>
      </c>
      <c r="I19" t="s">
        <v>108</v>
      </c>
      <c r="J19" s="76">
        <v>2.64</v>
      </c>
      <c r="K19" s="76">
        <v>2.59</v>
      </c>
      <c r="L19" s="76">
        <v>51500</v>
      </c>
      <c r="M19" s="76">
        <v>100.28</v>
      </c>
      <c r="N19" s="76">
        <v>51.644199999999998</v>
      </c>
      <c r="O19" s="76">
        <v>0</v>
      </c>
      <c r="P19" s="76">
        <v>8.77</v>
      </c>
      <c r="Q19" s="76">
        <v>0.08</v>
      </c>
    </row>
    <row r="20" spans="2:17">
      <c r="B20" t="s">
        <v>653</v>
      </c>
      <c r="C20" t="s">
        <v>654</v>
      </c>
      <c r="D20" t="s">
        <v>646</v>
      </c>
      <c r="E20" t="s">
        <v>550</v>
      </c>
      <c r="F20" t="s">
        <v>152</v>
      </c>
      <c r="G20" t="s">
        <v>655</v>
      </c>
      <c r="H20" s="76">
        <v>0.68</v>
      </c>
      <c r="I20" t="s">
        <v>108</v>
      </c>
      <c r="J20" s="76">
        <v>4.3</v>
      </c>
      <c r="K20" s="76">
        <v>1.55</v>
      </c>
      <c r="L20" s="76">
        <v>16320.54</v>
      </c>
      <c r="M20" s="76">
        <v>103.21</v>
      </c>
      <c r="N20" s="76">
        <v>16.844429334000001</v>
      </c>
      <c r="O20" s="76">
        <v>0.02</v>
      </c>
      <c r="P20" s="76">
        <v>2.86</v>
      </c>
      <c r="Q20" s="76">
        <v>0.03</v>
      </c>
    </row>
    <row r="21" spans="2:17">
      <c r="B21" s="77" t="s">
        <v>504</v>
      </c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505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506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6" spans="2:17">
      <c r="B26" s="77" t="s">
        <v>213</v>
      </c>
      <c r="D26" s="16"/>
      <c r="H26" s="78">
        <v>12.19</v>
      </c>
      <c r="K26" s="78">
        <v>3.46</v>
      </c>
      <c r="L26" s="78">
        <v>106000</v>
      </c>
      <c r="N26" s="78">
        <v>408.28030719999998</v>
      </c>
      <c r="P26" s="78">
        <v>69.33</v>
      </c>
      <c r="Q26" s="78">
        <v>0.66</v>
      </c>
    </row>
    <row r="27" spans="2:17">
      <c r="B27" s="77" t="s">
        <v>501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77" t="s">
        <v>502</v>
      </c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s="77" t="s">
        <v>507</v>
      </c>
      <c r="D29" s="16"/>
      <c r="H29" s="78">
        <v>12.185853951312005</v>
      </c>
      <c r="K29" s="78">
        <v>3.4598362285155053</v>
      </c>
      <c r="L29" s="78">
        <v>106000</v>
      </c>
      <c r="N29" s="78">
        <v>408.28030719999998</v>
      </c>
      <c r="P29" s="78">
        <v>69.34</v>
      </c>
      <c r="Q29" s="78">
        <v>0.66</v>
      </c>
    </row>
    <row r="30" spans="2:17">
      <c r="B30" s="77" t="s">
        <v>503</v>
      </c>
      <c r="D30" s="16"/>
      <c r="H30" s="78">
        <v>13.28</v>
      </c>
      <c r="K30" s="78">
        <v>3.25</v>
      </c>
      <c r="L30" s="78">
        <v>82000</v>
      </c>
      <c r="N30" s="78">
        <v>320.85989919999997</v>
      </c>
      <c r="P30" s="78">
        <v>54.49</v>
      </c>
      <c r="Q30" s="78">
        <v>0.52</v>
      </c>
    </row>
    <row r="31" spans="2:17">
      <c r="B31" t="s">
        <v>658</v>
      </c>
      <c r="C31" t="s">
        <v>767</v>
      </c>
      <c r="D31" t="s">
        <v>646</v>
      </c>
      <c r="E31" t="s">
        <v>207</v>
      </c>
      <c r="F31" t="s">
        <v>770</v>
      </c>
      <c r="G31" t="s">
        <v>659</v>
      </c>
      <c r="H31" s="76">
        <v>13.28</v>
      </c>
      <c r="I31" t="s">
        <v>112</v>
      </c>
      <c r="J31" s="76">
        <v>3.22</v>
      </c>
      <c r="K31" s="76">
        <v>3.25</v>
      </c>
      <c r="L31" s="76">
        <v>82000</v>
      </c>
      <c r="M31" s="76">
        <v>100.28</v>
      </c>
      <c r="N31" s="76">
        <v>320.85989919999997</v>
      </c>
      <c r="O31" s="76">
        <v>0.01</v>
      </c>
      <c r="P31" s="76">
        <v>54.49</v>
      </c>
      <c r="Q31" s="76">
        <v>0.52</v>
      </c>
    </row>
    <row r="32" spans="2:17">
      <c r="B32" s="77" t="s">
        <v>504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s="77" t="s">
        <v>505</v>
      </c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656</v>
      </c>
      <c r="C34" t="s">
        <v>768</v>
      </c>
      <c r="D34" t="s">
        <v>646</v>
      </c>
      <c r="E34" t="s">
        <v>193</v>
      </c>
      <c r="F34" t="s">
        <v>194</v>
      </c>
      <c r="G34" t="s">
        <v>657</v>
      </c>
      <c r="H34" s="76">
        <v>8.17</v>
      </c>
      <c r="I34" t="s">
        <v>112</v>
      </c>
      <c r="J34" s="76">
        <v>3.55</v>
      </c>
      <c r="K34" s="76">
        <v>4.2300000000000004</v>
      </c>
      <c r="L34" s="76">
        <v>24000</v>
      </c>
      <c r="M34" s="76">
        <v>93.35</v>
      </c>
      <c r="N34" s="76">
        <v>87.420407999999995</v>
      </c>
      <c r="O34" s="76">
        <v>0.02</v>
      </c>
      <c r="P34" s="76">
        <v>14.85</v>
      </c>
      <c r="Q34" s="76">
        <v>0.14000000000000001</v>
      </c>
    </row>
    <row r="35" spans="2:17">
      <c r="B35" s="77" t="s">
        <v>506</v>
      </c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8" spans="2:17">
      <c r="B38" t="s">
        <v>214</v>
      </c>
      <c r="D38" s="16"/>
    </row>
    <row r="39" spans="2:17">
      <c r="D39" s="16"/>
    </row>
    <row r="40" spans="2:17"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</sheetData>
  <mergeCells count="2">
    <mergeCell ref="B6:Q6"/>
    <mergeCell ref="B7:Q7"/>
  </mergeCells>
  <dataValidations count="1">
    <dataValidation allowBlank="1" showInputMessage="1" showErrorMessage="1" sqref="A38:XFD1048576 A1:XFD23 A26:XFD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102" t="s">
        <v>186</v>
      </c>
    </row>
    <row r="2" spans="2:59">
      <c r="B2" s="2" t="s">
        <v>1</v>
      </c>
      <c r="C2" s="102" t="s">
        <v>766</v>
      </c>
    </row>
    <row r="3" spans="2:59">
      <c r="B3" s="2" t="s">
        <v>2</v>
      </c>
      <c r="C3" s="102" t="s">
        <v>772</v>
      </c>
    </row>
    <row r="4" spans="2:59">
      <c r="B4" s="2" t="s">
        <v>3</v>
      </c>
      <c r="C4" s="102" t="s">
        <v>187</v>
      </c>
    </row>
    <row r="5" spans="2:59">
      <c r="B5" s="2"/>
      <c r="C5" s="2"/>
    </row>
    <row r="7" spans="2:59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59" s="19" customFormat="1" ht="63">
      <c r="B8" s="4" t="s">
        <v>102</v>
      </c>
      <c r="C8" s="26" t="s">
        <v>149</v>
      </c>
      <c r="D8" s="26" t="s">
        <v>50</v>
      </c>
      <c r="E8" s="26" t="s">
        <v>52</v>
      </c>
      <c r="F8" s="26" t="s">
        <v>53</v>
      </c>
      <c r="G8" s="26" t="s">
        <v>73</v>
      </c>
      <c r="H8" s="26" t="s">
        <v>54</v>
      </c>
      <c r="I8" s="18" t="s">
        <v>150</v>
      </c>
      <c r="J8" s="27" t="s">
        <v>56</v>
      </c>
      <c r="K8" s="26" t="s">
        <v>74</v>
      </c>
      <c r="L8" s="26" t="s">
        <v>75</v>
      </c>
      <c r="M8" s="26" t="s">
        <v>5</v>
      </c>
      <c r="N8" s="27" t="s">
        <v>58</v>
      </c>
      <c r="O8" s="34" t="s">
        <v>59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7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2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75">
        <v>3.71</v>
      </c>
      <c r="H11" s="18"/>
      <c r="I11" s="18"/>
      <c r="J11" s="75">
        <v>3.42</v>
      </c>
      <c r="K11" s="75">
        <v>3746733.78</v>
      </c>
      <c r="L11" s="7"/>
      <c r="M11" s="75">
        <v>5185.105944397922</v>
      </c>
      <c r="N11" s="75">
        <v>100</v>
      </c>
      <c r="O11" s="75">
        <v>8.35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7" t="s">
        <v>769</v>
      </c>
      <c r="G12" s="78">
        <v>3.8</v>
      </c>
      <c r="J12" s="78">
        <v>2.88</v>
      </c>
      <c r="K12" s="78">
        <v>3457900.7</v>
      </c>
      <c r="M12" s="78">
        <v>4037.7794718944001</v>
      </c>
      <c r="N12" s="78">
        <v>77.87</v>
      </c>
      <c r="O12" s="78">
        <v>6.51</v>
      </c>
    </row>
    <row r="13" spans="2:59">
      <c r="B13" s="77" t="s">
        <v>660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s="77" t="s">
        <v>661</v>
      </c>
      <c r="G14" s="78">
        <v>0</v>
      </c>
      <c r="J14" s="78">
        <v>0</v>
      </c>
      <c r="K14" s="78">
        <v>0</v>
      </c>
      <c r="M14" s="78">
        <v>0</v>
      </c>
      <c r="N14" s="78">
        <v>0</v>
      </c>
      <c r="O14" s="78">
        <v>0</v>
      </c>
    </row>
    <row r="15" spans="2:59">
      <c r="B15" s="77" t="s">
        <v>663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 ht="17.25" customHeight="1">
      <c r="B16" s="77" t="s">
        <v>682</v>
      </c>
      <c r="G16" s="78">
        <v>2.77</v>
      </c>
      <c r="J16" s="78">
        <v>2.83</v>
      </c>
      <c r="K16" s="78">
        <v>1849900.7</v>
      </c>
      <c r="M16" s="78">
        <v>2288.4170718944001</v>
      </c>
      <c r="N16" s="78">
        <v>44.13</v>
      </c>
      <c r="O16" s="78">
        <v>3.69</v>
      </c>
    </row>
    <row r="17" spans="2:15">
      <c r="B17" t="s">
        <v>774</v>
      </c>
      <c r="C17" t="s">
        <v>665</v>
      </c>
      <c r="D17" t="s">
        <v>666</v>
      </c>
      <c r="E17" t="s">
        <v>281</v>
      </c>
      <c r="F17" t="s">
        <v>151</v>
      </c>
      <c r="G17" s="76">
        <v>3.73</v>
      </c>
      <c r="H17" t="s">
        <v>108</v>
      </c>
      <c r="I17" s="76">
        <v>6</v>
      </c>
      <c r="J17" s="76">
        <v>1.89</v>
      </c>
      <c r="K17" s="76">
        <v>295608.53999999998</v>
      </c>
      <c r="L17" s="76">
        <v>119.13</v>
      </c>
      <c r="M17" s="76">
        <v>352.15845370199997</v>
      </c>
      <c r="N17" s="76">
        <v>6.79</v>
      </c>
      <c r="O17" s="76">
        <v>0.56999999999999995</v>
      </c>
    </row>
    <row r="18" spans="2:15">
      <c r="B18" t="s">
        <v>775</v>
      </c>
      <c r="C18" t="s">
        <v>667</v>
      </c>
      <c r="D18" t="s">
        <v>668</v>
      </c>
      <c r="E18" t="s">
        <v>281</v>
      </c>
      <c r="F18" t="s">
        <v>151</v>
      </c>
      <c r="G18" s="76">
        <v>2.02</v>
      </c>
      <c r="H18" t="s">
        <v>112</v>
      </c>
      <c r="I18" s="76">
        <v>3.86</v>
      </c>
      <c r="J18" s="76">
        <v>3.15</v>
      </c>
      <c r="K18" s="76">
        <v>108748</v>
      </c>
      <c r="L18" s="76">
        <v>103.59</v>
      </c>
      <c r="M18" s="76">
        <v>439.5683115864</v>
      </c>
      <c r="N18" s="76">
        <v>8.48</v>
      </c>
      <c r="O18" s="76">
        <v>0.71</v>
      </c>
    </row>
    <row r="19" spans="2:15">
      <c r="B19" t="s">
        <v>776</v>
      </c>
      <c r="C19" t="s">
        <v>665</v>
      </c>
      <c r="D19" t="s">
        <v>669</v>
      </c>
      <c r="E19" t="s">
        <v>670</v>
      </c>
      <c r="F19" t="s">
        <v>152</v>
      </c>
      <c r="G19" s="76">
        <v>1.53</v>
      </c>
      <c r="H19" t="s">
        <v>108</v>
      </c>
      <c r="I19" s="76">
        <v>5</v>
      </c>
      <c r="J19" s="76">
        <v>2.95</v>
      </c>
      <c r="K19" s="76">
        <v>160000</v>
      </c>
      <c r="L19" s="76">
        <v>103.23</v>
      </c>
      <c r="M19" s="76">
        <v>165.16800000000001</v>
      </c>
      <c r="N19" s="76">
        <v>3.19</v>
      </c>
      <c r="O19" s="76">
        <v>0.27</v>
      </c>
    </row>
    <row r="20" spans="2:15">
      <c r="B20" t="s">
        <v>777</v>
      </c>
      <c r="C20" t="s">
        <v>667</v>
      </c>
      <c r="D20" t="s">
        <v>673</v>
      </c>
      <c r="E20" t="s">
        <v>672</v>
      </c>
      <c r="F20" t="s">
        <v>151</v>
      </c>
      <c r="G20" s="76">
        <v>5.46</v>
      </c>
      <c r="H20" t="s">
        <v>108</v>
      </c>
      <c r="I20" s="76">
        <v>5.15</v>
      </c>
      <c r="J20" s="76">
        <v>2.36</v>
      </c>
      <c r="K20" s="76">
        <v>167514.87</v>
      </c>
      <c r="L20" s="76">
        <v>116.6</v>
      </c>
      <c r="M20" s="76">
        <v>195.32233841999999</v>
      </c>
      <c r="N20" s="76">
        <v>3.77</v>
      </c>
      <c r="O20" s="76">
        <v>0.31</v>
      </c>
    </row>
    <row r="21" spans="2:15">
      <c r="B21" t="s">
        <v>778</v>
      </c>
      <c r="C21" t="s">
        <v>667</v>
      </c>
      <c r="D21" t="s">
        <v>671</v>
      </c>
      <c r="E21" t="s">
        <v>672</v>
      </c>
      <c r="F21" t="s">
        <v>151</v>
      </c>
      <c r="G21" s="76">
        <v>5.95</v>
      </c>
      <c r="H21" t="s">
        <v>108</v>
      </c>
      <c r="I21" s="76">
        <v>2.75</v>
      </c>
      <c r="J21" s="76">
        <v>3.87</v>
      </c>
      <c r="K21" s="76">
        <v>47401.78</v>
      </c>
      <c r="L21" s="76">
        <v>101.15</v>
      </c>
      <c r="M21" s="76">
        <v>47.946900470000003</v>
      </c>
      <c r="N21" s="76">
        <v>0.92</v>
      </c>
      <c r="O21" s="76">
        <v>0.08</v>
      </c>
    </row>
    <row r="22" spans="2:15">
      <c r="B22" t="s">
        <v>779</v>
      </c>
      <c r="C22" t="s">
        <v>665</v>
      </c>
      <c r="D22" t="s">
        <v>674</v>
      </c>
      <c r="E22" t="s">
        <v>388</v>
      </c>
      <c r="F22" t="s">
        <v>152</v>
      </c>
      <c r="G22" s="76">
        <v>0.65</v>
      </c>
      <c r="H22" t="s">
        <v>108</v>
      </c>
      <c r="I22" s="76">
        <v>3.85</v>
      </c>
      <c r="J22" s="76">
        <v>4.18</v>
      </c>
      <c r="K22" s="76">
        <v>186109.36</v>
      </c>
      <c r="L22" s="76">
        <v>99.87</v>
      </c>
      <c r="M22" s="76">
        <v>185.867417832</v>
      </c>
      <c r="N22" s="76">
        <v>3.58</v>
      </c>
      <c r="O22" s="76">
        <v>0.3</v>
      </c>
    </row>
    <row r="23" spans="2:15">
      <c r="B23" t="s">
        <v>780</v>
      </c>
      <c r="C23" t="s">
        <v>665</v>
      </c>
      <c r="D23" t="s">
        <v>675</v>
      </c>
      <c r="E23" t="s">
        <v>388</v>
      </c>
      <c r="F23" t="s">
        <v>152</v>
      </c>
      <c r="G23" s="76">
        <v>3.18</v>
      </c>
      <c r="H23" t="s">
        <v>108</v>
      </c>
      <c r="I23" s="76">
        <v>4.55</v>
      </c>
      <c r="J23" s="76">
        <v>3.71</v>
      </c>
      <c r="K23" s="76">
        <v>181877.59</v>
      </c>
      <c r="L23" s="76">
        <v>105.08</v>
      </c>
      <c r="M23" s="76">
        <v>191.11697157200001</v>
      </c>
      <c r="N23" s="76">
        <v>3.69</v>
      </c>
      <c r="O23" s="76">
        <v>0.31</v>
      </c>
    </row>
    <row r="24" spans="2:15">
      <c r="B24" t="s">
        <v>781</v>
      </c>
      <c r="C24" t="s">
        <v>665</v>
      </c>
      <c r="D24" t="s">
        <v>676</v>
      </c>
      <c r="E24" t="s">
        <v>323</v>
      </c>
      <c r="F24" t="s">
        <v>151</v>
      </c>
      <c r="G24" s="76">
        <v>2.86</v>
      </c>
      <c r="H24" t="s">
        <v>108</v>
      </c>
      <c r="I24" s="76">
        <v>7.5</v>
      </c>
      <c r="J24" s="76">
        <v>3.78</v>
      </c>
      <c r="K24" s="76">
        <v>35318.559999999998</v>
      </c>
      <c r="L24" s="76">
        <v>112.27</v>
      </c>
      <c r="M24" s="76">
        <v>39.652147311999997</v>
      </c>
      <c r="N24" s="76">
        <v>0.76</v>
      </c>
      <c r="O24" s="76">
        <v>0.06</v>
      </c>
    </row>
    <row r="25" spans="2:15">
      <c r="B25" t="s">
        <v>782</v>
      </c>
      <c r="C25" t="s">
        <v>665</v>
      </c>
      <c r="D25" t="s">
        <v>677</v>
      </c>
      <c r="E25" t="s">
        <v>437</v>
      </c>
      <c r="F25" t="s">
        <v>152</v>
      </c>
      <c r="G25" s="76">
        <v>2.52</v>
      </c>
      <c r="H25" t="s">
        <v>108</v>
      </c>
      <c r="I25" s="76">
        <v>5.25</v>
      </c>
      <c r="J25" s="76">
        <v>2.2200000000000002</v>
      </c>
      <c r="K25" s="76">
        <v>527456</v>
      </c>
      <c r="L25" s="76">
        <v>99.57</v>
      </c>
      <c r="M25" s="76">
        <v>525.18793919999996</v>
      </c>
      <c r="N25" s="76">
        <v>10.130000000000001</v>
      </c>
      <c r="O25" s="76">
        <v>0.85</v>
      </c>
    </row>
    <row r="26" spans="2:15">
      <c r="B26" t="s">
        <v>783</v>
      </c>
      <c r="C26" t="s">
        <v>665</v>
      </c>
      <c r="D26" t="s">
        <v>680</v>
      </c>
      <c r="E26" t="s">
        <v>193</v>
      </c>
      <c r="F26" t="s">
        <v>194</v>
      </c>
      <c r="G26" s="76">
        <v>0.87</v>
      </c>
      <c r="H26" t="s">
        <v>108</v>
      </c>
      <c r="I26" s="76">
        <v>7.5</v>
      </c>
      <c r="J26" s="76">
        <v>-0.43</v>
      </c>
      <c r="K26" s="76">
        <v>13524</v>
      </c>
      <c r="L26" s="76">
        <v>110.62</v>
      </c>
      <c r="M26" s="76">
        <v>14.9602488</v>
      </c>
      <c r="N26" s="76">
        <v>0.28999999999999998</v>
      </c>
      <c r="O26" s="76">
        <v>0.02</v>
      </c>
    </row>
    <row r="27" spans="2:15">
      <c r="B27" t="s">
        <v>784</v>
      </c>
      <c r="C27" t="s">
        <v>667</v>
      </c>
      <c r="D27" t="s">
        <v>679</v>
      </c>
      <c r="E27" t="s">
        <v>193</v>
      </c>
      <c r="F27" t="s">
        <v>194</v>
      </c>
      <c r="G27" s="76">
        <v>2.37</v>
      </c>
      <c r="H27" t="s">
        <v>108</v>
      </c>
      <c r="I27" s="76">
        <v>5.5</v>
      </c>
      <c r="J27" s="76">
        <v>4.74</v>
      </c>
      <c r="K27" s="76">
        <v>38106</v>
      </c>
      <c r="L27" s="76">
        <v>101.11</v>
      </c>
      <c r="M27" s="76">
        <v>38.5289766</v>
      </c>
      <c r="N27" s="76">
        <v>0.74</v>
      </c>
      <c r="O27" s="76">
        <v>0.06</v>
      </c>
    </row>
    <row r="28" spans="2:15">
      <c r="B28" t="s">
        <v>785</v>
      </c>
      <c r="C28" t="s">
        <v>667</v>
      </c>
      <c r="D28" t="s">
        <v>681</v>
      </c>
      <c r="E28" t="s">
        <v>193</v>
      </c>
      <c r="F28" t="s">
        <v>194</v>
      </c>
      <c r="G28" s="76">
        <v>1.64</v>
      </c>
      <c r="H28" t="s">
        <v>108</v>
      </c>
      <c r="I28" s="76">
        <v>6.45</v>
      </c>
      <c r="J28" s="76">
        <v>2.4</v>
      </c>
      <c r="K28" s="76">
        <v>27436</v>
      </c>
      <c r="L28" s="76">
        <v>106.24</v>
      </c>
      <c r="M28" s="76">
        <v>29.1480064</v>
      </c>
      <c r="N28" s="76">
        <v>0.56000000000000005</v>
      </c>
      <c r="O28" s="76">
        <v>0.05</v>
      </c>
    </row>
    <row r="29" spans="2:15">
      <c r="B29" t="s">
        <v>786</v>
      </c>
      <c r="C29" t="s">
        <v>665</v>
      </c>
      <c r="D29" t="s">
        <v>678</v>
      </c>
      <c r="E29" t="s">
        <v>193</v>
      </c>
      <c r="F29" t="s">
        <v>194</v>
      </c>
      <c r="G29" s="76">
        <v>3.23</v>
      </c>
      <c r="H29" t="s">
        <v>108</v>
      </c>
      <c r="I29" s="76">
        <v>5</v>
      </c>
      <c r="J29" s="76">
        <v>3.76</v>
      </c>
      <c r="K29" s="76">
        <v>60800</v>
      </c>
      <c r="L29" s="76">
        <v>104.92</v>
      </c>
      <c r="M29" s="76">
        <v>63.791359999999997</v>
      </c>
      <c r="N29" s="76">
        <v>1.23</v>
      </c>
      <c r="O29" s="76">
        <v>0.1</v>
      </c>
    </row>
    <row r="30" spans="2:15">
      <c r="B30" s="77" t="s">
        <v>683</v>
      </c>
      <c r="G30" s="78">
        <v>0</v>
      </c>
      <c r="J30" s="78">
        <v>0</v>
      </c>
      <c r="K30" s="78">
        <v>0</v>
      </c>
      <c r="M30" s="78">
        <v>0</v>
      </c>
      <c r="N30" s="78">
        <v>0</v>
      </c>
      <c r="O30" s="78">
        <v>0</v>
      </c>
    </row>
    <row r="31" spans="2:15">
      <c r="B31" s="77" t="s">
        <v>686</v>
      </c>
      <c r="G31" s="78">
        <v>0</v>
      </c>
      <c r="J31" s="78">
        <v>0</v>
      </c>
      <c r="K31" s="78">
        <v>0</v>
      </c>
      <c r="M31" s="78">
        <v>0</v>
      </c>
      <c r="N31" s="78">
        <v>0</v>
      </c>
      <c r="O31" s="78">
        <v>0</v>
      </c>
    </row>
    <row r="32" spans="2:15">
      <c r="B32" s="77" t="s">
        <v>684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s="77" t="s">
        <v>685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s="77" t="s">
        <v>687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s="77" t="s">
        <v>691</v>
      </c>
      <c r="G35" s="78">
        <v>5.14</v>
      </c>
      <c r="J35" s="78">
        <v>2.95</v>
      </c>
      <c r="K35" s="78">
        <v>1608000</v>
      </c>
      <c r="M35" s="78">
        <v>1749.3624</v>
      </c>
      <c r="N35" s="78">
        <v>33.74</v>
      </c>
      <c r="O35" s="78">
        <v>2.82</v>
      </c>
    </row>
    <row r="36" spans="2:15">
      <c r="B36" t="s">
        <v>787</v>
      </c>
      <c r="C36" t="s">
        <v>665</v>
      </c>
      <c r="D36" t="s">
        <v>689</v>
      </c>
      <c r="E36" t="s">
        <v>281</v>
      </c>
      <c r="F36" t="s">
        <v>151</v>
      </c>
      <c r="G36" s="76">
        <v>5.76</v>
      </c>
      <c r="H36" t="s">
        <v>108</v>
      </c>
      <c r="I36" s="76">
        <v>4.74</v>
      </c>
      <c r="J36" s="76">
        <v>3.26</v>
      </c>
      <c r="K36" s="76">
        <v>1272000</v>
      </c>
      <c r="L36" s="76">
        <v>109.37</v>
      </c>
      <c r="M36" s="76">
        <v>1391.1864</v>
      </c>
      <c r="N36" s="76">
        <v>26.83</v>
      </c>
      <c r="O36" s="76">
        <v>2.2400000000000002</v>
      </c>
    </row>
    <row r="37" spans="2:15">
      <c r="B37" t="s">
        <v>788</v>
      </c>
      <c r="C37" t="s">
        <v>665</v>
      </c>
      <c r="D37" t="s">
        <v>690</v>
      </c>
      <c r="E37" t="s">
        <v>310</v>
      </c>
      <c r="F37" t="s">
        <v>151</v>
      </c>
      <c r="G37" s="76">
        <v>2.75</v>
      </c>
      <c r="H37" t="s">
        <v>108</v>
      </c>
      <c r="I37" s="76">
        <v>3.4</v>
      </c>
      <c r="J37" s="76">
        <v>1.75</v>
      </c>
      <c r="K37" s="76">
        <v>336000</v>
      </c>
      <c r="L37" s="76">
        <v>106.6</v>
      </c>
      <c r="M37" s="76">
        <v>358.17599999999999</v>
      </c>
      <c r="N37" s="76">
        <v>6.91</v>
      </c>
      <c r="O37" s="76">
        <v>0.57999999999999996</v>
      </c>
    </row>
    <row r="40" spans="2:15">
      <c r="B40" s="77" t="s">
        <v>210</v>
      </c>
    </row>
    <row r="41" spans="2:15">
      <c r="B41" s="77" t="s">
        <v>692</v>
      </c>
    </row>
    <row r="42" spans="2:15">
      <c r="B42" t="s">
        <v>789</v>
      </c>
      <c r="C42" t="s">
        <v>667</v>
      </c>
      <c r="D42" t="s">
        <v>693</v>
      </c>
      <c r="E42" t="s">
        <v>193</v>
      </c>
      <c r="F42" t="s">
        <v>194</v>
      </c>
      <c r="G42" s="76">
        <v>3.48</v>
      </c>
      <c r="H42" t="s">
        <v>112</v>
      </c>
      <c r="I42" s="76">
        <v>5.6</v>
      </c>
      <c r="J42" s="76">
        <v>6.74</v>
      </c>
      <c r="K42" s="76">
        <v>89000</v>
      </c>
      <c r="L42" s="76">
        <v>101.43</v>
      </c>
      <c r="M42" s="76">
        <v>352.24407539999999</v>
      </c>
      <c r="N42" s="76">
        <v>6.79</v>
      </c>
      <c r="O42" s="76">
        <v>0.56999999999999995</v>
      </c>
    </row>
    <row r="43" spans="2:15">
      <c r="B43" s="77" t="s">
        <v>694</v>
      </c>
      <c r="G43" s="78">
        <v>3.48</v>
      </c>
      <c r="J43" s="78">
        <v>6.74</v>
      </c>
      <c r="K43" s="78">
        <v>89000</v>
      </c>
      <c r="M43" s="78">
        <v>352.24407539999999</v>
      </c>
      <c r="N43" s="78">
        <v>6.79</v>
      </c>
      <c r="O43" s="78">
        <v>0.56999999999999995</v>
      </c>
    </row>
    <row r="44" spans="2:15">
      <c r="B44" s="77" t="s">
        <v>662</v>
      </c>
    </row>
    <row r="45" spans="2:15">
      <c r="B45" t="s">
        <v>193</v>
      </c>
      <c r="D45" t="s">
        <v>193</v>
      </c>
      <c r="E45" t="s">
        <v>193</v>
      </c>
      <c r="G45" s="76">
        <v>0</v>
      </c>
      <c r="H45" t="s">
        <v>193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</row>
    <row r="46" spans="2:15">
      <c r="B46" s="77" t="s">
        <v>663</v>
      </c>
      <c r="G46" s="78">
        <v>0</v>
      </c>
      <c r="J46" s="78">
        <v>0</v>
      </c>
      <c r="K46" s="78">
        <v>0</v>
      </c>
      <c r="M46" s="78">
        <v>0</v>
      </c>
      <c r="N46" s="78">
        <v>0</v>
      </c>
      <c r="O46" s="78">
        <v>0</v>
      </c>
    </row>
    <row r="47" spans="2:15">
      <c r="B47" s="77" t="s">
        <v>664</v>
      </c>
    </row>
    <row r="48" spans="2:15">
      <c r="B48" t="s">
        <v>790</v>
      </c>
      <c r="C48" t="s">
        <v>667</v>
      </c>
      <c r="D48" t="s">
        <v>695</v>
      </c>
      <c r="E48" t="s">
        <v>353</v>
      </c>
      <c r="F48" t="s">
        <v>151</v>
      </c>
      <c r="G48" s="76">
        <v>3.85</v>
      </c>
      <c r="H48" t="s">
        <v>112</v>
      </c>
      <c r="I48" s="76">
        <v>4.6100000000000003</v>
      </c>
      <c r="J48" s="76">
        <v>4.71</v>
      </c>
      <c r="K48" s="76">
        <v>108635.08</v>
      </c>
      <c r="L48" s="76">
        <v>102.96</v>
      </c>
      <c r="M48" s="76">
        <v>436.44134699193597</v>
      </c>
      <c r="N48" s="76">
        <v>8.42</v>
      </c>
      <c r="O48" s="76">
        <v>0.7</v>
      </c>
    </row>
    <row r="49" spans="2:15">
      <c r="B49" t="s">
        <v>791</v>
      </c>
      <c r="C49" t="s">
        <v>667</v>
      </c>
      <c r="D49" t="s">
        <v>696</v>
      </c>
      <c r="E49" t="s">
        <v>193</v>
      </c>
      <c r="F49" t="s">
        <v>194</v>
      </c>
      <c r="G49" s="76">
        <v>2.42</v>
      </c>
      <c r="H49" t="s">
        <v>112</v>
      </c>
      <c r="I49" s="76">
        <v>2.64</v>
      </c>
      <c r="J49" s="76">
        <v>3.82</v>
      </c>
      <c r="K49" s="76">
        <v>74000</v>
      </c>
      <c r="L49" s="76">
        <v>99.77</v>
      </c>
      <c r="M49" s="76">
        <v>288.08387959999999</v>
      </c>
      <c r="N49" s="76">
        <v>5.56</v>
      </c>
      <c r="O49" s="76">
        <v>0.46</v>
      </c>
    </row>
    <row r="50" spans="2:15">
      <c r="B50" s="77" t="s">
        <v>682</v>
      </c>
      <c r="G50" s="78">
        <v>3.28</v>
      </c>
      <c r="J50" s="78">
        <v>4.3600000000000003</v>
      </c>
      <c r="K50" s="78">
        <v>182635.08</v>
      </c>
      <c r="M50" s="78">
        <v>724.52522659193596</v>
      </c>
      <c r="N50" s="78">
        <v>13.97</v>
      </c>
      <c r="O50" s="78">
        <v>1.17</v>
      </c>
    </row>
    <row r="51" spans="2:15">
      <c r="B51" s="77" t="s">
        <v>688</v>
      </c>
    </row>
    <row r="52" spans="2:15">
      <c r="B52" t="s">
        <v>792</v>
      </c>
      <c r="C52" t="s">
        <v>665</v>
      </c>
      <c r="D52" t="s">
        <v>697</v>
      </c>
      <c r="E52" t="s">
        <v>193</v>
      </c>
      <c r="F52" t="s">
        <v>194</v>
      </c>
      <c r="G52" s="76">
        <v>4.42</v>
      </c>
      <c r="H52" t="s">
        <v>116</v>
      </c>
      <c r="I52" s="76">
        <v>7</v>
      </c>
      <c r="J52" s="76">
        <v>8.02</v>
      </c>
      <c r="K52" s="76">
        <v>17198</v>
      </c>
      <c r="L52" s="76">
        <v>96.605400000000003</v>
      </c>
      <c r="M52" s="76">
        <v>70.557170511585596</v>
      </c>
      <c r="N52" s="76">
        <v>1.36</v>
      </c>
      <c r="O52" s="76">
        <v>0.11</v>
      </c>
    </row>
    <row r="53" spans="2:15">
      <c r="B53" s="77" t="s">
        <v>691</v>
      </c>
      <c r="G53" s="78">
        <v>4.42</v>
      </c>
      <c r="J53" s="78">
        <v>8.02</v>
      </c>
      <c r="K53" s="78">
        <v>17198</v>
      </c>
      <c r="M53" s="78">
        <v>70.557170511585596</v>
      </c>
      <c r="N53" s="78">
        <v>1.36</v>
      </c>
      <c r="O53" s="78">
        <v>0.11</v>
      </c>
    </row>
    <row r="54" spans="2:15">
      <c r="B54" s="77" t="s">
        <v>213</v>
      </c>
      <c r="G54" s="78">
        <v>3.41</v>
      </c>
      <c r="J54" s="78">
        <v>5.31</v>
      </c>
      <c r="K54" s="78">
        <v>288833.08</v>
      </c>
      <c r="M54" s="78">
        <v>1147.3264725035217</v>
      </c>
      <c r="N54" s="78">
        <v>22.13</v>
      </c>
      <c r="O54" s="78">
        <v>1.85</v>
      </c>
    </row>
    <row r="55" spans="2:15">
      <c r="B55" t="s">
        <v>214</v>
      </c>
    </row>
  </sheetData>
  <mergeCells count="1">
    <mergeCell ref="B7:O7"/>
  </mergeCells>
  <dataValidations count="1">
    <dataValidation allowBlank="1" showInputMessage="1" showErrorMessage="1" sqref="A1:XFD37 A40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3"/>
  <sheetViews>
    <sheetView rightToLeft="1" zoomScale="80" zoomScaleNormal="80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101" t="s">
        <v>186</v>
      </c>
    </row>
    <row r="2" spans="2:64">
      <c r="B2" s="2" t="s">
        <v>1</v>
      </c>
      <c r="C2" s="101" t="s">
        <v>766</v>
      </c>
    </row>
    <row r="3" spans="2:64">
      <c r="B3" s="2" t="s">
        <v>2</v>
      </c>
      <c r="C3" s="101" t="s">
        <v>772</v>
      </c>
    </row>
    <row r="4" spans="2:64">
      <c r="B4" s="2" t="s">
        <v>3</v>
      </c>
      <c r="C4" s="101" t="s">
        <v>187</v>
      </c>
    </row>
    <row r="5" spans="2:64">
      <c r="B5" s="2"/>
    </row>
    <row r="7" spans="2:64" ht="26.25" customHeight="1">
      <c r="B7" s="116" t="s">
        <v>155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63">
      <c r="B8" s="48" t="s">
        <v>102</v>
      </c>
      <c r="C8" s="49" t="s">
        <v>50</v>
      </c>
      <c r="D8" s="49" t="s">
        <v>51</v>
      </c>
      <c r="E8" s="49" t="s">
        <v>52</v>
      </c>
      <c r="F8" s="49" t="s">
        <v>53</v>
      </c>
      <c r="G8" s="49" t="s">
        <v>73</v>
      </c>
      <c r="H8" s="49" t="s">
        <v>54</v>
      </c>
      <c r="I8" s="49" t="s">
        <v>156</v>
      </c>
      <c r="J8" s="49" t="s">
        <v>56</v>
      </c>
      <c r="K8" s="49" t="s">
        <v>74</v>
      </c>
      <c r="L8" s="49" t="s">
        <v>75</v>
      </c>
      <c r="M8" s="49" t="s">
        <v>5</v>
      </c>
      <c r="N8" s="50" t="s">
        <v>58</v>
      </c>
      <c r="O8" s="51" t="s">
        <v>723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29"/>
      <c r="D9" s="29"/>
      <c r="E9" s="29"/>
      <c r="F9" s="29"/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5">
        <v>1.68</v>
      </c>
      <c r="H11" s="7"/>
      <c r="I11" s="7"/>
      <c r="J11" s="75">
        <v>1.37</v>
      </c>
      <c r="K11" s="75">
        <v>1197000</v>
      </c>
      <c r="L11" s="7"/>
      <c r="M11" s="75">
        <v>1180.4813999999999</v>
      </c>
      <c r="N11" s="75">
        <v>100</v>
      </c>
      <c r="O11" s="75">
        <v>1.9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209</v>
      </c>
      <c r="G12" s="78">
        <v>1.68</v>
      </c>
      <c r="J12" s="78">
        <v>1.37</v>
      </c>
      <c r="K12" s="78">
        <v>1197000</v>
      </c>
      <c r="M12" s="78">
        <v>1180.4813999999999</v>
      </c>
      <c r="N12" s="78">
        <v>100</v>
      </c>
      <c r="O12" s="78">
        <v>1.9</v>
      </c>
    </row>
    <row r="13" spans="2:64">
      <c r="B13" s="77" t="s">
        <v>513</v>
      </c>
      <c r="G13" s="78">
        <v>1.68</v>
      </c>
      <c r="J13" s="78">
        <v>1.37</v>
      </c>
      <c r="K13" s="78">
        <v>1197000</v>
      </c>
      <c r="M13" s="78">
        <v>1180.4813999999999</v>
      </c>
      <c r="N13" s="78">
        <v>100</v>
      </c>
      <c r="O13" s="78">
        <v>1.9</v>
      </c>
    </row>
    <row r="14" spans="2:64">
      <c r="B14" t="s">
        <v>698</v>
      </c>
      <c r="C14" t="s">
        <v>699</v>
      </c>
      <c r="D14" t="s">
        <v>197</v>
      </c>
      <c r="E14" t="s">
        <v>207</v>
      </c>
      <c r="F14" t="s">
        <v>151</v>
      </c>
      <c r="G14" s="76">
        <v>1.68</v>
      </c>
      <c r="H14" t="s">
        <v>108</v>
      </c>
      <c r="I14" s="76">
        <v>0.45</v>
      </c>
      <c r="J14" s="76">
        <v>1.37</v>
      </c>
      <c r="K14" s="76">
        <v>1197000</v>
      </c>
      <c r="L14" s="76">
        <v>98.62</v>
      </c>
      <c r="M14" s="76">
        <v>1180.4813999999999</v>
      </c>
      <c r="N14" s="76">
        <v>100</v>
      </c>
      <c r="O14" s="76">
        <v>1.9</v>
      </c>
    </row>
    <row r="15" spans="2:64">
      <c r="B15" s="77" t="s">
        <v>514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 ht="18" customHeight="1">
      <c r="B16" s="77" t="s">
        <v>700</v>
      </c>
      <c r="G16" s="78">
        <v>0</v>
      </c>
      <c r="J16" s="78">
        <v>0</v>
      </c>
      <c r="K16" s="78">
        <v>0</v>
      </c>
      <c r="M16" s="78">
        <v>0</v>
      </c>
      <c r="N16" s="78">
        <v>0</v>
      </c>
      <c r="O16" s="78">
        <v>0</v>
      </c>
    </row>
    <row r="17" spans="2:15">
      <c r="B17" s="77" t="s">
        <v>701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s="77" t="s">
        <v>357</v>
      </c>
      <c r="G18" s="78">
        <v>0</v>
      </c>
      <c r="J18" s="78">
        <v>0</v>
      </c>
      <c r="K18" s="78">
        <v>0</v>
      </c>
      <c r="M18" s="78">
        <v>0</v>
      </c>
      <c r="N18" s="78">
        <v>0</v>
      </c>
      <c r="O18" s="78">
        <v>0</v>
      </c>
    </row>
    <row r="20" spans="2:15">
      <c r="B20" s="77" t="s">
        <v>213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 s="90" customFormat="1">
      <c r="B21" s="89"/>
      <c r="C21" s="89"/>
      <c r="D21" s="89"/>
    </row>
    <row r="22" spans="2:15">
      <c r="B22" s="11" t="s">
        <v>721</v>
      </c>
    </row>
    <row r="23" spans="2:15">
      <c r="B23" s="11" t="s">
        <v>722</v>
      </c>
    </row>
  </sheetData>
  <mergeCells count="1">
    <mergeCell ref="B7:O7"/>
  </mergeCells>
  <dataValidations count="1">
    <dataValidation allowBlank="1" showInputMessage="1" showErrorMessage="1" sqref="A1:XFD18 A20:XFD20 A22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1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101" t="s">
        <v>186</v>
      </c>
    </row>
    <row r="2" spans="2:55">
      <c r="B2" s="2" t="s">
        <v>1</v>
      </c>
      <c r="C2" s="101" t="s">
        <v>766</v>
      </c>
    </row>
    <row r="3" spans="2:55">
      <c r="B3" s="2" t="s">
        <v>2</v>
      </c>
      <c r="C3" s="101" t="s">
        <v>772</v>
      </c>
      <c r="E3" s="16" t="s">
        <v>718</v>
      </c>
    </row>
    <row r="4" spans="2:55">
      <c r="B4" s="2" t="s">
        <v>3</v>
      </c>
      <c r="C4" s="101" t="s">
        <v>187</v>
      </c>
    </row>
    <row r="5" spans="2:55">
      <c r="B5" s="2"/>
    </row>
    <row r="7" spans="2:55" ht="26.25" customHeight="1">
      <c r="B7" s="116" t="s">
        <v>158</v>
      </c>
      <c r="C7" s="117"/>
      <c r="D7" s="117"/>
      <c r="E7" s="117"/>
      <c r="F7" s="117"/>
      <c r="G7" s="117"/>
      <c r="H7" s="117"/>
      <c r="I7" s="118"/>
    </row>
    <row r="8" spans="2:55" s="19" customFormat="1" ht="63">
      <c r="B8" s="48" t="s">
        <v>102</v>
      </c>
      <c r="C8" s="52" t="s">
        <v>159</v>
      </c>
      <c r="D8" s="52" t="s">
        <v>160</v>
      </c>
      <c r="E8" s="52" t="s">
        <v>161</v>
      </c>
      <c r="F8" s="52" t="s">
        <v>54</v>
      </c>
      <c r="G8" s="52" t="s">
        <v>162</v>
      </c>
      <c r="H8" s="53" t="s">
        <v>58</v>
      </c>
      <c r="I8" s="54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29" t="s">
        <v>7</v>
      </c>
      <c r="I9" s="43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2" t="s">
        <v>63</v>
      </c>
      <c r="I10" s="32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1.88</v>
      </c>
      <c r="F11" s="7"/>
      <c r="G11" s="75">
        <v>572.97654872587202</v>
      </c>
      <c r="H11" s="75">
        <v>100</v>
      </c>
      <c r="I11" s="75">
        <v>0.92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209</v>
      </c>
      <c r="E12" s="78">
        <v>1.89</v>
      </c>
      <c r="F12" s="19"/>
      <c r="G12" s="78">
        <v>128.42186430000001</v>
      </c>
      <c r="H12" s="78">
        <v>22.41</v>
      </c>
      <c r="I12" s="78">
        <v>0.21</v>
      </c>
    </row>
    <row r="13" spans="2:55">
      <c r="B13" s="77" t="s">
        <v>703</v>
      </c>
      <c r="E13" s="78">
        <v>1.89</v>
      </c>
      <c r="F13" s="19"/>
      <c r="G13" s="78">
        <v>128.42186430000001</v>
      </c>
      <c r="H13" s="78">
        <v>22.41</v>
      </c>
      <c r="I13" s="78">
        <v>0.21</v>
      </c>
    </row>
    <row r="14" spans="2:55">
      <c r="B14" t="s">
        <v>702</v>
      </c>
      <c r="C14" s="79">
        <v>42157</v>
      </c>
      <c r="D14" t="s">
        <v>280</v>
      </c>
      <c r="E14" s="76">
        <v>1.89</v>
      </c>
      <c r="F14" t="s">
        <v>108</v>
      </c>
      <c r="G14" s="76">
        <v>128.42186430000001</v>
      </c>
      <c r="H14" s="76">
        <v>22.41</v>
      </c>
      <c r="I14" s="76">
        <v>0.21</v>
      </c>
    </row>
    <row r="15" spans="2:55">
      <c r="B15" s="77" t="s">
        <v>704</v>
      </c>
      <c r="E15" s="78">
        <v>0</v>
      </c>
      <c r="F15" s="19"/>
      <c r="G15" s="78">
        <v>0</v>
      </c>
      <c r="H15" s="78">
        <v>0</v>
      </c>
      <c r="I15" s="78">
        <v>0</v>
      </c>
    </row>
    <row r="17" spans="2:9">
      <c r="B17" s="77" t="s">
        <v>213</v>
      </c>
      <c r="E17" s="78">
        <v>1.87</v>
      </c>
      <c r="F17" s="19"/>
      <c r="G17" s="78">
        <v>444.55468442587198</v>
      </c>
      <c r="H17" s="78">
        <v>77.59</v>
      </c>
      <c r="I17" s="78">
        <v>0.72</v>
      </c>
    </row>
    <row r="18" spans="2:9">
      <c r="B18" s="77" t="s">
        <v>703</v>
      </c>
      <c r="E18" s="78">
        <v>1.87</v>
      </c>
      <c r="F18" s="19"/>
      <c r="G18" s="78">
        <v>444.55468442587198</v>
      </c>
      <c r="H18" s="78">
        <v>77.59</v>
      </c>
      <c r="I18" s="78">
        <v>0.72</v>
      </c>
    </row>
    <row r="19" spans="2:9">
      <c r="B19" t="s">
        <v>705</v>
      </c>
      <c r="C19" s="79">
        <v>42155</v>
      </c>
      <c r="D19" t="s">
        <v>399</v>
      </c>
      <c r="E19" s="76">
        <v>1.89</v>
      </c>
      <c r="F19" t="s">
        <v>116</v>
      </c>
      <c r="G19" s="76">
        <v>308.453238025872</v>
      </c>
      <c r="H19" s="76">
        <v>53.83</v>
      </c>
      <c r="I19" s="76">
        <v>0.5</v>
      </c>
    </row>
    <row r="20" spans="2:9">
      <c r="B20" t="s">
        <v>706</v>
      </c>
      <c r="C20" s="79">
        <v>42180</v>
      </c>
      <c r="D20" t="s">
        <v>399</v>
      </c>
      <c r="E20" s="76">
        <v>1.84</v>
      </c>
      <c r="F20" t="s">
        <v>116</v>
      </c>
      <c r="G20" s="76">
        <v>136.10144639999999</v>
      </c>
      <c r="H20" s="76">
        <v>23.75</v>
      </c>
      <c r="I20" s="76">
        <v>0.22</v>
      </c>
    </row>
    <row r="21" spans="2:9">
      <c r="B21" s="77" t="s">
        <v>704</v>
      </c>
      <c r="E21" s="78">
        <v>0</v>
      </c>
      <c r="F21" s="19"/>
      <c r="G21" s="78">
        <v>0</v>
      </c>
      <c r="H21" s="78">
        <v>0</v>
      </c>
      <c r="I21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</sheetData>
  <mergeCells count="1">
    <mergeCell ref="B7:I7"/>
  </mergeCells>
  <dataValidations count="1">
    <dataValidation allowBlank="1" showInputMessage="1" showErrorMessage="1" sqref="A15:XFD15 A1:XFD14 A24:XFD1048576 A17:XFD20 A21:XFD21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4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102" t="s">
        <v>186</v>
      </c>
    </row>
    <row r="2" spans="2:60">
      <c r="B2" s="2" t="s">
        <v>1</v>
      </c>
      <c r="C2" s="102" t="s">
        <v>766</v>
      </c>
    </row>
    <row r="3" spans="2:60">
      <c r="B3" s="2" t="s">
        <v>2</v>
      </c>
      <c r="C3" s="102" t="s">
        <v>772</v>
      </c>
    </row>
    <row r="4" spans="2:60">
      <c r="B4" s="2" t="s">
        <v>3</v>
      </c>
      <c r="C4" s="102" t="s">
        <v>187</v>
      </c>
    </row>
    <row r="5" spans="2:60">
      <c r="B5" s="2"/>
      <c r="C5" s="2"/>
    </row>
    <row r="7" spans="2:60" ht="26.25" customHeight="1">
      <c r="B7" s="116" t="s">
        <v>165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6">
      <c r="B8" s="48" t="s">
        <v>102</v>
      </c>
      <c r="C8" s="48" t="s">
        <v>51</v>
      </c>
      <c r="D8" s="48" t="s">
        <v>52</v>
      </c>
      <c r="E8" s="48" t="s">
        <v>166</v>
      </c>
      <c r="F8" s="48" t="s">
        <v>167</v>
      </c>
      <c r="G8" s="48" t="s">
        <v>54</v>
      </c>
      <c r="H8" s="48" t="s">
        <v>168</v>
      </c>
      <c r="I8" s="55" t="s">
        <v>5</v>
      </c>
      <c r="J8" s="55" t="s">
        <v>58</v>
      </c>
      <c r="K8" s="48" t="s">
        <v>59</v>
      </c>
    </row>
    <row r="9" spans="2:60" s="19" customFormat="1" ht="21.75" customHeight="1">
      <c r="B9" s="20"/>
      <c r="C9" s="47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32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209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s="77" t="s">
        <v>213</v>
      </c>
      <c r="D13" s="19"/>
      <c r="E13" s="19"/>
      <c r="F13" s="19"/>
      <c r="G13" s="19"/>
      <c r="H13" s="78">
        <v>0</v>
      </c>
      <c r="I13" s="78">
        <v>0</v>
      </c>
      <c r="J13" s="78">
        <v>0</v>
      </c>
      <c r="K13" s="78">
        <v>0</v>
      </c>
    </row>
    <row r="14" spans="2:60">
      <c r="B14"/>
      <c r="D14"/>
      <c r="E14" s="19"/>
      <c r="F14" s="76"/>
      <c r="G14"/>
      <c r="H14" s="76"/>
      <c r="I14" s="76"/>
      <c r="J14" s="76"/>
      <c r="K14" s="76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E599" s="56"/>
      <c r="G599" s="56"/>
    </row>
    <row r="600" spans="4:8">
      <c r="E600" s="56"/>
      <c r="G600" s="56"/>
    </row>
    <row r="601" spans="4:8">
      <c r="E601" s="56"/>
      <c r="G601" s="56"/>
    </row>
    <row r="602" spans="4:8">
      <c r="E602" s="56"/>
      <c r="G602" s="56"/>
    </row>
    <row r="603" spans="4:8">
      <c r="E603" s="56"/>
      <c r="G603" s="56"/>
    </row>
    <row r="604" spans="4:8">
      <c r="E604" s="56"/>
      <c r="G604" s="56"/>
    </row>
  </sheetData>
  <mergeCells count="1">
    <mergeCell ref="B7:K7"/>
  </mergeCells>
  <dataValidations count="1">
    <dataValidation allowBlank="1" showInputMessage="1" showErrorMessage="1" sqref="A1:XFD12 A13:XFD14 A16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101" t="s">
        <v>186</v>
      </c>
    </row>
    <row r="2" spans="2:60">
      <c r="B2" s="2" t="s">
        <v>1</v>
      </c>
      <c r="C2" s="101" t="s">
        <v>766</v>
      </c>
    </row>
    <row r="3" spans="2:60">
      <c r="B3" s="2" t="s">
        <v>2</v>
      </c>
      <c r="C3" s="101" t="s">
        <v>772</v>
      </c>
    </row>
    <row r="4" spans="2:60">
      <c r="B4" s="2" t="s">
        <v>3</v>
      </c>
      <c r="C4" s="101" t="s">
        <v>187</v>
      </c>
    </row>
    <row r="5" spans="2:60">
      <c r="B5" s="2"/>
    </row>
    <row r="7" spans="2:60" ht="26.25" customHeight="1">
      <c r="B7" s="116" t="s">
        <v>170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48" t="s">
        <v>102</v>
      </c>
      <c r="C8" s="53" t="s">
        <v>171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32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5">
        <v>0</v>
      </c>
      <c r="I11" s="75">
        <v>14.28157</v>
      </c>
      <c r="J11" s="75">
        <v>100</v>
      </c>
      <c r="K11" s="75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209</v>
      </c>
      <c r="D12" s="19"/>
      <c r="E12" s="19"/>
      <c r="F12" s="19"/>
      <c r="G12" s="19"/>
      <c r="H12" s="78">
        <v>0</v>
      </c>
      <c r="I12" s="78">
        <f>14.28157-I22</f>
        <v>13.345090000000001</v>
      </c>
      <c r="J12" s="78">
        <f>100-J22</f>
        <v>93.44</v>
      </c>
      <c r="K12" s="78">
        <v>0.02</v>
      </c>
    </row>
    <row r="13" spans="2:60">
      <c r="B13" t="s">
        <v>708</v>
      </c>
      <c r="C13" t="s">
        <v>709</v>
      </c>
      <c r="D13" t="s">
        <v>193</v>
      </c>
      <c r="E13" t="s">
        <v>194</v>
      </c>
      <c r="F13" s="76">
        <v>0</v>
      </c>
      <c r="G13" t="s">
        <v>108</v>
      </c>
      <c r="H13" s="76">
        <v>0</v>
      </c>
      <c r="I13" s="76">
        <v>-42.124009999999998</v>
      </c>
      <c r="J13" s="76">
        <v>-294.95</v>
      </c>
      <c r="K13" s="76">
        <v>-7.0000000000000007E-2</v>
      </c>
    </row>
    <row r="14" spans="2:60">
      <c r="B14" t="s">
        <v>710</v>
      </c>
      <c r="C14" t="s">
        <v>711</v>
      </c>
      <c r="D14" t="s">
        <v>193</v>
      </c>
      <c r="E14" t="s">
        <v>194</v>
      </c>
      <c r="F14" s="76">
        <v>0</v>
      </c>
      <c r="G14" t="s">
        <v>108</v>
      </c>
      <c r="H14" s="76">
        <v>0</v>
      </c>
      <c r="I14" s="76">
        <v>3.5929999999999997E-2</v>
      </c>
      <c r="J14" s="76">
        <v>0.25</v>
      </c>
      <c r="K14" s="76">
        <v>0</v>
      </c>
    </row>
    <row r="15" spans="2:60">
      <c r="B15" t="s">
        <v>712</v>
      </c>
      <c r="C15" t="s">
        <v>713</v>
      </c>
      <c r="D15" t="s">
        <v>193</v>
      </c>
      <c r="E15" t="s">
        <v>194</v>
      </c>
      <c r="F15" s="76">
        <v>0</v>
      </c>
      <c r="G15" t="s">
        <v>108</v>
      </c>
      <c r="H15" s="76">
        <v>0</v>
      </c>
      <c r="I15" s="76">
        <v>-0.13794000000000001</v>
      </c>
      <c r="J15" s="76">
        <v>-0.97</v>
      </c>
      <c r="K15" s="76">
        <v>0</v>
      </c>
    </row>
    <row r="16" spans="2:60">
      <c r="B16" t="s">
        <v>714</v>
      </c>
      <c r="C16" t="s">
        <v>355</v>
      </c>
      <c r="D16" t="s">
        <v>193</v>
      </c>
      <c r="E16" t="s">
        <v>151</v>
      </c>
      <c r="F16" s="76">
        <v>0</v>
      </c>
      <c r="G16" t="s">
        <v>108</v>
      </c>
      <c r="H16" s="76">
        <v>0</v>
      </c>
      <c r="I16" s="76">
        <v>21.424689999999998</v>
      </c>
      <c r="J16" s="76">
        <v>150.02000000000001</v>
      </c>
      <c r="K16" s="76">
        <v>0.03</v>
      </c>
    </row>
    <row r="17" spans="2:11">
      <c r="B17" t="s">
        <v>715</v>
      </c>
      <c r="C17" t="s">
        <v>334</v>
      </c>
      <c r="D17" t="s">
        <v>193</v>
      </c>
      <c r="E17" t="s">
        <v>151</v>
      </c>
      <c r="F17" s="76">
        <v>0</v>
      </c>
      <c r="G17" t="s">
        <v>108</v>
      </c>
      <c r="H17" s="76">
        <v>0</v>
      </c>
      <c r="I17" s="76">
        <v>0.67754000000000003</v>
      </c>
      <c r="J17" s="76">
        <v>4.74</v>
      </c>
      <c r="K17" s="76">
        <v>0</v>
      </c>
    </row>
    <row r="18" spans="2:11">
      <c r="B18" t="s">
        <v>716</v>
      </c>
      <c r="C18" t="s">
        <v>308</v>
      </c>
      <c r="D18" t="s">
        <v>193</v>
      </c>
      <c r="E18" t="s">
        <v>151</v>
      </c>
      <c r="F18" s="76">
        <v>0</v>
      </c>
      <c r="G18" t="s">
        <v>108</v>
      </c>
      <c r="H18" s="76">
        <v>0</v>
      </c>
      <c r="I18" s="76">
        <v>1.5845199999999999</v>
      </c>
      <c r="J18" s="76">
        <v>11.09</v>
      </c>
      <c r="K18" s="76">
        <v>0</v>
      </c>
    </row>
    <row r="19" spans="2:11">
      <c r="B19" t="s">
        <v>717</v>
      </c>
      <c r="C19" t="s">
        <v>345</v>
      </c>
      <c r="D19" t="s">
        <v>193</v>
      </c>
      <c r="E19" t="s">
        <v>151</v>
      </c>
      <c r="F19" s="76">
        <v>0</v>
      </c>
      <c r="G19" t="s">
        <v>108</v>
      </c>
      <c r="H19" s="76">
        <v>0</v>
      </c>
      <c r="I19" s="76">
        <v>31.884360000000001</v>
      </c>
      <c r="J19" s="76">
        <v>223.26</v>
      </c>
      <c r="K19" s="76">
        <v>0.05</v>
      </c>
    </row>
    <row r="21" spans="2:11">
      <c r="B21" s="77" t="s">
        <v>213</v>
      </c>
      <c r="D21" s="19"/>
      <c r="E21" s="19"/>
      <c r="F21" s="19"/>
      <c r="G21" s="19"/>
      <c r="H21" s="78">
        <v>0</v>
      </c>
      <c r="I21" s="78">
        <v>0.93647999999999998</v>
      </c>
      <c r="J21" s="78">
        <v>6.56</v>
      </c>
      <c r="K21" s="78">
        <v>0</v>
      </c>
    </row>
    <row r="22" spans="2:11">
      <c r="B22" t="s">
        <v>707</v>
      </c>
      <c r="C22" t="s">
        <v>768</v>
      </c>
      <c r="D22" t="s">
        <v>193</v>
      </c>
      <c r="E22" t="s">
        <v>194</v>
      </c>
      <c r="F22" s="76">
        <v>0</v>
      </c>
      <c r="G22" t="s">
        <v>112</v>
      </c>
      <c r="H22" s="76">
        <v>0</v>
      </c>
      <c r="I22" s="76">
        <v>0.93647999999999998</v>
      </c>
      <c r="J22" s="76">
        <v>6.56</v>
      </c>
      <c r="K22" s="76">
        <v>0</v>
      </c>
    </row>
    <row r="24" spans="2:11">
      <c r="B24" t="s">
        <v>214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6"/>
      <c r="G601" s="56"/>
    </row>
    <row r="602" spans="4:8">
      <c r="E602" s="56"/>
      <c r="G602" s="56"/>
    </row>
    <row r="603" spans="4:8">
      <c r="E603" s="56"/>
      <c r="G603" s="56"/>
    </row>
    <row r="604" spans="4:8">
      <c r="E604" s="56"/>
      <c r="G604" s="56"/>
    </row>
    <row r="605" spans="4:8">
      <c r="E605" s="56"/>
      <c r="G605" s="56"/>
    </row>
    <row r="606" spans="4:8">
      <c r="E606" s="56"/>
      <c r="G606" s="56"/>
    </row>
  </sheetData>
  <mergeCells count="1">
    <mergeCell ref="B7:K7"/>
  </mergeCells>
  <dataValidations count="1">
    <dataValidation allowBlank="1" showInputMessage="1" showErrorMessage="1" sqref="A1:XFD19 A24:XFD1048576 A21:XFD2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9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101" t="s">
        <v>186</v>
      </c>
    </row>
    <row r="2" spans="2:17">
      <c r="B2" s="2" t="s">
        <v>1</v>
      </c>
      <c r="C2" s="101" t="s">
        <v>766</v>
      </c>
    </row>
    <row r="3" spans="2:17">
      <c r="B3" s="2" t="s">
        <v>2</v>
      </c>
      <c r="C3" s="101" t="s">
        <v>772</v>
      </c>
    </row>
    <row r="4" spans="2:17">
      <c r="B4" s="2" t="s">
        <v>3</v>
      </c>
      <c r="C4" s="101" t="s">
        <v>187</v>
      </c>
    </row>
    <row r="5" spans="2:17">
      <c r="B5" s="2"/>
    </row>
    <row r="7" spans="2:17" ht="26.25" customHeight="1">
      <c r="B7" s="116" t="s">
        <v>173</v>
      </c>
      <c r="C7" s="117"/>
      <c r="D7" s="117"/>
    </row>
    <row r="8" spans="2:17" s="19" customFormat="1" ht="31.5">
      <c r="B8" s="48" t="s">
        <v>102</v>
      </c>
      <c r="C8" s="57" t="s">
        <v>174</v>
      </c>
      <c r="D8" s="58" t="s">
        <v>175</v>
      </c>
    </row>
    <row r="9" spans="2:17" s="19" customFormat="1">
      <c r="B9" s="20"/>
      <c r="C9" s="29" t="s">
        <v>6</v>
      </c>
      <c r="D9" s="43" t="s">
        <v>77</v>
      </c>
    </row>
    <row r="10" spans="2:17" s="23" customFormat="1" ht="18" customHeight="1">
      <c r="B10" s="22"/>
      <c r="C10" s="7" t="s">
        <v>9</v>
      </c>
      <c r="D10" s="32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1" t="s">
        <v>176</v>
      </c>
      <c r="C11" s="92">
        <f>C15+C12</f>
        <v>3.0270000000000001</v>
      </c>
      <c r="D11" s="9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4" t="s">
        <v>209</v>
      </c>
      <c r="C12" s="95">
        <f>SUM(C13)</f>
        <v>3.0270000000000001</v>
      </c>
      <c r="D12" s="96"/>
    </row>
    <row r="13" spans="2:17">
      <c r="B13" s="97" t="s">
        <v>719</v>
      </c>
      <c r="C13" s="98">
        <v>3.0270000000000001</v>
      </c>
      <c r="D13" s="96" t="s">
        <v>720</v>
      </c>
    </row>
    <row r="14" spans="2:17">
      <c r="B14" s="99"/>
      <c r="C14" s="100"/>
      <c r="D14" s="100"/>
    </row>
    <row r="15" spans="2:17">
      <c r="B15" s="94" t="s">
        <v>213</v>
      </c>
      <c r="C15" s="95">
        <v>0</v>
      </c>
      <c r="D15" s="100"/>
    </row>
  </sheetData>
  <mergeCells count="1">
    <mergeCell ref="B7:D7"/>
  </mergeCells>
  <dataValidations count="1">
    <dataValidation allowBlank="1" showInputMessage="1" showErrorMessage="1" sqref="A1:XFD13 A16:XFD1048576 A15:XFD1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58"/>
  <sheetViews>
    <sheetView rightToLeft="1" zoomScale="80" zoomScaleNormal="80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101" t="s">
        <v>186</v>
      </c>
    </row>
    <row r="2" spans="2:18">
      <c r="B2" s="2" t="s">
        <v>1</v>
      </c>
      <c r="C2" s="101" t="s">
        <v>766</v>
      </c>
    </row>
    <row r="3" spans="2:18">
      <c r="B3" s="2" t="s">
        <v>2</v>
      </c>
      <c r="C3" s="101" t="s">
        <v>772</v>
      </c>
    </row>
    <row r="4" spans="2:18">
      <c r="B4" s="2" t="s">
        <v>3</v>
      </c>
      <c r="C4" s="101" t="s">
        <v>187</v>
      </c>
    </row>
    <row r="5" spans="2:18">
      <c r="B5" s="2"/>
    </row>
    <row r="7" spans="2:18" ht="26.25" customHeight="1">
      <c r="B7" s="116" t="s">
        <v>177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7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59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33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>
      <c r="B12" s="77" t="s">
        <v>209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77" t="s">
        <v>252</v>
      </c>
      <c r="D14" s="16"/>
      <c r="H14" s="78">
        <v>0</v>
      </c>
      <c r="L14" s="78">
        <v>0</v>
      </c>
      <c r="M14" s="78">
        <v>0</v>
      </c>
      <c r="O14" s="78">
        <v>0</v>
      </c>
      <c r="P14" s="78">
        <v>0</v>
      </c>
    </row>
    <row r="15" spans="2:18">
      <c r="B15" s="77" t="s">
        <v>257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s="77" t="s">
        <v>357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8" spans="2:4">
      <c r="B18" s="11" t="s">
        <v>721</v>
      </c>
    </row>
    <row r="19" spans="2:4">
      <c r="B19" s="11" t="s">
        <v>722</v>
      </c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B356" s="16"/>
      <c r="D356" s="16"/>
    </row>
    <row r="357" spans="2:4">
      <c r="B357" s="16"/>
      <c r="D357" s="16"/>
    </row>
    <row r="358" spans="2:4">
      <c r="B358" s="19"/>
      <c r="D358" s="16"/>
    </row>
  </sheetData>
  <mergeCells count="1">
    <mergeCell ref="B7:P7"/>
  </mergeCells>
  <dataValidations count="1">
    <dataValidation allowBlank="1" showInputMessage="1" showErrorMessage="1" sqref="A1:XFD13 A14:XFD14 A15:XFD15 A16:XFD16 A19:A1048576 C19:XFD1048576 B18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69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101" t="s">
        <v>186</v>
      </c>
    </row>
    <row r="2" spans="2:18">
      <c r="B2" s="2" t="s">
        <v>1</v>
      </c>
      <c r="C2" s="101" t="s">
        <v>766</v>
      </c>
    </row>
    <row r="3" spans="2:18">
      <c r="B3" s="2" t="s">
        <v>2</v>
      </c>
      <c r="C3" s="101" t="s">
        <v>772</v>
      </c>
    </row>
    <row r="4" spans="2:18">
      <c r="B4" s="2" t="s">
        <v>3</v>
      </c>
      <c r="C4" s="101" t="s">
        <v>187</v>
      </c>
    </row>
    <row r="5" spans="2:18">
      <c r="B5" s="2"/>
    </row>
    <row r="7" spans="2:18" ht="26.25" customHeight="1">
      <c r="B7" s="116" t="s">
        <v>181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723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2"/>
      <c r="J11" s="32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 ht="19.5" customHeight="1">
      <c r="B12" s="77" t="s">
        <v>209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513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77" t="s">
        <v>514</v>
      </c>
      <c r="D14" s="16"/>
      <c r="H14" s="78">
        <v>0</v>
      </c>
      <c r="L14" s="78">
        <v>0</v>
      </c>
      <c r="M14" s="78">
        <v>0</v>
      </c>
      <c r="O14" s="78">
        <v>0</v>
      </c>
      <c r="P14" s="78">
        <v>0</v>
      </c>
    </row>
    <row r="15" spans="2:18">
      <c r="B15" s="77" t="s">
        <v>257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s="77" t="s">
        <v>357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8" spans="2:4">
      <c r="B18" s="11" t="s">
        <v>721</v>
      </c>
    </row>
    <row r="19" spans="2:4">
      <c r="B19" s="11" t="s">
        <v>722</v>
      </c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B357" s="16"/>
      <c r="D357" s="16"/>
    </row>
    <row r="358" spans="2:4">
      <c r="B358" s="16"/>
      <c r="D358" s="16"/>
    </row>
    <row r="359" spans="2:4">
      <c r="B359" s="19"/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D368" s="16"/>
    </row>
    <row r="369" spans="4:4">
      <c r="D369" s="16"/>
    </row>
  </sheetData>
  <mergeCells count="1">
    <mergeCell ref="B7:P7"/>
  </mergeCells>
  <dataValidations count="1">
    <dataValidation allowBlank="1" showInputMessage="1" showErrorMessage="1" sqref="A1:XFD13 A14:XFD14 A15:XFD15 A16:XFD16 A19:A1048576 C19:XFD1048576 B18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9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101" t="s">
        <v>186</v>
      </c>
    </row>
    <row r="2" spans="2:52">
      <c r="B2" s="2" t="s">
        <v>1</v>
      </c>
      <c r="C2" s="101" t="s">
        <v>766</v>
      </c>
    </row>
    <row r="3" spans="2:52">
      <c r="B3" s="2" t="s">
        <v>2</v>
      </c>
      <c r="C3" s="101" t="s">
        <v>772</v>
      </c>
    </row>
    <row r="4" spans="2:52">
      <c r="B4" s="2" t="s">
        <v>3</v>
      </c>
      <c r="C4" s="101" t="s">
        <v>187</v>
      </c>
    </row>
    <row r="6" spans="2:52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52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  <c r="AT7" s="19"/>
      <c r="AU7" s="19"/>
    </row>
    <row r="8" spans="2:52" s="19" customFormat="1" ht="76.5" customHeight="1">
      <c r="B8" s="4" t="s">
        <v>49</v>
      </c>
      <c r="C8" s="26" t="s">
        <v>50</v>
      </c>
      <c r="D8" s="27" t="s">
        <v>71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28" t="s">
        <v>59</v>
      </c>
      <c r="AL8" s="16"/>
      <c r="AT8" s="16"/>
      <c r="AU8" s="16"/>
      <c r="AV8" s="16"/>
    </row>
    <row r="9" spans="2:52" s="19" customFormat="1" ht="21.7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AT9" s="16"/>
      <c r="AU9" s="16"/>
    </row>
    <row r="10" spans="2:52" s="23" customFormat="1" ht="18" customHeight="1">
      <c r="B10" s="22"/>
      <c r="C10" s="31" t="s">
        <v>9</v>
      </c>
      <c r="D10" s="31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T10" s="16"/>
      <c r="AU10" s="16"/>
      <c r="AV10" s="19"/>
    </row>
    <row r="11" spans="2:52" s="23" customFormat="1" ht="18" customHeight="1">
      <c r="B11" s="24" t="s">
        <v>85</v>
      </c>
      <c r="C11" s="31"/>
      <c r="D11" s="31"/>
      <c r="E11" s="7"/>
      <c r="F11" s="7"/>
      <c r="G11" s="7"/>
      <c r="H11" s="75">
        <v>8.4700000000000006</v>
      </c>
      <c r="I11" s="7"/>
      <c r="J11" s="7"/>
      <c r="K11" s="75">
        <v>1.48</v>
      </c>
      <c r="L11" s="75">
        <v>24233397</v>
      </c>
      <c r="M11" s="7"/>
      <c r="N11" s="75">
        <v>28146.963680500001</v>
      </c>
      <c r="O11" s="7"/>
      <c r="P11" s="75">
        <v>100</v>
      </c>
      <c r="Q11" s="75">
        <v>45.35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T11" s="16"/>
      <c r="AU11" s="16"/>
      <c r="AV11" s="19"/>
      <c r="AZ11" s="16"/>
    </row>
    <row r="12" spans="2:52">
      <c r="B12" s="77" t="s">
        <v>209</v>
      </c>
      <c r="C12" s="16"/>
      <c r="D12" s="16"/>
      <c r="H12" s="78">
        <v>8.4700000000000006</v>
      </c>
      <c r="K12" s="78">
        <v>1.48</v>
      </c>
      <c r="L12" s="78">
        <v>24233397</v>
      </c>
      <c r="N12" s="78">
        <v>28146.963680500001</v>
      </c>
      <c r="P12" s="78">
        <v>100</v>
      </c>
      <c r="Q12" s="78">
        <v>45.35</v>
      </c>
    </row>
    <row r="13" spans="2:52">
      <c r="B13" s="77" t="s">
        <v>230</v>
      </c>
      <c r="C13" s="16"/>
      <c r="D13" s="16"/>
      <c r="H13" s="78">
        <v>10.89</v>
      </c>
      <c r="K13" s="78">
        <v>0.73</v>
      </c>
      <c r="L13" s="78">
        <v>4290685</v>
      </c>
      <c r="N13" s="78">
        <v>5612.4203479999996</v>
      </c>
      <c r="P13" s="78">
        <v>19.940000000000001</v>
      </c>
      <c r="Q13" s="78">
        <v>9.0399999999999991</v>
      </c>
    </row>
    <row r="14" spans="2:52">
      <c r="B14" s="77" t="s">
        <v>215</v>
      </c>
      <c r="C14" s="16"/>
      <c r="D14" s="16"/>
      <c r="H14" s="78"/>
      <c r="K14" s="78"/>
      <c r="L14" s="78"/>
      <c r="N14" s="78"/>
      <c r="P14" s="78"/>
      <c r="Q14" s="78"/>
    </row>
    <row r="15" spans="2:52">
      <c r="B15" t="s">
        <v>216</v>
      </c>
      <c r="C15" t="s">
        <v>217</v>
      </c>
      <c r="D15" t="s">
        <v>106</v>
      </c>
      <c r="E15" t="s">
        <v>218</v>
      </c>
      <c r="F15"/>
      <c r="G15" t="s">
        <v>219</v>
      </c>
      <c r="H15" s="76">
        <v>7.5</v>
      </c>
      <c r="I15" t="s">
        <v>108</v>
      </c>
      <c r="J15" s="76">
        <v>4</v>
      </c>
      <c r="K15" s="76">
        <v>0.46</v>
      </c>
      <c r="L15" s="76">
        <v>694085</v>
      </c>
      <c r="M15" s="76">
        <v>160.88</v>
      </c>
      <c r="N15" s="76">
        <v>1116.6439479999999</v>
      </c>
      <c r="O15" s="76">
        <v>0.01</v>
      </c>
      <c r="P15" s="76">
        <v>3.97</v>
      </c>
      <c r="Q15" s="76">
        <v>1.8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/>
      <c r="G16" t="s">
        <v>222</v>
      </c>
      <c r="H16" s="76">
        <v>25.13</v>
      </c>
      <c r="I16" t="s">
        <v>108</v>
      </c>
      <c r="J16" s="76">
        <v>1</v>
      </c>
      <c r="K16" s="76">
        <v>1.55</v>
      </c>
      <c r="L16" s="76">
        <v>173000</v>
      </c>
      <c r="M16" s="76">
        <v>87.7</v>
      </c>
      <c r="N16" s="76">
        <v>151.721</v>
      </c>
      <c r="O16" s="76">
        <v>0</v>
      </c>
      <c r="P16" s="76">
        <v>0.54</v>
      </c>
      <c r="Q16" s="76">
        <v>0.24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/>
      <c r="G17" t="s">
        <v>225</v>
      </c>
      <c r="H17" s="76">
        <v>7.31</v>
      </c>
      <c r="I17" t="s">
        <v>108</v>
      </c>
      <c r="J17" s="76">
        <v>1.75</v>
      </c>
      <c r="K17" s="76">
        <v>0.39</v>
      </c>
      <c r="L17" s="76">
        <v>2312000</v>
      </c>
      <c r="M17" s="76">
        <v>111.76</v>
      </c>
      <c r="N17" s="76">
        <v>2583.8912</v>
      </c>
      <c r="O17" s="76">
        <v>0.02</v>
      </c>
      <c r="P17" s="76">
        <v>9.18</v>
      </c>
      <c r="Q17" s="76">
        <v>4.16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/>
      <c r="G18" t="s">
        <v>219</v>
      </c>
      <c r="H18" s="76">
        <v>19.52</v>
      </c>
      <c r="I18" t="s">
        <v>108</v>
      </c>
      <c r="J18" s="76">
        <v>2.75</v>
      </c>
      <c r="K18" s="76">
        <v>1.45</v>
      </c>
      <c r="L18" s="76">
        <v>539600</v>
      </c>
      <c r="M18" s="76">
        <v>136.44999999999999</v>
      </c>
      <c r="N18" s="76">
        <v>736.28420000000006</v>
      </c>
      <c r="O18" s="76">
        <v>0</v>
      </c>
      <c r="P18" s="76">
        <v>2.62</v>
      </c>
      <c r="Q18" s="76">
        <v>1.19</v>
      </c>
    </row>
    <row r="19" spans="2:17">
      <c r="B19" t="s">
        <v>228</v>
      </c>
      <c r="C19" t="s">
        <v>229</v>
      </c>
      <c r="D19" t="s">
        <v>106</v>
      </c>
      <c r="E19" t="s">
        <v>218</v>
      </c>
      <c r="F19"/>
      <c r="G19" t="s">
        <v>219</v>
      </c>
      <c r="H19" s="76">
        <v>15.32</v>
      </c>
      <c r="I19" t="s">
        <v>108</v>
      </c>
      <c r="J19" s="76">
        <v>4</v>
      </c>
      <c r="K19" s="76">
        <v>1.24</v>
      </c>
      <c r="L19" s="76">
        <v>572000</v>
      </c>
      <c r="M19" s="76">
        <v>179</v>
      </c>
      <c r="N19" s="76">
        <v>1023.88</v>
      </c>
      <c r="O19" s="76">
        <v>0</v>
      </c>
      <c r="P19" s="76">
        <v>3.64</v>
      </c>
      <c r="Q19" s="76">
        <v>1.65</v>
      </c>
    </row>
    <row r="20" spans="2:17">
      <c r="B20" s="77"/>
    </row>
    <row r="22" spans="2:17">
      <c r="B22" s="77" t="s">
        <v>252</v>
      </c>
      <c r="C22" s="16"/>
      <c r="D22" s="16"/>
      <c r="H22" s="78">
        <v>7.87</v>
      </c>
      <c r="K22" s="78">
        <v>1.67</v>
      </c>
      <c r="L22" s="78">
        <v>19942712</v>
      </c>
      <c r="N22" s="78">
        <v>22534.543332500001</v>
      </c>
      <c r="P22" s="78">
        <v>80.06</v>
      </c>
      <c r="Q22" s="78">
        <v>36.31</v>
      </c>
    </row>
    <row r="23" spans="2:17">
      <c r="B23" s="77" t="s">
        <v>231</v>
      </c>
      <c r="C23" s="16"/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232</v>
      </c>
      <c r="C24" s="16"/>
      <c r="D24" s="16"/>
      <c r="H24" s="78"/>
      <c r="K24" s="78"/>
      <c r="L24" s="78"/>
      <c r="N24" s="78"/>
      <c r="P24" s="78"/>
      <c r="Q24" s="78"/>
    </row>
    <row r="25" spans="2:17">
      <c r="B25" t="s">
        <v>233</v>
      </c>
      <c r="C25" t="s">
        <v>234</v>
      </c>
      <c r="D25" t="s">
        <v>106</v>
      </c>
      <c r="E25" t="s">
        <v>218</v>
      </c>
      <c r="F25"/>
      <c r="G25" t="s">
        <v>235</v>
      </c>
      <c r="H25" s="76">
        <v>1.1100000000000001</v>
      </c>
      <c r="I25" t="s">
        <v>108</v>
      </c>
      <c r="J25" s="76">
        <v>5.5</v>
      </c>
      <c r="K25" s="76">
        <v>0.21</v>
      </c>
      <c r="L25" s="76">
        <v>326000</v>
      </c>
      <c r="M25" s="76">
        <v>110.77</v>
      </c>
      <c r="N25" s="76">
        <v>361.11020000000002</v>
      </c>
      <c r="O25" s="76">
        <v>0</v>
      </c>
      <c r="P25" s="76">
        <v>1.28</v>
      </c>
      <c r="Q25" s="76">
        <v>0.57999999999999996</v>
      </c>
    </row>
    <row r="26" spans="2:17">
      <c r="B26" t="s">
        <v>236</v>
      </c>
      <c r="C26" t="s">
        <v>237</v>
      </c>
      <c r="D26" t="s">
        <v>106</v>
      </c>
      <c r="E26" t="s">
        <v>218</v>
      </c>
      <c r="F26"/>
      <c r="G26" t="s">
        <v>238</v>
      </c>
      <c r="H26" s="76">
        <v>0.67</v>
      </c>
      <c r="I26" t="s">
        <v>108</v>
      </c>
      <c r="J26" s="76">
        <v>4.25</v>
      </c>
      <c r="K26" s="76">
        <v>0.13</v>
      </c>
      <c r="L26" s="76">
        <v>7194428</v>
      </c>
      <c r="M26" s="76">
        <v>104.17</v>
      </c>
      <c r="N26" s="76">
        <v>7494.4356476000003</v>
      </c>
      <c r="O26" s="76">
        <v>0.04</v>
      </c>
      <c r="P26" s="76">
        <v>26.63</v>
      </c>
      <c r="Q26" s="76">
        <v>12.08</v>
      </c>
    </row>
    <row r="27" spans="2:17">
      <c r="B27" t="s">
        <v>239</v>
      </c>
      <c r="C27" t="s">
        <v>240</v>
      </c>
      <c r="D27" t="s">
        <v>106</v>
      </c>
      <c r="E27" t="s">
        <v>218</v>
      </c>
      <c r="F27"/>
      <c r="G27" t="s">
        <v>241</v>
      </c>
      <c r="H27" s="76">
        <v>8.92</v>
      </c>
      <c r="I27" t="s">
        <v>108</v>
      </c>
      <c r="J27" s="76">
        <v>1.75</v>
      </c>
      <c r="K27" s="76">
        <v>2.09</v>
      </c>
      <c r="L27" s="76">
        <v>5789860</v>
      </c>
      <c r="M27" s="76">
        <v>97.65</v>
      </c>
      <c r="N27" s="76">
        <v>5653.7982899999997</v>
      </c>
      <c r="O27" s="76">
        <v>0.09</v>
      </c>
      <c r="P27" s="76">
        <v>20.09</v>
      </c>
      <c r="Q27" s="76">
        <v>9.11</v>
      </c>
    </row>
    <row r="28" spans="2:17">
      <c r="B28" t="s">
        <v>242</v>
      </c>
      <c r="C28" t="s">
        <v>243</v>
      </c>
      <c r="D28" t="s">
        <v>106</v>
      </c>
      <c r="E28" t="s">
        <v>218</v>
      </c>
      <c r="F28"/>
      <c r="G28" t="s">
        <v>244</v>
      </c>
      <c r="H28" s="76">
        <v>0.41</v>
      </c>
      <c r="I28" t="s">
        <v>108</v>
      </c>
      <c r="J28" s="76">
        <v>2.5</v>
      </c>
      <c r="K28" s="76">
        <v>0.13</v>
      </c>
      <c r="L28" s="76">
        <v>205037</v>
      </c>
      <c r="M28" s="76">
        <v>102.45</v>
      </c>
      <c r="N28" s="76">
        <v>210.0604065</v>
      </c>
      <c r="O28" s="76">
        <v>0</v>
      </c>
      <c r="P28" s="76">
        <v>0.75</v>
      </c>
      <c r="Q28" s="76">
        <v>0.34</v>
      </c>
    </row>
    <row r="29" spans="2:17">
      <c r="B29" t="s">
        <v>245</v>
      </c>
      <c r="C29" t="s">
        <v>246</v>
      </c>
      <c r="D29" t="s">
        <v>106</v>
      </c>
      <c r="E29" t="s">
        <v>218</v>
      </c>
      <c r="F29"/>
      <c r="G29" t="s">
        <v>247</v>
      </c>
      <c r="H29" s="76">
        <v>15.71</v>
      </c>
      <c r="I29" t="s">
        <v>108</v>
      </c>
      <c r="J29" s="76">
        <v>5.5</v>
      </c>
      <c r="K29" s="76">
        <v>3.2</v>
      </c>
      <c r="L29" s="76">
        <v>5217387</v>
      </c>
      <c r="M29" s="76">
        <v>145.32</v>
      </c>
      <c r="N29" s="76">
        <v>7581.9067883999996</v>
      </c>
      <c r="O29" s="76">
        <v>0.04</v>
      </c>
      <c r="P29" s="76">
        <v>26.94</v>
      </c>
      <c r="Q29" s="76">
        <v>12.22</v>
      </c>
    </row>
    <row r="30" spans="2:17">
      <c r="B30" t="s">
        <v>248</v>
      </c>
      <c r="C30" t="s">
        <v>249</v>
      </c>
      <c r="D30" t="s">
        <v>106</v>
      </c>
      <c r="E30" t="s">
        <v>218</v>
      </c>
      <c r="F30"/>
      <c r="G30" t="s">
        <v>250</v>
      </c>
      <c r="H30" s="76">
        <v>1.82</v>
      </c>
      <c r="I30" t="s">
        <v>108</v>
      </c>
      <c r="J30" s="76">
        <v>1.25</v>
      </c>
      <c r="K30" s="76">
        <v>0.32</v>
      </c>
      <c r="L30" s="76">
        <v>1210000</v>
      </c>
      <c r="M30" s="76">
        <v>101.92</v>
      </c>
      <c r="N30" s="76">
        <v>1233.232</v>
      </c>
      <c r="O30" s="76">
        <v>0.01</v>
      </c>
      <c r="P30" s="76">
        <v>4.38</v>
      </c>
      <c r="Q30" s="76">
        <v>1.99</v>
      </c>
    </row>
    <row r="31" spans="2:17">
      <c r="B31" s="77" t="s">
        <v>251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253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/>
      <c r="C33"/>
      <c r="D33" s="16"/>
      <c r="E33"/>
      <c r="H33" s="76"/>
      <c r="I33"/>
      <c r="J33" s="76"/>
      <c r="K33" s="76"/>
      <c r="L33" s="76"/>
      <c r="M33" s="76"/>
      <c r="N33" s="76"/>
      <c r="O33" s="76"/>
      <c r="P33" s="76"/>
      <c r="Q33" s="76"/>
    </row>
    <row r="35" spans="2:17">
      <c r="B35" s="77" t="s">
        <v>213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s="77" t="s">
        <v>254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77" t="s">
        <v>255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9" spans="2:17">
      <c r="B39" t="s">
        <v>214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</sheetData>
  <mergeCells count="2">
    <mergeCell ref="B6:Q6"/>
    <mergeCell ref="B7:Q7"/>
  </mergeCells>
  <dataValidations count="1">
    <dataValidation allowBlank="1" showInputMessage="1" showErrorMessage="1" sqref="C1:Q19 A1:B20 R1:XFD20 A39:XFD1048576 A35:XFD37 A22:XFD33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79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101" t="s">
        <v>186</v>
      </c>
    </row>
    <row r="2" spans="2:23">
      <c r="B2" s="2" t="s">
        <v>1</v>
      </c>
      <c r="C2" s="101" t="s">
        <v>766</v>
      </c>
    </row>
    <row r="3" spans="2:23">
      <c r="B3" s="2" t="s">
        <v>2</v>
      </c>
      <c r="C3" s="101" t="s">
        <v>772</v>
      </c>
    </row>
    <row r="4" spans="2:23">
      <c r="B4" s="2" t="s">
        <v>3</v>
      </c>
      <c r="C4" s="101" t="s">
        <v>187</v>
      </c>
    </row>
    <row r="5" spans="2:23">
      <c r="B5" s="2"/>
    </row>
    <row r="7" spans="2:23" ht="26.25" customHeight="1">
      <c r="B7" s="116" t="s">
        <v>183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723</v>
      </c>
      <c r="R8" s="16"/>
    </row>
    <row r="9" spans="2:23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23">
      <c r="B12" s="77" t="s">
        <v>209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23">
      <c r="B13" s="77" t="s">
        <v>513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s="77" t="s">
        <v>514</v>
      </c>
      <c r="E14" s="15"/>
      <c r="F14" s="15"/>
      <c r="G14" s="15"/>
      <c r="H14" s="78">
        <v>0</v>
      </c>
      <c r="I14" s="15"/>
      <c r="J14" s="15"/>
      <c r="K14" s="15"/>
      <c r="L14" s="78">
        <v>0</v>
      </c>
      <c r="M14" s="78">
        <v>0</v>
      </c>
      <c r="N14" s="15"/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257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23">
      <c r="B16" s="77" t="s">
        <v>357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8" spans="2:4">
      <c r="B18" s="11" t="s">
        <v>721</v>
      </c>
      <c r="D18" s="16"/>
    </row>
    <row r="19" spans="2:4">
      <c r="B19" s="11" t="s">
        <v>722</v>
      </c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A1:XFD16 A18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2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101" t="s">
        <v>186</v>
      </c>
    </row>
    <row r="2" spans="2:67">
      <c r="B2" s="2" t="s">
        <v>1</v>
      </c>
      <c r="C2" s="101" t="s">
        <v>766</v>
      </c>
    </row>
    <row r="3" spans="2:67">
      <c r="B3" s="2" t="s">
        <v>2</v>
      </c>
      <c r="C3" s="101" t="s">
        <v>772</v>
      </c>
    </row>
    <row r="4" spans="2:67">
      <c r="B4" s="2" t="s">
        <v>3</v>
      </c>
      <c r="C4" s="101" t="s">
        <v>187</v>
      </c>
    </row>
    <row r="6" spans="2:67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  <c r="BO6" s="19"/>
    </row>
    <row r="7" spans="2:67" ht="26.25" customHeight="1">
      <c r="B7" s="111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J7" s="19"/>
      <c r="BO7" s="19"/>
    </row>
    <row r="8" spans="2:67" s="19" customFormat="1" ht="63">
      <c r="B8" s="35" t="s">
        <v>49</v>
      </c>
      <c r="C8" s="18" t="s">
        <v>50</v>
      </c>
      <c r="D8" s="36" t="s">
        <v>71</v>
      </c>
      <c r="E8" s="36" t="s">
        <v>87</v>
      </c>
      <c r="F8" s="36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6" t="s">
        <v>58</v>
      </c>
      <c r="T8" s="37" t="s">
        <v>723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38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39" t="s">
        <v>7</v>
      </c>
      <c r="BJ9" s="16"/>
      <c r="BL9" s="16"/>
      <c r="BO9" s="23"/>
    </row>
    <row r="10" spans="2:67" s="23" customFormat="1" ht="18" customHeight="1">
      <c r="B10" s="40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1" t="s">
        <v>91</v>
      </c>
      <c r="U10" s="33"/>
      <c r="BJ10" s="16"/>
      <c r="BK10" s="19"/>
      <c r="BL10" s="16"/>
      <c r="BO10" s="16"/>
    </row>
    <row r="11" spans="2:67" s="23" customFormat="1" ht="18" customHeight="1" thickBot="1">
      <c r="B11" s="42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1"/>
      <c r="Q11" s="75">
        <v>0</v>
      </c>
      <c r="R11" s="7"/>
      <c r="S11" s="75">
        <v>0</v>
      </c>
      <c r="T11" s="75">
        <v>0</v>
      </c>
      <c r="U11" s="33"/>
      <c r="BJ11" s="16"/>
      <c r="BK11" s="19"/>
      <c r="BL11" s="16"/>
      <c r="BO11" s="16"/>
    </row>
    <row r="12" spans="2:67">
      <c r="B12" s="77" t="s">
        <v>209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256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s="77" t="s">
        <v>252</v>
      </c>
      <c r="C14" s="16"/>
      <c r="D14" s="16"/>
      <c r="E14" s="16"/>
      <c r="F14" s="16"/>
      <c r="G14" s="16"/>
      <c r="K14" s="78">
        <v>0</v>
      </c>
      <c r="N14" s="78">
        <v>0</v>
      </c>
      <c r="O14" s="78">
        <v>0</v>
      </c>
      <c r="Q14" s="78">
        <v>0</v>
      </c>
      <c r="S14" s="78">
        <v>0</v>
      </c>
      <c r="T14" s="78">
        <v>0</v>
      </c>
    </row>
    <row r="15" spans="2:67">
      <c r="B15" s="77" t="s">
        <v>257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7" spans="2:20">
      <c r="B17" s="77" t="s">
        <v>213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 ht="18.75" customHeight="1">
      <c r="B18" s="77" t="s">
        <v>258</v>
      </c>
      <c r="C18" s="16"/>
      <c r="D18" s="16"/>
      <c r="E18" s="16"/>
      <c r="F18" s="16"/>
      <c r="G18" s="16"/>
      <c r="K18" s="78">
        <v>0</v>
      </c>
      <c r="N18" s="78">
        <v>0</v>
      </c>
      <c r="O18" s="78">
        <v>0</v>
      </c>
      <c r="Q18" s="78">
        <v>0</v>
      </c>
      <c r="S18" s="78">
        <v>0</v>
      </c>
      <c r="T18" s="78">
        <v>0</v>
      </c>
    </row>
    <row r="19" spans="2:20">
      <c r="B19" s="77" t="s">
        <v>259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1" spans="2:20">
      <c r="B21" s="11" t="s">
        <v>721</v>
      </c>
      <c r="C21" s="16"/>
      <c r="D21" s="16"/>
      <c r="E21" s="16"/>
      <c r="F21" s="16"/>
      <c r="G21" s="16"/>
    </row>
    <row r="22" spans="2:20">
      <c r="B22" s="11" t="s">
        <v>722</v>
      </c>
      <c r="C22" s="16"/>
      <c r="D22" s="16"/>
      <c r="E22" s="16"/>
      <c r="F22" s="16"/>
      <c r="G22" s="16"/>
    </row>
    <row r="23" spans="2:20"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C664" s="16"/>
      <c r="D664" s="16"/>
      <c r="E664" s="16"/>
      <c r="F664" s="16"/>
      <c r="G664" s="16"/>
    </row>
    <row r="665" spans="2:7">
      <c r="C665" s="16"/>
      <c r="D665" s="16"/>
      <c r="E665" s="16"/>
      <c r="F665" s="16"/>
      <c r="G665" s="16"/>
    </row>
    <row r="666" spans="2:7">
      <c r="B666" s="16"/>
      <c r="C666" s="16"/>
      <c r="D666" s="16"/>
      <c r="E666" s="16"/>
      <c r="F666" s="16"/>
      <c r="G666" s="16"/>
    </row>
    <row r="667" spans="2:7">
      <c r="B667" s="16"/>
      <c r="C667" s="16"/>
      <c r="D667" s="16"/>
      <c r="E667" s="16"/>
      <c r="F667" s="16"/>
      <c r="G667" s="16"/>
    </row>
    <row r="668" spans="2:7">
      <c r="B668" s="19"/>
      <c r="C668" s="16"/>
      <c r="D668" s="16"/>
      <c r="E668" s="16"/>
      <c r="F668" s="16"/>
      <c r="G668" s="16"/>
    </row>
    <row r="669" spans="2:7">
      <c r="C669" s="16"/>
      <c r="D669" s="16"/>
      <c r="E669" s="16"/>
      <c r="F669" s="16"/>
      <c r="G669" s="16"/>
    </row>
    <row r="670" spans="2:7"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C680" s="16"/>
      <c r="D680" s="16"/>
      <c r="E680" s="16"/>
      <c r="F680" s="16"/>
      <c r="G680" s="16"/>
    </row>
    <row r="681" spans="3:7">
      <c r="C681" s="16"/>
      <c r="D681" s="16"/>
      <c r="E681" s="16"/>
      <c r="F681" s="16"/>
      <c r="G681" s="16"/>
    </row>
    <row r="682" spans="3:7">
      <c r="E682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74:E681">
      <formula1>$AL$6:$AL$8</formula1>
    </dataValidation>
    <dataValidation type="list" allowBlank="1" showInputMessage="1" showErrorMessage="1" sqref="G12:G15 G21:G674 G17:G19">
      <formula1>$BL$6:$BL$11</formula1>
    </dataValidation>
    <dataValidation type="list" allowBlank="1" showInputMessage="1" showErrorMessage="1" sqref="L12:L15 L21:L456 L17:L19">
      <formula1>$BO$6:$BO$11</formula1>
    </dataValidation>
    <dataValidation type="list" allowBlank="1" showInputMessage="1" showErrorMessage="1" sqref="E12:E15 E21:E173 E17:E19">
      <formula1>$BJ$6:$BJ$11</formula1>
    </dataValidation>
    <dataValidation type="list" allowBlank="1" showInputMessage="1" showErrorMessage="1" sqref="I12:I15 I21:I456 I17:I19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2"/>
  <sheetViews>
    <sheetView rightToLeft="1" zoomScale="80" zoomScaleNormal="80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101" t="s">
        <v>186</v>
      </c>
    </row>
    <row r="2" spans="2:65">
      <c r="B2" s="2" t="s">
        <v>1</v>
      </c>
      <c r="C2" s="101" t="s">
        <v>766</v>
      </c>
    </row>
    <row r="3" spans="2:65">
      <c r="B3" s="2" t="s">
        <v>2</v>
      </c>
      <c r="C3" s="101" t="s">
        <v>772</v>
      </c>
    </row>
    <row r="4" spans="2:65">
      <c r="B4" s="2" t="s">
        <v>3</v>
      </c>
      <c r="C4" s="101" t="s">
        <v>187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/>
    </row>
    <row r="7" spans="2:65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BM7" s="19"/>
    </row>
    <row r="8" spans="2:65" s="19" customFormat="1" ht="63">
      <c r="B8" s="4" t="s">
        <v>49</v>
      </c>
      <c r="C8" s="26" t="s">
        <v>50</v>
      </c>
      <c r="D8" s="36" t="s">
        <v>71</v>
      </c>
      <c r="E8" s="36" t="s">
        <v>87</v>
      </c>
      <c r="F8" s="27" t="s">
        <v>51</v>
      </c>
      <c r="G8" s="26" t="s">
        <v>88</v>
      </c>
      <c r="H8" s="26" t="s">
        <v>52</v>
      </c>
      <c r="I8" s="26" t="s">
        <v>53</v>
      </c>
      <c r="J8" s="26" t="s">
        <v>72</v>
      </c>
      <c r="K8" s="26" t="s">
        <v>73</v>
      </c>
      <c r="L8" s="26" t="s">
        <v>54</v>
      </c>
      <c r="M8" s="26" t="s">
        <v>55</v>
      </c>
      <c r="N8" s="26" t="s">
        <v>56</v>
      </c>
      <c r="O8" s="26" t="s">
        <v>74</v>
      </c>
      <c r="P8" s="26" t="s">
        <v>75</v>
      </c>
      <c r="Q8" s="26" t="s">
        <v>57</v>
      </c>
      <c r="R8" s="18" t="s">
        <v>76</v>
      </c>
      <c r="S8" s="36" t="s">
        <v>58</v>
      </c>
      <c r="T8" s="34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29"/>
      <c r="I9" s="29"/>
      <c r="J9" s="29" t="s">
        <v>77</v>
      </c>
      <c r="K9" s="29" t="s">
        <v>78</v>
      </c>
      <c r="L9" s="29"/>
      <c r="M9" s="29" t="s">
        <v>7</v>
      </c>
      <c r="N9" s="29" t="s">
        <v>7</v>
      </c>
      <c r="O9" s="29"/>
      <c r="P9" s="29" t="s">
        <v>79</v>
      </c>
      <c r="Q9" s="29" t="s">
        <v>6</v>
      </c>
      <c r="R9" s="21" t="s">
        <v>7</v>
      </c>
      <c r="S9" s="43" t="s">
        <v>7</v>
      </c>
      <c r="T9" s="43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7" t="s">
        <v>84</v>
      </c>
      <c r="R10" s="7" t="s">
        <v>89</v>
      </c>
      <c r="S10" s="7" t="s">
        <v>90</v>
      </c>
      <c r="T10" s="32" t="s">
        <v>91</v>
      </c>
      <c r="U10" s="33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6.44</v>
      </c>
      <c r="L11" s="7"/>
      <c r="M11" s="7"/>
      <c r="N11" s="75">
        <v>5.28</v>
      </c>
      <c r="O11" s="75">
        <v>9700915.7200000007</v>
      </c>
      <c r="P11" s="31"/>
      <c r="Q11" s="75">
        <v>16431.064013170297</v>
      </c>
      <c r="R11" s="7"/>
      <c r="S11" s="75">
        <v>100</v>
      </c>
      <c r="T11" s="75">
        <v>26.47</v>
      </c>
      <c r="U11" s="33"/>
      <c r="BH11" s="16"/>
      <c r="BI11" s="19"/>
      <c r="BJ11" s="16"/>
      <c r="BM11" s="16"/>
    </row>
    <row r="12" spans="2:65">
      <c r="B12" s="77" t="s">
        <v>209</v>
      </c>
      <c r="C12" s="16"/>
      <c r="D12" s="16"/>
      <c r="E12" s="16"/>
      <c r="F12" s="16"/>
      <c r="K12" s="78">
        <v>5</v>
      </c>
      <c r="N12" s="78">
        <v>5.14</v>
      </c>
      <c r="O12" s="78">
        <v>7292034.7199999997</v>
      </c>
      <c r="Q12" s="78">
        <v>7189.5413739850001</v>
      </c>
      <c r="S12" s="78">
        <v>43.76</v>
      </c>
      <c r="T12" s="78">
        <v>11.58</v>
      </c>
    </row>
    <row r="13" spans="2:65">
      <c r="B13" s="77" t="s">
        <v>256</v>
      </c>
      <c r="C13" s="16"/>
      <c r="D13" s="16"/>
      <c r="E13" s="16"/>
      <c r="F13" s="16"/>
      <c r="K13" s="78">
        <v>5.0999999999999996</v>
      </c>
      <c r="N13" s="78">
        <v>5.18</v>
      </c>
      <c r="O13" s="78">
        <v>7117918.7400000002</v>
      </c>
      <c r="Q13" s="78">
        <v>7011.0216984910003</v>
      </c>
      <c r="S13" s="78">
        <v>42.67</v>
      </c>
      <c r="T13" s="78">
        <v>11.3</v>
      </c>
    </row>
    <row r="14" spans="2:65">
      <c r="B14" t="s">
        <v>260</v>
      </c>
      <c r="C14" t="s">
        <v>261</v>
      </c>
      <c r="D14" t="s">
        <v>106</v>
      </c>
      <c r="E14" t="s">
        <v>127</v>
      </c>
      <c r="F14" t="s">
        <v>262</v>
      </c>
      <c r="G14" t="s">
        <v>263</v>
      </c>
      <c r="H14" t="s">
        <v>207</v>
      </c>
      <c r="I14" t="s">
        <v>151</v>
      </c>
      <c r="J14" t="s">
        <v>264</v>
      </c>
      <c r="K14" s="76">
        <v>3.16</v>
      </c>
      <c r="L14" t="s">
        <v>108</v>
      </c>
      <c r="M14" s="76">
        <v>0.41</v>
      </c>
      <c r="N14" s="76">
        <v>1</v>
      </c>
      <c r="O14" s="76">
        <v>785149.4</v>
      </c>
      <c r="P14" s="76">
        <v>98.28</v>
      </c>
      <c r="Q14" s="76">
        <v>771.64483031999998</v>
      </c>
      <c r="R14" s="76">
        <v>0.03</v>
      </c>
      <c r="S14" s="76">
        <v>4.7</v>
      </c>
      <c r="T14" s="76">
        <v>1.24</v>
      </c>
    </row>
    <row r="15" spans="2:65">
      <c r="B15" t="s">
        <v>265</v>
      </c>
      <c r="C15" t="s">
        <v>266</v>
      </c>
      <c r="D15" t="s">
        <v>106</v>
      </c>
      <c r="E15" t="s">
        <v>127</v>
      </c>
      <c r="F15" t="s">
        <v>267</v>
      </c>
      <c r="G15" t="s">
        <v>263</v>
      </c>
      <c r="H15" t="s">
        <v>207</v>
      </c>
      <c r="I15" t="s">
        <v>151</v>
      </c>
      <c r="J15" t="s">
        <v>268</v>
      </c>
      <c r="K15" s="76">
        <v>3.61</v>
      </c>
      <c r="L15" t="s">
        <v>108</v>
      </c>
      <c r="M15" s="76">
        <v>1.6</v>
      </c>
      <c r="N15" s="76">
        <v>1.0900000000000001</v>
      </c>
      <c r="O15" s="76">
        <v>1141000</v>
      </c>
      <c r="P15" s="76">
        <v>102.31</v>
      </c>
      <c r="Q15" s="76">
        <v>1167.3570999999999</v>
      </c>
      <c r="R15" s="76">
        <v>0.04</v>
      </c>
      <c r="S15" s="76">
        <v>7.1</v>
      </c>
      <c r="T15" s="76">
        <v>1.88</v>
      </c>
    </row>
    <row r="16" spans="2:65">
      <c r="B16" t="s">
        <v>269</v>
      </c>
      <c r="C16" t="s">
        <v>270</v>
      </c>
      <c r="D16" t="s">
        <v>106</v>
      </c>
      <c r="E16" t="s">
        <v>127</v>
      </c>
      <c r="F16" t="s">
        <v>267</v>
      </c>
      <c r="G16" t="s">
        <v>263</v>
      </c>
      <c r="H16" t="s">
        <v>207</v>
      </c>
      <c r="I16" t="s">
        <v>151</v>
      </c>
      <c r="J16" t="s">
        <v>271</v>
      </c>
      <c r="K16" s="76">
        <v>4.1399999999999997</v>
      </c>
      <c r="L16" t="s">
        <v>108</v>
      </c>
      <c r="M16" s="76">
        <v>0.7</v>
      </c>
      <c r="N16" s="76">
        <v>0.92</v>
      </c>
      <c r="O16" s="76">
        <v>440000</v>
      </c>
      <c r="P16" s="76">
        <v>100.35</v>
      </c>
      <c r="Q16" s="76">
        <v>441.54</v>
      </c>
      <c r="R16" s="76">
        <v>0.01</v>
      </c>
      <c r="S16" s="76">
        <v>2.69</v>
      </c>
      <c r="T16" s="76">
        <v>0.71</v>
      </c>
    </row>
    <row r="17" spans="2:20">
      <c r="B17" t="s">
        <v>272</v>
      </c>
      <c r="C17" t="s">
        <v>273</v>
      </c>
      <c r="D17" t="s">
        <v>106</v>
      </c>
      <c r="E17" t="s">
        <v>127</v>
      </c>
      <c r="F17" t="s">
        <v>274</v>
      </c>
      <c r="G17" t="s">
        <v>263</v>
      </c>
      <c r="H17" t="s">
        <v>275</v>
      </c>
      <c r="I17" t="s">
        <v>151</v>
      </c>
      <c r="J17" t="s">
        <v>276</v>
      </c>
      <c r="K17" s="76">
        <v>4.16</v>
      </c>
      <c r="L17" t="s">
        <v>108</v>
      </c>
      <c r="M17" s="76">
        <v>0.8</v>
      </c>
      <c r="N17" s="76">
        <v>0.93</v>
      </c>
      <c r="O17" s="76">
        <v>192000</v>
      </c>
      <c r="P17" s="76">
        <v>100.78</v>
      </c>
      <c r="Q17" s="76">
        <v>193.49760000000001</v>
      </c>
      <c r="R17" s="76">
        <v>0.03</v>
      </c>
      <c r="S17" s="76">
        <v>1.18</v>
      </c>
      <c r="T17" s="76">
        <v>0.31</v>
      </c>
    </row>
    <row r="18" spans="2:20">
      <c r="B18" t="s">
        <v>277</v>
      </c>
      <c r="C18" t="s">
        <v>278</v>
      </c>
      <c r="D18" t="s">
        <v>106</v>
      </c>
      <c r="E18" t="s">
        <v>127</v>
      </c>
      <c r="F18" t="s">
        <v>279</v>
      </c>
      <c r="G18" t="s">
        <v>280</v>
      </c>
      <c r="H18" t="s">
        <v>281</v>
      </c>
      <c r="I18" t="s">
        <v>151</v>
      </c>
      <c r="J18" t="s">
        <v>219</v>
      </c>
      <c r="K18" s="76">
        <v>1.75</v>
      </c>
      <c r="L18" t="s">
        <v>108</v>
      </c>
      <c r="M18" s="76">
        <v>3.2</v>
      </c>
      <c r="N18" s="76">
        <v>1.28</v>
      </c>
      <c r="O18" s="76">
        <v>30806.95</v>
      </c>
      <c r="P18" s="76">
        <v>109.08</v>
      </c>
      <c r="Q18" s="76">
        <v>33.60422106</v>
      </c>
      <c r="R18" s="76">
        <v>0.01</v>
      </c>
      <c r="S18" s="76">
        <v>0.2</v>
      </c>
      <c r="T18" s="76">
        <v>0.05</v>
      </c>
    </row>
    <row r="19" spans="2:20">
      <c r="B19" t="s">
        <v>282</v>
      </c>
      <c r="C19" t="s">
        <v>283</v>
      </c>
      <c r="D19" t="s">
        <v>106</v>
      </c>
      <c r="E19" t="s">
        <v>127</v>
      </c>
      <c r="F19" t="s">
        <v>279</v>
      </c>
      <c r="G19" t="s">
        <v>280</v>
      </c>
      <c r="H19" t="s">
        <v>281</v>
      </c>
      <c r="I19" t="s">
        <v>151</v>
      </c>
      <c r="J19" t="s">
        <v>284</v>
      </c>
      <c r="K19" s="76">
        <v>7.2</v>
      </c>
      <c r="L19" t="s">
        <v>108</v>
      </c>
      <c r="M19" s="76">
        <v>2.34</v>
      </c>
      <c r="N19" s="76">
        <v>2.39</v>
      </c>
      <c r="O19" s="76">
        <v>221000</v>
      </c>
      <c r="P19" s="76">
        <v>101.57</v>
      </c>
      <c r="Q19" s="76">
        <v>224.46969999999999</v>
      </c>
      <c r="R19" s="76">
        <v>0.03</v>
      </c>
      <c r="S19" s="76">
        <v>1.37</v>
      </c>
      <c r="T19" s="76">
        <v>0.36</v>
      </c>
    </row>
    <row r="20" spans="2:20">
      <c r="B20" t="s">
        <v>285</v>
      </c>
      <c r="C20" t="s">
        <v>286</v>
      </c>
      <c r="D20" t="s">
        <v>106</v>
      </c>
      <c r="E20" t="s">
        <v>127</v>
      </c>
      <c r="F20" t="s">
        <v>279</v>
      </c>
      <c r="G20" t="s">
        <v>280</v>
      </c>
      <c r="H20" t="s">
        <v>281</v>
      </c>
      <c r="I20" t="s">
        <v>151</v>
      </c>
      <c r="J20" t="s">
        <v>287</v>
      </c>
      <c r="K20" s="76">
        <v>0.64</v>
      </c>
      <c r="L20" t="s">
        <v>108</v>
      </c>
      <c r="M20" s="76">
        <v>3.1</v>
      </c>
      <c r="N20" s="76">
        <v>1.91</v>
      </c>
      <c r="O20" s="76">
        <v>32632.639999999999</v>
      </c>
      <c r="P20" s="76">
        <v>107.3</v>
      </c>
      <c r="Q20" s="76">
        <v>35.014822719999998</v>
      </c>
      <c r="R20" s="76">
        <v>0.02</v>
      </c>
      <c r="S20" s="76">
        <v>0.21</v>
      </c>
      <c r="T20" s="76">
        <v>0.06</v>
      </c>
    </row>
    <row r="21" spans="2:20">
      <c r="B21" t="s">
        <v>288</v>
      </c>
      <c r="C21" t="s">
        <v>289</v>
      </c>
      <c r="D21" t="s">
        <v>106</v>
      </c>
      <c r="E21" t="s">
        <v>127</v>
      </c>
      <c r="F21" t="s">
        <v>290</v>
      </c>
      <c r="G21" t="s">
        <v>291</v>
      </c>
      <c r="H21" t="s">
        <v>292</v>
      </c>
      <c r="I21" t="s">
        <v>151</v>
      </c>
      <c r="J21" t="s">
        <v>293</v>
      </c>
      <c r="K21" s="76">
        <v>9.26</v>
      </c>
      <c r="L21" t="s">
        <v>108</v>
      </c>
      <c r="M21" s="76">
        <v>5.15</v>
      </c>
      <c r="N21" s="76">
        <v>5.09</v>
      </c>
      <c r="O21" s="76">
        <v>445526</v>
      </c>
      <c r="P21" s="76">
        <v>121.31</v>
      </c>
      <c r="Q21" s="76">
        <v>540.46759059999999</v>
      </c>
      <c r="R21" s="76">
        <v>0.01</v>
      </c>
      <c r="S21" s="76">
        <v>3.29</v>
      </c>
      <c r="T21" s="76">
        <v>0.87</v>
      </c>
    </row>
    <row r="22" spans="2:20">
      <c r="B22" t="s">
        <v>294</v>
      </c>
      <c r="C22" t="s">
        <v>295</v>
      </c>
      <c r="D22" t="s">
        <v>106</v>
      </c>
      <c r="E22" t="s">
        <v>127</v>
      </c>
      <c r="F22" t="s">
        <v>296</v>
      </c>
      <c r="G22" t="s">
        <v>280</v>
      </c>
      <c r="H22" t="s">
        <v>292</v>
      </c>
      <c r="I22" t="s">
        <v>151</v>
      </c>
      <c r="J22" t="s">
        <v>219</v>
      </c>
      <c r="K22" s="76">
        <v>1.63</v>
      </c>
      <c r="L22" t="s">
        <v>108</v>
      </c>
      <c r="M22" s="76">
        <v>4.25</v>
      </c>
      <c r="N22" s="76">
        <v>1.41</v>
      </c>
      <c r="O22" s="76">
        <v>95056.18</v>
      </c>
      <c r="P22" s="76">
        <v>129.79</v>
      </c>
      <c r="Q22" s="76">
        <v>123.373416022</v>
      </c>
      <c r="R22" s="76">
        <v>0.01</v>
      </c>
      <c r="S22" s="76">
        <v>0.75</v>
      </c>
      <c r="T22" s="76">
        <v>0.2</v>
      </c>
    </row>
    <row r="23" spans="2:20">
      <c r="B23" t="s">
        <v>297</v>
      </c>
      <c r="C23" t="s">
        <v>298</v>
      </c>
      <c r="D23" t="s">
        <v>106</v>
      </c>
      <c r="E23" t="s">
        <v>127</v>
      </c>
      <c r="F23" t="s">
        <v>296</v>
      </c>
      <c r="G23" t="s">
        <v>280</v>
      </c>
      <c r="H23" t="s">
        <v>292</v>
      </c>
      <c r="I23" t="s">
        <v>151</v>
      </c>
      <c r="J23" t="s">
        <v>299</v>
      </c>
      <c r="K23" s="76">
        <v>3.61</v>
      </c>
      <c r="L23" t="s">
        <v>108</v>
      </c>
      <c r="M23" s="76">
        <v>4.45</v>
      </c>
      <c r="N23" s="76">
        <v>1.5</v>
      </c>
      <c r="O23" s="76">
        <v>110000</v>
      </c>
      <c r="P23" s="76">
        <v>117.55</v>
      </c>
      <c r="Q23" s="76">
        <v>129.30500000000001</v>
      </c>
      <c r="R23" s="76">
        <v>0.01</v>
      </c>
      <c r="S23" s="76">
        <v>0.79</v>
      </c>
      <c r="T23" s="76">
        <v>0.21</v>
      </c>
    </row>
    <row r="24" spans="2:20">
      <c r="B24" t="s">
        <v>300</v>
      </c>
      <c r="C24" t="s">
        <v>301</v>
      </c>
      <c r="D24" t="s">
        <v>106</v>
      </c>
      <c r="E24" t="s">
        <v>127</v>
      </c>
      <c r="F24" t="s">
        <v>302</v>
      </c>
      <c r="G24" t="s">
        <v>280</v>
      </c>
      <c r="H24" t="s">
        <v>292</v>
      </c>
      <c r="I24" t="s">
        <v>151</v>
      </c>
      <c r="J24" t="s">
        <v>219</v>
      </c>
      <c r="K24" s="76">
        <v>2.89</v>
      </c>
      <c r="L24" t="s">
        <v>108</v>
      </c>
      <c r="M24" s="76">
        <v>4.9000000000000004</v>
      </c>
      <c r="N24" s="76">
        <v>1.33</v>
      </c>
      <c r="O24" s="76">
        <v>8070</v>
      </c>
      <c r="P24" s="76">
        <v>118.5</v>
      </c>
      <c r="Q24" s="76">
        <v>9.5629500000000007</v>
      </c>
      <c r="R24" s="76">
        <v>0</v>
      </c>
      <c r="S24" s="76">
        <v>0.06</v>
      </c>
      <c r="T24" s="76">
        <v>0.02</v>
      </c>
    </row>
    <row r="25" spans="2:20">
      <c r="B25" t="s">
        <v>303</v>
      </c>
      <c r="C25" t="s">
        <v>304</v>
      </c>
      <c r="D25" t="s">
        <v>106</v>
      </c>
      <c r="E25" t="s">
        <v>127</v>
      </c>
      <c r="F25" t="s">
        <v>305</v>
      </c>
      <c r="G25" t="s">
        <v>280</v>
      </c>
      <c r="H25" t="s">
        <v>292</v>
      </c>
      <c r="I25" t="s">
        <v>151</v>
      </c>
      <c r="J25" t="s">
        <v>306</v>
      </c>
      <c r="K25" s="76">
        <v>8.36</v>
      </c>
      <c r="L25" t="s">
        <v>108</v>
      </c>
      <c r="M25" s="76">
        <v>4</v>
      </c>
      <c r="N25" s="76">
        <v>3.96</v>
      </c>
      <c r="O25" s="76">
        <v>1400461</v>
      </c>
      <c r="P25" s="76">
        <v>100.65</v>
      </c>
      <c r="Q25" s="76">
        <v>1409.5639965</v>
      </c>
      <c r="R25" s="76">
        <v>0.05</v>
      </c>
      <c r="S25" s="76">
        <v>8.58</v>
      </c>
      <c r="T25" s="76">
        <v>2.27</v>
      </c>
    </row>
    <row r="26" spans="2:20">
      <c r="B26" t="s">
        <v>307</v>
      </c>
      <c r="C26" t="s">
        <v>308</v>
      </c>
      <c r="D26" t="s">
        <v>106</v>
      </c>
      <c r="E26" t="s">
        <v>127</v>
      </c>
      <c r="F26" t="s">
        <v>309</v>
      </c>
      <c r="G26" t="s">
        <v>134</v>
      </c>
      <c r="H26" t="s">
        <v>310</v>
      </c>
      <c r="I26" t="s">
        <v>151</v>
      </c>
      <c r="J26" t="s">
        <v>311</v>
      </c>
      <c r="K26" s="76">
        <v>1.01</v>
      </c>
      <c r="L26" t="s">
        <v>108</v>
      </c>
      <c r="M26" s="76">
        <v>5.3</v>
      </c>
      <c r="N26" s="76">
        <v>1.49</v>
      </c>
      <c r="O26" s="76">
        <v>1200</v>
      </c>
      <c r="P26" s="76">
        <v>123.85</v>
      </c>
      <c r="Q26" s="76">
        <v>1.4862</v>
      </c>
      <c r="R26" s="76">
        <v>0</v>
      </c>
      <c r="S26" s="76">
        <v>0.01</v>
      </c>
      <c r="T26" s="76">
        <v>0</v>
      </c>
    </row>
    <row r="27" spans="2:20">
      <c r="B27" t="s">
        <v>312</v>
      </c>
      <c r="C27" t="s">
        <v>313</v>
      </c>
      <c r="D27" t="s">
        <v>106</v>
      </c>
      <c r="E27" t="s">
        <v>127</v>
      </c>
      <c r="F27" t="s">
        <v>309</v>
      </c>
      <c r="G27" t="s">
        <v>134</v>
      </c>
      <c r="H27" t="s">
        <v>310</v>
      </c>
      <c r="I27" t="s">
        <v>151</v>
      </c>
      <c r="J27" t="s">
        <v>314</v>
      </c>
      <c r="K27" s="76">
        <v>0.98</v>
      </c>
      <c r="L27" t="s">
        <v>108</v>
      </c>
      <c r="M27" s="76">
        <v>5.19</v>
      </c>
      <c r="N27" s="76">
        <v>1.52</v>
      </c>
      <c r="O27" s="76">
        <v>29600</v>
      </c>
      <c r="P27" s="76">
        <v>123.7</v>
      </c>
      <c r="Q27" s="76">
        <v>36.615200000000002</v>
      </c>
      <c r="R27" s="76">
        <v>0</v>
      </c>
      <c r="S27" s="76">
        <v>0.22</v>
      </c>
      <c r="T27" s="76">
        <v>0.06</v>
      </c>
    </row>
    <row r="28" spans="2:20">
      <c r="B28" t="s">
        <v>315</v>
      </c>
      <c r="C28" t="s">
        <v>316</v>
      </c>
      <c r="D28" t="s">
        <v>106</v>
      </c>
      <c r="E28" t="s">
        <v>127</v>
      </c>
      <c r="F28" t="s">
        <v>317</v>
      </c>
      <c r="G28" t="s">
        <v>280</v>
      </c>
      <c r="H28" t="s">
        <v>318</v>
      </c>
      <c r="I28" t="s">
        <v>152</v>
      </c>
      <c r="J28" t="s">
        <v>319</v>
      </c>
      <c r="K28" s="76">
        <v>2.77</v>
      </c>
      <c r="L28" t="s">
        <v>108</v>
      </c>
      <c r="M28" s="76">
        <v>6.45</v>
      </c>
      <c r="N28" s="76">
        <v>28.93</v>
      </c>
      <c r="O28" s="76">
        <v>184381.03</v>
      </c>
      <c r="P28" s="76">
        <v>54.36</v>
      </c>
      <c r="Q28" s="76">
        <v>100.22952790799999</v>
      </c>
      <c r="R28" s="76">
        <v>0.02</v>
      </c>
      <c r="S28" s="76">
        <v>0.61</v>
      </c>
      <c r="T28" s="76">
        <v>0.16</v>
      </c>
    </row>
    <row r="29" spans="2:20">
      <c r="B29" t="s">
        <v>320</v>
      </c>
      <c r="C29" t="s">
        <v>321</v>
      </c>
      <c r="D29" t="s">
        <v>106</v>
      </c>
      <c r="E29" t="s">
        <v>127</v>
      </c>
      <c r="F29" t="s">
        <v>322</v>
      </c>
      <c r="G29" t="s">
        <v>118</v>
      </c>
      <c r="H29" t="s">
        <v>323</v>
      </c>
      <c r="I29" t="s">
        <v>151</v>
      </c>
      <c r="J29" t="s">
        <v>324</v>
      </c>
      <c r="K29" s="76">
        <v>4.83</v>
      </c>
      <c r="L29" t="s">
        <v>108</v>
      </c>
      <c r="M29" s="76">
        <v>4.95</v>
      </c>
      <c r="N29" s="76">
        <v>10.97</v>
      </c>
      <c r="O29" s="76">
        <v>1306366</v>
      </c>
      <c r="P29" s="76">
        <v>90.5</v>
      </c>
      <c r="Q29" s="76">
        <v>1182.2612300000001</v>
      </c>
      <c r="R29" s="76">
        <v>0.05</v>
      </c>
      <c r="S29" s="76">
        <v>7.2</v>
      </c>
      <c r="T29" s="76">
        <v>1.9</v>
      </c>
    </row>
    <row r="30" spans="2:20">
      <c r="B30" t="s">
        <v>325</v>
      </c>
      <c r="C30" t="s">
        <v>326</v>
      </c>
      <c r="D30" t="s">
        <v>106</v>
      </c>
      <c r="E30" t="s">
        <v>127</v>
      </c>
      <c r="F30" t="s">
        <v>327</v>
      </c>
      <c r="G30" t="s">
        <v>118</v>
      </c>
      <c r="H30" t="s">
        <v>328</v>
      </c>
      <c r="I30" t="s">
        <v>151</v>
      </c>
      <c r="J30" t="s">
        <v>329</v>
      </c>
      <c r="K30" s="76">
        <v>1.48</v>
      </c>
      <c r="L30" t="s">
        <v>108</v>
      </c>
      <c r="M30" s="76">
        <v>6.33</v>
      </c>
      <c r="N30" s="76">
        <v>0.01</v>
      </c>
      <c r="O30" s="76">
        <v>196255.69</v>
      </c>
      <c r="P30" s="76">
        <v>90.29</v>
      </c>
      <c r="Q30" s="76">
        <v>177.19926250099999</v>
      </c>
      <c r="R30" s="76">
        <v>0.03</v>
      </c>
      <c r="S30" s="76">
        <v>1.08</v>
      </c>
      <c r="T30" s="76">
        <v>0.28999999999999998</v>
      </c>
    </row>
    <row r="31" spans="2:20">
      <c r="B31" t="s">
        <v>330</v>
      </c>
      <c r="C31" t="s">
        <v>331</v>
      </c>
      <c r="D31" t="s">
        <v>106</v>
      </c>
      <c r="E31" t="s">
        <v>127</v>
      </c>
      <c r="F31" t="s">
        <v>327</v>
      </c>
      <c r="G31" t="s">
        <v>118</v>
      </c>
      <c r="H31" t="s">
        <v>328</v>
      </c>
      <c r="I31" t="s">
        <v>151</v>
      </c>
      <c r="J31" t="s">
        <v>332</v>
      </c>
      <c r="K31" s="76">
        <v>2.2799999999999998</v>
      </c>
      <c r="L31" t="s">
        <v>108</v>
      </c>
      <c r="M31" s="76">
        <v>4.9000000000000004</v>
      </c>
      <c r="N31" s="76">
        <v>29.46</v>
      </c>
      <c r="O31" s="76">
        <v>307571.59999999998</v>
      </c>
      <c r="P31" s="76">
        <v>79.459999999999994</v>
      </c>
      <c r="Q31" s="76">
        <v>244.39639335999999</v>
      </c>
      <c r="R31" s="76">
        <v>0.03</v>
      </c>
      <c r="S31" s="76">
        <v>1.49</v>
      </c>
      <c r="T31" s="76">
        <v>0.39</v>
      </c>
    </row>
    <row r="32" spans="2:20">
      <c r="B32" t="s">
        <v>333</v>
      </c>
      <c r="C32" t="s">
        <v>334</v>
      </c>
      <c r="D32" t="s">
        <v>106</v>
      </c>
      <c r="E32" t="s">
        <v>127</v>
      </c>
      <c r="F32" t="s">
        <v>335</v>
      </c>
      <c r="G32" t="s">
        <v>280</v>
      </c>
      <c r="H32" t="s">
        <v>336</v>
      </c>
      <c r="I32" t="s">
        <v>151</v>
      </c>
      <c r="J32" t="s">
        <v>337</v>
      </c>
      <c r="K32" s="76">
        <v>1.48</v>
      </c>
      <c r="L32" t="s">
        <v>108</v>
      </c>
      <c r="M32" s="76">
        <v>5.0999999999999996</v>
      </c>
      <c r="N32" s="76">
        <v>3.39</v>
      </c>
      <c r="O32" s="76">
        <v>24342.25</v>
      </c>
      <c r="P32" s="76">
        <v>107</v>
      </c>
      <c r="Q32" s="76">
        <v>26.046207500000001</v>
      </c>
      <c r="R32" s="76">
        <v>0.03</v>
      </c>
      <c r="S32" s="76">
        <v>0.16</v>
      </c>
      <c r="T32" s="76">
        <v>0.04</v>
      </c>
    </row>
    <row r="33" spans="2:20">
      <c r="B33" t="s">
        <v>338</v>
      </c>
      <c r="C33" t="s">
        <v>339</v>
      </c>
      <c r="D33" t="s">
        <v>106</v>
      </c>
      <c r="E33" t="s">
        <v>127</v>
      </c>
      <c r="F33" t="s">
        <v>340</v>
      </c>
      <c r="G33" t="s">
        <v>134</v>
      </c>
      <c r="H33" t="s">
        <v>193</v>
      </c>
      <c r="I33" t="s">
        <v>194</v>
      </c>
      <c r="J33" t="s">
        <v>247</v>
      </c>
      <c r="K33" s="76">
        <v>2.3199999999999998</v>
      </c>
      <c r="L33" t="s">
        <v>108</v>
      </c>
      <c r="M33" s="76">
        <v>5.45</v>
      </c>
      <c r="N33" s="76">
        <v>6.72</v>
      </c>
      <c r="O33" s="76">
        <v>166500</v>
      </c>
      <c r="P33" s="76">
        <v>98.13</v>
      </c>
      <c r="Q33" s="76">
        <v>163.38645</v>
      </c>
      <c r="R33" s="76">
        <v>0.04</v>
      </c>
      <c r="S33" s="76">
        <v>0.99</v>
      </c>
      <c r="T33" s="76">
        <v>0.26</v>
      </c>
    </row>
    <row r="35" spans="2:20">
      <c r="B35" s="77" t="s">
        <v>252</v>
      </c>
      <c r="C35" s="16"/>
      <c r="D35" s="16"/>
      <c r="E35" s="16"/>
      <c r="F35" s="16"/>
      <c r="K35" s="78">
        <v>1.22</v>
      </c>
      <c r="N35" s="78">
        <v>3.71</v>
      </c>
      <c r="O35" s="78">
        <v>174115.98</v>
      </c>
      <c r="Q35" s="78">
        <v>178.51967549400001</v>
      </c>
      <c r="S35" s="78">
        <v>1.0900000000000001</v>
      </c>
      <c r="T35" s="78">
        <v>0.28999999999999998</v>
      </c>
    </row>
    <row r="36" spans="2:20">
      <c r="B36" t="s">
        <v>341</v>
      </c>
      <c r="C36" t="s">
        <v>342</v>
      </c>
      <c r="D36" t="s">
        <v>106</v>
      </c>
      <c r="E36" t="s">
        <v>127</v>
      </c>
      <c r="F36" t="s">
        <v>290</v>
      </c>
      <c r="G36" t="s">
        <v>291</v>
      </c>
      <c r="H36" t="s">
        <v>292</v>
      </c>
      <c r="I36" t="s">
        <v>151</v>
      </c>
      <c r="J36" t="s">
        <v>343</v>
      </c>
      <c r="K36" s="76">
        <v>0.9</v>
      </c>
      <c r="L36" t="s">
        <v>108</v>
      </c>
      <c r="M36" s="76">
        <v>6.5</v>
      </c>
      <c r="N36" s="76">
        <v>0.56000000000000005</v>
      </c>
      <c r="O36" s="76">
        <v>44600.08</v>
      </c>
      <c r="P36" s="76">
        <v>105.97</v>
      </c>
      <c r="Q36" s="76">
        <v>47.262704776</v>
      </c>
      <c r="R36" s="76">
        <v>0.01</v>
      </c>
      <c r="S36" s="76">
        <v>0.28999999999999998</v>
      </c>
      <c r="T36" s="76">
        <v>0.08</v>
      </c>
    </row>
    <row r="37" spans="2:20">
      <c r="B37" t="s">
        <v>344</v>
      </c>
      <c r="C37" t="s">
        <v>345</v>
      </c>
      <c r="D37" t="s">
        <v>106</v>
      </c>
      <c r="E37" t="s">
        <v>127</v>
      </c>
      <c r="F37" t="s">
        <v>309</v>
      </c>
      <c r="G37" t="s">
        <v>134</v>
      </c>
      <c r="H37" t="s">
        <v>310</v>
      </c>
      <c r="I37" t="s">
        <v>151</v>
      </c>
      <c r="J37" t="s">
        <v>219</v>
      </c>
      <c r="K37" s="76">
        <v>1.01</v>
      </c>
      <c r="L37" t="s">
        <v>108</v>
      </c>
      <c r="M37" s="76">
        <v>6.25</v>
      </c>
      <c r="N37" s="76">
        <v>1.02</v>
      </c>
      <c r="O37" s="76">
        <v>28341.72</v>
      </c>
      <c r="P37" s="76">
        <v>105.16</v>
      </c>
      <c r="Q37" s="76">
        <v>29.804152752</v>
      </c>
      <c r="R37" s="76">
        <v>0.02</v>
      </c>
      <c r="S37" s="76">
        <v>0.18</v>
      </c>
      <c r="T37" s="76">
        <v>0.05</v>
      </c>
    </row>
    <row r="38" spans="2:20">
      <c r="B38" t="s">
        <v>346</v>
      </c>
      <c r="C38" t="s">
        <v>347</v>
      </c>
      <c r="D38" t="s">
        <v>106</v>
      </c>
      <c r="E38" t="s">
        <v>127</v>
      </c>
      <c r="F38" t="s">
        <v>348</v>
      </c>
      <c r="G38" t="s">
        <v>134</v>
      </c>
      <c r="H38" t="s">
        <v>310</v>
      </c>
      <c r="I38" t="s">
        <v>151</v>
      </c>
      <c r="J38" t="s">
        <v>219</v>
      </c>
      <c r="K38" s="76">
        <v>1.46</v>
      </c>
      <c r="L38" t="s">
        <v>108</v>
      </c>
      <c r="M38" s="76">
        <v>5.5</v>
      </c>
      <c r="N38" s="76">
        <v>0.87</v>
      </c>
      <c r="O38" s="76">
        <v>42558.8</v>
      </c>
      <c r="P38" s="76">
        <v>106.88</v>
      </c>
      <c r="Q38" s="76">
        <v>45.486845440000003</v>
      </c>
      <c r="R38" s="76">
        <v>0.01</v>
      </c>
      <c r="S38" s="76">
        <v>0.28000000000000003</v>
      </c>
      <c r="T38" s="76">
        <v>7.0000000000000007E-2</v>
      </c>
    </row>
    <row r="39" spans="2:20">
      <c r="B39" t="s">
        <v>349</v>
      </c>
      <c r="C39" t="s">
        <v>350</v>
      </c>
      <c r="D39" t="s">
        <v>106</v>
      </c>
      <c r="E39" t="s">
        <v>127</v>
      </c>
      <c r="F39" t="s">
        <v>351</v>
      </c>
      <c r="G39" t="s">
        <v>352</v>
      </c>
      <c r="H39" t="s">
        <v>353</v>
      </c>
      <c r="I39" t="s">
        <v>151</v>
      </c>
      <c r="J39" t="s">
        <v>219</v>
      </c>
      <c r="K39" s="76">
        <v>0.57999999999999996</v>
      </c>
      <c r="L39" t="s">
        <v>108</v>
      </c>
      <c r="M39" s="76">
        <v>5.45</v>
      </c>
      <c r="N39" s="76">
        <v>0.96</v>
      </c>
      <c r="O39" s="76">
        <v>1000</v>
      </c>
      <c r="P39" s="76">
        <v>107.58</v>
      </c>
      <c r="Q39" s="76">
        <v>1.0758000000000001</v>
      </c>
      <c r="R39" s="76">
        <v>0</v>
      </c>
      <c r="S39" s="76">
        <v>0.01</v>
      </c>
      <c r="T39" s="76">
        <v>0</v>
      </c>
    </row>
    <row r="40" spans="2:20">
      <c r="B40" t="s">
        <v>354</v>
      </c>
      <c r="C40" t="s">
        <v>355</v>
      </c>
      <c r="D40" t="s">
        <v>106</v>
      </c>
      <c r="E40" t="s">
        <v>127</v>
      </c>
      <c r="F40" t="s">
        <v>322</v>
      </c>
      <c r="G40" t="s">
        <v>118</v>
      </c>
      <c r="H40" t="s">
        <v>323</v>
      </c>
      <c r="I40" t="s">
        <v>151</v>
      </c>
      <c r="J40" t="s">
        <v>356</v>
      </c>
      <c r="K40" s="76">
        <v>1.42</v>
      </c>
      <c r="L40" t="s">
        <v>108</v>
      </c>
      <c r="M40" s="76">
        <v>6.7</v>
      </c>
      <c r="N40" s="76">
        <v>10.29</v>
      </c>
      <c r="O40" s="76">
        <v>57615.38</v>
      </c>
      <c r="P40" s="76">
        <v>95.27</v>
      </c>
      <c r="Q40" s="76">
        <v>54.890172526000001</v>
      </c>
      <c r="R40" s="76">
        <v>0.01</v>
      </c>
      <c r="S40" s="76">
        <v>0.33</v>
      </c>
      <c r="T40" s="76">
        <v>0.09</v>
      </c>
    </row>
    <row r="42" spans="2:20">
      <c r="B42" s="77" t="s">
        <v>257</v>
      </c>
      <c r="C42" s="16"/>
      <c r="D42" s="16"/>
      <c r="E42" s="16"/>
      <c r="F42" s="16"/>
      <c r="K42" s="78">
        <v>0</v>
      </c>
      <c r="N42" s="78">
        <v>0</v>
      </c>
      <c r="O42" s="78">
        <v>0</v>
      </c>
      <c r="Q42" s="78">
        <v>0</v>
      </c>
      <c r="S42" s="78">
        <v>0</v>
      </c>
      <c r="T42" s="78">
        <v>0</v>
      </c>
    </row>
    <row r="43" spans="2:20">
      <c r="B43" s="77" t="s">
        <v>357</v>
      </c>
      <c r="C43" s="16"/>
      <c r="D43" s="16"/>
      <c r="E43" s="16"/>
      <c r="F43" s="16"/>
      <c r="K43" s="78">
        <v>0</v>
      </c>
      <c r="N43" s="78">
        <v>0</v>
      </c>
      <c r="O43" s="78">
        <v>0</v>
      </c>
      <c r="Q43" s="78">
        <v>0</v>
      </c>
      <c r="S43" s="78">
        <v>0</v>
      </c>
      <c r="T43" s="78">
        <v>0</v>
      </c>
    </row>
    <row r="45" spans="2:20">
      <c r="B45" s="77" t="s">
        <v>213</v>
      </c>
      <c r="C45" s="16"/>
      <c r="D45" s="16"/>
      <c r="E45" s="16"/>
      <c r="F45" s="16"/>
      <c r="K45" s="78">
        <v>7.57</v>
      </c>
      <c r="N45" s="78">
        <v>5.38</v>
      </c>
      <c r="O45" s="78">
        <v>2408881</v>
      </c>
      <c r="Q45" s="78">
        <v>9241.5226391852975</v>
      </c>
      <c r="S45" s="78">
        <v>56.24</v>
      </c>
      <c r="T45" s="78">
        <v>14.89</v>
      </c>
    </row>
    <row r="46" spans="2:20">
      <c r="B46" s="77" t="s">
        <v>258</v>
      </c>
      <c r="C46" s="16"/>
      <c r="D46" s="16"/>
      <c r="E46" s="16"/>
      <c r="F46" s="16"/>
      <c r="K46" s="78">
        <v>0</v>
      </c>
      <c r="N46" s="78">
        <v>0</v>
      </c>
      <c r="O46" s="78">
        <v>0</v>
      </c>
      <c r="Q46" s="78">
        <v>0</v>
      </c>
      <c r="S46" s="78">
        <v>0</v>
      </c>
      <c r="T46" s="78">
        <v>0</v>
      </c>
    </row>
    <row r="48" spans="2:20">
      <c r="B48" s="77" t="s">
        <v>259</v>
      </c>
      <c r="C48" s="16"/>
      <c r="D48" s="16"/>
      <c r="E48" s="16"/>
      <c r="F48" s="16"/>
      <c r="K48" s="78">
        <v>7.57</v>
      </c>
      <c r="N48" s="78">
        <v>5.38</v>
      </c>
      <c r="O48" s="78">
        <v>2408881</v>
      </c>
      <c r="Q48" s="78">
        <v>9241.5226391852975</v>
      </c>
      <c r="S48" s="78">
        <v>56.24</v>
      </c>
      <c r="T48" s="78">
        <v>14.89</v>
      </c>
    </row>
    <row r="49" spans="2:20">
      <c r="B49" t="s">
        <v>358</v>
      </c>
      <c r="C49" t="s">
        <v>724</v>
      </c>
      <c r="D49" t="s">
        <v>359</v>
      </c>
      <c r="E49" t="s">
        <v>360</v>
      </c>
      <c r="F49" t="s">
        <v>361</v>
      </c>
      <c r="G49" t="s">
        <v>362</v>
      </c>
      <c r="H49" t="s">
        <v>363</v>
      </c>
      <c r="I49" t="s">
        <v>364</v>
      </c>
      <c r="J49" t="s">
        <v>365</v>
      </c>
      <c r="K49" s="76">
        <v>15.72</v>
      </c>
      <c r="L49" t="s">
        <v>112</v>
      </c>
      <c r="M49" s="76">
        <v>5.5</v>
      </c>
      <c r="N49" s="76">
        <v>5.4</v>
      </c>
      <c r="O49" s="76">
        <v>50000</v>
      </c>
      <c r="P49" s="76">
        <v>104.12511120000001</v>
      </c>
      <c r="Q49" s="76">
        <v>203.1480919512</v>
      </c>
      <c r="R49" s="76">
        <v>0.01</v>
      </c>
      <c r="S49" s="76">
        <v>1.24</v>
      </c>
      <c r="T49" s="76">
        <v>0.33</v>
      </c>
    </row>
    <row r="50" spans="2:20">
      <c r="B50" t="s">
        <v>366</v>
      </c>
      <c r="C50" t="s">
        <v>725</v>
      </c>
      <c r="D50" t="s">
        <v>367</v>
      </c>
      <c r="E50" t="s">
        <v>360</v>
      </c>
      <c r="F50" t="s">
        <v>368</v>
      </c>
      <c r="G50" t="s">
        <v>369</v>
      </c>
      <c r="H50" t="s">
        <v>353</v>
      </c>
      <c r="I50" t="s">
        <v>770</v>
      </c>
      <c r="J50" t="s">
        <v>370</v>
      </c>
      <c r="K50" s="76">
        <v>5.32</v>
      </c>
      <c r="L50" t="s">
        <v>112</v>
      </c>
      <c r="M50" s="76">
        <v>4.5</v>
      </c>
      <c r="N50" s="76">
        <v>3.1</v>
      </c>
      <c r="O50" s="76">
        <v>113000</v>
      </c>
      <c r="P50" s="76">
        <v>109.863</v>
      </c>
      <c r="Q50" s="76">
        <v>484.41453138000003</v>
      </c>
      <c r="R50" s="76">
        <v>0</v>
      </c>
      <c r="S50" s="76">
        <v>2.95</v>
      </c>
      <c r="T50" s="76">
        <v>0.78</v>
      </c>
    </row>
    <row r="51" spans="2:20">
      <c r="B51" t="s">
        <v>371</v>
      </c>
      <c r="C51" t="s">
        <v>726</v>
      </c>
      <c r="D51" t="s">
        <v>367</v>
      </c>
      <c r="E51" t="s">
        <v>360</v>
      </c>
      <c r="F51" t="s">
        <v>372</v>
      </c>
      <c r="G51" t="s">
        <v>369</v>
      </c>
      <c r="H51" t="s">
        <v>353</v>
      </c>
      <c r="I51" t="s">
        <v>770</v>
      </c>
      <c r="J51" t="s">
        <v>219</v>
      </c>
      <c r="K51" s="76">
        <v>2.84</v>
      </c>
      <c r="L51" t="s">
        <v>112</v>
      </c>
      <c r="M51" s="76">
        <v>10.35</v>
      </c>
      <c r="N51" s="76">
        <v>2.89</v>
      </c>
      <c r="O51" s="76">
        <v>49900</v>
      </c>
      <c r="P51" s="76">
        <v>126.1967501002004</v>
      </c>
      <c r="Q51" s="76">
        <v>245.71743972659999</v>
      </c>
      <c r="R51" s="76">
        <v>0.01</v>
      </c>
      <c r="S51" s="76">
        <v>1.5</v>
      </c>
      <c r="T51" s="76">
        <v>0.4</v>
      </c>
    </row>
    <row r="52" spans="2:20">
      <c r="B52" t="s">
        <v>373</v>
      </c>
      <c r="C52" t="s">
        <v>727</v>
      </c>
      <c r="D52" t="s">
        <v>367</v>
      </c>
      <c r="E52" t="s">
        <v>360</v>
      </c>
      <c r="F52" t="s">
        <v>374</v>
      </c>
      <c r="G52" t="s">
        <v>375</v>
      </c>
      <c r="H52" t="s">
        <v>363</v>
      </c>
      <c r="I52" t="s">
        <v>364</v>
      </c>
      <c r="J52" t="s">
        <v>376</v>
      </c>
      <c r="K52" s="76">
        <v>7.96</v>
      </c>
      <c r="L52" t="s">
        <v>112</v>
      </c>
      <c r="M52" s="76">
        <v>3</v>
      </c>
      <c r="N52" s="76">
        <v>3.41</v>
      </c>
      <c r="O52" s="76">
        <v>148000</v>
      </c>
      <c r="P52" s="76">
        <v>98.259666689189189</v>
      </c>
      <c r="Q52" s="76">
        <v>567.44564474339995</v>
      </c>
      <c r="R52" s="76">
        <v>0.01</v>
      </c>
      <c r="S52" s="76">
        <v>3.45</v>
      </c>
      <c r="T52" s="76">
        <v>0.91</v>
      </c>
    </row>
    <row r="53" spans="2:20">
      <c r="B53" t="s">
        <v>377</v>
      </c>
      <c r="C53" t="s">
        <v>728</v>
      </c>
      <c r="D53" t="s">
        <v>367</v>
      </c>
      <c r="E53" t="s">
        <v>360</v>
      </c>
      <c r="F53" t="s">
        <v>374</v>
      </c>
      <c r="G53" t="s">
        <v>375</v>
      </c>
      <c r="H53" t="s">
        <v>363</v>
      </c>
      <c r="I53" t="s">
        <v>364</v>
      </c>
      <c r="J53" t="s">
        <v>284</v>
      </c>
      <c r="K53" s="76">
        <v>7.56</v>
      </c>
      <c r="L53" t="s">
        <v>112</v>
      </c>
      <c r="M53" s="76">
        <v>3.3</v>
      </c>
      <c r="N53" s="76">
        <v>3.4</v>
      </c>
      <c r="O53" s="76">
        <v>64000</v>
      </c>
      <c r="P53" s="76">
        <v>100.7265</v>
      </c>
      <c r="Q53" s="76">
        <v>251.54227392000001</v>
      </c>
      <c r="R53" s="76">
        <v>0</v>
      </c>
      <c r="S53" s="76">
        <v>1.53</v>
      </c>
      <c r="T53" s="76">
        <v>0.41</v>
      </c>
    </row>
    <row r="54" spans="2:20">
      <c r="B54" t="s">
        <v>378</v>
      </c>
      <c r="C54" t="s">
        <v>729</v>
      </c>
      <c r="D54" t="s">
        <v>367</v>
      </c>
      <c r="E54" t="s">
        <v>360</v>
      </c>
      <c r="F54" t="s">
        <v>368</v>
      </c>
      <c r="G54" t="s">
        <v>375</v>
      </c>
      <c r="H54" t="s">
        <v>379</v>
      </c>
      <c r="I54" t="s">
        <v>364</v>
      </c>
      <c r="J54" t="s">
        <v>380</v>
      </c>
      <c r="K54" s="76">
        <v>7.96</v>
      </c>
      <c r="L54" t="s">
        <v>112</v>
      </c>
      <c r="M54" s="76">
        <v>3.9</v>
      </c>
      <c r="N54" s="76">
        <v>3.57</v>
      </c>
      <c r="O54" s="76">
        <v>84000</v>
      </c>
      <c r="P54" s="76">
        <v>104.75990416666667</v>
      </c>
      <c r="Q54" s="76">
        <v>343.36944268899998</v>
      </c>
      <c r="R54" s="76">
        <v>0</v>
      </c>
      <c r="S54" s="76">
        <v>2.09</v>
      </c>
      <c r="T54" s="76">
        <v>0.55000000000000004</v>
      </c>
    </row>
    <row r="55" spans="2:20">
      <c r="B55" t="s">
        <v>381</v>
      </c>
      <c r="C55" t="s">
        <v>730</v>
      </c>
      <c r="D55" t="s">
        <v>367</v>
      </c>
      <c r="E55" t="s">
        <v>360</v>
      </c>
      <c r="F55" t="s">
        <v>382</v>
      </c>
      <c r="G55" t="s">
        <v>383</v>
      </c>
      <c r="H55" t="s">
        <v>384</v>
      </c>
      <c r="I55" t="s">
        <v>770</v>
      </c>
      <c r="J55" t="s">
        <v>385</v>
      </c>
      <c r="K55" s="76">
        <v>6.91</v>
      </c>
      <c r="L55" t="s">
        <v>112</v>
      </c>
      <c r="M55" s="76">
        <v>4</v>
      </c>
      <c r="N55" s="76">
        <v>3.47</v>
      </c>
      <c r="O55" s="76">
        <v>50000</v>
      </c>
      <c r="P55" s="76">
        <v>105.7766666</v>
      </c>
      <c r="Q55" s="76">
        <v>206.37027653659999</v>
      </c>
      <c r="R55" s="76">
        <v>0</v>
      </c>
      <c r="S55" s="76">
        <v>1.26</v>
      </c>
      <c r="T55" s="76">
        <v>0.33</v>
      </c>
    </row>
    <row r="56" spans="2:20">
      <c r="B56" t="s">
        <v>386</v>
      </c>
      <c r="C56" t="s">
        <v>731</v>
      </c>
      <c r="D56" t="s">
        <v>367</v>
      </c>
      <c r="E56" t="s">
        <v>360</v>
      </c>
      <c r="F56" t="s">
        <v>387</v>
      </c>
      <c r="G56" t="s">
        <v>375</v>
      </c>
      <c r="H56" t="s">
        <v>388</v>
      </c>
      <c r="I56" t="s">
        <v>364</v>
      </c>
      <c r="J56" t="s">
        <v>389</v>
      </c>
      <c r="K56" s="76">
        <v>6.85</v>
      </c>
      <c r="L56" t="s">
        <v>112</v>
      </c>
      <c r="M56" s="76">
        <v>4.13</v>
      </c>
      <c r="N56" s="76">
        <v>3.69</v>
      </c>
      <c r="O56" s="76">
        <v>126000</v>
      </c>
      <c r="P56" s="76">
        <v>105.18941666666667</v>
      </c>
      <c r="Q56" s="76">
        <v>517.16587083000002</v>
      </c>
      <c r="R56" s="76">
        <v>0.01</v>
      </c>
      <c r="S56" s="76">
        <v>3.15</v>
      </c>
      <c r="T56" s="76">
        <v>0.83</v>
      </c>
    </row>
    <row r="57" spans="2:20">
      <c r="B57" t="s">
        <v>390</v>
      </c>
      <c r="C57" t="s">
        <v>732</v>
      </c>
      <c r="D57" t="s">
        <v>367</v>
      </c>
      <c r="E57" t="s">
        <v>360</v>
      </c>
      <c r="F57" t="s">
        <v>387</v>
      </c>
      <c r="G57" t="s">
        <v>375</v>
      </c>
      <c r="H57" t="s">
        <v>388</v>
      </c>
      <c r="I57" t="s">
        <v>364</v>
      </c>
      <c r="J57" t="s">
        <v>391</v>
      </c>
      <c r="K57" s="76">
        <v>7.99</v>
      </c>
      <c r="L57" t="s">
        <v>112</v>
      </c>
      <c r="M57" s="76">
        <v>3.88</v>
      </c>
      <c r="N57" s="76">
        <v>3.72</v>
      </c>
      <c r="O57" s="76">
        <v>75000</v>
      </c>
      <c r="P57" s="76">
        <v>103.31158333333333</v>
      </c>
      <c r="Q57" s="76">
        <v>302.34134862500002</v>
      </c>
      <c r="R57" s="76">
        <v>0</v>
      </c>
      <c r="S57" s="76">
        <v>1.84</v>
      </c>
      <c r="T57" s="76">
        <v>0.49</v>
      </c>
    </row>
    <row r="58" spans="2:20">
      <c r="B58" t="s">
        <v>392</v>
      </c>
      <c r="C58" t="s">
        <v>733</v>
      </c>
      <c r="D58" t="s">
        <v>367</v>
      </c>
      <c r="E58" t="s">
        <v>360</v>
      </c>
      <c r="F58" t="s">
        <v>393</v>
      </c>
      <c r="G58" t="s">
        <v>369</v>
      </c>
      <c r="H58" t="s">
        <v>388</v>
      </c>
      <c r="I58" t="s">
        <v>364</v>
      </c>
      <c r="J58" t="s">
        <v>394</v>
      </c>
      <c r="K58" s="76">
        <v>5.29</v>
      </c>
      <c r="L58" t="s">
        <v>112</v>
      </c>
      <c r="M58" s="76">
        <v>4.5</v>
      </c>
      <c r="N58" s="76">
        <v>3.18</v>
      </c>
      <c r="O58" s="76">
        <v>117000</v>
      </c>
      <c r="P58" s="76">
        <v>109.515</v>
      </c>
      <c r="Q58" s="76">
        <v>499.97321010000002</v>
      </c>
      <c r="R58" s="76">
        <v>0</v>
      </c>
      <c r="S58" s="76">
        <v>3.04</v>
      </c>
      <c r="T58" s="76">
        <v>0.81</v>
      </c>
    </row>
    <row r="59" spans="2:20">
      <c r="B59" t="s">
        <v>395</v>
      </c>
      <c r="C59" t="s">
        <v>734</v>
      </c>
      <c r="D59" t="s">
        <v>367</v>
      </c>
      <c r="E59" t="s">
        <v>360</v>
      </c>
      <c r="F59" t="s">
        <v>393</v>
      </c>
      <c r="G59" t="s">
        <v>375</v>
      </c>
      <c r="H59" t="s">
        <v>388</v>
      </c>
      <c r="I59" t="s">
        <v>364</v>
      </c>
      <c r="J59" t="s">
        <v>391</v>
      </c>
      <c r="K59" s="76">
        <v>8.0500000000000007</v>
      </c>
      <c r="L59" t="s">
        <v>112</v>
      </c>
      <c r="M59" s="76">
        <v>3.3</v>
      </c>
      <c r="N59" s="76">
        <v>3.55</v>
      </c>
      <c r="O59" s="76">
        <v>40000</v>
      </c>
      <c r="P59" s="76">
        <v>98.975499999999997</v>
      </c>
      <c r="Q59" s="76">
        <v>154.48096039999999</v>
      </c>
      <c r="R59" s="76">
        <v>0</v>
      </c>
      <c r="S59" s="76">
        <v>0.94</v>
      </c>
      <c r="T59" s="76">
        <v>0.25</v>
      </c>
    </row>
    <row r="60" spans="2:20">
      <c r="B60" t="s">
        <v>396</v>
      </c>
      <c r="C60" t="s">
        <v>735</v>
      </c>
      <c r="D60" t="s">
        <v>367</v>
      </c>
      <c r="E60" t="s">
        <v>360</v>
      </c>
      <c r="F60" t="s">
        <v>393</v>
      </c>
      <c r="G60" t="s">
        <v>375</v>
      </c>
      <c r="H60" t="s">
        <v>388</v>
      </c>
      <c r="I60" t="s">
        <v>364</v>
      </c>
      <c r="J60" t="s">
        <v>391</v>
      </c>
      <c r="K60" s="76">
        <v>6.8</v>
      </c>
      <c r="L60" t="s">
        <v>112</v>
      </c>
      <c r="M60" s="76">
        <v>3.88</v>
      </c>
      <c r="N60" s="76">
        <v>3.43</v>
      </c>
      <c r="O60" s="76">
        <v>41000</v>
      </c>
      <c r="P60" s="76">
        <v>104.07488878048781</v>
      </c>
      <c r="Q60" s="76">
        <v>166.50108856879999</v>
      </c>
      <c r="R60" s="76">
        <v>0</v>
      </c>
      <c r="S60" s="76">
        <v>1.01</v>
      </c>
      <c r="T60" s="76">
        <v>0.27</v>
      </c>
    </row>
    <row r="61" spans="2:20">
      <c r="B61" t="s">
        <v>397</v>
      </c>
      <c r="C61" t="s">
        <v>736</v>
      </c>
      <c r="D61" t="s">
        <v>367</v>
      </c>
      <c r="E61" t="s">
        <v>360</v>
      </c>
      <c r="F61" t="s">
        <v>398</v>
      </c>
      <c r="G61" t="s">
        <v>399</v>
      </c>
      <c r="H61" t="s">
        <v>384</v>
      </c>
      <c r="I61" t="s">
        <v>770</v>
      </c>
      <c r="J61" t="s">
        <v>400</v>
      </c>
      <c r="K61" s="76">
        <v>4.47</v>
      </c>
      <c r="L61" t="s">
        <v>112</v>
      </c>
      <c r="M61" s="76">
        <v>5.38</v>
      </c>
      <c r="N61" s="76">
        <v>3.47</v>
      </c>
      <c r="O61" s="76">
        <v>47000</v>
      </c>
      <c r="P61" s="76">
        <v>111.22279170212767</v>
      </c>
      <c r="Q61" s="76">
        <v>203.97592661420001</v>
      </c>
      <c r="R61" s="76">
        <v>0</v>
      </c>
      <c r="S61" s="76">
        <v>1.24</v>
      </c>
      <c r="T61" s="76">
        <v>0.33</v>
      </c>
    </row>
    <row r="62" spans="2:20">
      <c r="B62" t="s">
        <v>401</v>
      </c>
      <c r="C62" t="s">
        <v>737</v>
      </c>
      <c r="D62" t="s">
        <v>367</v>
      </c>
      <c r="E62" t="s">
        <v>360</v>
      </c>
      <c r="F62" t="s">
        <v>402</v>
      </c>
      <c r="G62" t="s">
        <v>369</v>
      </c>
      <c r="H62" t="s">
        <v>384</v>
      </c>
      <c r="I62" t="s">
        <v>770</v>
      </c>
      <c r="J62" t="s">
        <v>403</v>
      </c>
      <c r="K62" s="76">
        <v>6.75</v>
      </c>
      <c r="L62" t="s">
        <v>112</v>
      </c>
      <c r="M62" s="76">
        <v>4.88</v>
      </c>
      <c r="N62" s="76">
        <v>4.01</v>
      </c>
      <c r="O62" s="76">
        <v>52000</v>
      </c>
      <c r="P62" s="76">
        <v>107.98804173076923</v>
      </c>
      <c r="Q62" s="76">
        <v>219.11205619340001</v>
      </c>
      <c r="R62" s="76">
        <v>0</v>
      </c>
      <c r="S62" s="76">
        <v>1.33</v>
      </c>
      <c r="T62" s="76">
        <v>0.35</v>
      </c>
    </row>
    <row r="63" spans="2:20">
      <c r="B63" t="s">
        <v>404</v>
      </c>
      <c r="C63" t="s">
        <v>738</v>
      </c>
      <c r="D63" t="s">
        <v>359</v>
      </c>
      <c r="E63" t="s">
        <v>360</v>
      </c>
      <c r="F63" t="s">
        <v>405</v>
      </c>
      <c r="G63" t="s">
        <v>375</v>
      </c>
      <c r="H63" t="s">
        <v>384</v>
      </c>
      <c r="I63" t="s">
        <v>770</v>
      </c>
      <c r="J63" t="s">
        <v>391</v>
      </c>
      <c r="K63" s="76">
        <v>7.89</v>
      </c>
      <c r="L63" t="s">
        <v>112</v>
      </c>
      <c r="M63" s="76">
        <v>4.5</v>
      </c>
      <c r="N63" s="76">
        <v>6.18</v>
      </c>
      <c r="O63" s="76">
        <v>54000</v>
      </c>
      <c r="P63" s="76">
        <v>90.093500000000006</v>
      </c>
      <c r="Q63" s="76">
        <v>189.83421197999999</v>
      </c>
      <c r="R63" s="76">
        <v>0</v>
      </c>
      <c r="S63" s="76">
        <v>1.1599999999999999</v>
      </c>
      <c r="T63" s="76">
        <v>0.31</v>
      </c>
    </row>
    <row r="64" spans="2:20">
      <c r="B64" t="s">
        <v>406</v>
      </c>
      <c r="C64" t="s">
        <v>739</v>
      </c>
      <c r="D64" t="s">
        <v>127</v>
      </c>
      <c r="E64" t="s">
        <v>360</v>
      </c>
      <c r="F64" t="s">
        <v>405</v>
      </c>
      <c r="G64" t="s">
        <v>407</v>
      </c>
      <c r="H64" t="s">
        <v>384</v>
      </c>
      <c r="I64" t="s">
        <v>770</v>
      </c>
      <c r="J64" t="s">
        <v>408</v>
      </c>
      <c r="K64" s="76">
        <v>6.17</v>
      </c>
      <c r="L64" t="s">
        <v>112</v>
      </c>
      <c r="M64" s="76">
        <v>3.5</v>
      </c>
      <c r="N64" s="76">
        <v>5.87</v>
      </c>
      <c r="O64" s="76">
        <v>93000</v>
      </c>
      <c r="P64" s="76">
        <v>88.335333333333338</v>
      </c>
      <c r="Q64" s="76">
        <v>320.55655772</v>
      </c>
      <c r="R64" s="76">
        <v>0</v>
      </c>
      <c r="S64" s="76">
        <v>1.95</v>
      </c>
      <c r="T64" s="76">
        <v>0.52</v>
      </c>
    </row>
    <row r="65" spans="2:20">
      <c r="B65" t="s">
        <v>409</v>
      </c>
      <c r="C65" t="s">
        <v>740</v>
      </c>
      <c r="D65" t="s">
        <v>127</v>
      </c>
      <c r="E65" t="s">
        <v>360</v>
      </c>
      <c r="F65" t="s">
        <v>410</v>
      </c>
      <c r="G65" t="s">
        <v>369</v>
      </c>
      <c r="H65" t="s">
        <v>384</v>
      </c>
      <c r="I65" t="s">
        <v>770</v>
      </c>
      <c r="J65" t="s">
        <v>411</v>
      </c>
      <c r="K65" s="76">
        <v>18.47</v>
      </c>
      <c r="L65" t="s">
        <v>116</v>
      </c>
      <c r="M65" s="76">
        <v>3.75</v>
      </c>
      <c r="N65" s="76">
        <v>4.13</v>
      </c>
      <c r="O65" s="76">
        <v>49000</v>
      </c>
      <c r="P65" s="76">
        <v>96.070260204081634</v>
      </c>
      <c r="Q65" s="76">
        <v>199.91567870700001</v>
      </c>
      <c r="R65" s="76">
        <v>0</v>
      </c>
      <c r="S65" s="76">
        <v>1.22</v>
      </c>
      <c r="T65" s="76">
        <v>0.32</v>
      </c>
    </row>
    <row r="66" spans="2:20">
      <c r="B66" t="s">
        <v>412</v>
      </c>
      <c r="C66" t="s">
        <v>741</v>
      </c>
      <c r="D66" t="s">
        <v>367</v>
      </c>
      <c r="E66" t="s">
        <v>360</v>
      </c>
      <c r="F66" t="s">
        <v>413</v>
      </c>
      <c r="G66" t="s">
        <v>414</v>
      </c>
      <c r="H66" t="s">
        <v>384</v>
      </c>
      <c r="I66" t="s">
        <v>770</v>
      </c>
      <c r="J66" t="s">
        <v>415</v>
      </c>
      <c r="K66" s="76">
        <v>6.45</v>
      </c>
      <c r="L66" t="s">
        <v>112</v>
      </c>
      <c r="M66" s="76">
        <v>5.15</v>
      </c>
      <c r="N66" s="76">
        <v>3.72</v>
      </c>
      <c r="O66" s="76">
        <v>116000</v>
      </c>
      <c r="P66" s="76">
        <v>111.44908336206896</v>
      </c>
      <c r="Q66" s="76">
        <v>504.45421500340001</v>
      </c>
      <c r="R66" s="76">
        <v>0</v>
      </c>
      <c r="S66" s="76">
        <v>3.07</v>
      </c>
      <c r="T66" s="76">
        <v>0.81</v>
      </c>
    </row>
    <row r="67" spans="2:20">
      <c r="B67" t="s">
        <v>416</v>
      </c>
      <c r="C67" t="s">
        <v>742</v>
      </c>
      <c r="D67" t="s">
        <v>127</v>
      </c>
      <c r="E67" t="s">
        <v>360</v>
      </c>
      <c r="F67" t="s">
        <v>417</v>
      </c>
      <c r="G67" t="s">
        <v>418</v>
      </c>
      <c r="H67" t="s">
        <v>419</v>
      </c>
      <c r="I67" t="s">
        <v>770</v>
      </c>
      <c r="J67" t="s">
        <v>420</v>
      </c>
      <c r="K67" s="76">
        <v>7.05</v>
      </c>
      <c r="L67" t="s">
        <v>116</v>
      </c>
      <c r="M67" s="76">
        <v>3.75</v>
      </c>
      <c r="N67" s="76">
        <v>3.62</v>
      </c>
      <c r="O67" s="76">
        <v>72000</v>
      </c>
      <c r="P67" s="76">
        <v>102.82599995884058</v>
      </c>
      <c r="Q67" s="76">
        <v>314.41064877014702</v>
      </c>
      <c r="R67" s="76">
        <v>0</v>
      </c>
      <c r="S67" s="76">
        <v>1.91</v>
      </c>
      <c r="T67" s="76">
        <v>0.51</v>
      </c>
    </row>
    <row r="68" spans="2:20">
      <c r="B68" t="s">
        <v>421</v>
      </c>
      <c r="C68" t="s">
        <v>743</v>
      </c>
      <c r="D68" t="s">
        <v>127</v>
      </c>
      <c r="E68" t="s">
        <v>360</v>
      </c>
      <c r="F68" t="s">
        <v>422</v>
      </c>
      <c r="G68" t="s">
        <v>369</v>
      </c>
      <c r="H68" t="s">
        <v>318</v>
      </c>
      <c r="I68" t="s">
        <v>364</v>
      </c>
      <c r="J68" t="s">
        <v>423</v>
      </c>
      <c r="K68" s="76">
        <v>6.01</v>
      </c>
      <c r="L68" t="s">
        <v>112</v>
      </c>
      <c r="M68" s="76">
        <v>3.75</v>
      </c>
      <c r="N68" s="76">
        <v>6.91</v>
      </c>
      <c r="O68" s="76">
        <v>92000</v>
      </c>
      <c r="P68" s="76">
        <v>83.904916630434784</v>
      </c>
      <c r="Q68" s="76">
        <v>301.2052259166</v>
      </c>
      <c r="R68" s="76">
        <v>0.01</v>
      </c>
      <c r="S68" s="76">
        <v>1.83</v>
      </c>
      <c r="T68" s="76">
        <v>0.49</v>
      </c>
    </row>
    <row r="69" spans="2:20">
      <c r="B69" t="s">
        <v>424</v>
      </c>
      <c r="C69" t="s">
        <v>744</v>
      </c>
      <c r="D69" t="s">
        <v>359</v>
      </c>
      <c r="E69" t="s">
        <v>360</v>
      </c>
      <c r="F69" t="s">
        <v>425</v>
      </c>
      <c r="G69" t="s">
        <v>407</v>
      </c>
      <c r="H69" t="s">
        <v>318</v>
      </c>
      <c r="I69" t="s">
        <v>364</v>
      </c>
      <c r="J69" t="s">
        <v>426</v>
      </c>
      <c r="K69" s="76">
        <v>14.53</v>
      </c>
      <c r="L69" t="s">
        <v>112</v>
      </c>
      <c r="M69" s="76">
        <v>5.88</v>
      </c>
      <c r="N69" s="76">
        <v>6.03</v>
      </c>
      <c r="O69" s="76">
        <v>78000</v>
      </c>
      <c r="P69" s="76">
        <v>101.29831948717948</v>
      </c>
      <c r="Q69" s="76">
        <v>308.30751325839998</v>
      </c>
      <c r="R69" s="76">
        <v>0</v>
      </c>
      <c r="S69" s="76">
        <v>1.88</v>
      </c>
      <c r="T69" s="76">
        <v>0.5</v>
      </c>
    </row>
    <row r="70" spans="2:20">
      <c r="B70" t="s">
        <v>427</v>
      </c>
      <c r="C70" t="s">
        <v>745</v>
      </c>
      <c r="D70" t="s">
        <v>127</v>
      </c>
      <c r="E70" t="s">
        <v>360</v>
      </c>
      <c r="F70" t="s">
        <v>428</v>
      </c>
      <c r="G70" t="s">
        <v>429</v>
      </c>
      <c r="H70" t="s">
        <v>318</v>
      </c>
      <c r="I70" t="s">
        <v>364</v>
      </c>
      <c r="J70" t="s">
        <v>430</v>
      </c>
      <c r="K70" s="76">
        <v>16.3</v>
      </c>
      <c r="L70" t="s">
        <v>112</v>
      </c>
      <c r="M70" s="76">
        <v>5.75</v>
      </c>
      <c r="N70" s="76">
        <v>5.47</v>
      </c>
      <c r="O70" s="76">
        <v>18000</v>
      </c>
      <c r="P70" s="76">
        <v>105.85858333333333</v>
      </c>
      <c r="Q70" s="76">
        <v>74.350834590000005</v>
      </c>
      <c r="R70" s="76">
        <v>0</v>
      </c>
      <c r="S70" s="76">
        <v>0.45</v>
      </c>
      <c r="T70" s="76">
        <v>0.12</v>
      </c>
    </row>
    <row r="71" spans="2:20">
      <c r="B71" t="s">
        <v>431</v>
      </c>
      <c r="C71" t="s">
        <v>746</v>
      </c>
      <c r="D71" t="s">
        <v>432</v>
      </c>
      <c r="E71" t="s">
        <v>360</v>
      </c>
      <c r="F71" t="s">
        <v>433</v>
      </c>
      <c r="G71" t="s">
        <v>369</v>
      </c>
      <c r="H71" t="s">
        <v>419</v>
      </c>
      <c r="I71" t="s">
        <v>770</v>
      </c>
      <c r="J71" t="s">
        <v>434</v>
      </c>
      <c r="K71" s="76">
        <v>5.85</v>
      </c>
      <c r="L71" t="s">
        <v>112</v>
      </c>
      <c r="M71" s="76">
        <v>4</v>
      </c>
      <c r="N71" s="76">
        <v>8.75</v>
      </c>
      <c r="O71" s="76">
        <v>58000</v>
      </c>
      <c r="P71" s="76">
        <v>77.465000000000003</v>
      </c>
      <c r="Q71" s="76">
        <v>175.3156894</v>
      </c>
      <c r="R71" s="76">
        <v>0</v>
      </c>
      <c r="S71" s="76">
        <v>1.07</v>
      </c>
      <c r="T71" s="76">
        <v>0.28000000000000003</v>
      </c>
    </row>
    <row r="72" spans="2:20">
      <c r="B72" t="s">
        <v>435</v>
      </c>
      <c r="C72" t="s">
        <v>747</v>
      </c>
      <c r="D72" t="s">
        <v>359</v>
      </c>
      <c r="E72" t="s">
        <v>360</v>
      </c>
      <c r="F72" t="s">
        <v>436</v>
      </c>
      <c r="G72" t="s">
        <v>383</v>
      </c>
      <c r="H72" t="s">
        <v>437</v>
      </c>
      <c r="I72" t="s">
        <v>364</v>
      </c>
      <c r="J72" t="s">
        <v>438</v>
      </c>
      <c r="K72" s="76">
        <v>6.92</v>
      </c>
      <c r="L72" t="s">
        <v>112</v>
      </c>
      <c r="M72" s="76">
        <v>4.75</v>
      </c>
      <c r="N72" s="76">
        <v>6.08</v>
      </c>
      <c r="O72" s="76">
        <v>85000</v>
      </c>
      <c r="P72" s="76">
        <v>92.391194470588232</v>
      </c>
      <c r="Q72" s="76">
        <v>306.43387470059997</v>
      </c>
      <c r="R72" s="76">
        <v>0.01</v>
      </c>
      <c r="S72" s="76">
        <v>1.86</v>
      </c>
      <c r="T72" s="76">
        <v>0.49</v>
      </c>
    </row>
    <row r="73" spans="2:20">
      <c r="B73" t="s">
        <v>439</v>
      </c>
      <c r="C73" t="s">
        <v>748</v>
      </c>
      <c r="D73" t="s">
        <v>367</v>
      </c>
      <c r="E73" t="s">
        <v>360</v>
      </c>
      <c r="F73" t="s">
        <v>440</v>
      </c>
      <c r="G73" t="s">
        <v>399</v>
      </c>
      <c r="H73" t="s">
        <v>437</v>
      </c>
      <c r="I73" t="s">
        <v>364</v>
      </c>
      <c r="J73" t="s">
        <v>441</v>
      </c>
      <c r="K73" s="76">
        <v>6.54</v>
      </c>
      <c r="L73" t="s">
        <v>112</v>
      </c>
      <c r="M73" s="76">
        <v>5.25</v>
      </c>
      <c r="N73" s="76">
        <v>5.63</v>
      </c>
      <c r="O73" s="76">
        <v>57000</v>
      </c>
      <c r="P73" s="76">
        <v>98.607916666666668</v>
      </c>
      <c r="Q73" s="76">
        <v>219.317811775</v>
      </c>
      <c r="R73" s="76">
        <v>0.01</v>
      </c>
      <c r="S73" s="76">
        <v>1.33</v>
      </c>
      <c r="T73" s="76">
        <v>0.35</v>
      </c>
    </row>
    <row r="74" spans="2:20">
      <c r="B74" t="s">
        <v>442</v>
      </c>
      <c r="C74" t="s">
        <v>749</v>
      </c>
      <c r="D74" t="s">
        <v>127</v>
      </c>
      <c r="E74" t="s">
        <v>360</v>
      </c>
      <c r="F74" t="s">
        <v>443</v>
      </c>
      <c r="G74" t="s">
        <v>444</v>
      </c>
      <c r="H74" t="s">
        <v>323</v>
      </c>
      <c r="I74" t="s">
        <v>770</v>
      </c>
      <c r="J74" t="s">
        <v>445</v>
      </c>
      <c r="K74" s="76">
        <v>4.58</v>
      </c>
      <c r="L74" t="s">
        <v>112</v>
      </c>
      <c r="M74" s="76">
        <v>5.95</v>
      </c>
      <c r="N74" s="76">
        <v>4.6900000000000004</v>
      </c>
      <c r="O74" s="76">
        <v>49000</v>
      </c>
      <c r="P74" s="76">
        <v>107.51463897959184</v>
      </c>
      <c r="Q74" s="76">
        <v>205.56583943620001</v>
      </c>
      <c r="R74" s="76">
        <v>0</v>
      </c>
      <c r="S74" s="76">
        <v>1.25</v>
      </c>
      <c r="T74" s="76">
        <v>0.33</v>
      </c>
    </row>
    <row r="75" spans="2:20">
      <c r="B75" t="s">
        <v>446</v>
      </c>
      <c r="C75" t="s">
        <v>750</v>
      </c>
      <c r="D75" t="s">
        <v>127</v>
      </c>
      <c r="E75" t="s">
        <v>360</v>
      </c>
      <c r="F75" t="s">
        <v>447</v>
      </c>
      <c r="G75" t="s">
        <v>369</v>
      </c>
      <c r="H75" t="s">
        <v>437</v>
      </c>
      <c r="I75" t="s">
        <v>364</v>
      </c>
      <c r="J75" t="s">
        <v>448</v>
      </c>
      <c r="K75" s="76">
        <v>7.16</v>
      </c>
      <c r="L75" t="s">
        <v>112</v>
      </c>
      <c r="M75" s="76">
        <v>4.25</v>
      </c>
      <c r="N75" s="76">
        <v>4.0999999999999996</v>
      </c>
      <c r="O75" s="76">
        <v>78000</v>
      </c>
      <c r="P75" s="76">
        <v>102.10436115384616</v>
      </c>
      <c r="Q75" s="76">
        <v>310.76074943340001</v>
      </c>
      <c r="R75" s="76">
        <v>0.02</v>
      </c>
      <c r="S75" s="76">
        <v>1.89</v>
      </c>
      <c r="T75" s="76">
        <v>0.5</v>
      </c>
    </row>
    <row r="76" spans="2:20">
      <c r="B76" t="s">
        <v>449</v>
      </c>
      <c r="C76" t="s">
        <v>751</v>
      </c>
      <c r="D76" t="s">
        <v>359</v>
      </c>
      <c r="E76" t="s">
        <v>360</v>
      </c>
      <c r="F76" t="s">
        <v>450</v>
      </c>
      <c r="G76" t="s">
        <v>407</v>
      </c>
      <c r="H76" t="s">
        <v>323</v>
      </c>
      <c r="I76" t="s">
        <v>770</v>
      </c>
      <c r="J76" t="s">
        <v>423</v>
      </c>
      <c r="K76" s="76">
        <v>16.77</v>
      </c>
      <c r="L76" t="s">
        <v>112</v>
      </c>
      <c r="M76" s="76">
        <v>4.88</v>
      </c>
      <c r="N76" s="76">
        <v>5.04</v>
      </c>
      <c r="O76" s="76">
        <v>53000</v>
      </c>
      <c r="P76" s="76">
        <v>98.397499999999994</v>
      </c>
      <c r="Q76" s="76">
        <v>203.49193385000001</v>
      </c>
      <c r="R76" s="76">
        <v>0.01</v>
      </c>
      <c r="S76" s="76">
        <v>1.24</v>
      </c>
      <c r="T76" s="76">
        <v>0.33</v>
      </c>
    </row>
    <row r="77" spans="2:20">
      <c r="B77" t="s">
        <v>451</v>
      </c>
      <c r="C77" t="s">
        <v>752</v>
      </c>
      <c r="D77" t="s">
        <v>127</v>
      </c>
      <c r="E77" t="s">
        <v>360</v>
      </c>
      <c r="F77" t="s">
        <v>452</v>
      </c>
      <c r="G77" t="s">
        <v>369</v>
      </c>
      <c r="H77" t="s">
        <v>453</v>
      </c>
      <c r="I77" t="s">
        <v>770</v>
      </c>
      <c r="J77" t="s">
        <v>454</v>
      </c>
      <c r="K77" s="76">
        <v>0.38</v>
      </c>
      <c r="L77" t="s">
        <v>188</v>
      </c>
      <c r="M77" s="76">
        <v>6.25</v>
      </c>
      <c r="N77" s="76">
        <v>20.93</v>
      </c>
      <c r="O77" s="76">
        <v>100000</v>
      </c>
      <c r="P77" s="76">
        <v>129.2705479</v>
      </c>
      <c r="Q77" s="76">
        <v>127.37027084587</v>
      </c>
      <c r="R77" s="76">
        <v>0</v>
      </c>
      <c r="S77" s="76">
        <v>0.78</v>
      </c>
      <c r="T77" s="76">
        <v>0.21</v>
      </c>
    </row>
    <row r="78" spans="2:20">
      <c r="B78" t="s">
        <v>455</v>
      </c>
      <c r="C78" t="s">
        <v>753</v>
      </c>
      <c r="D78" t="s">
        <v>359</v>
      </c>
      <c r="E78" t="s">
        <v>360</v>
      </c>
      <c r="F78" t="s">
        <v>456</v>
      </c>
      <c r="G78" t="s">
        <v>407</v>
      </c>
      <c r="H78" t="s">
        <v>453</v>
      </c>
      <c r="I78" t="s">
        <v>770</v>
      </c>
      <c r="J78" t="s">
        <v>457</v>
      </c>
      <c r="K78" s="76">
        <v>2.91</v>
      </c>
      <c r="L78" t="s">
        <v>112</v>
      </c>
      <c r="M78" s="76">
        <v>9.25</v>
      </c>
      <c r="N78" s="76">
        <v>5.32</v>
      </c>
      <c r="O78" s="76">
        <v>37000</v>
      </c>
      <c r="P78" s="76">
        <v>113.74752783783784</v>
      </c>
      <c r="Q78" s="76">
        <v>164.2218558406</v>
      </c>
      <c r="R78" s="76">
        <v>0</v>
      </c>
      <c r="S78" s="76">
        <v>1</v>
      </c>
      <c r="T78" s="76">
        <v>0.26</v>
      </c>
    </row>
    <row r="79" spans="2:20">
      <c r="B79" t="s">
        <v>458</v>
      </c>
      <c r="C79" t="s">
        <v>754</v>
      </c>
      <c r="D79" t="s">
        <v>359</v>
      </c>
      <c r="E79" t="s">
        <v>360</v>
      </c>
      <c r="F79" t="s">
        <v>459</v>
      </c>
      <c r="G79" t="s">
        <v>460</v>
      </c>
      <c r="H79" t="s">
        <v>453</v>
      </c>
      <c r="I79" t="s">
        <v>770</v>
      </c>
      <c r="J79" t="s">
        <v>461</v>
      </c>
      <c r="K79" s="76">
        <v>14.38</v>
      </c>
      <c r="L79" t="s">
        <v>112</v>
      </c>
      <c r="M79" s="76">
        <v>7</v>
      </c>
      <c r="N79" s="76">
        <v>7.06</v>
      </c>
      <c r="O79" s="76">
        <v>54000</v>
      </c>
      <c r="P79" s="76">
        <v>102.54322222222223</v>
      </c>
      <c r="Q79" s="76">
        <v>216.06677268000001</v>
      </c>
      <c r="R79" s="76">
        <v>0</v>
      </c>
      <c r="S79" s="76">
        <v>1.31</v>
      </c>
      <c r="T79" s="76">
        <v>0.35</v>
      </c>
    </row>
    <row r="80" spans="2:20">
      <c r="B80" t="s">
        <v>462</v>
      </c>
      <c r="C80" t="s">
        <v>755</v>
      </c>
      <c r="D80" t="s">
        <v>463</v>
      </c>
      <c r="E80" t="s">
        <v>360</v>
      </c>
      <c r="F80" t="s">
        <v>464</v>
      </c>
      <c r="G80" t="s">
        <v>414</v>
      </c>
      <c r="H80" t="s">
        <v>453</v>
      </c>
      <c r="I80" t="s">
        <v>770</v>
      </c>
      <c r="J80" t="s">
        <v>465</v>
      </c>
      <c r="K80" s="76">
        <v>14.63</v>
      </c>
      <c r="L80" t="s">
        <v>116</v>
      </c>
      <c r="M80" s="76">
        <v>6.5</v>
      </c>
      <c r="N80" s="76">
        <v>6.11</v>
      </c>
      <c r="O80" s="76">
        <v>47000</v>
      </c>
      <c r="P80" s="76">
        <v>107.32805489361702</v>
      </c>
      <c r="Q80" s="76">
        <v>214.22636825544001</v>
      </c>
      <c r="R80" s="76">
        <v>0</v>
      </c>
      <c r="S80" s="76">
        <v>1.3</v>
      </c>
      <c r="T80" s="76">
        <v>0.35</v>
      </c>
    </row>
    <row r="81" spans="2:20">
      <c r="B81" t="s">
        <v>466</v>
      </c>
      <c r="C81" t="s">
        <v>756</v>
      </c>
      <c r="D81" t="s">
        <v>367</v>
      </c>
      <c r="E81" t="s">
        <v>360</v>
      </c>
      <c r="F81" t="s">
        <v>467</v>
      </c>
      <c r="G81" t="s">
        <v>468</v>
      </c>
      <c r="H81" t="s">
        <v>469</v>
      </c>
      <c r="I81" t="s">
        <v>770</v>
      </c>
      <c r="J81" t="s">
        <v>470</v>
      </c>
      <c r="K81" s="76">
        <v>2.95</v>
      </c>
      <c r="L81" t="s">
        <v>112</v>
      </c>
      <c r="M81" s="76">
        <v>9.85</v>
      </c>
      <c r="N81" s="76">
        <v>11.95</v>
      </c>
      <c r="O81" s="76">
        <v>48000</v>
      </c>
      <c r="P81" s="76">
        <v>95.654472291666664</v>
      </c>
      <c r="Q81" s="76">
        <v>179.15700042340001</v>
      </c>
      <c r="R81" s="76">
        <v>0</v>
      </c>
      <c r="S81" s="76">
        <v>1.0900000000000001</v>
      </c>
      <c r="T81" s="76">
        <v>0.28999999999999998</v>
      </c>
    </row>
    <row r="82" spans="2:20">
      <c r="B82" t="s">
        <v>471</v>
      </c>
      <c r="C82" t="s">
        <v>757</v>
      </c>
      <c r="D82" t="s">
        <v>367</v>
      </c>
      <c r="E82" t="s">
        <v>360</v>
      </c>
      <c r="F82" t="s">
        <v>472</v>
      </c>
      <c r="G82" t="s">
        <v>407</v>
      </c>
      <c r="H82" t="s">
        <v>469</v>
      </c>
      <c r="I82" t="s">
        <v>770</v>
      </c>
      <c r="J82" t="s">
        <v>473</v>
      </c>
      <c r="K82" s="76">
        <v>2.81</v>
      </c>
      <c r="L82" t="s">
        <v>112</v>
      </c>
      <c r="M82" s="76">
        <v>7.88</v>
      </c>
      <c r="N82" s="76">
        <v>12.51</v>
      </c>
      <c r="O82" s="76">
        <v>55000</v>
      </c>
      <c r="P82" s="76">
        <v>91.215875090909094</v>
      </c>
      <c r="Q82" s="76">
        <v>195.75838953260001</v>
      </c>
      <c r="R82" s="76">
        <v>0</v>
      </c>
      <c r="S82" s="76">
        <v>1.19</v>
      </c>
      <c r="T82" s="76">
        <v>0.32</v>
      </c>
    </row>
    <row r="83" spans="2:20">
      <c r="B83" t="s">
        <v>474</v>
      </c>
      <c r="C83" t="s">
        <v>758</v>
      </c>
      <c r="D83" t="s">
        <v>127</v>
      </c>
      <c r="E83" t="s">
        <v>360</v>
      </c>
      <c r="F83" t="s">
        <v>475</v>
      </c>
      <c r="G83" t="s">
        <v>407</v>
      </c>
      <c r="H83" t="s">
        <v>193</v>
      </c>
      <c r="I83" t="s">
        <v>194</v>
      </c>
      <c r="J83" t="s">
        <v>476</v>
      </c>
      <c r="K83" s="76">
        <v>2.57</v>
      </c>
      <c r="L83" t="s">
        <v>112</v>
      </c>
      <c r="M83" s="76">
        <v>7.5</v>
      </c>
      <c r="N83" s="76">
        <v>29.36</v>
      </c>
      <c r="O83" s="76">
        <v>58981</v>
      </c>
      <c r="P83" s="76">
        <v>63.109671283972801</v>
      </c>
      <c r="Q83" s="76">
        <v>145.24303478844001</v>
      </c>
      <c r="R83" s="76">
        <v>0.01</v>
      </c>
      <c r="S83" s="76">
        <v>0.88</v>
      </c>
      <c r="T83" s="76">
        <v>0.23</v>
      </c>
    </row>
    <row r="85" spans="2:20">
      <c r="B85" s="11" t="s">
        <v>721</v>
      </c>
    </row>
    <row r="86" spans="2:20">
      <c r="B86" s="11" t="s">
        <v>722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C762" s="16"/>
      <c r="D762" s="16"/>
      <c r="E762" s="16"/>
      <c r="F762" s="16"/>
    </row>
    <row r="763" spans="2:6">
      <c r="C763" s="16"/>
      <c r="D763" s="16"/>
      <c r="E763" s="16"/>
      <c r="F763" s="16"/>
    </row>
    <row r="764" spans="2:6"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B768" s="16"/>
      <c r="C768" s="16"/>
      <c r="D768" s="16"/>
      <c r="E768" s="16"/>
      <c r="F768" s="16"/>
    </row>
    <row r="769" spans="2:6">
      <c r="B769" s="16"/>
      <c r="C769" s="16"/>
      <c r="D769" s="16"/>
      <c r="E769" s="16"/>
      <c r="F769" s="16"/>
    </row>
    <row r="770" spans="2:6">
      <c r="B770" s="19"/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33 L35:L40 L42:L43 L86:L800 L45:L46 L48:L83">
      <formula1>$BM$7:$BM$11</formula1>
    </dataValidation>
    <dataValidation type="list" allowBlank="1" showInputMessage="1" showErrorMessage="1" sqref="E12:E33 E35:E40 E42:E43 E86:E794 E45:E46 E48:E83">
      <formula1>$BH$7:$BH$11</formula1>
    </dataValidation>
    <dataValidation type="list" allowBlank="1" showInputMessage="1" showErrorMessage="1" sqref="I12:I33 I35:I40 I42:I43 I86:I800 I45:I46 I48:I83">
      <formula1>$BL$7:$BL$10</formula1>
    </dataValidation>
    <dataValidation type="list" allowBlank="1" showInputMessage="1" showErrorMessage="1" sqref="G12:G33 G35:G40 G42:G43 G86:G800 G45:G46 G48:G83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29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101" t="s">
        <v>186</v>
      </c>
    </row>
    <row r="2" spans="2:61">
      <c r="B2" s="2" t="s">
        <v>1</v>
      </c>
      <c r="C2" s="101" t="s">
        <v>766</v>
      </c>
    </row>
    <row r="3" spans="2:61">
      <c r="B3" s="2" t="s">
        <v>2</v>
      </c>
      <c r="C3" s="101" t="s">
        <v>772</v>
      </c>
    </row>
    <row r="4" spans="2:61">
      <c r="B4" s="2" t="s">
        <v>3</v>
      </c>
      <c r="C4" s="101" t="s">
        <v>187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I6" s="19"/>
    </row>
    <row r="7" spans="2:61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E7" s="19"/>
      <c r="BI7" s="19"/>
    </row>
    <row r="8" spans="2:61" s="19" customFormat="1" ht="63">
      <c r="B8" s="4" t="s">
        <v>49</v>
      </c>
      <c r="C8" s="26" t="s">
        <v>50</v>
      </c>
      <c r="D8" s="27" t="s">
        <v>71</v>
      </c>
      <c r="E8" s="27" t="s">
        <v>87</v>
      </c>
      <c r="F8" s="27" t="s">
        <v>51</v>
      </c>
      <c r="G8" s="26" t="s">
        <v>88</v>
      </c>
      <c r="H8" s="26" t="s">
        <v>54</v>
      </c>
      <c r="I8" s="26" t="s">
        <v>74</v>
      </c>
      <c r="J8" s="18" t="s">
        <v>75</v>
      </c>
      <c r="K8" s="18" t="s">
        <v>57</v>
      </c>
      <c r="L8" s="18" t="s">
        <v>76</v>
      </c>
      <c r="M8" s="36" t="s">
        <v>58</v>
      </c>
      <c r="N8" s="44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3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32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209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477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s="77" t="s">
        <v>478</v>
      </c>
      <c r="E14" s="16"/>
      <c r="F14" s="16"/>
      <c r="G14" s="16"/>
      <c r="I14" s="78">
        <v>0</v>
      </c>
      <c r="K14" s="78">
        <v>0</v>
      </c>
      <c r="M14" s="78">
        <v>0</v>
      </c>
      <c r="N14" s="78">
        <v>0</v>
      </c>
    </row>
    <row r="15" spans="2:61">
      <c r="B15" s="77" t="s">
        <v>479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s="77" t="s">
        <v>480</v>
      </c>
      <c r="E16" s="16"/>
      <c r="F16" s="16"/>
      <c r="G16" s="16"/>
      <c r="I16" s="78">
        <v>0</v>
      </c>
      <c r="K16" s="78">
        <v>0</v>
      </c>
      <c r="M16" s="78">
        <v>0</v>
      </c>
      <c r="N16" s="78">
        <v>0</v>
      </c>
    </row>
    <row r="18" spans="2:14">
      <c r="B18" s="77" t="s">
        <v>213</v>
      </c>
      <c r="E18" s="16"/>
      <c r="F18" s="16"/>
      <c r="G18" s="16"/>
      <c r="I18" s="78">
        <v>0</v>
      </c>
      <c r="K18" s="78">
        <v>0</v>
      </c>
      <c r="M18" s="78">
        <v>0</v>
      </c>
      <c r="N18" s="78">
        <v>0</v>
      </c>
    </row>
    <row r="19" spans="2:14">
      <c r="B19" s="77" t="s">
        <v>258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s="77" t="s">
        <v>259</v>
      </c>
      <c r="E20" s="16"/>
      <c r="F20" s="16"/>
      <c r="G20" s="16"/>
      <c r="I20" s="78">
        <v>0</v>
      </c>
      <c r="K20" s="78">
        <v>0</v>
      </c>
      <c r="M20" s="78">
        <v>0</v>
      </c>
      <c r="N20" s="78">
        <v>0</v>
      </c>
    </row>
    <row r="23" spans="2:14">
      <c r="B23" s="11" t="s">
        <v>721</v>
      </c>
      <c r="E23" s="16"/>
      <c r="F23" s="16"/>
      <c r="G23" s="16"/>
    </row>
    <row r="24" spans="2:14">
      <c r="B24" s="11" t="s">
        <v>722</v>
      </c>
      <c r="E24" s="16"/>
      <c r="F24" s="16"/>
      <c r="G24" s="16"/>
    </row>
    <row r="25" spans="2:14">
      <c r="E25" s="16"/>
      <c r="F25" s="16"/>
      <c r="G25" s="16"/>
    </row>
    <row r="26" spans="2:14"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2:7">
      <c r="E225" s="16"/>
      <c r="F225" s="16"/>
      <c r="G225" s="16"/>
    </row>
    <row r="226" spans="2:7"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B239" s="16"/>
      <c r="E239" s="16"/>
      <c r="F239" s="16"/>
      <c r="G239" s="16"/>
    </row>
    <row r="240" spans="2:7">
      <c r="B240" s="16"/>
      <c r="E240" s="16"/>
      <c r="F240" s="16"/>
      <c r="G240" s="16"/>
    </row>
    <row r="241" spans="2:7">
      <c r="B241" s="19"/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B260" s="16"/>
      <c r="E260" s="16"/>
      <c r="F260" s="16"/>
      <c r="G260" s="16"/>
    </row>
    <row r="261" spans="2:7">
      <c r="B261" s="16"/>
      <c r="E261" s="16"/>
      <c r="F261" s="16"/>
      <c r="G261" s="16"/>
    </row>
    <row r="262" spans="2:7">
      <c r="B262" s="19"/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B327" s="16"/>
      <c r="E327" s="16"/>
      <c r="F327" s="16"/>
      <c r="G327" s="16"/>
    </row>
    <row r="328" spans="2:7">
      <c r="B328" s="16"/>
      <c r="E328" s="16"/>
      <c r="F328" s="16"/>
      <c r="G328" s="16"/>
    </row>
    <row r="329" spans="2:7">
      <c r="B329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16 G23:G329 G18:G20">
      <formula1>$BG$6:$BG$11</formula1>
    </dataValidation>
    <dataValidation type="list" allowBlank="1" showInputMessage="1" showErrorMessage="1" sqref="H12:H16 H23:H323 H18:H20">
      <formula1>$BI$6:$BI$11</formula1>
    </dataValidation>
    <dataValidation type="list" allowBlank="1" showInputMessage="1" showErrorMessage="1" sqref="E12:E16 E23:E323 E18:E20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01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101" t="s">
        <v>186</v>
      </c>
    </row>
    <row r="2" spans="2:62">
      <c r="B2" s="2" t="s">
        <v>1</v>
      </c>
      <c r="C2" s="101" t="s">
        <v>766</v>
      </c>
    </row>
    <row r="3" spans="2:62">
      <c r="B3" s="2" t="s">
        <v>2</v>
      </c>
      <c r="C3" s="101" t="s">
        <v>772</v>
      </c>
    </row>
    <row r="4" spans="2:62">
      <c r="B4" s="2" t="s">
        <v>3</v>
      </c>
      <c r="C4" s="101" t="s">
        <v>187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  <c r="BJ6" s="19"/>
    </row>
    <row r="7" spans="2:62" ht="26.25" customHeight="1">
      <c r="B7" s="116" t="s">
        <v>97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  <c r="BG7" s="19"/>
      <c r="BJ7" s="19"/>
    </row>
    <row r="8" spans="2:62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27" t="s">
        <v>88</v>
      </c>
      <c r="G8" s="26" t="s">
        <v>54</v>
      </c>
      <c r="H8" s="26" t="s">
        <v>74</v>
      </c>
      <c r="I8" s="26" t="s">
        <v>75</v>
      </c>
      <c r="J8" s="26" t="s">
        <v>57</v>
      </c>
      <c r="K8" s="26" t="s">
        <v>76</v>
      </c>
      <c r="L8" s="27" t="s">
        <v>58</v>
      </c>
      <c r="M8" s="34" t="s">
        <v>723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29"/>
      <c r="I9" s="29" t="s">
        <v>79</v>
      </c>
      <c r="J9" s="29" t="s">
        <v>6</v>
      </c>
      <c r="K9" s="29" t="s">
        <v>7</v>
      </c>
      <c r="L9" s="43" t="s">
        <v>7</v>
      </c>
      <c r="M9" s="43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32" t="s">
        <v>80</v>
      </c>
      <c r="N10" s="33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33"/>
      <c r="BG11" s="16"/>
      <c r="BH11" s="19"/>
      <c r="BJ11" s="16"/>
    </row>
    <row r="12" spans="2:62">
      <c r="B12" s="77" t="s">
        <v>209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481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s="77" t="s">
        <v>485</v>
      </c>
      <c r="D14" s="16"/>
      <c r="E14" s="16"/>
      <c r="F14" s="16"/>
      <c r="G14" s="16"/>
      <c r="H14" s="78">
        <v>0</v>
      </c>
      <c r="J14" s="78">
        <v>0</v>
      </c>
      <c r="L14" s="78">
        <v>0</v>
      </c>
      <c r="M14" s="78">
        <v>0</v>
      </c>
    </row>
    <row r="15" spans="2:62">
      <c r="B15" s="77" t="s">
        <v>482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s="77" t="s">
        <v>483</v>
      </c>
      <c r="D16" s="16"/>
      <c r="E16" s="16"/>
      <c r="F16" s="16"/>
      <c r="G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357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s="77" t="s">
        <v>484</v>
      </c>
      <c r="D18" s="16"/>
      <c r="E18" s="16"/>
      <c r="F18" s="16"/>
      <c r="G18" s="16"/>
      <c r="H18" s="78">
        <v>0</v>
      </c>
      <c r="J18" s="78">
        <v>0</v>
      </c>
      <c r="L18" s="78">
        <v>0</v>
      </c>
      <c r="M18" s="78">
        <v>0</v>
      </c>
    </row>
    <row r="21" spans="2:13">
      <c r="B21" s="77" t="s">
        <v>213</v>
      </c>
      <c r="D21" s="16"/>
      <c r="E21" s="16"/>
      <c r="F21" s="16"/>
      <c r="G21" s="16"/>
      <c r="H21" s="78">
        <v>0</v>
      </c>
      <c r="J21" s="78">
        <v>0</v>
      </c>
      <c r="L21" s="78">
        <v>0</v>
      </c>
      <c r="M21" s="78">
        <v>0</v>
      </c>
    </row>
    <row r="22" spans="2:13" ht="17.25" customHeight="1">
      <c r="B22" s="77" t="s">
        <v>486</v>
      </c>
      <c r="D22" s="16"/>
      <c r="E22" s="16"/>
      <c r="F22" s="16"/>
      <c r="G22" s="16"/>
      <c r="H22" s="78">
        <v>0</v>
      </c>
      <c r="J22" s="78">
        <v>0</v>
      </c>
      <c r="L22" s="78">
        <v>0</v>
      </c>
      <c r="M22" s="78">
        <v>0</v>
      </c>
    </row>
    <row r="23" spans="2:13">
      <c r="B23" s="77" t="s">
        <v>487</v>
      </c>
      <c r="D23" s="16"/>
      <c r="E23" s="16"/>
      <c r="F23" s="16"/>
      <c r="G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s="77" t="s">
        <v>357</v>
      </c>
      <c r="D24" s="16"/>
      <c r="E24" s="16"/>
      <c r="F24" s="16"/>
      <c r="G24" s="16"/>
      <c r="H24" s="78">
        <v>0</v>
      </c>
      <c r="J24" s="78">
        <v>0</v>
      </c>
      <c r="L24" s="78">
        <v>0</v>
      </c>
      <c r="M24" s="78">
        <v>0</v>
      </c>
    </row>
    <row r="25" spans="2:13">
      <c r="B25" s="77" t="s">
        <v>484</v>
      </c>
      <c r="D25" s="16"/>
      <c r="E25" s="16"/>
      <c r="F25" s="16"/>
      <c r="G25" s="16"/>
      <c r="H25" s="78">
        <v>0</v>
      </c>
      <c r="J25" s="78">
        <v>0</v>
      </c>
      <c r="L25" s="78">
        <v>0</v>
      </c>
      <c r="M25" s="78">
        <v>0</v>
      </c>
    </row>
    <row r="27" spans="2:13">
      <c r="B27" s="11" t="s">
        <v>721</v>
      </c>
      <c r="D27" s="16"/>
      <c r="E27" s="16"/>
      <c r="F27" s="16"/>
      <c r="G27" s="16"/>
    </row>
    <row r="28" spans="2:13">
      <c r="B28" s="11" t="s">
        <v>722</v>
      </c>
      <c r="D28" s="16"/>
      <c r="E28" s="16"/>
      <c r="F28" s="16"/>
      <c r="G28" s="16"/>
    </row>
    <row r="29" spans="2:13">
      <c r="D29" s="16"/>
      <c r="E29" s="16"/>
      <c r="F29" s="16"/>
      <c r="G29" s="16"/>
    </row>
    <row r="30" spans="2:13">
      <c r="D30" s="16"/>
      <c r="E30" s="16"/>
      <c r="F30" s="16"/>
      <c r="G30" s="16"/>
    </row>
    <row r="31" spans="2:13">
      <c r="D31" s="16"/>
      <c r="E31" s="16"/>
      <c r="F31" s="16"/>
      <c r="G31" s="16"/>
    </row>
    <row r="32" spans="2:13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D193" s="16"/>
      <c r="E193" s="16"/>
      <c r="F193" s="16"/>
      <c r="G193" s="16"/>
    </row>
    <row r="194" spans="2:7">
      <c r="D194" s="16"/>
      <c r="E194" s="16"/>
      <c r="F194" s="16"/>
      <c r="G194" s="16"/>
    </row>
    <row r="195" spans="2:7">
      <c r="D195" s="16"/>
      <c r="E195" s="16"/>
      <c r="F195" s="16"/>
      <c r="G195" s="16"/>
    </row>
    <row r="196" spans="2:7">
      <c r="B196" s="16"/>
      <c r="D196" s="16"/>
      <c r="E196" s="16"/>
      <c r="F196" s="16"/>
      <c r="G196" s="16"/>
    </row>
    <row r="197" spans="2:7">
      <c r="B197" s="16"/>
      <c r="D197" s="16"/>
      <c r="E197" s="16"/>
      <c r="F197" s="16"/>
      <c r="G197" s="16"/>
    </row>
    <row r="198" spans="2:7">
      <c r="B198" s="19"/>
      <c r="D198" s="16"/>
      <c r="E198" s="16"/>
      <c r="F198" s="16"/>
      <c r="G198" s="16"/>
    </row>
    <row r="199" spans="2:7">
      <c r="D199" s="16"/>
      <c r="E199" s="16"/>
      <c r="F199" s="16"/>
      <c r="G199" s="16"/>
    </row>
    <row r="200" spans="2:7">
      <c r="D200" s="16"/>
      <c r="E200" s="16"/>
      <c r="F200" s="16"/>
      <c r="G200" s="16"/>
    </row>
    <row r="201" spans="2:7">
      <c r="D201" s="16"/>
      <c r="E201" s="16"/>
      <c r="F201" s="16"/>
      <c r="G201" s="16"/>
    </row>
  </sheetData>
  <mergeCells count="2">
    <mergeCell ref="B6:M6"/>
    <mergeCell ref="B7:M7"/>
  </mergeCells>
  <dataValidations count="1">
    <dataValidation allowBlank="1" showInputMessage="1" showErrorMessage="1" sqref="A1:XFD18 A21:XFD25 A27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8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101" t="s">
        <v>186</v>
      </c>
    </row>
    <row r="2" spans="2:65">
      <c r="B2" s="2" t="s">
        <v>1</v>
      </c>
      <c r="C2" s="101" t="s">
        <v>766</v>
      </c>
    </row>
    <row r="3" spans="2:65">
      <c r="B3" s="2" t="s">
        <v>2</v>
      </c>
      <c r="C3" s="101" t="s">
        <v>772</v>
      </c>
    </row>
    <row r="4" spans="2:65">
      <c r="B4" s="2" t="s">
        <v>3</v>
      </c>
      <c r="C4" s="101" t="s">
        <v>187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36" t="s">
        <v>88</v>
      </c>
      <c r="G8" s="26" t="s">
        <v>52</v>
      </c>
      <c r="H8" s="26" t="s">
        <v>53</v>
      </c>
      <c r="I8" s="26" t="s">
        <v>54</v>
      </c>
      <c r="J8" s="26" t="s">
        <v>74</v>
      </c>
      <c r="K8" s="26" t="s">
        <v>75</v>
      </c>
      <c r="L8" s="26" t="s">
        <v>57</v>
      </c>
      <c r="M8" s="26" t="s">
        <v>76</v>
      </c>
      <c r="N8" s="27" t="s">
        <v>58</v>
      </c>
      <c r="O8" s="34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29"/>
      <c r="K9" s="29" t="s">
        <v>79</v>
      </c>
      <c r="L9" s="29" t="s">
        <v>6</v>
      </c>
      <c r="M9" s="29" t="s">
        <v>7</v>
      </c>
      <c r="N9" s="29" t="s">
        <v>7</v>
      </c>
      <c r="O9" s="30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33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845.42</v>
      </c>
      <c r="K11" s="7"/>
      <c r="L11" s="75">
        <v>366.33939174239998</v>
      </c>
      <c r="M11" s="7"/>
      <c r="N11" s="75">
        <v>100</v>
      </c>
      <c r="O11" s="75">
        <v>0.59</v>
      </c>
      <c r="P11" s="33"/>
      <c r="BG11" s="16"/>
      <c r="BH11" s="19"/>
      <c r="BI11" s="16"/>
      <c r="BM11" s="16"/>
    </row>
    <row r="12" spans="2:65" s="84" customFormat="1" ht="18" customHeight="1">
      <c r="B12" s="80" t="s">
        <v>761</v>
      </c>
      <c r="C12" s="81"/>
      <c r="D12" s="81"/>
      <c r="E12" s="81"/>
      <c r="F12" s="81"/>
      <c r="G12" s="81"/>
      <c r="H12" s="81"/>
      <c r="I12" s="81"/>
      <c r="J12" s="82"/>
      <c r="K12" s="81"/>
      <c r="L12" s="82"/>
      <c r="M12" s="81"/>
      <c r="N12" s="82"/>
      <c r="O12" s="82"/>
      <c r="P12" s="83"/>
      <c r="BG12" s="85"/>
      <c r="BH12" s="86"/>
      <c r="BI12" s="85"/>
      <c r="BM12" s="85"/>
    </row>
    <row r="13" spans="2:65">
      <c r="B13" s="77" t="s">
        <v>488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5" spans="2:65">
      <c r="B15" s="80" t="s">
        <v>213</v>
      </c>
      <c r="C15" s="16"/>
      <c r="D15" s="16"/>
      <c r="E15" s="16"/>
      <c r="J15" s="78"/>
      <c r="L15" s="78"/>
      <c r="N15" s="78"/>
      <c r="O15" s="78"/>
    </row>
    <row r="16" spans="2:65">
      <c r="B16" s="77" t="s">
        <v>489</v>
      </c>
      <c r="C16" s="16"/>
      <c r="D16" s="16"/>
      <c r="E16" s="16"/>
      <c r="J16" s="78">
        <v>845.42</v>
      </c>
      <c r="L16" s="78">
        <v>366.33939174239998</v>
      </c>
      <c r="N16" s="78">
        <v>100</v>
      </c>
      <c r="O16" s="78">
        <v>0.59</v>
      </c>
    </row>
    <row r="17" spans="2:15">
      <c r="B17" t="s">
        <v>490</v>
      </c>
      <c r="C17" t="s">
        <v>759</v>
      </c>
      <c r="D17" t="s">
        <v>127</v>
      </c>
      <c r="E17" t="s">
        <v>491</v>
      </c>
      <c r="F17" t="s">
        <v>369</v>
      </c>
      <c r="G17" t="s">
        <v>193</v>
      </c>
      <c r="H17" t="s">
        <v>194</v>
      </c>
      <c r="I17" t="s">
        <v>112</v>
      </c>
      <c r="J17" s="76">
        <v>394.65</v>
      </c>
      <c r="K17" s="76">
        <v>11858</v>
      </c>
      <c r="L17" s="76">
        <v>182.604223494</v>
      </c>
      <c r="M17" s="76">
        <v>0.04</v>
      </c>
      <c r="N17" s="76">
        <v>49.85</v>
      </c>
      <c r="O17" s="76">
        <v>0.28999999999999998</v>
      </c>
    </row>
    <row r="18" spans="2:15">
      <c r="B18" t="s">
        <v>492</v>
      </c>
      <c r="C18" t="s">
        <v>760</v>
      </c>
      <c r="D18" t="s">
        <v>127</v>
      </c>
      <c r="E18" t="s">
        <v>493</v>
      </c>
      <c r="F18" t="s">
        <v>369</v>
      </c>
      <c r="G18" t="s">
        <v>193</v>
      </c>
      <c r="H18" t="s">
        <v>194</v>
      </c>
      <c r="I18" t="s">
        <v>112</v>
      </c>
      <c r="J18" s="76">
        <v>450.77</v>
      </c>
      <c r="K18" s="76">
        <v>10446</v>
      </c>
      <c r="L18" s="76">
        <v>183.73516824839999</v>
      </c>
      <c r="M18" s="76">
        <v>0.02</v>
      </c>
      <c r="N18" s="76">
        <v>50.15</v>
      </c>
      <c r="O18" s="76">
        <v>0.3</v>
      </c>
    </row>
    <row r="19" spans="2:15">
      <c r="B19" s="77"/>
      <c r="C19" s="16"/>
      <c r="D19" s="16"/>
      <c r="E19" s="16"/>
    </row>
    <row r="20" spans="2:15">
      <c r="B20" s="11" t="s">
        <v>721</v>
      </c>
      <c r="C20" s="16"/>
      <c r="D20" s="16"/>
      <c r="E20" s="16"/>
    </row>
    <row r="21" spans="2:15">
      <c r="B21" s="11" t="s">
        <v>722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6"/>
      <c r="C297" s="16"/>
      <c r="D297" s="16"/>
      <c r="E297" s="16"/>
    </row>
    <row r="298" spans="2:5">
      <c r="B298" s="19"/>
      <c r="C298" s="16"/>
      <c r="D298" s="16"/>
      <c r="E298" s="16"/>
    </row>
  </sheetData>
  <mergeCells count="2">
    <mergeCell ref="B6:O6"/>
    <mergeCell ref="B7:O7"/>
  </mergeCells>
  <dataValidations count="1">
    <dataValidation allowBlank="1" showInputMessage="1" showErrorMessage="1" sqref="A1:XFD13 C20:O1048576 P15:XFD1048576 C15:O18 A15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7"/>
  <sheetViews>
    <sheetView rightToLeft="1" zoomScale="80" zoomScaleNormal="80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101" t="s">
        <v>186</v>
      </c>
    </row>
    <row r="2" spans="2:60">
      <c r="B2" s="2" t="s">
        <v>1</v>
      </c>
      <c r="C2" s="101" t="s">
        <v>766</v>
      </c>
    </row>
    <row r="3" spans="2:60">
      <c r="B3" s="2" t="s">
        <v>2</v>
      </c>
      <c r="C3" s="101" t="s">
        <v>772</v>
      </c>
    </row>
    <row r="4" spans="2:60">
      <c r="B4" s="2" t="s">
        <v>3</v>
      </c>
      <c r="C4" s="101" t="s">
        <v>187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209</v>
      </c>
    </row>
    <row r="13" spans="2:60">
      <c r="B13" s="77" t="s">
        <v>494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/>
      <c r="C14"/>
      <c r="D14" s="16"/>
      <c r="E14"/>
      <c r="F14"/>
      <c r="G14" s="76"/>
      <c r="H14" s="76"/>
      <c r="I14" s="76"/>
      <c r="J14" s="76"/>
      <c r="K14" s="76"/>
      <c r="L14" s="76"/>
    </row>
    <row r="15" spans="2:60">
      <c r="B15" s="77" t="s">
        <v>213</v>
      </c>
    </row>
    <row r="16" spans="2:60">
      <c r="B16" s="77" t="s">
        <v>495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/>
      <c r="C17"/>
      <c r="D17" s="16"/>
      <c r="E17"/>
      <c r="F17"/>
      <c r="G17" s="76"/>
      <c r="H17" s="76"/>
      <c r="I17" s="76"/>
      <c r="J17" s="76"/>
      <c r="K17" s="76"/>
      <c r="L17" s="76"/>
    </row>
    <row r="18" spans="2:12">
      <c r="B18" s="11" t="s">
        <v>721</v>
      </c>
    </row>
    <row r="19" spans="2:12">
      <c r="B19" s="11" t="s">
        <v>722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  <row r="787" spans="4:5">
      <c r="D787" s="16"/>
      <c r="E787" s="16"/>
    </row>
  </sheetData>
  <mergeCells count="2">
    <mergeCell ref="B6:L6"/>
    <mergeCell ref="B7:L7"/>
  </mergeCells>
  <dataValidations count="1">
    <dataValidation allowBlank="1" showInputMessage="1" showErrorMessage="1" sqref="A1:XFD11 A13:XFD14 A16:XFD17 A19:A1048576 C19:XFD1048576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2016-04-05T08:29:05Z</dcterms:modified>
</cp:coreProperties>
</file>