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2\לאומי\בדיקה 2 - סופי לפרסום באתר\"/>
    </mc:Choice>
  </mc:AlternateContent>
  <bookViews>
    <workbookView xWindow="0" yWindow="105" windowWidth="1740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 " sheetId="31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 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45" i="31" l="1"/>
  <c r="C12" i="31"/>
  <c r="C11" i="31" s="1"/>
  <c r="C43" i="1" s="1"/>
</calcChain>
</file>

<file path=xl/sharedStrings.xml><?xml version="1.0" encoding="utf-8"?>
<sst xmlns="http://schemas.openxmlformats.org/spreadsheetml/2006/main" count="4277" uniqueCount="1313">
  <si>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</si>
  <si>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</si>
  <si>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</si>
  <si>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</si>
  <si>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</si>
  <si>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</si>
  <si>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</si>
  <si>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</si>
  <si>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</si>
  <si>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</si>
  <si>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</si>
  <si>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</si>
  <si>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</si>
  <si>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</si>
  <si>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</si>
  <si>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</si>
  <si>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</si>
  <si>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</si>
  <si>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</si>
  <si>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</si>
  <si>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</si>
  <si>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</si>
  <si>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</si>
  <si>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</si>
  <si>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</si>
  <si>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</si>
  <si>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</si>
  <si>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</si>
  <si>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</si>
  <si>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</si>
  <si>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</si>
  <si>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</si>
  <si>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</si>
  <si>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</si>
  <si>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</si>
  <si>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</si>
  <si>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</si>
  <si>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</si>
  <si>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</si>
  <si>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</si>
  <si>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</si>
  <si>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</si>
  <si>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</si>
  <si>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</si>
  <si>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</si>
  <si>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</si>
  <si>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</si>
  <si>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</si>
  <si>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</si>
  <si>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</si>
  <si>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</si>
  <si>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</si>
  <si>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</si>
  <si>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</si>
  <si>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</si>
  <si>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</si>
  <si>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</si>
  <si>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</si>
  <si>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</si>
  <si>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</si>
  <si>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</si>
  <si>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</si>
  <si>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</si>
  <si>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</si>
  <si>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</si>
  <si>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</si>
  <si>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</si>
  <si>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</si>
  <si>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</si>
  <si>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</si>
  <si>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</si>
  <si>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</si>
  <si>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</si>
  <si>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</si>
  <si>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</si>
  <si>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</si>
  <si>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</si>
  <si>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</si>
  <si>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</si>
  <si>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</si>
  <si>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</si>
  <si>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</si>
  <si>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</si>
  <si>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</si>
  <si>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</si>
  <si>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</si>
  <si>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</si>
  <si>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</si>
  <si>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</si>
  <si>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</si>
  <si>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</si>
  <si>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</si>
  <si>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</si>
  <si>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</si>
  <si>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</si>
  <si>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</si>
  <si>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</si>
  <si>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</si>
  <si>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</si>
  <si>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</si>
  <si>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</si>
  <si>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</si>
  <si>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</si>
  <si>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</si>
  <si>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</si>
  <si>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</si>
  <si>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</si>
  <si>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</si>
  <si>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</si>
  <si>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</si>
  <si>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</si>
  <si>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</si>
  <si>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</si>
  <si>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</si>
  <si>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</si>
  <si>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</si>
  <si>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</si>
  <si>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</si>
  <si>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</si>
  <si>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</si>
  <si>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</si>
  <si>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</si>
  <si>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</si>
  <si>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</si>
  <si>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</si>
  <si>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</si>
  <si>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</si>
  <si>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</si>
  <si>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</si>
  <si>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</si>
  <si>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</si>
  <si>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</si>
  <si>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</si>
  <si>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</si>
  <si>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</si>
  <si>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</si>
  <si>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</si>
  <si>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</si>
  <si>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</si>
  <si>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</si>
  <si>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</si>
  <si>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</si>
  <si>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</si>
  <si>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</si>
  <si>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</si>
  <si>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</si>
  <si>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</si>
  <si>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</si>
  <si>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</si>
  <si>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</si>
  <si>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</si>
  <si>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</si>
  <si>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</si>
  <si>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</si>
  <si>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</si>
  <si>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</si>
  <si>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</si>
  <si>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</si>
  <si>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</si>
  <si>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</si>
  <si>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</si>
  <si>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</si>
  <si>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</si>
  <si>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</si>
  <si>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</si>
  <si>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</si>
  <si>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</si>
  <si>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</si>
  <si>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</si>
  <si>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</si>
  <si>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</si>
  <si>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</si>
  <si>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</si>
  <si>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</si>
  <si>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</si>
  <si>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</si>
  <si>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</si>
  <si>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</si>
  <si>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</si>
  <si>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</si>
  <si>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</si>
  <si>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</si>
  <si>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</si>
  <si>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</si>
  <si>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</si>
  <si>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</si>
  <si>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</si>
  <si>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</si>
  <si>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</si>
  <si>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</si>
  <si>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</si>
  <si>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9951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</si>
  <si>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</si>
  <si>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</si>
  <si>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</si>
  <si>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</si>
  <si>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</si>
  <si>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</si>
  <si>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</si>
  <si>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</si>
  <si>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</si>
  <si>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</si>
  <si>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</si>
  <si>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</si>
  <si>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</si>
  <si>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</si>
  <si>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</si>
  <si>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</si>
  <si>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</si>
  <si>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</si>
  <si>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</si>
  <si>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</si>
  <si>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</si>
  <si>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</si>
  <si>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</si>
  <si>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</si>
  <si>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</si>
  <si>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</si>
  <si>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</si>
  <si>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</si>
  <si>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</si>
  <si>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לא מדורג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</si>
  <si>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</si>
  <si>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</si>
  <si>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</si>
  <si>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</si>
  <si>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</si>
  <si>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</si>
  <si>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0545- גליל</t>
  </si>
  <si>
    <t>1134865</t>
  </si>
  <si>
    <t>RF</t>
  </si>
  <si>
    <t>15/04/15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</si>
  <si>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</si>
  <si>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</si>
  <si>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</si>
  <si>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</si>
  <si>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</si>
  <si>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</si>
  <si>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841- גליל</t>
  </si>
  <si>
    <t>1120583</t>
  </si>
  <si>
    <t>07/09/10</t>
  </si>
  <si>
    <t>ממשלתי צמודה 0536- גליל</t>
  </si>
  <si>
    <t>1097708</t>
  </si>
  <si>
    <t>18/07/06</t>
  </si>
  <si>
    <t>סה"כ לא צמודות</t>
  </si>
  <si>
    <t>סה"כ מלווה קצר מועד</t>
  </si>
  <si>
    <t>מ.ק.מ 1116 פ.02.11.16- בנק ישראל- מק"מ</t>
  </si>
  <si>
    <t>8161119</t>
  </si>
  <si>
    <t>04/11/15</t>
  </si>
  <si>
    <t>מ.ק.מ 417 פדיון 5/4/2017- בנק ישראל- מק"מ</t>
  </si>
  <si>
    <t>8170417</t>
  </si>
  <si>
    <t>05/04/16</t>
  </si>
  <si>
    <t>מ.ק.מ 517 פדיון 4/05/2017- בנק ישראל- מק"מ</t>
  </si>
  <si>
    <t>8170516</t>
  </si>
  <si>
    <t>03/05/16</t>
  </si>
  <si>
    <t>מ.ק.מ 617 פדיון 7/6/17- בנק ישראל- מק"מ</t>
  </si>
  <si>
    <t>8170615</t>
  </si>
  <si>
    <t>07/06/16</t>
  </si>
  <si>
    <t>סה"כ שחר</t>
  </si>
  <si>
    <t>ממשל שקלית 0118- שחר</t>
  </si>
  <si>
    <t>1126218</t>
  </si>
  <si>
    <t>07/01/16</t>
  </si>
  <si>
    <t>ממשל שקלית 0217- שחר</t>
  </si>
  <si>
    <t>1101575</t>
  </si>
  <si>
    <t>31/07/07</t>
  </si>
  <si>
    <t>ממשל שקלית 0816- שחר</t>
  </si>
  <si>
    <t>1122019</t>
  </si>
  <si>
    <t>04/08/14</t>
  </si>
  <si>
    <t>ממשל שקלית 0825- שחר</t>
  </si>
  <si>
    <t>1135557</t>
  </si>
  <si>
    <t>08/06/15</t>
  </si>
  <si>
    <t>ממשלתי שקלי  1026- שחר</t>
  </si>
  <si>
    <t>1099456</t>
  </si>
  <si>
    <t>14/08/07</t>
  </si>
  <si>
    <t>שחר ממשל שקלית 10/17 2.25%- שחר</t>
  </si>
  <si>
    <t>1132786</t>
  </si>
  <si>
    <t>14/10/15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</si>
  <si>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</si>
  <si>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</si>
  <si>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</si>
  <si>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</si>
  <si>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</si>
  <si>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</si>
  <si>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</si>
  <si>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</si>
  <si>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</si>
  <si>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</si>
  <si>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231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</si>
  <si>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</si>
  <si>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</si>
  <si>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</si>
  <si>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</si>
  <si>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</si>
  <si>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</si>
  <si>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</si>
  <si>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194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</si>
  <si>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</si>
  <si>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</si>
  <si>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</si>
  <si>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</si>
  <si>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</si>
  <si>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</si>
  <si>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1153</t>
  </si>
  <si>
    <t>AA+</t>
  </si>
  <si>
    <t>30/03/15</t>
  </si>
  <si>
    <t>פועלים הנפ הת ט- הפועלים הנפקות בע"מ</t>
  </si>
  <si>
    <t>1940386</t>
  </si>
  <si>
    <t>29/12/05</t>
  </si>
  <si>
    <t>איירפורט אגח ג- איירפורט סיטי בע"מ</t>
  </si>
  <si>
    <t>1122670</t>
  </si>
  <si>
    <t>1300</t>
  </si>
  <si>
    <t>נדל"ן ובינוי</t>
  </si>
  <si>
    <t>AA</t>
  </si>
  <si>
    <t>06/11/12</t>
  </si>
  <si>
    <t>איירפורט אגח ה- איירפורט סיטי בע"מ</t>
  </si>
  <si>
    <t>1133487</t>
  </si>
  <si>
    <t>03/09/15</t>
  </si>
  <si>
    <t>אלוני חץ אגח ו- אלוני-חץ נכסים והשקעות בע"מ</t>
  </si>
  <si>
    <t>3900206</t>
  </si>
  <si>
    <t>390</t>
  </si>
  <si>
    <t>AA-</t>
  </si>
  <si>
    <t>05/10/08</t>
  </si>
  <si>
    <t>גזית גלוב אגח יב- גזית-גלוב בע"מ</t>
  </si>
  <si>
    <t>1260603</t>
  </si>
  <si>
    <t>126</t>
  </si>
  <si>
    <t>31/03/15</t>
  </si>
  <si>
    <t>סלקום אגח ד- סלקום ישראל בע"מ</t>
  </si>
  <si>
    <t>1107333</t>
  </si>
  <si>
    <t>2066</t>
  </si>
  <si>
    <t>A+</t>
  </si>
  <si>
    <t>07/10/07</t>
  </si>
  <si>
    <t>דיסקונט השקעות אגח ו- חברת השקעות דיסקונט בע"מ</t>
  </si>
  <si>
    <t>6390207</t>
  </si>
  <si>
    <t>639</t>
  </si>
  <si>
    <t>BBB-</t>
  </si>
  <si>
    <t>24/05/07</t>
  </si>
  <si>
    <t>קרדן אן וי אגח ב- קרדן אן.וי.</t>
  </si>
  <si>
    <t>1113034</t>
  </si>
  <si>
    <t>1154</t>
  </si>
  <si>
    <t>B</t>
  </si>
  <si>
    <t>11/09/13</t>
  </si>
  <si>
    <t>אדרי-אל   אגח ב- אדרי-אל החזקות בע"מ</t>
  </si>
  <si>
    <t>1123371</t>
  </si>
  <si>
    <t>1466</t>
  </si>
  <si>
    <t>CCC</t>
  </si>
  <si>
    <t>10/07/12</t>
  </si>
  <si>
    <t>אפריקה אגח כז- אפריקה-ישראל להשקעות בע"מ</t>
  </si>
  <si>
    <t>6110431</t>
  </si>
  <si>
    <t>611</t>
  </si>
  <si>
    <t>Ca</t>
  </si>
  <si>
    <t>03/01/13</t>
  </si>
  <si>
    <t>אדמה אגח ד- אדמה פתרונות לחקלאות בע"מ</t>
  </si>
  <si>
    <t>1110931</t>
  </si>
  <si>
    <t>1063</t>
  </si>
  <si>
    <t>כימיה, גומי ופלסטיק</t>
  </si>
  <si>
    <t>26/03/09</t>
  </si>
  <si>
    <t>סלקום אגח ה- סלקום ישראל בע"מ</t>
  </si>
  <si>
    <t>1113661</t>
  </si>
  <si>
    <t>07/04/09</t>
  </si>
  <si>
    <t>פרטנר אגח ה- חברת פרטנר תקשורת בע"מ</t>
  </si>
  <si>
    <t>1118843</t>
  </si>
  <si>
    <t>2095</t>
  </si>
  <si>
    <t>25/04/10</t>
  </si>
  <si>
    <t>דיסקונט השקעות אגח ט- חברת השקעות דיסקונט בע"מ</t>
  </si>
  <si>
    <t>6390249</t>
  </si>
  <si>
    <t>30/11/11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</si>
  <si>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</si>
  <si>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</si>
  <si>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</si>
  <si>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</si>
  <si>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</si>
  <si>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</si>
  <si>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</si>
  <si>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</si>
  <si>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</si>
  <si>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</si>
  <si>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</si>
  <si>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</si>
  <si>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</si>
  <si>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</si>
  <si>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</si>
  <si>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</si>
  <si>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</si>
  <si>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</si>
  <si>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</si>
  <si>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</si>
  <si>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</si>
  <si>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</si>
  <si>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</si>
  <si>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</si>
  <si>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</si>
  <si>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</si>
  <si>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</si>
  <si>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</si>
  <si>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</si>
  <si>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</si>
  <si>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</si>
  <si>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</si>
  <si>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</si>
  <si>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</si>
  <si>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</si>
  <si>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</si>
  <si>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</si>
  <si>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</si>
  <si>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</si>
  <si>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</si>
  <si>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</si>
  <si>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</si>
  <si>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</si>
  <si>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</si>
  <si>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</si>
  <si>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</si>
  <si>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</si>
  <si>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</si>
  <si>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</si>
  <si>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C 4.5% 14/01/2022- CITIGROUP INC</t>
  </si>
  <si>
    <t>US172967FT34</t>
  </si>
  <si>
    <t>16/10/12</t>
  </si>
  <si>
    <t>Citigroup 3.875% 25/10/23- CITIGROUP INC</t>
  </si>
  <si>
    <t>US172967HD63</t>
  </si>
  <si>
    <t>Mco 4.875% 02/24- Moody's corporation</t>
  </si>
  <si>
    <t>US615369AC97</t>
  </si>
  <si>
    <t>12067</t>
  </si>
  <si>
    <t>08/08/13</t>
  </si>
  <si>
    <t>Petroleos mexica 3.5% 01/23- PETROLEOS MEXICANOS</t>
  </si>
  <si>
    <t>US71654QBG64</t>
  </si>
  <si>
    <t>12345</t>
  </si>
  <si>
    <t>Energy</t>
  </si>
  <si>
    <t>26/06/14</t>
  </si>
  <si>
    <t>Vz 5.15% 15/09/23- VERIZON COMMUNICATI</t>
  </si>
  <si>
    <t>US92343VBR42</t>
  </si>
  <si>
    <t>10469</t>
  </si>
  <si>
    <t>Telecommunication Services</t>
  </si>
  <si>
    <t>12/09/13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</si>
  <si>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</si>
  <si>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</si>
  <si>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</si>
  <si>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</si>
  <si>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</si>
  <si>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</si>
  <si>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</si>
  <si>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</si>
  <si>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</si>
  <si>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BBB</t>
  </si>
  <si>
    <t>14/07/14</t>
  </si>
  <si>
    <t>BRFSBZ 4 3/4 05/22/2- BRF-BRASIL FOODS SA-ADR</t>
  </si>
  <si>
    <t>USP1905CAE05</t>
  </si>
  <si>
    <t>10889</t>
  </si>
  <si>
    <t>29/05/15</t>
  </si>
  <si>
    <t>Hcp Inc 5.375 02/21- HCP INC</t>
  </si>
  <si>
    <t>US40414LAD10</t>
  </si>
  <si>
    <t>10756</t>
  </si>
  <si>
    <t>Real Estate</t>
  </si>
  <si>
    <t>08/08/12</t>
  </si>
  <si>
    <t>Swk 5.75% 15.12.53- Stanley black &amp; decker i</t>
  </si>
  <si>
    <t>US854502AF89</t>
  </si>
  <si>
    <t>12716</t>
  </si>
  <si>
    <t>Capital Goods</t>
  </si>
  <si>
    <t>23/12/13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</si>
  <si>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</si>
  <si>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</si>
  <si>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</si>
  <si>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</si>
  <si>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</si>
  <si>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</si>
  <si>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</si>
  <si>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</si>
  <si>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</si>
  <si>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</si>
  <si>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Cbl 5.25%  12/23- CBL &amp; Associates lp</t>
  </si>
  <si>
    <t>US12505JAA16</t>
  </si>
  <si>
    <t>12713</t>
  </si>
  <si>
    <t>Baa3</t>
  </si>
  <si>
    <t>08/12/13</t>
  </si>
  <si>
    <t>NDAQ 4 1/4 06/01/24- NASDAQ OMX GROUP</t>
  </si>
  <si>
    <t>US631103AF50</t>
  </si>
  <si>
    <t>11027</t>
  </si>
  <si>
    <t>29/07/14</t>
  </si>
  <si>
    <t>PEMEX 4.5 01/26</t>
  </si>
  <si>
    <t>US71654QBW15</t>
  </si>
  <si>
    <t>29/03/16</t>
  </si>
  <si>
    <t>PRGO 3.9 12.15.24- פריגו קומפני דואלי</t>
  </si>
  <si>
    <t>US714295AC63</t>
  </si>
  <si>
    <t>1612</t>
  </si>
  <si>
    <t>Pttept explor 4.875% 29/12/49- Ptt explor &amp; product</t>
  </si>
  <si>
    <t>USY7145PCN60</t>
  </si>
  <si>
    <t>12829</t>
  </si>
  <si>
    <t>21/01/15</t>
  </si>
  <si>
    <t>VW 3.75% 24/03/49- Volkswagen intl fin</t>
  </si>
  <si>
    <t>XS1048428012</t>
  </si>
  <si>
    <t>10774</t>
  </si>
  <si>
    <t>30/04/14</t>
  </si>
  <si>
    <t>XTALN 4%  25/10/2022- XSTRATA CANADA FIN CORP</t>
  </si>
  <si>
    <t>USC98874AM93</t>
  </si>
  <si>
    <t>10814</t>
  </si>
  <si>
    <t>26/06/13</t>
  </si>
  <si>
    <t>Cielbz 3.75% 16/11/22- Cielo sa</t>
  </si>
  <si>
    <t>USP28610AA46</t>
  </si>
  <si>
    <t>12830</t>
  </si>
  <si>
    <t>Ba1</t>
  </si>
  <si>
    <t>GAP 5.95 12/4/21- GAP INC</t>
  </si>
  <si>
    <t>US364760AK48</t>
  </si>
  <si>
    <t>10916</t>
  </si>
  <si>
    <t>Retailing</t>
  </si>
  <si>
    <t>BB+</t>
  </si>
  <si>
    <t>02/11/15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</si>
  <si>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</si>
  <si>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</si>
  <si>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</si>
  <si>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</si>
  <si>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</si>
  <si>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</si>
  <si>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</si>
  <si>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</si>
  <si>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</si>
  <si>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</si>
  <si>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Petbra 7.875  03/15- PETROBRAS INTL</t>
  </si>
  <si>
    <t>US71645WAN11</t>
  </si>
  <si>
    <t>10906</t>
  </si>
  <si>
    <t>B+</t>
  </si>
  <si>
    <t>15/07/12</t>
  </si>
  <si>
    <t>Aroundtown 3% 05/05/20- Aroundtown property</t>
  </si>
  <si>
    <t>XS1227093611</t>
  </si>
  <si>
    <t>12853</t>
  </si>
  <si>
    <t>29/04/15</t>
  </si>
  <si>
    <t>Oro negro dril 7.5% 2019- Oro negro dril pte ltd</t>
  </si>
  <si>
    <t>no0010700982</t>
  </si>
  <si>
    <t>12824</t>
  </si>
  <si>
    <t>23/12/14</t>
  </si>
  <si>
    <t>סה"כ תל אביב 25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</si>
  <si>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</si>
  <si>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</si>
  <si>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</si>
  <si>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</si>
  <si>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</si>
  <si>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</si>
  <si>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</si>
  <si>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</si>
  <si>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</si>
  <si>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</si>
  <si>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</si>
  <si>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</si>
  <si>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</si>
  <si>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</si>
  <si>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</si>
  <si>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</si>
  <si>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</si>
  <si>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</si>
  <si>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</si>
  <si>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</si>
  <si>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</si>
  <si>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ישראמקו יהש- ישראמקו נגב 2 שותפות מוגבלת</t>
  </si>
  <si>
    <t>232017</t>
  </si>
  <si>
    <t>232</t>
  </si>
  <si>
    <t>חיפושי נפט וגז</t>
  </si>
  <si>
    <t>גזית גלוב- גזית-גלוב בע"מ</t>
  </si>
  <si>
    <t>126011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</si>
  <si>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</si>
  <si>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</si>
  <si>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</si>
  <si>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</si>
  <si>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</si>
  <si>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</si>
  <si>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</si>
  <si>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</si>
  <si>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230</t>
  </si>
  <si>
    <t>סה"כ תל אביב 75</t>
  </si>
  <si>
    <t>איידיאיי ביטוח- איי.די.איי. חברה לביטוח בע"מ</t>
  </si>
  <si>
    <t>1129501</t>
  </si>
  <si>
    <t>1608</t>
  </si>
  <si>
    <t>ביטוח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</si>
  <si>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</si>
  <si>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</si>
  <si>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</si>
  <si>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</si>
  <si>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</si>
  <si>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</si>
  <si>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</si>
  <si>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</si>
  <si>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</si>
  <si>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</si>
  <si>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</si>
  <si>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</si>
  <si>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</si>
  <si>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אלוני חץ- אלוני-חץ נכסים והשקעות בע"מ</t>
  </si>
  <si>
    <t>390013</t>
  </si>
  <si>
    <t>אמות- אמות השקעות בע"מ</t>
  </si>
  <si>
    <t>1097278</t>
  </si>
  <si>
    <t>1328</t>
  </si>
  <si>
    <t>וילאר- וילאר אינטרנשיונל בע"מ</t>
  </si>
  <si>
    <t>416016</t>
  </si>
  <si>
    <t>416</t>
  </si>
  <si>
    <t>כלכלית ירושלים- כלכלית ירושלים בע"מ</t>
  </si>
  <si>
    <t>198010</t>
  </si>
  <si>
    <t>198</t>
  </si>
  <si>
    <t>ריט 1- ריט 1 בע"מ</t>
  </si>
  <si>
    <t>1098920</t>
  </si>
  <si>
    <t>1357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</si>
  <si>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</si>
  <si>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</si>
  <si>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</si>
  <si>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</si>
  <si>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</si>
  <si>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1064</t>
  </si>
  <si>
    <t>סה"כ מניות היתר</t>
  </si>
  <si>
    <t>קדימהסטם- קדימהסטם בע"מ</t>
  </si>
  <si>
    <t>1128461</t>
  </si>
  <si>
    <t>1606</t>
  </si>
  <si>
    <t>ביוטכנולוגיה</t>
  </si>
  <si>
    <t>קרדן אן.וי.- קרדן אן.וי.</t>
  </si>
  <si>
    <t>1087949</t>
  </si>
  <si>
    <t>ויליפוד- וילי פוד השקעות בע"מ</t>
  </si>
  <si>
    <t>371013</t>
  </si>
  <si>
    <t>371</t>
  </si>
  <si>
    <t>מסחר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</si>
  <si>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</si>
  <si>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</si>
  <si>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</si>
  <si>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</si>
  <si>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</si>
  <si>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</si>
  <si>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מגה אור- מגה אור החזקות בע"מ</t>
  </si>
  <si>
    <t>1104488</t>
  </si>
  <si>
    <t>1450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</si>
  <si>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</si>
  <si>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</si>
  <si>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</si>
  <si>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</si>
  <si>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</si>
  <si>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</si>
  <si>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</si>
  <si>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</si>
  <si>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</si>
  <si>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סה"כ call 001 אופציות</t>
  </si>
  <si>
    <t>Radview software lt- RADVIEW RES</t>
  </si>
  <si>
    <t>IL0010851744</t>
  </si>
  <si>
    <t>10355</t>
  </si>
  <si>
    <t>Software &amp; Services</t>
  </si>
  <si>
    <t>Boeing com- BOEING CO</t>
  </si>
  <si>
    <t>US0970231058</t>
  </si>
  <si>
    <t>NASDAQ</t>
  </si>
  <si>
    <t>27015</t>
  </si>
  <si>
    <t>Kite pharma inc- Kite Pharma Inc</t>
  </si>
  <si>
    <t>us49803l1098</t>
  </si>
  <si>
    <t>12845</t>
  </si>
  <si>
    <t>Perrigo Co Plc- פריגו קומפני דואלי</t>
  </si>
  <si>
    <t>IE00BGH1M568</t>
  </si>
  <si>
    <t>NYSE</t>
  </si>
  <si>
    <t>AFI Development Plc B- AFI Development PLC</t>
  </si>
  <si>
    <t>CY0101380612</t>
  </si>
  <si>
    <t>LSE</t>
  </si>
  <si>
    <t>10603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</si>
  <si>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</si>
  <si>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</si>
  <si>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</si>
  <si>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</si>
  <si>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</si>
  <si>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</si>
  <si>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</si>
  <si>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</si>
  <si>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</si>
  <si>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</si>
  <si>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</si>
  <si>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</si>
  <si>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</si>
  <si>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</si>
  <si>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*אלטשולר אג"ח הזדמנויות 0B קרן- אלטשולר שחם בית השקעות בע"מ</t>
  </si>
  <si>
    <t>5108642</t>
  </si>
  <si>
    <t>10593</t>
  </si>
  <si>
    <t>*אלטשולר הקרן הירוקה קרן נאמנות- אלטשולר שחם בית השקעות בע"מ</t>
  </si>
  <si>
    <t>5105218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</si>
  <si>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</si>
  <si>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</si>
  <si>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</si>
  <si>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</si>
  <si>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</si>
  <si>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</si>
  <si>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</si>
  <si>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</si>
  <si>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12439</t>
  </si>
  <si>
    <t>Sands Capital grow- Sands Capital funds plc</t>
  </si>
  <si>
    <t>IE00B85KB857</t>
  </si>
  <si>
    <t>12731</t>
  </si>
  <si>
    <t>סה"כ כתבי אופציות בישראל</t>
  </si>
  <si>
    <t>קדימהסטם   אפ 2- קדימהסטם בע"מ</t>
  </si>
  <si>
    <t>1128487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</si>
  <si>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</si>
  <si>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</si>
  <si>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</si>
  <si>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</si>
  <si>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</si>
  <si>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</si>
  <si>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DAX C10200 15/07/16- חוזים עתידיים בחול</t>
  </si>
  <si>
    <t>70772868</t>
  </si>
  <si>
    <t>DAX C10300 15/07/16- חוזים עתידיים בחול</t>
  </si>
  <si>
    <t>70117130</t>
  </si>
  <si>
    <t>DAX C9900 15/07/16- חוזים עתידיים בחול</t>
  </si>
  <si>
    <t>70772835</t>
  </si>
  <si>
    <t>DAX P9600 15/07/16- חוזים עתידיים בחול</t>
  </si>
  <si>
    <t>70772884</t>
  </si>
  <si>
    <t>סה"כ סחורות</t>
  </si>
  <si>
    <t>ESU6_ s&amp;p mini fut sep16- חוזים עתידיים בחול</t>
  </si>
  <si>
    <t>70717798</t>
  </si>
  <si>
    <t>GXU6 _dax fut sep2016- חוזים עתידיים בחול</t>
  </si>
  <si>
    <t>70768908</t>
  </si>
  <si>
    <t>HIN6_ hang sang fut Jul16- חוזים עתידיים בחול</t>
  </si>
  <si>
    <t>70110002</t>
  </si>
  <si>
    <t>NQU6 nasdaq fut sep2016- חוזים עתידיים בחול</t>
  </si>
  <si>
    <t>70729173</t>
  </si>
  <si>
    <t>RXU6 - EURO BUND 10YR - SEP16- חוזים עתידיים בחול</t>
  </si>
  <si>
    <t>70936463</t>
  </si>
  <si>
    <t>US 5yr note_Sep16- חוזים עתידיים בחול</t>
  </si>
  <si>
    <t>70797832</t>
  </si>
  <si>
    <t>US Treasury 2yr note _ Sep16- חוזים עתידיים בחול</t>
  </si>
  <si>
    <t>70834346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</si>
  <si>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</si>
  <si>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</si>
  <si>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</si>
  <si>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</si>
  <si>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</si>
  <si>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</si>
  <si>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</si>
  <si>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</si>
  <si>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24/12/07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</si>
  <si>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</si>
  <si>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</si>
  <si>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</si>
  <si>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</si>
  <si>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</si>
  <si>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</si>
  <si>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</si>
  <si>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</si>
  <si>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</si>
  <si>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נאוי נייר ערך מסחרי- קבוצת האחים נאוי בע"מ לשעבר גולדן אקוויטי</t>
  </si>
  <si>
    <t>2080158</t>
  </si>
  <si>
    <t>03/01/16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</si>
  <si>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</si>
  <si>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</si>
  <si>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</si>
  <si>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</si>
  <si>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</si>
  <si>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</si>
  <si>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</si>
  <si>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</si>
  <si>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</si>
  <si>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</si>
  <si>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</si>
  <si>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1315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</si>
  <si>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</si>
  <si>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</si>
  <si>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</si>
  <si>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</si>
  <si>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</si>
  <si>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22/03/07</t>
  </si>
  <si>
    <t>די.בי.אס אגח א רמ- דיביאס</t>
  </si>
  <si>
    <t>1106988</t>
  </si>
  <si>
    <t>2201</t>
  </si>
  <si>
    <t>הראל ביטוח אגח 1 רמ- הראל חברה לביטוח בע"מ</t>
  </si>
  <si>
    <t>1089655</t>
  </si>
  <si>
    <t>1175</t>
  </si>
  <si>
    <t>02/10/12</t>
  </si>
  <si>
    <t>חשמל צמוד 2018 רמ- חברת החשמל לישראל בע"מ</t>
  </si>
  <si>
    <t>6000079</t>
  </si>
  <si>
    <t>600</t>
  </si>
  <si>
    <t>25/08/10</t>
  </si>
  <si>
    <t>חשמל צמוד 2020 רמ- חברת החשמל לישראל בע"מ</t>
  </si>
  <si>
    <t>6000111</t>
  </si>
  <si>
    <t>13/04/09</t>
  </si>
  <si>
    <t>יהוד אגח לס- החברה למימון יהוד מונסון 2006 בע"מ</t>
  </si>
  <si>
    <t>1099084</t>
  </si>
  <si>
    <t>1359</t>
  </si>
  <si>
    <t>05/10/09</t>
  </si>
  <si>
    <t>לאומי ש-ה מדד משני ע- בנק לאומי למשכנתאות בע"מ</t>
  </si>
  <si>
    <t>306040098</t>
  </si>
  <si>
    <t>602</t>
  </si>
  <si>
    <t>01/10/13</t>
  </si>
  <si>
    <t>נתיבי גז אג"ח א - רמ- נתיבי הגז הטבעי לישראל בע"מ</t>
  </si>
  <si>
    <t>1103084</t>
  </si>
  <si>
    <t>1418</t>
  </si>
  <si>
    <t>16/03/09</t>
  </si>
  <si>
    <t>נתיבי הגז אגח ד -רמ- נתיבי הגז הטבעי לישראל בע"מ</t>
  </si>
  <si>
    <t>1131994</t>
  </si>
  <si>
    <t>28/04/14</t>
  </si>
  <si>
    <t>אילת אגח א לס- החברה למימון אילת (2006) בע"מ</t>
  </si>
  <si>
    <t>1099449</t>
  </si>
  <si>
    <t>1360</t>
  </si>
  <si>
    <t>Aa3</t>
  </si>
  <si>
    <t>13/09/06</t>
  </si>
  <si>
    <t>התפלת מי אשקלון VID- וי.אי.די. התפלת מי אשקלון</t>
  </si>
  <si>
    <t>1087683</t>
  </si>
  <si>
    <t>1148</t>
  </si>
  <si>
    <t>01/10/12</t>
  </si>
  <si>
    <t>חשמל צמוד 2022 רמ- חברת החשמל לישראל בע"מ</t>
  </si>
  <si>
    <t>6000129</t>
  </si>
  <si>
    <t>18/01/11</t>
  </si>
  <si>
    <t>יצחקי מחסנים אגח א רמ- יצחקי מחסנים בע"מ</t>
  </si>
  <si>
    <t>1109198</t>
  </si>
  <si>
    <t>1508</t>
  </si>
  <si>
    <t>09/12/07</t>
  </si>
  <si>
    <t>פתאל החזקות אגח א רמ- פתאל החזקות בע"מ</t>
  </si>
  <si>
    <t>1132208</t>
  </si>
  <si>
    <t>1621</t>
  </si>
  <si>
    <t>מלונאות ותיירות</t>
  </si>
  <si>
    <t>12/05/14</t>
  </si>
  <si>
    <t>אספיסי אלעד אגח 3 רמ- אס.פי.סי אל-עד</t>
  </si>
  <si>
    <t>1093939</t>
  </si>
  <si>
    <t>1229</t>
  </si>
  <si>
    <t>03/12/13</t>
  </si>
  <si>
    <t>ביסיאראי-בראק קפיטל נדלן אג א- בי.סי.אר.אי-בראק קפיטל ריל אסטייט איווסטמנט בי.וי</t>
  </si>
  <si>
    <t>1107168</t>
  </si>
  <si>
    <t>1492</t>
  </si>
  <si>
    <t>27/09/11</t>
  </si>
  <si>
    <t>דור אנרגיה  (גיוסי סדרה 2_1)- דור אנרגיה הנפקת אגח 1 בע"מ</t>
  </si>
  <si>
    <t>1091578</t>
  </si>
  <si>
    <t>1218</t>
  </si>
  <si>
    <t>20/10/04</t>
  </si>
  <si>
    <t>בתי זקוק לנפט מדד 43 לס- בתי זקוק לנפט בע"מ</t>
  </si>
  <si>
    <t>2590081</t>
  </si>
  <si>
    <t>259</t>
  </si>
  <si>
    <t>חפציבה אגח א- חפציבה חופים בע"מ</t>
  </si>
  <si>
    <t>1095942</t>
  </si>
  <si>
    <t>1303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</si>
  <si>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</si>
  <si>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</si>
  <si>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</si>
  <si>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</si>
  <si>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</si>
  <si>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1374</t>
  </si>
  <si>
    <t>02/08/07</t>
  </si>
  <si>
    <t>לגנא הולדינגס בעמ- אג"ח 1- לגנא הולדינגס בע"מ</t>
  </si>
  <si>
    <t>3520046</t>
  </si>
  <si>
    <t>352</t>
  </si>
  <si>
    <t>07/05/06</t>
  </si>
  <si>
    <t>לידקום אגח א חש 08/09- לידקום אינטגרייטד סולושנס בע"מ</t>
  </si>
  <si>
    <t>1115096</t>
  </si>
  <si>
    <t>2221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</si>
  <si>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</si>
  <si>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</si>
  <si>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</si>
  <si>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</si>
  <si>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סה"כ אג"ח קונצרני של חברות ישראליות</t>
  </si>
  <si>
    <t>בי קומיוניקשיינס דולרי- בי קומיוניקיישנס בע"מ לשעבר סמייל 012</t>
  </si>
  <si>
    <t>IL0011312266</t>
  </si>
  <si>
    <t>1422</t>
  </si>
  <si>
    <t>20/02/14</t>
  </si>
  <si>
    <t>סה"כ אג"ח קונצרני של חברות זרות</t>
  </si>
  <si>
    <t>Surgix ltd- Surgix ltd</t>
  </si>
  <si>
    <t>29991579</t>
  </si>
  <si>
    <t>11084</t>
  </si>
  <si>
    <t>Qualisystems ABC- QUALISYSTEMS</t>
  </si>
  <si>
    <t>29991695</t>
  </si>
  <si>
    <t>10351</t>
  </si>
  <si>
    <t>Technology Hardware &amp; Equipment</t>
  </si>
  <si>
    <t>אקווה שילד מדיקל- אקווה שילד מדיקל</t>
  </si>
  <si>
    <t>29992170</t>
  </si>
  <si>
    <t>11079</t>
  </si>
  <si>
    <t>פלסטמד- פלסטמד</t>
  </si>
  <si>
    <t>400402101</t>
  </si>
  <si>
    <t>11078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</si>
  <si>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</si>
  <si>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</si>
  <si>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</si>
  <si>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</si>
  <si>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</si>
  <si>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</si>
  <si>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</si>
  <si>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</si>
  <si>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</si>
  <si>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מימון ישיר- מימון ישיר הנפקות  בע"מ</t>
  </si>
  <si>
    <t>29993128</t>
  </si>
  <si>
    <t>1634</t>
  </si>
  <si>
    <t>Kougar B Shares- Feldsrasse Die Erste GmBH</t>
  </si>
  <si>
    <t>29991613</t>
  </si>
  <si>
    <t>11085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</si>
  <si>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</si>
  <si>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</si>
  <si>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</si>
  <si>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</si>
  <si>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</si>
  <si>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</si>
  <si>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</si>
  <si>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</si>
  <si>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</si>
  <si>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</si>
  <si>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</si>
  <si>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</si>
  <si>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IXI mobile res cibc alt- Ixi mobile</t>
  </si>
  <si>
    <t>US46514P1066</t>
  </si>
  <si>
    <t>10222</t>
  </si>
  <si>
    <t>Unity Wireless corporation- Unity Wireless</t>
  </si>
  <si>
    <t>US9133471006</t>
  </si>
  <si>
    <t>10447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</si>
  <si>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</si>
  <si>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</si>
  <si>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</si>
  <si>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</si>
  <si>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</si>
  <si>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</si>
  <si>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</si>
  <si>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</si>
  <si>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</si>
  <si>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</si>
  <si>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</si>
  <si>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</si>
  <si>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</si>
  <si>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</si>
  <si>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</si>
  <si>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</si>
  <si>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</si>
  <si>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</si>
  <si>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Shiboleth capital limited partnership- Shibolet</t>
  </si>
  <si>
    <t>29992699</t>
  </si>
  <si>
    <t>25/05/16</t>
  </si>
  <si>
    <t>Stage One II- stage one1</t>
  </si>
  <si>
    <t>29993017</t>
  </si>
  <si>
    <t>25/06/15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</si>
  <si>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</si>
  <si>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</si>
  <si>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</si>
  <si>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</si>
  <si>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</si>
  <si>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</si>
  <si>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</si>
  <si>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סה"כ קרנות גידור</t>
  </si>
  <si>
    <t>Crystal Fund II- crystal fund</t>
  </si>
  <si>
    <t>29991764</t>
  </si>
  <si>
    <t>19/02/12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</si>
  <si>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</si>
  <si>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</si>
  <si>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</si>
  <si>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</si>
  <si>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</si>
  <si>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</si>
  <si>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</si>
  <si>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</si>
  <si>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</si>
  <si>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</si>
  <si>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</si>
  <si>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</si>
  <si>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</si>
  <si>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</si>
  <si>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</si>
  <si>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</si>
  <si>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</si>
  <si>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</si>
  <si>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</si>
  <si>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</si>
  <si>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</si>
  <si>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</si>
  <si>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</si>
  <si>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</si>
  <si>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</si>
  <si>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Klirmark Opportunity Fund L.P- Klirmark Opportunity L.P</t>
  </si>
  <si>
    <t>29992008</t>
  </si>
  <si>
    <t>08/10/09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</si>
  <si>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</si>
  <si>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</si>
  <si>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</si>
  <si>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</si>
  <si>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</si>
  <si>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</si>
  <si>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</si>
  <si>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</si>
  <si>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</si>
  <si>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</si>
  <si>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</si>
  <si>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</si>
  <si>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</si>
  <si>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</si>
  <si>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</si>
  <si>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</si>
  <si>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</si>
  <si>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</si>
  <si>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</si>
  <si>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</si>
  <si>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</si>
  <si>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</si>
  <si>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</si>
  <si>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</si>
  <si>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</si>
  <si>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</si>
  <si>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</si>
  <si>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</si>
  <si>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</si>
  <si>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</si>
  <si>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</si>
  <si>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</si>
  <si>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</si>
  <si>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</si>
  <si>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</si>
  <si>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</si>
  <si>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</si>
  <si>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</si>
  <si>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</si>
  <si>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</si>
  <si>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</si>
  <si>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</si>
  <si>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BSP Absolute Return Fund of Funds Ltd. (Class GL)- BSP ABSOLUTE RETURN FOF AI</t>
  </si>
  <si>
    <t>KYG166512114</t>
  </si>
  <si>
    <t>24/03/14</t>
  </si>
  <si>
    <t>קרן גידור Kane street- Kane Street Fund</t>
  </si>
  <si>
    <t>29991727</t>
  </si>
  <si>
    <t>קרן גידורPI- PI</t>
  </si>
  <si>
    <t>29992704</t>
  </si>
  <si>
    <t>28/06/16</t>
  </si>
  <si>
    <t>Sphera global healthcare fund- SPHERA</t>
  </si>
  <si>
    <t>29992652</t>
  </si>
  <si>
    <t>30/11/15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</si>
  <si>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</si>
  <si>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</si>
  <si>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</si>
  <si>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</si>
  <si>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</si>
  <si>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</si>
  <si>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</si>
  <si>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</si>
  <si>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</si>
  <si>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</si>
  <si>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</si>
  <si>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</si>
  <si>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</si>
  <si>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</si>
  <si>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</si>
  <si>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</si>
  <si>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</si>
  <si>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</si>
  <si>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</si>
  <si>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</si>
  <si>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</si>
  <si>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</si>
  <si>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</si>
  <si>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</si>
  <si>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</si>
  <si>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</si>
  <si>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</si>
  <si>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</si>
  <si>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</si>
  <si>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</si>
  <si>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</si>
  <si>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</si>
  <si>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</si>
  <si>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Netz real estate fund 1- Netz real estate fund I</t>
  </si>
  <si>
    <t>29993015</t>
  </si>
  <si>
    <t>26/03/15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</si>
  <si>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</si>
  <si>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</si>
  <si>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</si>
  <si>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</si>
  <si>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</si>
  <si>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</si>
  <si>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</si>
  <si>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</si>
  <si>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</si>
  <si>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</si>
  <si>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</si>
  <si>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</si>
  <si>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</si>
  <si>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</si>
  <si>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</si>
  <si>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</si>
  <si>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סה"כ מט"ח/מט"ח</t>
  </si>
  <si>
    <t>סה"כ מטבע</t>
  </si>
  <si>
    <t>FWD CCY\ILS 20160606 USD\ILS 3.8314000 20160707- בנק לאומי לישראל בע"מ</t>
  </si>
  <si>
    <t>90001866</t>
  </si>
  <si>
    <t>06/06/16</t>
  </si>
  <si>
    <t>FWD CCY\ILS 20160613 DKK\ILS 0.5867500 20160713- בנק לאומי לישראל בע"מ</t>
  </si>
  <si>
    <t>90001911</t>
  </si>
  <si>
    <t>13/06/16</t>
  </si>
  <si>
    <t>FWD CCY\ILS 20160613 EUR\ILS 4.3635500 20160713- בנק לאומי לישראל בע"מ</t>
  </si>
  <si>
    <t>90001914</t>
  </si>
  <si>
    <t>FWD CCY\ILS 20160628 EUR\ILS 4.2899000 20160727- בנק לאומי לישראל בע"מ</t>
  </si>
  <si>
    <t>90001999</t>
  </si>
  <si>
    <t>FWD CCY\ILS 20160630 EUR\ILS 4.2754000 20160701 SP- בנק לאומי לישראל בע"מ</t>
  </si>
  <si>
    <t>90002017</t>
  </si>
  <si>
    <t>30/06/16</t>
  </si>
  <si>
    <t>IRS  11/2020 0.965- בנק לאומי לישראל בע"מ</t>
  </si>
  <si>
    <t>29992642</t>
  </si>
  <si>
    <t>06/11/15</t>
  </si>
  <si>
    <t>IRS 03/12/2020 1.00%- בנק לאומי לישראל בע"מ</t>
  </si>
  <si>
    <t>29992653</t>
  </si>
  <si>
    <t>03/12/15</t>
  </si>
  <si>
    <t>IRS 323 ils 1.135- בנק לאומי לישראל בע"מ</t>
  </si>
  <si>
    <t>29992694</t>
  </si>
  <si>
    <t>IRS 5 ILS 1.005%- בנק לאומי לישראל בע"מ</t>
  </si>
  <si>
    <t>29992649</t>
  </si>
  <si>
    <t>23/11/15</t>
  </si>
  <si>
    <t>IRS 5 ILS 1.07%- בנק לאומי לישראל בע"מ</t>
  </si>
  <si>
    <t>29992644</t>
  </si>
  <si>
    <t>10/11/15</t>
  </si>
  <si>
    <t>IRS 825 ils 1.53%- בנק לאומי לישראל בע"מ</t>
  </si>
  <si>
    <t>29992698</t>
  </si>
  <si>
    <t>17/05/16</t>
  </si>
  <si>
    <t>IRS120 ils 0.55%- בנק לאומי לישראל בע"מ</t>
  </si>
  <si>
    <t>29992688</t>
  </si>
  <si>
    <t>27/04/16</t>
  </si>
  <si>
    <t>IRS120 ils 0.657- בנק לאומי לישראל בע"מ</t>
  </si>
  <si>
    <t>29992682</t>
  </si>
  <si>
    <t>17/03/16</t>
  </si>
  <si>
    <t>ממשק 323 IRS- בנק לאומי לישראל בע"מ</t>
  </si>
  <si>
    <t>29992678</t>
  </si>
  <si>
    <t>22/02/16</t>
  </si>
  <si>
    <t>IXMTR Altshuler 19.11.15- בנק לאומי לישראל בע"מ</t>
  </si>
  <si>
    <t>29992647</t>
  </si>
  <si>
    <t>Other</t>
  </si>
  <si>
    <t>IXVTR Altshuler 1.9.15- בנק לאומי לישראל בע"מ</t>
  </si>
  <si>
    <t>29992374</t>
  </si>
  <si>
    <t>02/09/15</t>
  </si>
  <si>
    <t>Irs 03/12/2025 2.097% usd- בנק לאומי לישראל בע"מ</t>
  </si>
  <si>
    <t>29992654</t>
  </si>
  <si>
    <t>IRS 09/11/2025 2.1% USD- בנק לאומי לישראל בע"מ</t>
  </si>
  <si>
    <t>29992640</t>
  </si>
  <si>
    <t>IRS 10 USA 1.696- בנק לאומי לישראל בע"מ</t>
  </si>
  <si>
    <t>29992684</t>
  </si>
  <si>
    <t>21/03/16</t>
  </si>
  <si>
    <t>IRS 10 USA 2.123%- בנק לאומי לישראל בע"מ</t>
  </si>
  <si>
    <t>29992650</t>
  </si>
  <si>
    <t>IRS 10 USA 2.237%- בנק לאומי לישראל בע"מ</t>
  </si>
  <si>
    <t>29992645</t>
  </si>
  <si>
    <t>מימון ישיר 1 לס- מימון ישיר הנפקות  בע"מ</t>
  </si>
  <si>
    <t>1133743</t>
  </si>
  <si>
    <t>19/11/14</t>
  </si>
  <si>
    <t>1127091</t>
  </si>
  <si>
    <t>31/12/15</t>
  </si>
  <si>
    <t>הלוואה אמפא קפיטל 12- אמפא קפיטל בע"מ לשעבר פז פיקדון זר</t>
  </si>
  <si>
    <t>1127090</t>
  </si>
  <si>
    <t>16/05/16</t>
  </si>
  <si>
    <t>גלובל 8 ד' חוב שלא שולם 11/09- גלובל פיננס ג'י.אר 8 בע"מ</t>
  </si>
  <si>
    <t>111603718</t>
  </si>
  <si>
    <t>10/11/09</t>
  </si>
  <si>
    <t>גלובל פייננס 8 סד' ה לס- גלובל פיננס ג'י.אר 8 בע"מ</t>
  </si>
  <si>
    <t>29991484</t>
  </si>
  <si>
    <t>SIGNUM 6.85% 20/12/17- SIGNUM FINANCE</t>
  </si>
  <si>
    <t>XS0336865109</t>
  </si>
  <si>
    <t>רביות</t>
  </si>
  <si>
    <t>17/01/08</t>
  </si>
  <si>
    <t>SIGNUM ZCP 30/11/22- SIGNUM FINANCE</t>
  </si>
  <si>
    <t>xs0328596662</t>
  </si>
  <si>
    <t>03/12/07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</si>
  <si>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</si>
  <si>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</si>
  <si>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</si>
  <si>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</si>
  <si>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</si>
  <si>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</si>
  <si>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AN  6.1262% 12.07.42- ANDERSEN</t>
  </si>
  <si>
    <t>USG03652AB38</t>
  </si>
  <si>
    <t>C</t>
  </si>
  <si>
    <t>17/10/07</t>
  </si>
  <si>
    <t>Mad 2015-11/144A/D- Madison Avenue Trust</t>
  </si>
  <si>
    <t>US556227AJ56</t>
  </si>
  <si>
    <t>21/09/15</t>
  </si>
  <si>
    <t>סה"כ כנגד חסכון עמיתים/מבוטחים</t>
  </si>
  <si>
    <t>הל לעמיתים אלט גמל 50-60</t>
  </si>
  <si>
    <t>לא</t>
  </si>
  <si>
    <t>110000908</t>
  </si>
  <si>
    <t>סה"כ מבוטחות במשכנתא או תיקי משכנתאות</t>
  </si>
  <si>
    <t>אדנים משכ' 4.95 4/2020</t>
  </si>
  <si>
    <t>20-172549982</t>
  </si>
  <si>
    <t>סה"כ מובטחות בערבות בנקאית</t>
  </si>
  <si>
    <t>סה"כ מובטחות בבטחונות אחרים</t>
  </si>
  <si>
    <t>הלוואה 6 2012-2013</t>
  </si>
  <si>
    <t>הלוואה 8 05/2013</t>
  </si>
  <si>
    <t>כן</t>
  </si>
  <si>
    <t>232-92321020</t>
  </si>
  <si>
    <t>הלוואה 18 2/2015</t>
  </si>
  <si>
    <t>A1</t>
  </si>
  <si>
    <t>הלוואה 13 03.2014</t>
  </si>
  <si>
    <t>הלוואה 14 04/2014</t>
  </si>
  <si>
    <t>הלוואה 15 07/2014</t>
  </si>
  <si>
    <t>הלוואה 17 10/2014</t>
  </si>
  <si>
    <t>הלוואה 19 05/2015</t>
  </si>
  <si>
    <t>הלוואה 20 05/2015</t>
  </si>
  <si>
    <t>הלוואה 25 02/2016</t>
  </si>
  <si>
    <t>הלוואה 28 05/2016</t>
  </si>
  <si>
    <t>הלוואה 29 05/2016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</si>
  <si>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</si>
  <si>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</si>
  <si>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</si>
  <si>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</si>
  <si>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</si>
  <si>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</si>
  <si>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</si>
  <si>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הלוואה 12 11/2013</t>
  </si>
  <si>
    <t>הלוואה 7 02/2013</t>
  </si>
  <si>
    <t>127-29991948</t>
  </si>
  <si>
    <t>סה"כ מובטחות במשכנתא או תיקי משכנתאות</t>
  </si>
  <si>
    <t>הלוואה 26 03/2016</t>
  </si>
  <si>
    <t>הלוואה 21 7/2015</t>
  </si>
  <si>
    <t>הלוואה 23 11/2015</t>
  </si>
  <si>
    <t>הלוואה 3 08/2010</t>
  </si>
  <si>
    <t>150-29991603</t>
  </si>
  <si>
    <t>הלוואה 5 03/2011</t>
  </si>
  <si>
    <t>בנק הפועלים %4.9 96-16- בנק הפועלים בע"מ</t>
  </si>
  <si>
    <t>12-166248864</t>
  </si>
  <si>
    <t>בנק הפועלים פקדון- בנק הפועלים בע"מ</t>
  </si>
  <si>
    <t>506620061</t>
  </si>
  <si>
    <t>בנק משכן פקדון- בנק הפועלים בע"מ</t>
  </si>
  <si>
    <t>506470749</t>
  </si>
  <si>
    <t>פקדון 2017- בנק לאומי לישראל בע"מ</t>
  </si>
  <si>
    <t>29992234</t>
  </si>
  <si>
    <t>בנק ירושלים פקדון- בנק ירושלים בע"מ</t>
  </si>
  <si>
    <t>507260073</t>
  </si>
  <si>
    <t>פקדון ירושלים 92/2017 4.8%- בנק ירושלים בע"מ</t>
  </si>
  <si>
    <t>54-172643777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</si>
  <si>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</si>
  <si>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</si>
  <si>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</si>
  <si>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</si>
  <si>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</si>
  <si>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Dortmund- Lander Sarl</t>
  </si>
  <si>
    <t>Neuss- Lander Sarl</t>
  </si>
  <si>
    <t>Ludwigshafen Real Estate- Ludwigshafen Real Estate</t>
  </si>
  <si>
    <t>זכאים</t>
  </si>
  <si>
    <t>28080000</t>
  </si>
  <si>
    <t>זכאים מס עמיתים</t>
  </si>
  <si>
    <t>28200000</t>
  </si>
  <si>
    <t>חייבים</t>
  </si>
  <si>
    <t>27960000</t>
  </si>
  <si>
    <t>Irs 120 ממשק ILS 0.905%(ריבית לקבל)</t>
  </si>
  <si>
    <t>29992657</t>
  </si>
  <si>
    <t>Irs 120 ממשק ILS 0.91%(ריבית לקבל)</t>
  </si>
  <si>
    <t>29992656</t>
  </si>
  <si>
    <t>אדרי-אל   אגח ב(ריבית לקבל)</t>
  </si>
  <si>
    <t>סלקום אגח ד(פדיון לקבל)</t>
  </si>
  <si>
    <t xml:space="preserve"> </t>
  </si>
  <si>
    <t>ISF</t>
  </si>
  <si>
    <t>דצמבר 2024</t>
  </si>
  <si>
    <t>KCPS</t>
  </si>
  <si>
    <t>מאי 2017</t>
  </si>
  <si>
    <t>KEDMA 2</t>
  </si>
  <si>
    <t>אפריל 2025</t>
  </si>
  <si>
    <t>Klirmark 1</t>
  </si>
  <si>
    <t>מרץ 2018</t>
  </si>
  <si>
    <t>Klirmark 2</t>
  </si>
  <si>
    <t>אוקטובר 2022</t>
  </si>
  <si>
    <t xml:space="preserve">Vintage </t>
  </si>
  <si>
    <t>פברואר 2017</t>
  </si>
  <si>
    <t xml:space="preserve">אביב 2 </t>
  </si>
  <si>
    <t>נובמבר 2017</t>
  </si>
  <si>
    <t>אוריגו</t>
  </si>
  <si>
    <t>מאי 2019</t>
  </si>
  <si>
    <t>גלילות - שותפות 1</t>
  </si>
  <si>
    <t>עד למועד פירוק שותפות</t>
  </si>
  <si>
    <t>גלילות 1</t>
  </si>
  <si>
    <t>אוגוסט 2018</t>
  </si>
  <si>
    <t>גלילות 2</t>
  </si>
  <si>
    <t>יוני 2022</t>
  </si>
  <si>
    <t>מאי 2026</t>
  </si>
  <si>
    <t>הלוואה הלוואה 29 05/2016</t>
  </si>
  <si>
    <t>מרץ 2017</t>
  </si>
  <si>
    <t>יסודות</t>
  </si>
  <si>
    <t>דצמבר 2020</t>
  </si>
  <si>
    <t>לול</t>
  </si>
  <si>
    <t>נובמבר 2018</t>
  </si>
  <si>
    <t>מאגמה</t>
  </si>
  <si>
    <t>ספטמבר 2024</t>
  </si>
  <si>
    <t>מוסטנג</t>
  </si>
  <si>
    <t>ספטמבר 2018</t>
  </si>
  <si>
    <t>נווה אילן</t>
  </si>
  <si>
    <t>נוי 1 תשתיות ואנרגיה</t>
  </si>
  <si>
    <t>אוגוסט 2021</t>
  </si>
  <si>
    <t>נוי 2 תשתיות ואנרגיה</t>
  </si>
  <si>
    <t>סקי</t>
  </si>
  <si>
    <t>אוגוסט 2017</t>
  </si>
  <si>
    <t>פונטיפקס 4</t>
  </si>
  <si>
    <t>אוקטובר 2020</t>
  </si>
  <si>
    <t>פונטיפקס II</t>
  </si>
  <si>
    <t>יוני 2017</t>
  </si>
  <si>
    <t>פונטיפקס III</t>
  </si>
  <si>
    <t>ספטמבר 2017</t>
  </si>
  <si>
    <t>פימי 2</t>
  </si>
  <si>
    <t>אוקטובר 2016</t>
  </si>
  <si>
    <t>פימי 5</t>
  </si>
  <si>
    <t>אוגוסט 2022</t>
  </si>
  <si>
    <t>פלנוס מזאנין</t>
  </si>
  <si>
    <t>דצמבר 2016</t>
  </si>
  <si>
    <t>ריאלטי 1</t>
  </si>
  <si>
    <t>ריאלטי 2</t>
  </si>
  <si>
    <t>פברואר 2022</t>
  </si>
  <si>
    <t>ריאלטי 3</t>
  </si>
  <si>
    <t>שיבולת</t>
  </si>
  <si>
    <t>ספטמבר  2021</t>
  </si>
  <si>
    <t>תשתיות לישראל 2</t>
  </si>
  <si>
    <t>Alto 2</t>
  </si>
  <si>
    <t>ARES 4</t>
  </si>
  <si>
    <t>ARES ELOF</t>
  </si>
  <si>
    <t>דצמבר 2021</t>
  </si>
  <si>
    <t>AVENUE 2</t>
  </si>
  <si>
    <t>יוני 2019</t>
  </si>
  <si>
    <t>AVENUE 3</t>
  </si>
  <si>
    <t>מאי 2021</t>
  </si>
  <si>
    <t>ICG ASIA PASIFIC</t>
  </si>
  <si>
    <t>יולי 2024</t>
  </si>
  <si>
    <t>ICG NORTH AMERICA</t>
  </si>
  <si>
    <t>מאי 2024</t>
  </si>
  <si>
    <t>Kreos Capital</t>
  </si>
  <si>
    <t>אוקטובר 2025</t>
  </si>
  <si>
    <t>NETZ</t>
  </si>
  <si>
    <t>ספטמבר 2019</t>
  </si>
  <si>
    <t>Qumra</t>
  </si>
  <si>
    <t>ינואר 2022</t>
  </si>
  <si>
    <t>STAGE ONE 2</t>
  </si>
  <si>
    <t>בראק</t>
  </si>
  <si>
    <t>דנמרק IPDS P S</t>
  </si>
  <si>
    <t>דצמבר 2018</t>
  </si>
  <si>
    <t>הלוואה הלוואה 26 03/2016</t>
  </si>
  <si>
    <t>פברואר 2018</t>
  </si>
  <si>
    <t>מנהטן 529</t>
  </si>
  <si>
    <t>נוי פסולת לאנרגיה - שותפות 1</t>
  </si>
  <si>
    <t>נוי פסולת לאנרגיה - שותפות 2</t>
  </si>
  <si>
    <t>אלטשולר שחם גמל בני 50 עד 60</t>
  </si>
  <si>
    <t>אלטשולר שחם גמל ופנסיה בע"מ</t>
  </si>
  <si>
    <t xml:space="preserve"> אמפא קפיטל הנפקות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</si>
</sst>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_(* #,##0_);_(* \(#,##0\);_(* &quot;-&quot;??_);_(@_)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14" fontId="0" fillId="0" borderId="0" xfId="0" applyNumberFormat="1"/>
    <xf numFmtId="0" fontId="1" fillId="0" borderId="0" xfId="7"/>
    <xf numFmtId="0" fontId="2" fillId="0" borderId="0" xfId="7" applyFont="1" applyAlignment="1">
      <alignment horizontal="center"/>
    </xf>
    <xf numFmtId="0" fontId="5" fillId="0" borderId="0" xfId="7" applyFont="1" applyAlignment="1">
      <alignment horizontal="center" vertical="center" wrapText="1"/>
    </xf>
    <xf numFmtId="0" fontId="2" fillId="0" borderId="0" xfId="7" applyFont="1" applyAlignment="1">
      <alignment horizontal="right"/>
    </xf>
    <xf numFmtId="0" fontId="7" fillId="2" borderId="27" xfId="7" applyFont="1" applyFill="1" applyBorder="1" applyAlignment="1">
      <alignment horizontal="center" vertical="center" wrapText="1"/>
    </xf>
    <xf numFmtId="0" fontId="7" fillId="2" borderId="13" xfId="7" applyFont="1" applyFill="1" applyBorder="1" applyAlignment="1">
      <alignment horizontal="center" vertical="center" wrapText="1"/>
    </xf>
    <xf numFmtId="0" fontId="8" fillId="2" borderId="2" xfId="7" applyFont="1" applyFill="1" applyBorder="1" applyAlignment="1">
      <alignment horizontal="center" vertical="center" wrapText="1"/>
    </xf>
    <xf numFmtId="3" fontId="8" fillId="2" borderId="3" xfId="7" applyNumberFormat="1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49" fontId="7" fillId="2" borderId="2" xfId="7" applyNumberFormat="1" applyFont="1" applyFill="1" applyBorder="1" applyAlignment="1">
      <alignment horizontal="center" wrapText="1"/>
    </xf>
    <xf numFmtId="49" fontId="7" fillId="2" borderId="3" xfId="7" applyNumberFormat="1" applyFont="1" applyFill="1" applyBorder="1" applyAlignment="1">
      <alignment horizontal="center" wrapText="1"/>
    </xf>
    <xf numFmtId="49" fontId="7" fillId="2" borderId="4" xfId="7" applyNumberFormat="1" applyFont="1" applyFill="1" applyBorder="1" applyAlignment="1">
      <alignment horizontal="center" wrapText="1"/>
    </xf>
    <xf numFmtId="0" fontId="9" fillId="0" borderId="0" xfId="7" applyFont="1" applyAlignment="1">
      <alignment horizontal="center" wrapText="1"/>
    </xf>
    <xf numFmtId="0" fontId="7" fillId="2" borderId="10" xfId="7" applyFont="1" applyFill="1" applyBorder="1" applyAlignment="1">
      <alignment horizontal="right" wrapText="1"/>
    </xf>
    <xf numFmtId="167" fontId="19" fillId="0" borderId="30" xfId="11" applyNumberFormat="1" applyFont="1" applyBorder="1"/>
    <xf numFmtId="0" fontId="20" fillId="0" borderId="14" xfId="7" applyFont="1" applyBorder="1" applyAlignment="1">
      <alignment wrapText="1"/>
    </xf>
    <xf numFmtId="0" fontId="7" fillId="0" borderId="0" xfId="7" applyFont="1" applyFill="1" applyBorder="1" applyAlignment="1">
      <alignment horizontal="right" wrapText="1"/>
    </xf>
    <xf numFmtId="0" fontId="21" fillId="0" borderId="16" xfId="7" applyFont="1" applyFill="1" applyBorder="1" applyAlignment="1">
      <alignment horizontal="center" vertical="center" wrapText="1"/>
    </xf>
    <xf numFmtId="167" fontId="0" fillId="0" borderId="30" xfId="11" applyNumberFormat="1" applyFont="1" applyBorder="1"/>
    <xf numFmtId="0" fontId="21" fillId="0" borderId="30" xfId="7" applyFont="1" applyFill="1" applyBorder="1" applyAlignment="1">
      <alignment horizontal="center" vertical="center" wrapText="1"/>
    </xf>
    <xf numFmtId="167" fontId="21" fillId="0" borderId="30" xfId="11" applyNumberFormat="1" applyFont="1" applyFill="1" applyBorder="1" applyAlignment="1">
      <alignment horizontal="center" vertical="center" wrapText="1"/>
    </xf>
    <xf numFmtId="0" fontId="21" fillId="0" borderId="31" xfId="7" applyFont="1" applyFill="1" applyBorder="1" applyAlignment="1">
      <alignment horizontal="center" vertical="center" wrapText="1"/>
    </xf>
    <xf numFmtId="167" fontId="21" fillId="0" borderId="31" xfId="11" applyNumberFormat="1" applyFont="1" applyFill="1" applyBorder="1" applyAlignment="1">
      <alignment horizontal="center" vertical="center"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4" fillId="2" borderId="14" xfId="7" applyFont="1" applyFill="1" applyBorder="1" applyAlignment="1">
      <alignment horizontal="center" vertical="center" wrapText="1" readingOrder="2"/>
    </xf>
    <xf numFmtId="0" fontId="4" fillId="2" borderId="15" xfId="7" applyFont="1" applyFill="1" applyBorder="1" applyAlignment="1">
      <alignment horizontal="center" vertical="center" wrapText="1" readingOrder="2"/>
    </xf>
    <xf numFmtId="0" fontId="0" fillId="0" borderId="0" xfId="0" applyNumberFormat="1"/>
  </cellXfs>
  <cellStyles count="12">
    <cellStyle name="Comma 2" xfId="3"/>
    <cellStyle name="Comma 3" xfId="11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zoomScale="80" zoomScaleNormal="80" workbookViewId="0">
      <selection activeCell="G18" sqref="G1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1311</v>
      </c>
    </row>
    <row r="3" spans="1:36">
      <c r="B3" s="2" t="s">
        <v>2</v>
      </c>
      <c r="C3" t="s">
        <v>1310</v>
      </c>
    </row>
    <row r="4" spans="1:36">
      <c r="B4" s="2" t="s">
        <v>3</v>
      </c>
      <c r="C4" t="s">
        <v>191</v>
      </c>
    </row>
    <row r="5" spans="1:36">
      <c r="D5" s="1" t="s">
        <v>1224</v>
      </c>
    </row>
    <row r="6" spans="1:36" ht="26.25" customHeight="1">
      <c r="B6" s="104" t="s">
        <v>4</v>
      </c>
      <c r="C6" s="105"/>
      <c r="D6" s="106"/>
    </row>
    <row r="7" spans="1:36" s="3" customFormat="1">
      <c r="B7" s="4"/>
      <c r="C7" s="62" t="s">
        <v>5</v>
      </c>
      <c r="D7" s="63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4" t="s">
        <v>6</v>
      </c>
      <c r="D8" s="65" t="s">
        <v>7</v>
      </c>
      <c r="AJ8" s="5" t="s">
        <v>8</v>
      </c>
    </row>
    <row r="9" spans="1:36" s="6" customFormat="1" ht="18" customHeight="1">
      <c r="B9" s="68"/>
      <c r="C9" s="67" t="s">
        <v>9</v>
      </c>
      <c r="D9" s="66" t="s">
        <v>10</v>
      </c>
      <c r="AJ9" s="5" t="s">
        <v>11</v>
      </c>
    </row>
    <row r="10" spans="1:36" s="6" customFormat="1" ht="18" customHeight="1">
      <c r="B10" s="69" t="s">
        <v>12</v>
      </c>
      <c r="C10" s="59"/>
      <c r="D10" s="60"/>
      <c r="AJ10" s="8"/>
    </row>
    <row r="11" spans="1:36">
      <c r="A11" s="9" t="s">
        <v>13</v>
      </c>
      <c r="B11" s="70" t="s">
        <v>14</v>
      </c>
      <c r="C11" s="75">
        <v>891441.25618058001</v>
      </c>
      <c r="D11" s="75">
        <v>9.56</v>
      </c>
    </row>
    <row r="12" spans="1:36">
      <c r="B12" s="70" t="s">
        <v>15</v>
      </c>
      <c r="C12" s="61"/>
      <c r="D12" s="61"/>
    </row>
    <row r="13" spans="1:36">
      <c r="A13" s="10" t="s">
        <v>13</v>
      </c>
      <c r="B13" s="71" t="s">
        <v>16</v>
      </c>
      <c r="C13" s="76">
        <v>3930059.5237293001</v>
      </c>
      <c r="D13" s="76">
        <v>42.15</v>
      </c>
    </row>
    <row r="14" spans="1:36">
      <c r="A14" s="10" t="s">
        <v>13</v>
      </c>
      <c r="B14" s="71" t="s">
        <v>17</v>
      </c>
      <c r="C14" s="76">
        <v>0</v>
      </c>
      <c r="D14" s="76">
        <v>0</v>
      </c>
    </row>
    <row r="15" spans="1:36">
      <c r="A15" s="10" t="s">
        <v>13</v>
      </c>
      <c r="B15" s="71" t="s">
        <v>18</v>
      </c>
      <c r="C15" s="76">
        <v>1329155.8211035405</v>
      </c>
      <c r="D15" s="76">
        <v>14.25</v>
      </c>
    </row>
    <row r="16" spans="1:36">
      <c r="A16" s="10" t="s">
        <v>13</v>
      </c>
      <c r="B16" s="71" t="s">
        <v>19</v>
      </c>
      <c r="C16" s="76">
        <v>1376161.6386031306</v>
      </c>
      <c r="D16" s="76">
        <v>14.76</v>
      </c>
    </row>
    <row r="17" spans="1:4">
      <c r="A17" s="10" t="s">
        <v>13</v>
      </c>
      <c r="B17" s="71" t="s">
        <v>20</v>
      </c>
      <c r="C17" s="76">
        <v>0</v>
      </c>
      <c r="D17" s="76">
        <v>0</v>
      </c>
    </row>
    <row r="18" spans="1:4">
      <c r="A18" s="10" t="s">
        <v>13</v>
      </c>
      <c r="B18" s="71" t="s">
        <v>21</v>
      </c>
      <c r="C18" s="76">
        <v>83320.294525484802</v>
      </c>
      <c r="D18" s="76">
        <v>0.89</v>
      </c>
    </row>
    <row r="19" spans="1:4">
      <c r="A19" s="10" t="s">
        <v>13</v>
      </c>
      <c r="B19" s="71" t="s">
        <v>22</v>
      </c>
      <c r="C19" s="76">
        <v>7440.2632590000003</v>
      </c>
      <c r="D19" s="76">
        <v>0.08</v>
      </c>
    </row>
    <row r="20" spans="1:4">
      <c r="A20" s="10" t="s">
        <v>13</v>
      </c>
      <c r="B20" s="71" t="s">
        <v>23</v>
      </c>
      <c r="C20" s="76">
        <v>-590.79479094999999</v>
      </c>
      <c r="D20" s="76">
        <v>-0.01</v>
      </c>
    </row>
    <row r="21" spans="1:4">
      <c r="A21" s="10" t="s">
        <v>13</v>
      </c>
      <c r="B21" s="71" t="s">
        <v>24</v>
      </c>
      <c r="C21" s="76">
        <v>-34283.81908458066</v>
      </c>
      <c r="D21" s="76">
        <v>-0.37</v>
      </c>
    </row>
    <row r="22" spans="1:4">
      <c r="A22" s="10" t="s">
        <v>13</v>
      </c>
      <c r="B22" s="71" t="s">
        <v>25</v>
      </c>
      <c r="C22" s="76">
        <v>13306.546317909</v>
      </c>
      <c r="D22" s="76">
        <v>0.14000000000000001</v>
      </c>
    </row>
    <row r="23" spans="1:4">
      <c r="B23" s="70" t="s">
        <v>26</v>
      </c>
      <c r="C23" s="61"/>
      <c r="D23" s="61"/>
    </row>
    <row r="24" spans="1:4">
      <c r="A24" s="10" t="s">
        <v>13</v>
      </c>
      <c r="B24" s="71" t="s">
        <v>27</v>
      </c>
      <c r="C24" s="76">
        <v>0</v>
      </c>
      <c r="D24" s="76">
        <v>0</v>
      </c>
    </row>
    <row r="25" spans="1:4">
      <c r="A25" s="10" t="s">
        <v>13</v>
      </c>
      <c r="B25" s="71" t="s">
        <v>28</v>
      </c>
      <c r="C25" s="76">
        <v>11159.395</v>
      </c>
      <c r="D25" s="76">
        <v>0.12</v>
      </c>
    </row>
    <row r="26" spans="1:4">
      <c r="A26" s="10" t="s">
        <v>13</v>
      </c>
      <c r="B26" s="71" t="s">
        <v>18</v>
      </c>
      <c r="C26" s="76">
        <v>532812.75903314317</v>
      </c>
      <c r="D26" s="76">
        <v>5.71</v>
      </c>
    </row>
    <row r="27" spans="1:4">
      <c r="A27" s="10" t="s">
        <v>13</v>
      </c>
      <c r="B27" s="71" t="s">
        <v>29</v>
      </c>
      <c r="C27" s="76">
        <v>120249.63165900568</v>
      </c>
      <c r="D27" s="76">
        <v>1.29</v>
      </c>
    </row>
    <row r="28" spans="1:4">
      <c r="A28" s="10" t="s">
        <v>13</v>
      </c>
      <c r="B28" s="71" t="s">
        <v>30</v>
      </c>
      <c r="C28" s="76">
        <v>413333.77894071885</v>
      </c>
      <c r="D28" s="76">
        <v>4.43</v>
      </c>
    </row>
    <row r="29" spans="1:4">
      <c r="A29" s="10" t="s">
        <v>13</v>
      </c>
      <c r="B29" s="71" t="s">
        <v>31</v>
      </c>
      <c r="C29" s="76">
        <v>4688.5952346920631</v>
      </c>
      <c r="D29" s="76">
        <v>0.05</v>
      </c>
    </row>
    <row r="30" spans="1:4">
      <c r="A30" s="10" t="s">
        <v>13</v>
      </c>
      <c r="B30" s="71" t="s">
        <v>32</v>
      </c>
      <c r="C30" s="76">
        <v>0</v>
      </c>
      <c r="D30" s="76">
        <v>0</v>
      </c>
    </row>
    <row r="31" spans="1:4">
      <c r="A31" s="10" t="s">
        <v>13</v>
      </c>
      <c r="B31" s="71" t="s">
        <v>33</v>
      </c>
      <c r="C31" s="76">
        <v>-61812.730986812123</v>
      </c>
      <c r="D31" s="76">
        <v>-0.66</v>
      </c>
    </row>
    <row r="32" spans="1:4">
      <c r="A32" s="10" t="s">
        <v>13</v>
      </c>
      <c r="B32" s="71" t="s">
        <v>34</v>
      </c>
      <c r="C32" s="76">
        <v>84004.271069271097</v>
      </c>
      <c r="D32" s="76">
        <v>0.9</v>
      </c>
    </row>
    <row r="33" spans="1:4">
      <c r="A33" s="10" t="s">
        <v>13</v>
      </c>
      <c r="B33" s="70" t="s">
        <v>35</v>
      </c>
      <c r="C33" s="76">
        <v>520753.60913278261</v>
      </c>
      <c r="D33" s="76">
        <v>5.58</v>
      </c>
    </row>
    <row r="34" spans="1:4">
      <c r="A34" s="10" t="s">
        <v>13</v>
      </c>
      <c r="B34" s="70" t="s">
        <v>36</v>
      </c>
      <c r="C34" s="76">
        <v>73994.776387004953</v>
      </c>
      <c r="D34" s="76">
        <v>0.79</v>
      </c>
    </row>
    <row r="35" spans="1:4">
      <c r="A35" s="10" t="s">
        <v>13</v>
      </c>
      <c r="B35" s="70" t="s">
        <v>37</v>
      </c>
      <c r="C35" s="76">
        <v>42390.04704100563</v>
      </c>
      <c r="D35" s="76">
        <v>0.45</v>
      </c>
    </row>
    <row r="36" spans="1:4">
      <c r="A36" s="10" t="s">
        <v>13</v>
      </c>
      <c r="B36" s="70" t="s">
        <v>38</v>
      </c>
      <c r="C36" s="76">
        <v>0</v>
      </c>
      <c r="D36" s="76">
        <v>0</v>
      </c>
    </row>
    <row r="37" spans="1:4">
      <c r="A37" s="10" t="s">
        <v>13</v>
      </c>
      <c r="B37" s="70" t="s">
        <v>39</v>
      </c>
      <c r="C37" s="76">
        <v>-13320.54808</v>
      </c>
      <c r="D37" s="76">
        <v>-0.14000000000000001</v>
      </c>
    </row>
    <row r="38" spans="1:4">
      <c r="A38" s="10"/>
      <c r="B38" s="72" t="s">
        <v>40</v>
      </c>
      <c r="C38" s="61"/>
      <c r="D38" s="61"/>
    </row>
    <row r="39" spans="1:4">
      <c r="A39" s="10" t="s">
        <v>13</v>
      </c>
      <c r="B39" s="73" t="s">
        <v>41</v>
      </c>
      <c r="C39" s="76">
        <v>0</v>
      </c>
      <c r="D39" s="76">
        <v>0</v>
      </c>
    </row>
    <row r="40" spans="1:4">
      <c r="A40" s="10" t="s">
        <v>13</v>
      </c>
      <c r="B40" s="73" t="s">
        <v>42</v>
      </c>
      <c r="C40" s="76">
        <v>0</v>
      </c>
      <c r="D40" s="76">
        <v>0</v>
      </c>
    </row>
    <row r="41" spans="1:4">
      <c r="A41" s="10" t="s">
        <v>13</v>
      </c>
      <c r="B41" s="73" t="s">
        <v>43</v>
      </c>
      <c r="C41" s="76">
        <v>0</v>
      </c>
      <c r="D41" s="76">
        <v>0</v>
      </c>
    </row>
    <row r="42" spans="1:4">
      <c r="B42" s="73" t="s">
        <v>44</v>
      </c>
      <c r="C42" s="76">
        <v>9324264.3142742272</v>
      </c>
      <c r="D42" s="76">
        <v>100</v>
      </c>
    </row>
    <row r="43" spans="1:4">
      <c r="A43" s="10" t="s">
        <v>13</v>
      </c>
      <c r="B43" s="74" t="s">
        <v>45</v>
      </c>
      <c r="C43" s="76">
        <f>'יתרת התחייבות להשקעה '!C11</f>
        <v>618105.29205231671</v>
      </c>
      <c r="D43" s="76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192</v>
      </c>
      <c r="D50">
        <v>0.57579999999999998</v>
      </c>
    </row>
    <row r="51" spans="3:4">
      <c r="C51" t="s">
        <v>193</v>
      </c>
      <c r="D51">
        <v>0.49569999999999997</v>
      </c>
    </row>
    <row r="52" spans="3:4">
      <c r="C52" t="s">
        <v>194</v>
      </c>
      <c r="D52">
        <v>1.1849000000000001</v>
      </c>
    </row>
    <row r="53" spans="3:4">
      <c r="C53" t="s">
        <v>129</v>
      </c>
      <c r="D53">
        <v>5.7049999999999997E-2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1311</v>
      </c>
    </row>
    <row r="3" spans="2:61">
      <c r="B3" s="2" t="s">
        <v>2</v>
      </c>
      <c r="C3" t="s">
        <v>1310</v>
      </c>
    </row>
    <row r="4" spans="2:61">
      <c r="B4" s="2" t="s">
        <v>3</v>
      </c>
      <c r="C4" t="s">
        <v>191</v>
      </c>
    </row>
    <row r="6" spans="2:61" ht="26.25" customHeight="1">
      <c r="B6" s="117" t="s">
        <v>69</v>
      </c>
      <c r="C6" s="118"/>
      <c r="D6" s="118"/>
      <c r="E6" s="118"/>
      <c r="F6" s="118"/>
      <c r="G6" s="118"/>
      <c r="H6" s="118"/>
      <c r="I6" s="118"/>
      <c r="J6" s="118"/>
      <c r="K6" s="118"/>
      <c r="L6" s="119"/>
    </row>
    <row r="7" spans="2:61" ht="26.25" customHeight="1">
      <c r="B7" s="117" t="s">
        <v>104</v>
      </c>
      <c r="C7" s="118"/>
      <c r="D7" s="118"/>
      <c r="E7" s="118"/>
      <c r="F7" s="118"/>
      <c r="G7" s="118"/>
      <c r="H7" s="118"/>
      <c r="I7" s="118"/>
      <c r="J7" s="118"/>
      <c r="K7" s="118"/>
      <c r="L7" s="11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5">
        <v>-1724</v>
      </c>
      <c r="H11" s="7"/>
      <c r="I11" s="75">
        <v>-590.79479094999999</v>
      </c>
      <c r="J11" s="25"/>
      <c r="K11" s="75">
        <v>100</v>
      </c>
      <c r="L11" s="75">
        <v>-0.01</v>
      </c>
      <c r="BD11" s="16"/>
      <c r="BE11" s="19"/>
      <c r="BF11" s="16"/>
      <c r="BH11" s="16"/>
    </row>
    <row r="12" spans="2:61">
      <c r="B12" s="77" t="s">
        <v>195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689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690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691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366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222</v>
      </c>
      <c r="C21" s="16"/>
      <c r="D21" s="16"/>
      <c r="E21" s="16"/>
      <c r="G21" s="78">
        <v>-1724</v>
      </c>
      <c r="I21" s="78">
        <v>-590.79479094999999</v>
      </c>
      <c r="K21" s="78">
        <v>100</v>
      </c>
      <c r="L21" s="78">
        <v>-0.01</v>
      </c>
    </row>
    <row r="22" spans="2:12">
      <c r="B22" s="77" t="s">
        <v>689</v>
      </c>
      <c r="C22" s="16"/>
      <c r="D22" s="16"/>
      <c r="E22" s="16"/>
      <c r="G22" s="78">
        <v>-1724</v>
      </c>
      <c r="I22" s="78">
        <v>-590.79479094999999</v>
      </c>
      <c r="K22" s="78">
        <v>100</v>
      </c>
      <c r="L22" s="78">
        <v>-0.01</v>
      </c>
    </row>
    <row r="23" spans="2:12">
      <c r="B23" t="s">
        <v>692</v>
      </c>
      <c r="C23" t="s">
        <v>693</v>
      </c>
      <c r="D23" t="s">
        <v>640</v>
      </c>
      <c r="E23" t="s">
        <v>129</v>
      </c>
      <c r="F23" t="s">
        <v>116</v>
      </c>
      <c r="G23" s="76">
        <v>-2614</v>
      </c>
      <c r="H23" s="76">
        <v>8200</v>
      </c>
      <c r="I23" s="76">
        <v>-918.24539719999996</v>
      </c>
      <c r="J23" s="76">
        <v>0</v>
      </c>
      <c r="K23" s="76">
        <v>155.43</v>
      </c>
      <c r="L23" s="76">
        <v>-0.01</v>
      </c>
    </row>
    <row r="24" spans="2:12">
      <c r="B24" t="s">
        <v>694</v>
      </c>
      <c r="C24" t="s">
        <v>695</v>
      </c>
      <c r="D24" t="s">
        <v>640</v>
      </c>
      <c r="E24" t="s">
        <v>129</v>
      </c>
      <c r="F24" t="s">
        <v>116</v>
      </c>
      <c r="G24" s="76">
        <v>-417</v>
      </c>
      <c r="H24" s="76">
        <v>4550</v>
      </c>
      <c r="I24" s="76">
        <v>-81.28057665</v>
      </c>
      <c r="J24" s="76">
        <v>0</v>
      </c>
      <c r="K24" s="76">
        <v>13.76</v>
      </c>
      <c r="L24" s="76">
        <v>0</v>
      </c>
    </row>
    <row r="25" spans="2:12">
      <c r="B25" t="s">
        <v>696</v>
      </c>
      <c r="C25" t="s">
        <v>697</v>
      </c>
      <c r="D25" t="s">
        <v>640</v>
      </c>
      <c r="E25" t="s">
        <v>129</v>
      </c>
      <c r="F25" t="s">
        <v>116</v>
      </c>
      <c r="G25" s="76">
        <v>2614</v>
      </c>
      <c r="H25" s="76">
        <v>41350</v>
      </c>
      <c r="I25" s="76">
        <v>4630.4203871</v>
      </c>
      <c r="J25" s="76">
        <v>0</v>
      </c>
      <c r="K25" s="76">
        <v>-783.76</v>
      </c>
      <c r="L25" s="76">
        <v>0.05</v>
      </c>
    </row>
    <row r="26" spans="2:12">
      <c r="B26" t="s">
        <v>698</v>
      </c>
      <c r="C26" t="s">
        <v>699</v>
      </c>
      <c r="D26" t="s">
        <v>640</v>
      </c>
      <c r="E26" t="s">
        <v>129</v>
      </c>
      <c r="F26" t="s">
        <v>116</v>
      </c>
      <c r="G26" s="76">
        <v>-1307</v>
      </c>
      <c r="H26" s="76">
        <v>75400</v>
      </c>
      <c r="I26" s="76">
        <v>-4221.6892041999999</v>
      </c>
      <c r="J26" s="76">
        <v>0</v>
      </c>
      <c r="K26" s="76">
        <v>714.58</v>
      </c>
      <c r="L26" s="76">
        <v>-0.05</v>
      </c>
    </row>
    <row r="27" spans="2:12">
      <c r="B27" s="77" t="s">
        <v>691</v>
      </c>
      <c r="C27" s="16"/>
      <c r="D27" s="16"/>
      <c r="E27" s="16"/>
      <c r="G27" s="78">
        <v>0</v>
      </c>
      <c r="I27" s="78">
        <v>0</v>
      </c>
      <c r="K27" s="78">
        <v>0</v>
      </c>
      <c r="L27" s="78">
        <v>0</v>
      </c>
    </row>
    <row r="28" spans="2:12">
      <c r="B28" t="s">
        <v>214</v>
      </c>
      <c r="C28" t="s">
        <v>214</v>
      </c>
      <c r="D28" s="16"/>
      <c r="E28" t="s">
        <v>214</v>
      </c>
      <c r="F28" t="s">
        <v>214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700</v>
      </c>
      <c r="C29" s="16"/>
      <c r="D29" s="16"/>
      <c r="E29" s="16"/>
      <c r="G29" s="78">
        <v>0</v>
      </c>
      <c r="I29" s="78">
        <v>0</v>
      </c>
      <c r="K29" s="78">
        <v>0</v>
      </c>
      <c r="L29" s="78">
        <v>0</v>
      </c>
    </row>
    <row r="30" spans="2:12">
      <c r="B30" t="s">
        <v>214</v>
      </c>
      <c r="C30" t="s">
        <v>214</v>
      </c>
      <c r="D30" s="16"/>
      <c r="E30" t="s">
        <v>214</v>
      </c>
      <c r="F30" t="s">
        <v>214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366</v>
      </c>
      <c r="C31" s="16"/>
      <c r="D31" s="16"/>
      <c r="E31" s="16"/>
      <c r="G31" s="78">
        <v>0</v>
      </c>
      <c r="I31" s="78">
        <v>0</v>
      </c>
      <c r="K31" s="78">
        <v>0</v>
      </c>
      <c r="L31" s="78">
        <v>0</v>
      </c>
    </row>
    <row r="32" spans="2:12">
      <c r="B32" t="s">
        <v>214</v>
      </c>
      <c r="C32" t="s">
        <v>214</v>
      </c>
      <c r="D32" s="16"/>
      <c r="E32" t="s">
        <v>214</v>
      </c>
      <c r="F32" t="s">
        <v>214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5">
      <c r="B33" t="s">
        <v>225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B25" sqref="B25"/>
    </sheetView>
  </sheetViews>
  <sheetFormatPr defaultColWidth="9.140625" defaultRowHeight="18"/>
  <cols>
    <col min="1" max="1" width="6.28515625" style="15" customWidth="1"/>
    <col min="2" max="2" width="48.85546875" style="15" bestFit="1" customWidth="1"/>
    <col min="3" max="5" width="10.7109375" style="15" customWidth="1"/>
    <col min="6" max="6" width="10.7109375" style="16" customWidth="1"/>
    <col min="7" max="7" width="14.7109375" style="16" customWidth="1"/>
    <col min="8" max="8" width="13.14062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1311</v>
      </c>
    </row>
    <row r="3" spans="1:60">
      <c r="B3" s="2" t="s">
        <v>2</v>
      </c>
      <c r="C3" t="s">
        <v>1310</v>
      </c>
    </row>
    <row r="4" spans="1:60">
      <c r="B4" s="2" t="s">
        <v>3</v>
      </c>
      <c r="C4" t="s">
        <v>191</v>
      </c>
    </row>
    <row r="6" spans="1:60" ht="26.25" customHeight="1">
      <c r="B6" s="117" t="s">
        <v>69</v>
      </c>
      <c r="C6" s="118"/>
      <c r="D6" s="118"/>
      <c r="E6" s="118"/>
      <c r="F6" s="118"/>
      <c r="G6" s="118"/>
      <c r="H6" s="118"/>
      <c r="I6" s="118"/>
      <c r="J6" s="118"/>
      <c r="K6" s="119"/>
      <c r="BD6" s="16" t="s">
        <v>106</v>
      </c>
      <c r="BF6" s="16" t="s">
        <v>107</v>
      </c>
      <c r="BH6" s="19" t="s">
        <v>108</v>
      </c>
    </row>
    <row r="7" spans="1:60" ht="26.25" customHeight="1">
      <c r="B7" s="117" t="s">
        <v>109</v>
      </c>
      <c r="C7" s="118"/>
      <c r="D7" s="118"/>
      <c r="E7" s="118"/>
      <c r="F7" s="118"/>
      <c r="G7" s="118"/>
      <c r="H7" s="118"/>
      <c r="I7" s="118"/>
      <c r="J7" s="118"/>
      <c r="K7" s="11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5">
        <v>3627</v>
      </c>
      <c r="H11" s="25"/>
      <c r="I11" s="75">
        <v>-34283.81908458066</v>
      </c>
      <c r="J11" s="75">
        <v>100</v>
      </c>
      <c r="K11" s="75">
        <v>-0.37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7" t="s">
        <v>195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127</v>
      </c>
      <c r="BF12" s="16" t="s">
        <v>128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129</v>
      </c>
      <c r="BE13" s="16" t="s">
        <v>130</v>
      </c>
      <c r="BF13" s="16" t="s">
        <v>131</v>
      </c>
    </row>
    <row r="14" spans="1:60">
      <c r="B14" s="77" t="s">
        <v>222</v>
      </c>
      <c r="C14" s="19"/>
      <c r="D14" s="19"/>
      <c r="E14" s="19"/>
      <c r="F14" s="19"/>
      <c r="G14" s="78">
        <v>3627</v>
      </c>
      <c r="H14" s="19"/>
      <c r="I14" s="78">
        <v>-34283.81908458066</v>
      </c>
      <c r="J14" s="78">
        <v>100</v>
      </c>
      <c r="K14" s="78">
        <v>-0.37</v>
      </c>
      <c r="BF14" s="16" t="s">
        <v>132</v>
      </c>
    </row>
    <row r="15" spans="1:60">
      <c r="B15" t="s">
        <v>701</v>
      </c>
      <c r="C15" t="s">
        <v>702</v>
      </c>
      <c r="D15" t="s">
        <v>129</v>
      </c>
      <c r="E15" t="s">
        <v>129</v>
      </c>
      <c r="F15" t="s">
        <v>112</v>
      </c>
      <c r="G15" s="76">
        <v>1060</v>
      </c>
      <c r="H15" s="76">
        <v>85261.597830190149</v>
      </c>
      <c r="I15" s="76">
        <v>3475.9107157020599</v>
      </c>
      <c r="J15" s="76">
        <v>-10.14</v>
      </c>
      <c r="K15" s="76">
        <v>0.04</v>
      </c>
      <c r="BF15" s="16" t="s">
        <v>133</v>
      </c>
    </row>
    <row r="16" spans="1:60">
      <c r="B16" t="s">
        <v>703</v>
      </c>
      <c r="C16" t="s">
        <v>704</v>
      </c>
      <c r="D16" t="s">
        <v>129</v>
      </c>
      <c r="E16" t="s">
        <v>129</v>
      </c>
      <c r="F16" t="s">
        <v>116</v>
      </c>
      <c r="G16" s="76">
        <v>566</v>
      </c>
      <c r="H16" s="76">
        <v>-1373064.5</v>
      </c>
      <c r="I16" s="76">
        <v>-33292.521925373003</v>
      </c>
      <c r="J16" s="76">
        <v>97.11</v>
      </c>
      <c r="K16" s="76">
        <v>-0.36</v>
      </c>
      <c r="BF16" s="16" t="s">
        <v>134</v>
      </c>
    </row>
    <row r="17" spans="2:58">
      <c r="B17" t="s">
        <v>705</v>
      </c>
      <c r="C17" t="s">
        <v>706</v>
      </c>
      <c r="D17" t="s">
        <v>129</v>
      </c>
      <c r="E17" t="s">
        <v>129</v>
      </c>
      <c r="F17" t="s">
        <v>193</v>
      </c>
      <c r="G17" s="76">
        <v>48</v>
      </c>
      <c r="H17" s="76">
        <v>2484999.9999999874</v>
      </c>
      <c r="I17" s="76">
        <v>591.27095999999699</v>
      </c>
      <c r="J17" s="76">
        <v>-1.72</v>
      </c>
      <c r="K17" s="76">
        <v>0.01</v>
      </c>
      <c r="BF17" s="16" t="s">
        <v>135</v>
      </c>
    </row>
    <row r="18" spans="2:58">
      <c r="B18" t="s">
        <v>707</v>
      </c>
      <c r="C18" t="s">
        <v>708</v>
      </c>
      <c r="D18" t="s">
        <v>129</v>
      </c>
      <c r="E18" t="s">
        <v>129</v>
      </c>
      <c r="F18" t="s">
        <v>112</v>
      </c>
      <c r="G18" s="76">
        <v>970</v>
      </c>
      <c r="H18" s="76">
        <v>-198299.99999999948</v>
      </c>
      <c r="I18" s="76">
        <v>-7397.8194599999797</v>
      </c>
      <c r="J18" s="76">
        <v>21.58</v>
      </c>
      <c r="K18" s="76">
        <v>-0.08</v>
      </c>
      <c r="BF18" s="16" t="s">
        <v>136</v>
      </c>
    </row>
    <row r="19" spans="2:58">
      <c r="B19" t="s">
        <v>709</v>
      </c>
      <c r="C19" t="s">
        <v>710</v>
      </c>
      <c r="D19" t="s">
        <v>129</v>
      </c>
      <c r="E19" t="s">
        <v>129</v>
      </c>
      <c r="F19" t="s">
        <v>116</v>
      </c>
      <c r="G19" s="76">
        <v>-1321</v>
      </c>
      <c r="H19" s="76">
        <v>300999.99999999825</v>
      </c>
      <c r="I19" s="76">
        <v>-17033.686018999899</v>
      </c>
      <c r="J19" s="76">
        <v>49.68</v>
      </c>
      <c r="K19" s="76">
        <v>-0.18</v>
      </c>
      <c r="BF19" s="16" t="s">
        <v>137</v>
      </c>
    </row>
    <row r="20" spans="2:58">
      <c r="B20" t="s">
        <v>711</v>
      </c>
      <c r="C20" t="s">
        <v>712</v>
      </c>
      <c r="D20" t="s">
        <v>129</v>
      </c>
      <c r="E20" t="s">
        <v>129</v>
      </c>
      <c r="F20" t="s">
        <v>112</v>
      </c>
      <c r="G20" s="76">
        <v>1849</v>
      </c>
      <c r="H20" s="76">
        <v>233593.5000000014</v>
      </c>
      <c r="I20" s="76">
        <v>16611.427112490099</v>
      </c>
      <c r="J20" s="76">
        <v>-48.45</v>
      </c>
      <c r="K20" s="76">
        <v>0.18</v>
      </c>
      <c r="BF20" s="16" t="s">
        <v>138</v>
      </c>
    </row>
    <row r="21" spans="2:58">
      <c r="B21" t="s">
        <v>713</v>
      </c>
      <c r="C21" t="s">
        <v>714</v>
      </c>
      <c r="D21" t="s">
        <v>129</v>
      </c>
      <c r="E21" t="s">
        <v>129</v>
      </c>
      <c r="F21" t="s">
        <v>112</v>
      </c>
      <c r="G21" s="76">
        <v>455</v>
      </c>
      <c r="H21" s="76">
        <v>157812.00000000343</v>
      </c>
      <c r="I21" s="76">
        <v>2761.5995316000599</v>
      </c>
      <c r="J21" s="76">
        <v>-8.06</v>
      </c>
      <c r="K21" s="76">
        <v>0.03</v>
      </c>
      <c r="BF21" s="16" t="s">
        <v>129</v>
      </c>
    </row>
    <row r="22" spans="2:58">
      <c r="B22" t="s">
        <v>225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1311</v>
      </c>
    </row>
    <row r="3" spans="2:81">
      <c r="B3" s="2" t="s">
        <v>2</v>
      </c>
      <c r="C3" t="s">
        <v>1310</v>
      </c>
      <c r="E3" s="15"/>
    </row>
    <row r="4" spans="2:81">
      <c r="B4" s="2" t="s">
        <v>3</v>
      </c>
      <c r="C4" t="s">
        <v>191</v>
      </c>
    </row>
    <row r="6" spans="2:81" ht="26.25" customHeight="1">
      <c r="B6" s="117" t="s">
        <v>69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81" ht="26.25" customHeight="1">
      <c r="B7" s="117" t="s">
        <v>139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5">
        <v>1.24</v>
      </c>
      <c r="I11" s="7"/>
      <c r="J11" s="7"/>
      <c r="K11" s="75">
        <v>4.1500000000000004</v>
      </c>
      <c r="L11" s="75">
        <v>11411153.689999999</v>
      </c>
      <c r="M11" s="7"/>
      <c r="N11" s="75">
        <v>13306.546317909</v>
      </c>
      <c r="O11" s="7"/>
      <c r="P11" s="75">
        <v>100</v>
      </c>
      <c r="Q11" s="75">
        <v>0.14000000000000001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195</v>
      </c>
      <c r="H12" s="78">
        <v>1.24</v>
      </c>
      <c r="K12" s="78">
        <v>4.1500000000000004</v>
      </c>
      <c r="L12" s="78">
        <v>11411153.689999999</v>
      </c>
      <c r="N12" s="78">
        <v>13306.546317909</v>
      </c>
      <c r="P12" s="78">
        <v>100</v>
      </c>
      <c r="Q12" s="78">
        <v>0.14000000000000001</v>
      </c>
    </row>
    <row r="13" spans="2:81">
      <c r="B13" s="77" t="s">
        <v>715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214</v>
      </c>
      <c r="C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716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214</v>
      </c>
      <c r="C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717</v>
      </c>
      <c r="H17" s="78">
        <v>1.24</v>
      </c>
      <c r="K17" s="78">
        <v>4.1500000000000004</v>
      </c>
      <c r="L17" s="78">
        <v>11411153.689999999</v>
      </c>
      <c r="N17" s="78">
        <v>13306.546317909</v>
      </c>
      <c r="P17" s="78">
        <v>100</v>
      </c>
      <c r="Q17" s="78">
        <v>0.14000000000000001</v>
      </c>
    </row>
    <row r="18" spans="2:17">
      <c r="B18" s="77" t="s">
        <v>718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214</v>
      </c>
      <c r="C19" t="s">
        <v>214</v>
      </c>
      <c r="E19" t="s">
        <v>214</v>
      </c>
      <c r="H19" s="76">
        <v>0</v>
      </c>
      <c r="I19" t="s">
        <v>214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719</v>
      </c>
      <c r="H20" s="78">
        <v>1.24</v>
      </c>
      <c r="K20" s="78">
        <v>4.1500000000000004</v>
      </c>
      <c r="L20" s="78">
        <v>11411153.689999999</v>
      </c>
      <c r="N20" s="78">
        <v>13306.546317909</v>
      </c>
      <c r="P20" s="78">
        <v>100</v>
      </c>
      <c r="Q20" s="78">
        <v>0.14000000000000001</v>
      </c>
    </row>
    <row r="21" spans="2:17">
      <c r="B21" t="s">
        <v>720</v>
      </c>
      <c r="C21" t="s">
        <v>721</v>
      </c>
      <c r="D21" t="s">
        <v>722</v>
      </c>
      <c r="E21" t="s">
        <v>372</v>
      </c>
      <c r="F21" t="s">
        <v>156</v>
      </c>
      <c r="G21" t="s">
        <v>723</v>
      </c>
      <c r="H21" s="76">
        <v>1.24</v>
      </c>
      <c r="I21" t="s">
        <v>108</v>
      </c>
      <c r="J21" s="76">
        <v>4.0999999999999996</v>
      </c>
      <c r="K21" s="76">
        <v>4.1500000000000004</v>
      </c>
      <c r="L21" s="76">
        <v>11411153.689999999</v>
      </c>
      <c r="M21" s="76">
        <v>116.61</v>
      </c>
      <c r="N21" s="76">
        <v>13306.546317909</v>
      </c>
      <c r="O21" s="76">
        <v>5.17</v>
      </c>
      <c r="P21" s="76">
        <v>100</v>
      </c>
      <c r="Q21" s="76">
        <v>0.14000000000000001</v>
      </c>
    </row>
    <row r="22" spans="2:17">
      <c r="B22" s="77" t="s">
        <v>724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214</v>
      </c>
      <c r="C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725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214</v>
      </c>
      <c r="C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222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715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214</v>
      </c>
      <c r="C28" t="s">
        <v>214</v>
      </c>
      <c r="E28" t="s">
        <v>214</v>
      </c>
      <c r="H28" s="76">
        <v>0</v>
      </c>
      <c r="I28" t="s">
        <v>214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716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214</v>
      </c>
      <c r="C30" t="s">
        <v>214</v>
      </c>
      <c r="E30" t="s">
        <v>214</v>
      </c>
      <c r="H30" s="76">
        <v>0</v>
      </c>
      <c r="I30" t="s">
        <v>214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717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718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214</v>
      </c>
      <c r="C33" t="s">
        <v>214</v>
      </c>
      <c r="E33" t="s">
        <v>214</v>
      </c>
      <c r="H33" s="76">
        <v>0</v>
      </c>
      <c r="I33" t="s">
        <v>214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719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214</v>
      </c>
      <c r="C35" t="s">
        <v>214</v>
      </c>
      <c r="E35" t="s">
        <v>214</v>
      </c>
      <c r="H35" s="76">
        <v>0</v>
      </c>
      <c r="I35" t="s">
        <v>214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724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214</v>
      </c>
      <c r="C37" t="s">
        <v>214</v>
      </c>
      <c r="E37" t="s">
        <v>214</v>
      </c>
      <c r="H37" s="76">
        <v>0</v>
      </c>
      <c r="I37" t="s">
        <v>214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725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214</v>
      </c>
      <c r="C39" t="s">
        <v>214</v>
      </c>
      <c r="E39" t="s">
        <v>214</v>
      </c>
      <c r="H39" s="76">
        <v>0</v>
      </c>
      <c r="I39" t="s">
        <v>214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1311</v>
      </c>
    </row>
    <row r="3" spans="2:72">
      <c r="B3" s="2" t="s">
        <v>2</v>
      </c>
      <c r="C3" t="s">
        <v>1310</v>
      </c>
    </row>
    <row r="4" spans="2:72">
      <c r="B4" s="2" t="s">
        <v>3</v>
      </c>
      <c r="C4" t="s">
        <v>191</v>
      </c>
    </row>
    <row r="6" spans="2:72" ht="26.25" customHeight="1">
      <c r="B6" s="117" t="s">
        <v>142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9"/>
    </row>
    <row r="7" spans="2:72" ht="26.25" customHeight="1">
      <c r="B7" s="117" t="s">
        <v>70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195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726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214</v>
      </c>
      <c r="C14" t="s">
        <v>214</v>
      </c>
      <c r="D14" t="s">
        <v>214</v>
      </c>
      <c r="G14" s="76">
        <v>0</v>
      </c>
      <c r="H14" t="s">
        <v>214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727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214</v>
      </c>
      <c r="C16" t="s">
        <v>214</v>
      </c>
      <c r="D16" t="s">
        <v>214</v>
      </c>
      <c r="G16" s="76">
        <v>0</v>
      </c>
      <c r="H16" t="s">
        <v>214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728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G18" s="76">
        <v>0</v>
      </c>
      <c r="H18" t="s">
        <v>214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729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G20" s="76">
        <v>0</v>
      </c>
      <c r="H20" t="s">
        <v>214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366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214</v>
      </c>
      <c r="C22" t="s">
        <v>214</v>
      </c>
      <c r="D22" t="s">
        <v>214</v>
      </c>
      <c r="G22" s="76">
        <v>0</v>
      </c>
      <c r="H22" t="s">
        <v>214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222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279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G25" s="76">
        <v>0</v>
      </c>
      <c r="H25" t="s">
        <v>214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730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214</v>
      </c>
      <c r="C27" t="s">
        <v>214</v>
      </c>
      <c r="D27" t="s">
        <v>214</v>
      </c>
      <c r="G27" s="76">
        <v>0</v>
      </c>
      <c r="H27" t="s">
        <v>214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6" width="15.7109375" style="15" bestFit="1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1311</v>
      </c>
    </row>
    <row r="3" spans="2:65">
      <c r="B3" s="2" t="s">
        <v>2</v>
      </c>
      <c r="C3" t="s">
        <v>1310</v>
      </c>
    </row>
    <row r="4" spans="2:65">
      <c r="B4" s="2" t="s">
        <v>3</v>
      </c>
      <c r="C4" t="s">
        <v>191</v>
      </c>
    </row>
    <row r="6" spans="2:65" ht="26.25" customHeight="1">
      <c r="B6" s="117" t="s">
        <v>142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9"/>
    </row>
    <row r="7" spans="2:65" ht="26.25" customHeight="1">
      <c r="B7" s="117" t="s">
        <v>86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5">
        <v>4.22</v>
      </c>
      <c r="K11" s="7"/>
      <c r="L11" s="7"/>
      <c r="M11" s="75">
        <v>1.85</v>
      </c>
      <c r="N11" s="75">
        <v>11050000</v>
      </c>
      <c r="O11" s="7"/>
      <c r="P11" s="75">
        <v>11159.395</v>
      </c>
      <c r="Q11" s="7"/>
      <c r="R11" s="75">
        <v>100</v>
      </c>
      <c r="S11" s="75">
        <v>0.12</v>
      </c>
      <c r="T11" s="35"/>
      <c r="BJ11" s="16"/>
      <c r="BM11" s="16"/>
    </row>
    <row r="12" spans="2:65">
      <c r="B12" s="77" t="s">
        <v>195</v>
      </c>
      <c r="D12" s="16"/>
      <c r="E12" s="16"/>
      <c r="F12" s="16"/>
      <c r="J12" s="78">
        <v>4.22</v>
      </c>
      <c r="M12" s="78">
        <v>1.85</v>
      </c>
      <c r="N12" s="78">
        <v>11050000</v>
      </c>
      <c r="P12" s="78">
        <v>11159.395</v>
      </c>
      <c r="R12" s="78">
        <v>100</v>
      </c>
      <c r="S12" s="78">
        <v>0.12</v>
      </c>
    </row>
    <row r="13" spans="2:65">
      <c r="B13" s="77" t="s">
        <v>731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6">
        <v>0</v>
      </c>
      <c r="K14" t="s">
        <v>214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732</v>
      </c>
      <c r="D15" s="16"/>
      <c r="E15" s="16"/>
      <c r="F15" s="16"/>
      <c r="J15" s="78">
        <v>4.22</v>
      </c>
      <c r="M15" s="78">
        <v>1.85</v>
      </c>
      <c r="N15" s="78">
        <v>11050000</v>
      </c>
      <c r="P15" s="78">
        <v>11159.395</v>
      </c>
      <c r="R15" s="78">
        <v>100</v>
      </c>
      <c r="S15" s="78">
        <v>0.12</v>
      </c>
    </row>
    <row r="16" spans="2:65">
      <c r="B16" t="s">
        <v>733</v>
      </c>
      <c r="C16" t="s">
        <v>734</v>
      </c>
      <c r="D16" t="s">
        <v>129</v>
      </c>
      <c r="E16" t="s">
        <v>632</v>
      </c>
      <c r="F16" t="s">
        <v>134</v>
      </c>
      <c r="G16" t="s">
        <v>386</v>
      </c>
      <c r="H16" t="s">
        <v>155</v>
      </c>
      <c r="I16" t="s">
        <v>735</v>
      </c>
      <c r="J16" s="76">
        <v>4.22</v>
      </c>
      <c r="K16" t="s">
        <v>108</v>
      </c>
      <c r="L16" s="76">
        <v>2</v>
      </c>
      <c r="M16" s="76">
        <v>1.85</v>
      </c>
      <c r="N16" s="76">
        <v>11050000</v>
      </c>
      <c r="O16" s="76">
        <v>100.99</v>
      </c>
      <c r="P16" s="76">
        <v>11159.395</v>
      </c>
      <c r="Q16" s="76">
        <v>0</v>
      </c>
      <c r="R16" s="76">
        <v>100</v>
      </c>
      <c r="S16" s="76">
        <v>0.12</v>
      </c>
    </row>
    <row r="17" spans="2:19">
      <c r="B17" s="77" t="s">
        <v>282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6">
        <v>0</v>
      </c>
      <c r="K18" t="s">
        <v>214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366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6">
        <v>0</v>
      </c>
      <c r="K20" t="s">
        <v>214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222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736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6">
        <v>0</v>
      </c>
      <c r="K23" t="s">
        <v>214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737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6">
        <v>0</v>
      </c>
      <c r="K25" t="s">
        <v>214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B17" sqref="B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15" style="15" customWidth="1"/>
    <col min="4" max="5" width="10.7109375" style="15" customWidth="1"/>
    <col min="6" max="6" width="26.28515625" style="16" bestFit="1" customWidth="1"/>
    <col min="7" max="10" width="10.7109375" style="16" customWidth="1"/>
    <col min="11" max="11" width="12.140625" style="16" bestFit="1" customWidth="1"/>
    <col min="12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1311</v>
      </c>
    </row>
    <row r="3" spans="2:81">
      <c r="B3" s="2" t="s">
        <v>2</v>
      </c>
      <c r="C3" t="s">
        <v>1310</v>
      </c>
    </row>
    <row r="4" spans="2:81">
      <c r="B4" s="2" t="s">
        <v>3</v>
      </c>
      <c r="C4" t="s">
        <v>191</v>
      </c>
    </row>
    <row r="6" spans="2:81" ht="26.25" customHeight="1">
      <c r="B6" s="117" t="s">
        <v>142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9"/>
    </row>
    <row r="7" spans="2:81" ht="26.25" customHeight="1">
      <c r="B7" s="117" t="s">
        <v>93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5">
        <v>6.4</v>
      </c>
      <c r="K11" s="7"/>
      <c r="L11" s="7"/>
      <c r="M11" s="75">
        <v>2.02</v>
      </c>
      <c r="N11" s="75">
        <v>410230592.25</v>
      </c>
      <c r="O11" s="7"/>
      <c r="P11" s="75">
        <v>532812.75903314317</v>
      </c>
      <c r="Q11" s="7"/>
      <c r="R11" s="75">
        <v>100</v>
      </c>
      <c r="S11" s="75">
        <v>5.71</v>
      </c>
      <c r="T11" s="35"/>
      <c r="BZ11" s="16"/>
      <c r="CC11" s="16"/>
    </row>
    <row r="12" spans="2:81">
      <c r="B12" s="77" t="s">
        <v>195</v>
      </c>
      <c r="C12" s="16"/>
      <c r="D12" s="16"/>
      <c r="E12" s="16"/>
      <c r="J12" s="78">
        <v>6.48</v>
      </c>
      <c r="M12" s="78">
        <v>1.91</v>
      </c>
      <c r="N12" s="78">
        <v>406319376.25</v>
      </c>
      <c r="P12" s="78">
        <v>516294.54944334162</v>
      </c>
      <c r="R12" s="78">
        <v>96.9</v>
      </c>
      <c r="S12" s="78">
        <v>5.54</v>
      </c>
    </row>
    <row r="13" spans="2:81">
      <c r="B13" s="77" t="s">
        <v>731</v>
      </c>
      <c r="C13" s="16"/>
      <c r="D13" s="16"/>
      <c r="E13" s="16"/>
      <c r="J13" s="78">
        <v>6.48</v>
      </c>
      <c r="M13" s="78">
        <v>1.91</v>
      </c>
      <c r="N13" s="78">
        <v>406319376.25</v>
      </c>
      <c r="P13" s="78">
        <v>516294.54944334162</v>
      </c>
      <c r="R13" s="78">
        <v>96.9</v>
      </c>
      <c r="S13" s="78">
        <v>5.54</v>
      </c>
    </row>
    <row r="14" spans="2:81">
      <c r="B14" t="s">
        <v>738</v>
      </c>
      <c r="C14" t="s">
        <v>739</v>
      </c>
      <c r="D14" t="s">
        <v>129</v>
      </c>
      <c r="E14" t="s">
        <v>740</v>
      </c>
      <c r="F14" t="s">
        <v>133</v>
      </c>
      <c r="G14" t="s">
        <v>200</v>
      </c>
      <c r="H14" t="s">
        <v>155</v>
      </c>
      <c r="I14" t="s">
        <v>741</v>
      </c>
      <c r="J14" s="76">
        <v>10.130000000000001</v>
      </c>
      <c r="K14" t="s">
        <v>108</v>
      </c>
      <c r="L14" s="76">
        <v>4.9000000000000004</v>
      </c>
      <c r="M14" s="76">
        <v>1.27</v>
      </c>
      <c r="N14" s="76">
        <v>8327000</v>
      </c>
      <c r="O14" s="76">
        <v>171.3</v>
      </c>
      <c r="P14" s="76">
        <v>14264.151</v>
      </c>
      <c r="Q14" s="76">
        <v>0.42</v>
      </c>
      <c r="R14" s="76">
        <v>2.68</v>
      </c>
      <c r="S14" s="76">
        <v>0.15</v>
      </c>
    </row>
    <row r="15" spans="2:81">
      <c r="B15" t="s">
        <v>742</v>
      </c>
      <c r="C15" t="s">
        <v>743</v>
      </c>
      <c r="D15" t="s">
        <v>129</v>
      </c>
      <c r="E15" t="s">
        <v>740</v>
      </c>
      <c r="F15" t="s">
        <v>133</v>
      </c>
      <c r="G15" t="s">
        <v>200</v>
      </c>
      <c r="H15" t="s">
        <v>155</v>
      </c>
      <c r="I15" t="s">
        <v>744</v>
      </c>
      <c r="J15" s="76">
        <v>12.32</v>
      </c>
      <c r="K15" t="s">
        <v>108</v>
      </c>
      <c r="L15" s="76">
        <v>4.0999999999999996</v>
      </c>
      <c r="M15" s="76">
        <v>1.86</v>
      </c>
      <c r="N15" s="76">
        <v>90216000</v>
      </c>
      <c r="O15" s="76">
        <v>136.47</v>
      </c>
      <c r="P15" s="76">
        <v>123117.7752</v>
      </c>
      <c r="Q15" s="76">
        <v>3</v>
      </c>
      <c r="R15" s="76">
        <v>23.11</v>
      </c>
      <c r="S15" s="76">
        <v>1.32</v>
      </c>
    </row>
    <row r="16" spans="2:81">
      <c r="B16" t="s">
        <v>745</v>
      </c>
      <c r="C16" t="s">
        <v>746</v>
      </c>
      <c r="D16" t="s">
        <v>129</v>
      </c>
      <c r="E16" t="s">
        <v>747</v>
      </c>
      <c r="F16" t="s">
        <v>748</v>
      </c>
      <c r="G16" t="s">
        <v>749</v>
      </c>
      <c r="H16" t="s">
        <v>156</v>
      </c>
      <c r="I16" t="s">
        <v>750</v>
      </c>
      <c r="J16" s="76">
        <v>1.22</v>
      </c>
      <c r="K16" t="s">
        <v>108</v>
      </c>
      <c r="L16" s="76">
        <v>4.7</v>
      </c>
      <c r="M16" s="76">
        <v>0.65</v>
      </c>
      <c r="N16" s="76">
        <v>9221600.4600000009</v>
      </c>
      <c r="O16" s="76">
        <v>124.79</v>
      </c>
      <c r="P16" s="76">
        <v>11507.635214034</v>
      </c>
      <c r="Q16" s="76">
        <v>5.08</v>
      </c>
      <c r="R16" s="76">
        <v>2.16</v>
      </c>
      <c r="S16" s="76">
        <v>0.12</v>
      </c>
    </row>
    <row r="17" spans="2:19">
      <c r="B17" t="s">
        <v>751</v>
      </c>
      <c r="C17" t="s">
        <v>752</v>
      </c>
      <c r="D17" t="s">
        <v>129</v>
      </c>
      <c r="E17" t="s">
        <v>562</v>
      </c>
      <c r="F17" t="s">
        <v>311</v>
      </c>
      <c r="G17" t="s">
        <v>303</v>
      </c>
      <c r="H17" t="s">
        <v>155</v>
      </c>
      <c r="I17" t="s">
        <v>753</v>
      </c>
      <c r="J17" s="76">
        <v>0.74</v>
      </c>
      <c r="K17" t="s">
        <v>108</v>
      </c>
      <c r="L17" s="76">
        <v>4.8</v>
      </c>
      <c r="M17" s="76">
        <v>0.67</v>
      </c>
      <c r="N17" s="76">
        <v>7754999.4699999997</v>
      </c>
      <c r="O17" s="76">
        <v>123.48</v>
      </c>
      <c r="P17" s="76">
        <v>9575.8733455559995</v>
      </c>
      <c r="Q17" s="76">
        <v>1.91</v>
      </c>
      <c r="R17" s="76">
        <v>1.8</v>
      </c>
      <c r="S17" s="76">
        <v>0.1</v>
      </c>
    </row>
    <row r="18" spans="2:19">
      <c r="B18" t="s">
        <v>754</v>
      </c>
      <c r="C18" t="s">
        <v>755</v>
      </c>
      <c r="D18" t="s">
        <v>129</v>
      </c>
      <c r="E18" t="s">
        <v>756</v>
      </c>
      <c r="F18" t="s">
        <v>133</v>
      </c>
      <c r="G18" t="s">
        <v>312</v>
      </c>
      <c r="H18" t="s">
        <v>155</v>
      </c>
      <c r="I18" t="s">
        <v>264</v>
      </c>
      <c r="J18" s="76">
        <v>0.5</v>
      </c>
      <c r="K18" t="s">
        <v>108</v>
      </c>
      <c r="L18" s="76">
        <v>8.4</v>
      </c>
      <c r="M18" s="76">
        <v>0.77</v>
      </c>
      <c r="N18" s="76">
        <v>4005453.15</v>
      </c>
      <c r="O18" s="76">
        <v>127.53</v>
      </c>
      <c r="P18" s="76">
        <v>5108.1544021950003</v>
      </c>
      <c r="Q18" s="76">
        <v>2.63</v>
      </c>
      <c r="R18" s="76">
        <v>0.96</v>
      </c>
      <c r="S18" s="76">
        <v>0.05</v>
      </c>
    </row>
    <row r="19" spans="2:19">
      <c r="B19" t="s">
        <v>757</v>
      </c>
      <c r="C19" t="s">
        <v>758</v>
      </c>
      <c r="D19" t="s">
        <v>129</v>
      </c>
      <c r="E19" t="s">
        <v>759</v>
      </c>
      <c r="F19" t="s">
        <v>570</v>
      </c>
      <c r="G19" t="s">
        <v>312</v>
      </c>
      <c r="H19" t="s">
        <v>155</v>
      </c>
      <c r="I19" t="s">
        <v>760</v>
      </c>
      <c r="J19" s="76">
        <v>1.71</v>
      </c>
      <c r="K19" t="s">
        <v>108</v>
      </c>
      <c r="L19" s="76">
        <v>5.55</v>
      </c>
      <c r="M19" s="76">
        <v>0.68</v>
      </c>
      <c r="N19" s="76">
        <v>90000</v>
      </c>
      <c r="O19" s="76">
        <v>135.84</v>
      </c>
      <c r="P19" s="76">
        <v>122.256</v>
      </c>
      <c r="Q19" s="76">
        <v>0.15</v>
      </c>
      <c r="R19" s="76">
        <v>0.02</v>
      </c>
      <c r="S19" s="76">
        <v>0</v>
      </c>
    </row>
    <row r="20" spans="2:19">
      <c r="B20" t="s">
        <v>761</v>
      </c>
      <c r="C20" t="s">
        <v>762</v>
      </c>
      <c r="D20" t="s">
        <v>129</v>
      </c>
      <c r="E20" t="s">
        <v>763</v>
      </c>
      <c r="F20" t="s">
        <v>133</v>
      </c>
      <c r="G20" t="s">
        <v>312</v>
      </c>
      <c r="H20" t="s">
        <v>155</v>
      </c>
      <c r="I20" t="s">
        <v>764</v>
      </c>
      <c r="J20" s="76">
        <v>1.53</v>
      </c>
      <c r="K20" t="s">
        <v>108</v>
      </c>
      <c r="L20" s="76">
        <v>6.5</v>
      </c>
      <c r="M20" s="76">
        <v>1.01</v>
      </c>
      <c r="N20" s="76">
        <v>11014000</v>
      </c>
      <c r="O20" s="76">
        <v>132.69999999999999</v>
      </c>
      <c r="P20" s="76">
        <v>14615.578</v>
      </c>
      <c r="Q20" s="76">
        <v>1.32</v>
      </c>
      <c r="R20" s="76">
        <v>2.74</v>
      </c>
      <c r="S20" s="76">
        <v>0.16</v>
      </c>
    </row>
    <row r="21" spans="2:19">
      <c r="B21" t="s">
        <v>765</v>
      </c>
      <c r="C21" t="s">
        <v>766</v>
      </c>
      <c r="D21" t="s">
        <v>129</v>
      </c>
      <c r="E21" t="s">
        <v>763</v>
      </c>
      <c r="F21" t="s">
        <v>133</v>
      </c>
      <c r="G21" t="s">
        <v>312</v>
      </c>
      <c r="H21" t="s">
        <v>155</v>
      </c>
      <c r="I21" t="s">
        <v>767</v>
      </c>
      <c r="J21" s="76">
        <v>3.24</v>
      </c>
      <c r="K21" t="s">
        <v>108</v>
      </c>
      <c r="L21" s="76">
        <v>6.85</v>
      </c>
      <c r="M21" s="76">
        <v>0.79</v>
      </c>
      <c r="N21" s="76">
        <v>9597000</v>
      </c>
      <c r="O21" s="76">
        <v>137.97</v>
      </c>
      <c r="P21" s="76">
        <v>13240.9809</v>
      </c>
      <c r="Q21" s="76">
        <v>1.9</v>
      </c>
      <c r="R21" s="76">
        <v>2.4900000000000002</v>
      </c>
      <c r="S21" s="76">
        <v>0.14000000000000001</v>
      </c>
    </row>
    <row r="22" spans="2:19">
      <c r="B22" t="s">
        <v>768</v>
      </c>
      <c r="C22" t="s">
        <v>769</v>
      </c>
      <c r="D22" t="s">
        <v>129</v>
      </c>
      <c r="E22" t="s">
        <v>770</v>
      </c>
      <c r="F22" t="s">
        <v>133</v>
      </c>
      <c r="G22" t="s">
        <v>312</v>
      </c>
      <c r="H22" t="s">
        <v>155</v>
      </c>
      <c r="I22" t="s">
        <v>771</v>
      </c>
      <c r="J22" s="76">
        <v>2.63</v>
      </c>
      <c r="K22" t="s">
        <v>108</v>
      </c>
      <c r="L22" s="76">
        <v>5.8</v>
      </c>
      <c r="M22" s="76">
        <v>0.62</v>
      </c>
      <c r="N22" s="76">
        <v>1613894.95</v>
      </c>
      <c r="O22" s="76">
        <v>134.59</v>
      </c>
      <c r="P22" s="76">
        <v>2172.141213205</v>
      </c>
      <c r="Q22" s="76">
        <v>1.88</v>
      </c>
      <c r="R22" s="76">
        <v>0.41</v>
      </c>
      <c r="S22" s="76">
        <v>0.02</v>
      </c>
    </row>
    <row r="23" spans="2:19">
      <c r="B23" t="s">
        <v>772</v>
      </c>
      <c r="C23" t="s">
        <v>773</v>
      </c>
      <c r="D23" t="s">
        <v>129</v>
      </c>
      <c r="E23" t="s">
        <v>774</v>
      </c>
      <c r="F23" t="s">
        <v>288</v>
      </c>
      <c r="G23" t="s">
        <v>312</v>
      </c>
      <c r="H23" t="s">
        <v>155</v>
      </c>
      <c r="I23" t="s">
        <v>775</v>
      </c>
      <c r="J23" s="76">
        <v>2.57</v>
      </c>
      <c r="K23" t="s">
        <v>108</v>
      </c>
      <c r="L23" s="76">
        <v>6.9</v>
      </c>
      <c r="M23" s="76">
        <v>2.5299999999999998</v>
      </c>
      <c r="N23" s="76">
        <v>500000</v>
      </c>
      <c r="O23" s="76">
        <v>129.96</v>
      </c>
      <c r="P23" s="76">
        <v>649.79999999999995</v>
      </c>
      <c r="Q23" s="76">
        <v>0</v>
      </c>
      <c r="R23" s="76">
        <v>0.12</v>
      </c>
      <c r="S23" s="76">
        <v>0.01</v>
      </c>
    </row>
    <row r="24" spans="2:19">
      <c r="B24" t="s">
        <v>776</v>
      </c>
      <c r="C24" t="s">
        <v>777</v>
      </c>
      <c r="D24" t="s">
        <v>129</v>
      </c>
      <c r="E24" t="s">
        <v>778</v>
      </c>
      <c r="F24" t="s">
        <v>133</v>
      </c>
      <c r="G24" t="s">
        <v>312</v>
      </c>
      <c r="H24" t="s">
        <v>155</v>
      </c>
      <c r="I24" t="s">
        <v>779</v>
      </c>
      <c r="J24" s="76">
        <v>5.64</v>
      </c>
      <c r="K24" t="s">
        <v>108</v>
      </c>
      <c r="L24" s="76">
        <v>5.6</v>
      </c>
      <c r="M24" s="76">
        <v>1.01</v>
      </c>
      <c r="N24" s="76">
        <v>34512681.280000001</v>
      </c>
      <c r="O24" s="76">
        <v>152.5</v>
      </c>
      <c r="P24" s="76">
        <v>52631.838951999998</v>
      </c>
      <c r="Q24" s="76">
        <v>3.57</v>
      </c>
      <c r="R24" s="76">
        <v>9.8800000000000008</v>
      </c>
      <c r="S24" s="76">
        <v>0.56000000000000005</v>
      </c>
    </row>
    <row r="25" spans="2:19">
      <c r="B25" t="s">
        <v>780</v>
      </c>
      <c r="C25" t="s">
        <v>781</v>
      </c>
      <c r="D25" t="s">
        <v>129</v>
      </c>
      <c r="E25" t="s">
        <v>778</v>
      </c>
      <c r="F25" t="s">
        <v>133</v>
      </c>
      <c r="G25" t="s">
        <v>312</v>
      </c>
      <c r="H25" t="s">
        <v>155</v>
      </c>
      <c r="I25" t="s">
        <v>782</v>
      </c>
      <c r="J25" s="76">
        <v>11.44</v>
      </c>
      <c r="K25" t="s">
        <v>108</v>
      </c>
      <c r="L25" s="76">
        <v>2.95</v>
      </c>
      <c r="M25" s="76">
        <v>1.91</v>
      </c>
      <c r="N25" s="76">
        <v>20687000</v>
      </c>
      <c r="O25" s="76">
        <v>112.41</v>
      </c>
      <c r="P25" s="76">
        <v>23254.256700000002</v>
      </c>
      <c r="Q25" s="76">
        <v>1.76</v>
      </c>
      <c r="R25" s="76">
        <v>4.3600000000000003</v>
      </c>
      <c r="S25" s="76">
        <v>0.25</v>
      </c>
    </row>
    <row r="26" spans="2:19">
      <c r="B26" t="s">
        <v>783</v>
      </c>
      <c r="C26" t="s">
        <v>784</v>
      </c>
      <c r="D26" t="s">
        <v>129</v>
      </c>
      <c r="E26" t="s">
        <v>785</v>
      </c>
      <c r="F26" t="s">
        <v>133</v>
      </c>
      <c r="G26" t="s">
        <v>786</v>
      </c>
      <c r="H26" t="s">
        <v>156</v>
      </c>
      <c r="I26" t="s">
        <v>787</v>
      </c>
      <c r="J26" s="76">
        <v>2.62</v>
      </c>
      <c r="K26" t="s">
        <v>108</v>
      </c>
      <c r="L26" s="76">
        <v>5.7</v>
      </c>
      <c r="M26" s="76">
        <v>0.92</v>
      </c>
      <c r="N26" s="76">
        <v>3758980.43</v>
      </c>
      <c r="O26" s="76">
        <v>134.1</v>
      </c>
      <c r="P26" s="76">
        <v>5040.7927566300004</v>
      </c>
      <c r="Q26" s="76">
        <v>9.02</v>
      </c>
      <c r="R26" s="76">
        <v>0.95</v>
      </c>
      <c r="S26" s="76">
        <v>0.05</v>
      </c>
    </row>
    <row r="27" spans="2:19">
      <c r="B27" t="s">
        <v>788</v>
      </c>
      <c r="C27" t="s">
        <v>789</v>
      </c>
      <c r="D27" t="s">
        <v>129</v>
      </c>
      <c r="E27" t="s">
        <v>790</v>
      </c>
      <c r="F27" t="s">
        <v>133</v>
      </c>
      <c r="G27" t="s">
        <v>320</v>
      </c>
      <c r="H27" t="s">
        <v>155</v>
      </c>
      <c r="I27" t="s">
        <v>791</v>
      </c>
      <c r="J27" s="76">
        <v>4.26</v>
      </c>
      <c r="K27" t="s">
        <v>108</v>
      </c>
      <c r="L27" s="76">
        <v>7.75</v>
      </c>
      <c r="M27" s="76">
        <v>0.95</v>
      </c>
      <c r="N27" s="76">
        <v>569100.54</v>
      </c>
      <c r="O27" s="76">
        <v>161.04</v>
      </c>
      <c r="P27" s="76">
        <v>916.47950961599997</v>
      </c>
      <c r="Q27" s="76">
        <v>1.94</v>
      </c>
      <c r="R27" s="76">
        <v>0.17</v>
      </c>
      <c r="S27" s="76">
        <v>0.01</v>
      </c>
    </row>
    <row r="28" spans="2:19">
      <c r="B28" t="s">
        <v>792</v>
      </c>
      <c r="C28" t="s">
        <v>793</v>
      </c>
      <c r="D28" t="s">
        <v>129</v>
      </c>
      <c r="E28" t="s">
        <v>763</v>
      </c>
      <c r="F28" t="s">
        <v>133</v>
      </c>
      <c r="G28" t="s">
        <v>786</v>
      </c>
      <c r="H28" t="s">
        <v>156</v>
      </c>
      <c r="I28" t="s">
        <v>794</v>
      </c>
      <c r="J28" s="76">
        <v>4.59</v>
      </c>
      <c r="K28" t="s">
        <v>108</v>
      </c>
      <c r="L28" s="76">
        <v>6</v>
      </c>
      <c r="M28" s="76">
        <v>2.2999999999999998</v>
      </c>
      <c r="N28" s="76">
        <v>158382000</v>
      </c>
      <c r="O28" s="76">
        <v>126.13</v>
      </c>
      <c r="P28" s="76">
        <v>199767.21660000001</v>
      </c>
      <c r="Q28" s="76">
        <v>4.28</v>
      </c>
      <c r="R28" s="76">
        <v>37.49</v>
      </c>
      <c r="S28" s="76">
        <v>2.14</v>
      </c>
    </row>
    <row r="29" spans="2:19">
      <c r="B29" t="s">
        <v>795</v>
      </c>
      <c r="C29" t="s">
        <v>796</v>
      </c>
      <c r="D29" t="s">
        <v>129</v>
      </c>
      <c r="E29" t="s">
        <v>797</v>
      </c>
      <c r="F29" t="s">
        <v>311</v>
      </c>
      <c r="G29" t="s">
        <v>372</v>
      </c>
      <c r="H29" t="s">
        <v>156</v>
      </c>
      <c r="I29" t="s">
        <v>798</v>
      </c>
      <c r="J29" s="76">
        <v>0.46</v>
      </c>
      <c r="K29" t="s">
        <v>108</v>
      </c>
      <c r="L29" s="76">
        <v>6.5</v>
      </c>
      <c r="M29" s="76">
        <v>0.76</v>
      </c>
      <c r="N29" s="76">
        <v>4896215.79</v>
      </c>
      <c r="O29" s="76">
        <v>119.84</v>
      </c>
      <c r="P29" s="76">
        <v>5867.6250027360002</v>
      </c>
      <c r="Q29" s="76">
        <v>4.76</v>
      </c>
      <c r="R29" s="76">
        <v>1.1000000000000001</v>
      </c>
      <c r="S29" s="76">
        <v>0.06</v>
      </c>
    </row>
    <row r="30" spans="2:19">
      <c r="B30" t="s">
        <v>799</v>
      </c>
      <c r="C30" t="s">
        <v>800</v>
      </c>
      <c r="D30" t="s">
        <v>129</v>
      </c>
      <c r="E30" t="s">
        <v>801</v>
      </c>
      <c r="F30" t="s">
        <v>802</v>
      </c>
      <c r="G30" t="s">
        <v>372</v>
      </c>
      <c r="H30" t="s">
        <v>156</v>
      </c>
      <c r="I30" t="s">
        <v>803</v>
      </c>
      <c r="J30" s="76">
        <v>3.72</v>
      </c>
      <c r="K30" t="s">
        <v>108</v>
      </c>
      <c r="L30" s="76">
        <v>3.9</v>
      </c>
      <c r="M30" s="76">
        <v>2.63</v>
      </c>
      <c r="N30" s="76">
        <v>11331410.1</v>
      </c>
      <c r="O30" s="76">
        <v>105.66</v>
      </c>
      <c r="P30" s="76">
        <v>11972.767911659999</v>
      </c>
      <c r="Q30" s="76">
        <v>9.4700000000000006</v>
      </c>
      <c r="R30" s="76">
        <v>2.25</v>
      </c>
      <c r="S30" s="76">
        <v>0.13</v>
      </c>
    </row>
    <row r="31" spans="2:19">
      <c r="B31" t="s">
        <v>804</v>
      </c>
      <c r="C31" t="s">
        <v>805</v>
      </c>
      <c r="D31" t="s">
        <v>129</v>
      </c>
      <c r="E31" t="s">
        <v>806</v>
      </c>
      <c r="F31" t="s">
        <v>311</v>
      </c>
      <c r="G31" t="s">
        <v>386</v>
      </c>
      <c r="H31" t="s">
        <v>155</v>
      </c>
      <c r="I31" t="s">
        <v>807</v>
      </c>
      <c r="J31" s="76">
        <v>2.27</v>
      </c>
      <c r="K31" t="s">
        <v>108</v>
      </c>
      <c r="L31" s="76">
        <v>6.7</v>
      </c>
      <c r="M31" s="76">
        <v>5.67</v>
      </c>
      <c r="N31" s="76">
        <v>1885249.6</v>
      </c>
      <c r="O31" s="76">
        <v>126.92</v>
      </c>
      <c r="P31" s="76">
        <v>2392.7587923199999</v>
      </c>
      <c r="Q31" s="76">
        <v>1.95</v>
      </c>
      <c r="R31" s="76">
        <v>0.45</v>
      </c>
      <c r="S31" s="76">
        <v>0.03</v>
      </c>
    </row>
    <row r="32" spans="2:19">
      <c r="B32" t="s">
        <v>808</v>
      </c>
      <c r="C32" t="s">
        <v>809</v>
      </c>
      <c r="D32" t="s">
        <v>129</v>
      </c>
      <c r="E32" t="s">
        <v>810</v>
      </c>
      <c r="F32" t="s">
        <v>311</v>
      </c>
      <c r="G32" t="s">
        <v>394</v>
      </c>
      <c r="H32" t="s">
        <v>156</v>
      </c>
      <c r="I32" t="s">
        <v>811</v>
      </c>
      <c r="J32" s="76">
        <v>1.4</v>
      </c>
      <c r="K32" t="s">
        <v>108</v>
      </c>
      <c r="L32" s="76">
        <v>6.5</v>
      </c>
      <c r="M32" s="76">
        <v>4.9800000000000004</v>
      </c>
      <c r="N32" s="76">
        <v>12778416.01</v>
      </c>
      <c r="O32" s="76">
        <v>123.64</v>
      </c>
      <c r="P32" s="76">
        <v>15799.233554764</v>
      </c>
      <c r="Q32" s="76">
        <v>5.27</v>
      </c>
      <c r="R32" s="76">
        <v>2.97</v>
      </c>
      <c r="S32" s="76">
        <v>0.17</v>
      </c>
    </row>
    <row r="33" spans="2:19">
      <c r="B33" t="s">
        <v>812</v>
      </c>
      <c r="C33" t="s">
        <v>813</v>
      </c>
      <c r="D33" t="s">
        <v>129</v>
      </c>
      <c r="E33" t="s">
        <v>814</v>
      </c>
      <c r="F33" t="s">
        <v>134</v>
      </c>
      <c r="G33" t="s">
        <v>386</v>
      </c>
      <c r="H33" t="s">
        <v>155</v>
      </c>
      <c r="I33" t="s">
        <v>815</v>
      </c>
      <c r="J33" s="76">
        <v>3.8</v>
      </c>
      <c r="K33" t="s">
        <v>108</v>
      </c>
      <c r="L33" s="76">
        <v>7.97</v>
      </c>
      <c r="M33" s="76">
        <v>1.17</v>
      </c>
      <c r="N33" s="76">
        <v>2492412.83</v>
      </c>
      <c r="O33" s="76">
        <v>143.31</v>
      </c>
      <c r="P33" s="76">
        <v>3571.8768266729999</v>
      </c>
      <c r="Q33" s="76">
        <v>19.170000000000002</v>
      </c>
      <c r="R33" s="76">
        <v>0.67</v>
      </c>
      <c r="S33" s="76">
        <v>0.04</v>
      </c>
    </row>
    <row r="34" spans="2:19">
      <c r="B34" t="s">
        <v>816</v>
      </c>
      <c r="C34" t="s">
        <v>817</v>
      </c>
      <c r="D34" t="s">
        <v>129</v>
      </c>
      <c r="E34" t="s">
        <v>818</v>
      </c>
      <c r="F34" t="s">
        <v>354</v>
      </c>
      <c r="G34" t="s">
        <v>403</v>
      </c>
      <c r="H34" t="s">
        <v>155</v>
      </c>
      <c r="I34" t="s">
        <v>760</v>
      </c>
      <c r="J34" s="76">
        <v>1.44</v>
      </c>
      <c r="K34" t="s">
        <v>108</v>
      </c>
      <c r="L34" s="76">
        <v>6.83</v>
      </c>
      <c r="M34" s="76">
        <v>3.32</v>
      </c>
      <c r="N34" s="76">
        <v>51162.87</v>
      </c>
      <c r="O34" s="76">
        <v>129.41</v>
      </c>
      <c r="P34" s="76">
        <v>66.209870066999997</v>
      </c>
      <c r="Q34" s="76">
        <v>0.12</v>
      </c>
      <c r="R34" s="76">
        <v>0.01</v>
      </c>
      <c r="S34" s="76">
        <v>0</v>
      </c>
    </row>
    <row r="35" spans="2:19">
      <c r="B35" t="s">
        <v>819</v>
      </c>
      <c r="C35" t="s">
        <v>820</v>
      </c>
      <c r="D35" t="s">
        <v>129</v>
      </c>
      <c r="E35" t="s">
        <v>821</v>
      </c>
      <c r="F35" t="s">
        <v>311</v>
      </c>
      <c r="G35" t="s">
        <v>214</v>
      </c>
      <c r="H35" t="s">
        <v>221</v>
      </c>
      <c r="I35" t="s">
        <v>822</v>
      </c>
      <c r="J35" s="76">
        <v>0.01</v>
      </c>
      <c r="K35" t="s">
        <v>108</v>
      </c>
      <c r="L35" s="76">
        <v>6</v>
      </c>
      <c r="M35" s="76">
        <v>0.01</v>
      </c>
      <c r="N35" s="76">
        <v>2393658.52</v>
      </c>
      <c r="O35" s="76">
        <v>9.9999999999999995E-7</v>
      </c>
      <c r="P35" s="76">
        <v>2.3936585199999999E-5</v>
      </c>
      <c r="Q35" s="76">
        <v>0</v>
      </c>
      <c r="R35" s="76">
        <v>0</v>
      </c>
      <c r="S35" s="76">
        <v>0</v>
      </c>
    </row>
    <row r="36" spans="2:19">
      <c r="B36" t="s">
        <v>823</v>
      </c>
      <c r="C36" t="s">
        <v>824</v>
      </c>
      <c r="D36" t="s">
        <v>129</v>
      </c>
      <c r="E36" t="s">
        <v>821</v>
      </c>
      <c r="F36" t="s">
        <v>311</v>
      </c>
      <c r="G36" t="s">
        <v>214</v>
      </c>
      <c r="H36" t="s">
        <v>221</v>
      </c>
      <c r="I36" t="s">
        <v>822</v>
      </c>
      <c r="J36" s="76">
        <v>0.01</v>
      </c>
      <c r="K36" t="s">
        <v>108</v>
      </c>
      <c r="L36" s="76">
        <v>6</v>
      </c>
      <c r="M36" s="76">
        <v>0.01</v>
      </c>
      <c r="N36" s="76">
        <v>398943.09</v>
      </c>
      <c r="O36" s="76">
        <v>9.9999999999999995E-7</v>
      </c>
      <c r="P36" s="76">
        <v>3.9894309000000002E-6</v>
      </c>
      <c r="Q36" s="76">
        <v>0.2</v>
      </c>
      <c r="R36" s="76">
        <v>0</v>
      </c>
      <c r="S36" s="76">
        <v>0</v>
      </c>
    </row>
    <row r="37" spans="2:19">
      <c r="B37" t="s">
        <v>825</v>
      </c>
      <c r="C37" t="s">
        <v>826</v>
      </c>
      <c r="D37" t="s">
        <v>129</v>
      </c>
      <c r="E37" t="s">
        <v>827</v>
      </c>
      <c r="F37" t="s">
        <v>311</v>
      </c>
      <c r="G37" t="s">
        <v>214</v>
      </c>
      <c r="H37" t="s">
        <v>221</v>
      </c>
      <c r="I37" t="s">
        <v>828</v>
      </c>
      <c r="J37" s="76">
        <v>0.01</v>
      </c>
      <c r="K37" t="s">
        <v>108</v>
      </c>
      <c r="L37" s="76">
        <v>0.51</v>
      </c>
      <c r="M37" s="76">
        <v>0.01</v>
      </c>
      <c r="N37" s="76">
        <v>306360</v>
      </c>
      <c r="O37" s="76">
        <v>9.9999999999999995E-7</v>
      </c>
      <c r="P37" s="76">
        <v>3.0636000000000002E-6</v>
      </c>
      <c r="Q37" s="76">
        <v>0.61</v>
      </c>
      <c r="R37" s="76">
        <v>0</v>
      </c>
      <c r="S37" s="76">
        <v>0</v>
      </c>
    </row>
    <row r="38" spans="2:19">
      <c r="B38" t="s">
        <v>829</v>
      </c>
      <c r="C38" t="s">
        <v>830</v>
      </c>
      <c r="D38" t="s">
        <v>129</v>
      </c>
      <c r="E38" t="s">
        <v>831</v>
      </c>
      <c r="F38" t="s">
        <v>311</v>
      </c>
      <c r="G38" t="s">
        <v>214</v>
      </c>
      <c r="H38" t="s">
        <v>221</v>
      </c>
      <c r="I38" t="s">
        <v>832</v>
      </c>
      <c r="J38" s="76">
        <v>0.01</v>
      </c>
      <c r="K38" t="s">
        <v>108</v>
      </c>
      <c r="L38" s="76">
        <v>2.64</v>
      </c>
      <c r="M38" s="76">
        <v>0.01</v>
      </c>
      <c r="N38" s="76">
        <v>2700000</v>
      </c>
      <c r="O38" s="76">
        <v>2</v>
      </c>
      <c r="P38" s="76">
        <v>54</v>
      </c>
      <c r="Q38" s="76">
        <v>1.8</v>
      </c>
      <c r="R38" s="76">
        <v>0.01</v>
      </c>
      <c r="S38" s="76">
        <v>0</v>
      </c>
    </row>
    <row r="39" spans="2:19">
      <c r="B39" t="s">
        <v>833</v>
      </c>
      <c r="C39" t="s">
        <v>834</v>
      </c>
      <c r="D39" t="s">
        <v>129</v>
      </c>
      <c r="E39" t="s">
        <v>835</v>
      </c>
      <c r="F39" t="s">
        <v>133</v>
      </c>
      <c r="G39" t="s">
        <v>214</v>
      </c>
      <c r="H39" t="s">
        <v>221</v>
      </c>
      <c r="I39" t="s">
        <v>811</v>
      </c>
      <c r="J39" s="76">
        <v>0.01</v>
      </c>
      <c r="K39" t="s">
        <v>108</v>
      </c>
      <c r="L39" s="76">
        <v>9.9</v>
      </c>
      <c r="M39" s="76">
        <v>0.01</v>
      </c>
      <c r="N39" s="76">
        <v>525129.11</v>
      </c>
      <c r="O39" s="76">
        <v>8.56</v>
      </c>
      <c r="P39" s="76">
        <v>44.951051816000003</v>
      </c>
      <c r="Q39" s="76">
        <v>0.69</v>
      </c>
      <c r="R39" s="76">
        <v>0.01</v>
      </c>
      <c r="S39" s="76">
        <v>0</v>
      </c>
    </row>
    <row r="40" spans="2:19">
      <c r="B40" t="s">
        <v>836</v>
      </c>
      <c r="C40" t="s">
        <v>837</v>
      </c>
      <c r="D40" t="s">
        <v>129</v>
      </c>
      <c r="E40" t="s">
        <v>835</v>
      </c>
      <c r="F40" t="s">
        <v>133</v>
      </c>
      <c r="G40" t="s">
        <v>214</v>
      </c>
      <c r="H40" t="s">
        <v>221</v>
      </c>
      <c r="I40" t="s">
        <v>811</v>
      </c>
      <c r="J40" s="76">
        <v>0.01</v>
      </c>
      <c r="K40" t="s">
        <v>108</v>
      </c>
      <c r="L40" s="76">
        <v>9.9</v>
      </c>
      <c r="M40" s="76">
        <v>0.01</v>
      </c>
      <c r="N40" s="76">
        <v>788838.51</v>
      </c>
      <c r="O40" s="76">
        <v>8.56</v>
      </c>
      <c r="P40" s="76">
        <v>67.524576456000005</v>
      </c>
      <c r="Q40" s="76">
        <v>1.03</v>
      </c>
      <c r="R40" s="76">
        <v>0.01</v>
      </c>
      <c r="S40" s="76">
        <v>0</v>
      </c>
    </row>
    <row r="41" spans="2:19">
      <c r="B41" t="s">
        <v>838</v>
      </c>
      <c r="C41" t="s">
        <v>839</v>
      </c>
      <c r="D41" t="s">
        <v>129</v>
      </c>
      <c r="E41" t="s">
        <v>835</v>
      </c>
      <c r="F41" t="s">
        <v>133</v>
      </c>
      <c r="G41" t="s">
        <v>214</v>
      </c>
      <c r="H41" t="s">
        <v>221</v>
      </c>
      <c r="I41" t="s">
        <v>811</v>
      </c>
      <c r="J41" s="76">
        <v>0.01</v>
      </c>
      <c r="K41" t="s">
        <v>108</v>
      </c>
      <c r="L41" s="76">
        <v>9.9</v>
      </c>
      <c r="M41" s="76">
        <v>0.01</v>
      </c>
      <c r="N41" s="76">
        <v>5521869.54</v>
      </c>
      <c r="O41" s="76">
        <v>8.56</v>
      </c>
      <c r="P41" s="76">
        <v>472.672032624</v>
      </c>
      <c r="Q41" s="76">
        <v>7.24</v>
      </c>
      <c r="R41" s="76">
        <v>0.09</v>
      </c>
      <c r="S41" s="76">
        <v>0.01</v>
      </c>
    </row>
    <row r="42" spans="2:19">
      <c r="B42" s="77" t="s">
        <v>732</v>
      </c>
      <c r="C42" s="16"/>
      <c r="D42" s="16"/>
      <c r="E42" s="16"/>
      <c r="J42" s="78">
        <v>0</v>
      </c>
      <c r="M42" s="78">
        <v>0</v>
      </c>
      <c r="N42" s="78">
        <v>0</v>
      </c>
      <c r="P42" s="78">
        <v>0</v>
      </c>
      <c r="R42" s="78">
        <v>0</v>
      </c>
      <c r="S42" s="78">
        <v>0</v>
      </c>
    </row>
    <row r="43" spans="2:19">
      <c r="B43" t="s">
        <v>214</v>
      </c>
      <c r="C43" t="s">
        <v>214</v>
      </c>
      <c r="D43" s="16"/>
      <c r="E43" s="16"/>
      <c r="F43" t="s">
        <v>214</v>
      </c>
      <c r="G43" t="s">
        <v>214</v>
      </c>
      <c r="J43" s="76">
        <v>0</v>
      </c>
      <c r="K43" t="s">
        <v>214</v>
      </c>
      <c r="L43" s="76">
        <v>0</v>
      </c>
      <c r="M43" s="76">
        <v>0</v>
      </c>
      <c r="N43" s="76">
        <v>0</v>
      </c>
      <c r="O43" s="76">
        <v>0</v>
      </c>
      <c r="P43" s="76">
        <v>0</v>
      </c>
      <c r="Q43" s="76">
        <v>0</v>
      </c>
      <c r="R43" s="76">
        <v>0</v>
      </c>
      <c r="S43" s="76">
        <v>0</v>
      </c>
    </row>
    <row r="44" spans="2:19">
      <c r="B44" s="77" t="s">
        <v>282</v>
      </c>
      <c r="C44" s="16"/>
      <c r="D44" s="16"/>
      <c r="E44" s="16"/>
      <c r="J44" s="78">
        <v>0</v>
      </c>
      <c r="M44" s="78">
        <v>0</v>
      </c>
      <c r="N44" s="78">
        <v>0</v>
      </c>
      <c r="P44" s="78">
        <v>0</v>
      </c>
      <c r="R44" s="78">
        <v>0</v>
      </c>
      <c r="S44" s="78">
        <v>0</v>
      </c>
    </row>
    <row r="45" spans="2:19">
      <c r="B45" t="s">
        <v>214</v>
      </c>
      <c r="C45" t="s">
        <v>214</v>
      </c>
      <c r="D45" s="16"/>
      <c r="E45" s="16"/>
      <c r="F45" t="s">
        <v>214</v>
      </c>
      <c r="G45" t="s">
        <v>214</v>
      </c>
      <c r="J45" s="76">
        <v>0</v>
      </c>
      <c r="K45" t="s">
        <v>214</v>
      </c>
      <c r="L45" s="76">
        <v>0</v>
      </c>
      <c r="M45" s="76">
        <v>0</v>
      </c>
      <c r="N45" s="76">
        <v>0</v>
      </c>
      <c r="O45" s="76">
        <v>0</v>
      </c>
      <c r="P45" s="76">
        <v>0</v>
      </c>
      <c r="Q45" s="76">
        <v>0</v>
      </c>
      <c r="R45" s="76">
        <v>0</v>
      </c>
      <c r="S45" s="76">
        <v>0</v>
      </c>
    </row>
    <row r="46" spans="2:19">
      <c r="B46" s="77" t="s">
        <v>366</v>
      </c>
      <c r="C46" s="16"/>
      <c r="D46" s="16"/>
      <c r="E46" s="16"/>
      <c r="J46" s="78">
        <v>0</v>
      </c>
      <c r="M46" s="78">
        <v>0</v>
      </c>
      <c r="N46" s="78">
        <v>0</v>
      </c>
      <c r="P46" s="78">
        <v>0</v>
      </c>
      <c r="R46" s="78">
        <v>0</v>
      </c>
      <c r="S46" s="78">
        <v>0</v>
      </c>
    </row>
    <row r="47" spans="2:19">
      <c r="B47" t="s">
        <v>214</v>
      </c>
      <c r="C47" t="s">
        <v>214</v>
      </c>
      <c r="D47" s="16"/>
      <c r="E47" s="16"/>
      <c r="F47" t="s">
        <v>214</v>
      </c>
      <c r="G47" t="s">
        <v>214</v>
      </c>
      <c r="J47" s="76">
        <v>0</v>
      </c>
      <c r="K47" t="s">
        <v>214</v>
      </c>
      <c r="L47" s="76">
        <v>0</v>
      </c>
      <c r="M47" s="76">
        <v>0</v>
      </c>
      <c r="N47" s="76">
        <v>0</v>
      </c>
      <c r="O47" s="76">
        <v>0</v>
      </c>
      <c r="P47" s="76">
        <v>0</v>
      </c>
      <c r="Q47" s="76">
        <v>0</v>
      </c>
      <c r="R47" s="76">
        <v>0</v>
      </c>
      <c r="S47" s="76">
        <v>0</v>
      </c>
    </row>
    <row r="48" spans="2:19">
      <c r="B48" s="77" t="s">
        <v>222</v>
      </c>
      <c r="C48" s="16"/>
      <c r="D48" s="16"/>
      <c r="E48" s="16"/>
      <c r="J48" s="78">
        <v>4.0199999999999996</v>
      </c>
      <c r="M48" s="78">
        <v>5.18</v>
      </c>
      <c r="N48" s="78">
        <v>3911216</v>
      </c>
      <c r="P48" s="78">
        <v>16518.209589801601</v>
      </c>
      <c r="R48" s="78">
        <v>3.1</v>
      </c>
      <c r="S48" s="78">
        <v>0.18</v>
      </c>
    </row>
    <row r="49" spans="2:19">
      <c r="B49" s="77" t="s">
        <v>840</v>
      </c>
      <c r="C49" s="16"/>
      <c r="D49" s="16"/>
      <c r="E49" s="16"/>
      <c r="J49" s="78">
        <v>4.0199999999999996</v>
      </c>
      <c r="M49" s="78">
        <v>5.18</v>
      </c>
      <c r="N49" s="78">
        <v>3911216</v>
      </c>
      <c r="P49" s="78">
        <v>16518.209589801601</v>
      </c>
      <c r="R49" s="78">
        <v>3.1</v>
      </c>
      <c r="S49" s="78">
        <v>0.18</v>
      </c>
    </row>
    <row r="50" spans="2:19">
      <c r="B50" t="s">
        <v>841</v>
      </c>
      <c r="C50" t="s">
        <v>842</v>
      </c>
      <c r="D50" t="s">
        <v>129</v>
      </c>
      <c r="E50" t="s">
        <v>843</v>
      </c>
      <c r="F50" t="s">
        <v>432</v>
      </c>
      <c r="G50" t="s">
        <v>379</v>
      </c>
      <c r="H50" t="s">
        <v>155</v>
      </c>
      <c r="I50" t="s">
        <v>844</v>
      </c>
      <c r="J50" s="76">
        <v>4.0199999999999996</v>
      </c>
      <c r="K50" t="s">
        <v>112</v>
      </c>
      <c r="L50" s="76">
        <v>7.38</v>
      </c>
      <c r="M50" s="76">
        <v>5.18</v>
      </c>
      <c r="N50" s="76">
        <v>3911216</v>
      </c>
      <c r="O50" s="76">
        <v>109.81</v>
      </c>
      <c r="P50" s="76">
        <v>16518.209589801601</v>
      </c>
      <c r="Q50" s="76">
        <v>0.49</v>
      </c>
      <c r="R50" s="76">
        <v>3.1</v>
      </c>
      <c r="S50" s="76">
        <v>0.18</v>
      </c>
    </row>
    <row r="51" spans="2:19">
      <c r="B51" s="77" t="s">
        <v>845</v>
      </c>
      <c r="C51" s="16"/>
      <c r="D51" s="16"/>
      <c r="E51" s="16"/>
      <c r="J51" s="78">
        <v>0</v>
      </c>
      <c r="M51" s="78">
        <v>0</v>
      </c>
      <c r="N51" s="78">
        <v>0</v>
      </c>
      <c r="P51" s="78">
        <v>0</v>
      </c>
      <c r="R51" s="78">
        <v>0</v>
      </c>
      <c r="S51" s="78">
        <v>0</v>
      </c>
    </row>
    <row r="52" spans="2:19">
      <c r="B52" t="s">
        <v>214</v>
      </c>
      <c r="C52" t="s">
        <v>214</v>
      </c>
      <c r="D52" s="16"/>
      <c r="E52" s="16"/>
      <c r="F52" t="s">
        <v>214</v>
      </c>
      <c r="G52" t="s">
        <v>214</v>
      </c>
      <c r="J52" s="76">
        <v>0</v>
      </c>
      <c r="K52" t="s">
        <v>214</v>
      </c>
      <c r="L52" s="76">
        <v>0</v>
      </c>
      <c r="M52" s="76">
        <v>0</v>
      </c>
      <c r="N52" s="76">
        <v>0</v>
      </c>
      <c r="O52" s="76">
        <v>0</v>
      </c>
      <c r="P52" s="76">
        <v>0</v>
      </c>
      <c r="Q52" s="76">
        <v>0</v>
      </c>
      <c r="R52" s="76">
        <v>0</v>
      </c>
      <c r="S52" s="76">
        <v>0</v>
      </c>
    </row>
    <row r="53" spans="2:19">
      <c r="B53" t="s">
        <v>225</v>
      </c>
      <c r="C53" s="16"/>
      <c r="D53" s="16"/>
      <c r="E53" s="16"/>
    </row>
    <row r="54" spans="2:19">
      <c r="C54" s="16"/>
      <c r="D54" s="16"/>
      <c r="E54" s="16"/>
    </row>
    <row r="55" spans="2:19"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B22" sqref="B22"/>
    </sheetView>
  </sheetViews>
  <sheetFormatPr defaultColWidth="9.140625" defaultRowHeight="18"/>
  <cols>
    <col min="1" max="1" width="6.28515625" style="16" customWidth="1"/>
    <col min="2" max="2" width="64.28515625" style="15" bestFit="1" customWidth="1"/>
    <col min="3" max="3" width="16.5703125" style="15" customWidth="1"/>
    <col min="4" max="5" width="10.7109375" style="15" customWidth="1"/>
    <col min="6" max="6" width="32.42578125" style="16" bestFit="1" customWidth="1"/>
    <col min="7" max="7" width="12.140625" style="16" bestFit="1" customWidth="1"/>
    <col min="8" max="8" width="14.7109375" style="16" customWidth="1"/>
    <col min="9" max="9" width="12.42578125" style="16" bestFit="1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1311</v>
      </c>
    </row>
    <row r="3" spans="2:98">
      <c r="B3" s="2" t="s">
        <v>2</v>
      </c>
      <c r="C3" t="s">
        <v>1310</v>
      </c>
    </row>
    <row r="4" spans="2:98">
      <c r="B4" s="2" t="s">
        <v>3</v>
      </c>
      <c r="C4" t="s">
        <v>191</v>
      </c>
    </row>
    <row r="6" spans="2:98" ht="26.25" customHeight="1">
      <c r="B6" s="117" t="s">
        <v>142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9"/>
    </row>
    <row r="7" spans="2:98" ht="26.25" customHeight="1">
      <c r="B7" s="117" t="s">
        <v>95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5">
        <v>22038034</v>
      </c>
      <c r="I11" s="7"/>
      <c r="J11" s="75">
        <v>120249.63165900568</v>
      </c>
      <c r="K11" s="7"/>
      <c r="L11" s="75">
        <v>100</v>
      </c>
      <c r="M11" s="75">
        <v>1.29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195</v>
      </c>
      <c r="C12" s="16"/>
      <c r="D12" s="16"/>
      <c r="E12" s="16"/>
      <c r="H12" s="78">
        <v>17925823</v>
      </c>
      <c r="J12" s="78">
        <v>62589.183947254431</v>
      </c>
      <c r="L12" s="78">
        <v>52.05</v>
      </c>
      <c r="M12" s="78">
        <v>0.67</v>
      </c>
    </row>
    <row r="13" spans="2:98">
      <c r="B13" t="s">
        <v>846</v>
      </c>
      <c r="C13" t="s">
        <v>847</v>
      </c>
      <c r="D13" t="s">
        <v>129</v>
      </c>
      <c r="E13" t="s">
        <v>848</v>
      </c>
      <c r="F13" t="s">
        <v>437</v>
      </c>
      <c r="G13" t="s">
        <v>112</v>
      </c>
      <c r="H13" s="76">
        <v>110585</v>
      </c>
      <c r="I13" s="76">
        <v>9.9999999999999995E-7</v>
      </c>
      <c r="J13" s="76">
        <v>4.2530990999999997E-6</v>
      </c>
      <c r="K13" s="76">
        <v>4.49</v>
      </c>
      <c r="L13" s="76">
        <v>0</v>
      </c>
      <c r="M13" s="76">
        <v>0</v>
      </c>
    </row>
    <row r="14" spans="2:98">
      <c r="B14" t="s">
        <v>849</v>
      </c>
      <c r="C14" t="s">
        <v>850</v>
      </c>
      <c r="D14" t="s">
        <v>129</v>
      </c>
      <c r="E14" t="s">
        <v>851</v>
      </c>
      <c r="F14" t="s">
        <v>852</v>
      </c>
      <c r="G14" t="s">
        <v>112</v>
      </c>
      <c r="H14" s="76">
        <v>437900</v>
      </c>
      <c r="I14" s="76">
        <v>299.28199999999998</v>
      </c>
      <c r="J14" s="76">
        <v>5040.397906788</v>
      </c>
      <c r="K14" s="76">
        <v>1.83</v>
      </c>
      <c r="L14" s="76">
        <v>4.1900000000000004</v>
      </c>
      <c r="M14" s="76">
        <v>0.05</v>
      </c>
    </row>
    <row r="15" spans="2:98">
      <c r="B15" t="s">
        <v>853</v>
      </c>
      <c r="C15" t="s">
        <v>854</v>
      </c>
      <c r="D15" t="s">
        <v>129</v>
      </c>
      <c r="E15" t="s">
        <v>855</v>
      </c>
      <c r="F15" t="s">
        <v>608</v>
      </c>
      <c r="G15" t="s">
        <v>112</v>
      </c>
      <c r="H15" s="76">
        <v>9026.24</v>
      </c>
      <c r="I15" s="76">
        <v>56052.241000000038</v>
      </c>
      <c r="J15" s="76">
        <v>19458.4900832557</v>
      </c>
      <c r="K15" s="76">
        <v>7.43</v>
      </c>
      <c r="L15" s="76">
        <v>16.18</v>
      </c>
      <c r="M15" s="76">
        <v>0.21</v>
      </c>
    </row>
    <row r="16" spans="2:98">
      <c r="B16" t="s">
        <v>856</v>
      </c>
      <c r="C16" t="s">
        <v>857</v>
      </c>
      <c r="D16" t="s">
        <v>129</v>
      </c>
      <c r="E16" t="s">
        <v>858</v>
      </c>
      <c r="F16" t="s">
        <v>608</v>
      </c>
      <c r="G16" t="s">
        <v>108</v>
      </c>
      <c r="H16" s="76">
        <v>71</v>
      </c>
      <c r="I16" s="76">
        <v>9608111.9000000004</v>
      </c>
      <c r="J16" s="76">
        <v>6821.7594490000001</v>
      </c>
      <c r="K16" s="76">
        <v>6.96</v>
      </c>
      <c r="L16" s="76">
        <v>5.67</v>
      </c>
      <c r="M16" s="76">
        <v>7.0000000000000007E-2</v>
      </c>
    </row>
    <row r="17" spans="2:13">
      <c r="B17" t="s">
        <v>859</v>
      </c>
      <c r="C17" t="s">
        <v>860</v>
      </c>
      <c r="D17" t="s">
        <v>129</v>
      </c>
      <c r="E17" t="s">
        <v>861</v>
      </c>
      <c r="F17" t="s">
        <v>311</v>
      </c>
      <c r="G17" t="s">
        <v>116</v>
      </c>
      <c r="H17" s="76">
        <v>463556</v>
      </c>
      <c r="I17" s="76">
        <v>178.7</v>
      </c>
      <c r="J17" s="76">
        <v>3548.6738289907998</v>
      </c>
      <c r="K17" s="76">
        <v>10.53</v>
      </c>
      <c r="L17" s="76">
        <v>2.95</v>
      </c>
      <c r="M17" s="76">
        <v>0.04</v>
      </c>
    </row>
    <row r="18" spans="2:13">
      <c r="B18" t="s">
        <v>862</v>
      </c>
      <c r="C18" t="s">
        <v>863</v>
      </c>
      <c r="D18" t="s">
        <v>129</v>
      </c>
      <c r="E18" t="s">
        <v>861</v>
      </c>
      <c r="F18" t="s">
        <v>311</v>
      </c>
      <c r="G18" t="s">
        <v>116</v>
      </c>
      <c r="H18" s="76">
        <v>80673</v>
      </c>
      <c r="I18" s="76">
        <v>187.9</v>
      </c>
      <c r="J18" s="76">
        <v>649.37312657129996</v>
      </c>
      <c r="K18" s="76">
        <v>4.72</v>
      </c>
      <c r="L18" s="76">
        <v>0.54</v>
      </c>
      <c r="M18" s="76">
        <v>0.01</v>
      </c>
    </row>
    <row r="19" spans="2:13">
      <c r="B19" t="s">
        <v>864</v>
      </c>
      <c r="C19" t="s">
        <v>865</v>
      </c>
      <c r="D19" t="s">
        <v>129</v>
      </c>
      <c r="E19" t="s">
        <v>861</v>
      </c>
      <c r="F19" t="s">
        <v>311</v>
      </c>
      <c r="G19" t="s">
        <v>116</v>
      </c>
      <c r="H19" s="76">
        <v>285670.76</v>
      </c>
      <c r="I19" s="76">
        <v>137.70000000000016</v>
      </c>
      <c r="J19" s="76">
        <v>1685.15190198803</v>
      </c>
      <c r="K19" s="76">
        <v>13.12</v>
      </c>
      <c r="L19" s="76">
        <v>1.4</v>
      </c>
      <c r="M19" s="76">
        <v>0.02</v>
      </c>
    </row>
    <row r="20" spans="2:13">
      <c r="B20" t="s">
        <v>866</v>
      </c>
      <c r="C20" t="s">
        <v>867</v>
      </c>
      <c r="D20" t="s">
        <v>129</v>
      </c>
      <c r="E20" t="s">
        <v>861</v>
      </c>
      <c r="F20" t="s">
        <v>311</v>
      </c>
      <c r="G20" t="s">
        <v>116</v>
      </c>
      <c r="H20" s="76">
        <v>1323635</v>
      </c>
      <c r="I20" s="76">
        <v>43.5</v>
      </c>
      <c r="J20" s="76">
        <v>2466.5891897775</v>
      </c>
      <c r="K20" s="76">
        <v>5.71</v>
      </c>
      <c r="L20" s="76">
        <v>2.0499999999999998</v>
      </c>
      <c r="M20" s="76">
        <v>0.03</v>
      </c>
    </row>
    <row r="21" spans="2:13">
      <c r="B21" t="s">
        <v>868</v>
      </c>
      <c r="C21" t="s">
        <v>869</v>
      </c>
      <c r="D21" t="s">
        <v>129</v>
      </c>
      <c r="E21" t="s">
        <v>870</v>
      </c>
      <c r="F21" t="s">
        <v>134</v>
      </c>
      <c r="G21" t="s">
        <v>108</v>
      </c>
      <c r="H21" s="76">
        <v>15214706</v>
      </c>
      <c r="I21" s="76">
        <v>150.63550000000001</v>
      </c>
      <c r="J21" s="76">
        <v>22918.748456630001</v>
      </c>
      <c r="K21" s="76">
        <v>4.88</v>
      </c>
      <c r="L21" s="76">
        <v>19.059999999999999</v>
      </c>
      <c r="M21" s="76">
        <v>0.25</v>
      </c>
    </row>
    <row r="22" spans="2:13">
      <c r="B22" s="77" t="s">
        <v>222</v>
      </c>
      <c r="C22" s="16"/>
      <c r="D22" s="16"/>
      <c r="E22" s="16"/>
      <c r="H22" s="78">
        <v>4112211</v>
      </c>
      <c r="J22" s="78">
        <v>57660.447711751251</v>
      </c>
      <c r="L22" s="78">
        <v>47.95</v>
      </c>
      <c r="M22" s="78">
        <v>0.62</v>
      </c>
    </row>
    <row r="23" spans="2:13">
      <c r="B23" s="77" t="s">
        <v>283</v>
      </c>
      <c r="C23" s="16"/>
      <c r="D23" s="16"/>
      <c r="E23" s="16"/>
      <c r="H23" s="78">
        <v>0</v>
      </c>
      <c r="J23" s="78">
        <v>0</v>
      </c>
      <c r="L23" s="78">
        <v>0</v>
      </c>
      <c r="M23" s="78">
        <v>0</v>
      </c>
    </row>
    <row r="24" spans="2:13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</row>
    <row r="25" spans="2:13">
      <c r="B25" s="77" t="s">
        <v>284</v>
      </c>
      <c r="C25" s="16"/>
      <c r="D25" s="16"/>
      <c r="E25" s="16"/>
      <c r="H25" s="78">
        <v>4112211</v>
      </c>
      <c r="J25" s="78">
        <v>57660.447711751251</v>
      </c>
      <c r="L25" s="78">
        <v>47.95</v>
      </c>
      <c r="M25" s="78">
        <v>0.62</v>
      </c>
    </row>
    <row r="26" spans="2:13">
      <c r="B26" t="s">
        <v>871</v>
      </c>
      <c r="C26" t="s">
        <v>872</v>
      </c>
      <c r="D26" t="s">
        <v>129</v>
      </c>
      <c r="E26" t="s">
        <v>873</v>
      </c>
      <c r="F26" t="s">
        <v>452</v>
      </c>
      <c r="G26" t="s">
        <v>116</v>
      </c>
      <c r="H26" s="76">
        <v>1337</v>
      </c>
      <c r="I26" s="76">
        <v>1E-4</v>
      </c>
      <c r="J26" s="76">
        <v>5.7275743000000004E-6</v>
      </c>
      <c r="K26" s="76">
        <v>3.89</v>
      </c>
      <c r="L26" s="76">
        <v>0</v>
      </c>
      <c r="M26" s="76">
        <v>0</v>
      </c>
    </row>
    <row r="27" spans="2:13">
      <c r="B27" t="s">
        <v>874</v>
      </c>
      <c r="C27" t="s">
        <v>875</v>
      </c>
      <c r="D27" t="s">
        <v>129</v>
      </c>
      <c r="E27" t="s">
        <v>876</v>
      </c>
      <c r="F27" t="s">
        <v>452</v>
      </c>
      <c r="G27" t="s">
        <v>116</v>
      </c>
      <c r="H27" s="76">
        <v>2008</v>
      </c>
      <c r="I27" s="76">
        <v>312500</v>
      </c>
      <c r="J27" s="76">
        <v>26881.4725</v>
      </c>
      <c r="K27" s="76">
        <v>20.079999999999998</v>
      </c>
      <c r="L27" s="76">
        <v>22.35</v>
      </c>
      <c r="M27" s="76">
        <v>0.28999999999999998</v>
      </c>
    </row>
    <row r="28" spans="2:13">
      <c r="B28" t="s">
        <v>877</v>
      </c>
      <c r="C28" t="s">
        <v>878</v>
      </c>
      <c r="D28" t="s">
        <v>129</v>
      </c>
      <c r="E28" t="s">
        <v>879</v>
      </c>
      <c r="F28" t="s">
        <v>452</v>
      </c>
      <c r="G28" t="s">
        <v>116</v>
      </c>
      <c r="H28" s="76">
        <v>70140</v>
      </c>
      <c r="I28" s="76">
        <v>9500.546000000013</v>
      </c>
      <c r="J28" s="76">
        <v>28546.551451193202</v>
      </c>
      <c r="K28" s="76">
        <v>8.5500000000000007</v>
      </c>
      <c r="L28" s="76">
        <v>23.74</v>
      </c>
      <c r="M28" s="76">
        <v>0.31</v>
      </c>
    </row>
    <row r="29" spans="2:13">
      <c r="B29" t="s">
        <v>880</v>
      </c>
      <c r="C29" t="s">
        <v>881</v>
      </c>
      <c r="D29" t="s">
        <v>129</v>
      </c>
      <c r="E29" t="s">
        <v>882</v>
      </c>
      <c r="F29" t="s">
        <v>637</v>
      </c>
      <c r="G29" t="s">
        <v>112</v>
      </c>
      <c r="H29" s="76">
        <v>140000</v>
      </c>
      <c r="I29" s="76">
        <v>399.32060000000001</v>
      </c>
      <c r="J29" s="76">
        <v>2150.1018386400001</v>
      </c>
      <c r="K29" s="76">
        <v>5.01</v>
      </c>
      <c r="L29" s="76">
        <v>1.79</v>
      </c>
      <c r="M29" s="76">
        <v>0.02</v>
      </c>
    </row>
    <row r="30" spans="2:13">
      <c r="B30" t="s">
        <v>883</v>
      </c>
      <c r="C30" t="s">
        <v>884</v>
      </c>
      <c r="D30" t="s">
        <v>129</v>
      </c>
      <c r="E30" t="s">
        <v>885</v>
      </c>
      <c r="F30" t="s">
        <v>637</v>
      </c>
      <c r="G30" t="s">
        <v>112</v>
      </c>
      <c r="H30" s="76">
        <v>42809</v>
      </c>
      <c r="I30" s="76">
        <v>50</v>
      </c>
      <c r="J30" s="76">
        <v>82.321707000000004</v>
      </c>
      <c r="K30" s="76">
        <v>0.12</v>
      </c>
      <c r="L30" s="76">
        <v>7.0000000000000007E-2</v>
      </c>
      <c r="M30" s="76">
        <v>0</v>
      </c>
    </row>
    <row r="31" spans="2:13">
      <c r="B31" t="s">
        <v>886</v>
      </c>
      <c r="C31" t="s">
        <v>887</v>
      </c>
      <c r="D31" t="s">
        <v>129</v>
      </c>
      <c r="E31" t="s">
        <v>888</v>
      </c>
      <c r="F31" t="s">
        <v>852</v>
      </c>
      <c r="G31" t="s">
        <v>112</v>
      </c>
      <c r="H31" s="76">
        <v>175917</v>
      </c>
      <c r="I31" s="76">
        <v>1.0000000000000001E-5</v>
      </c>
      <c r="J31" s="76">
        <v>6.7657678200000004E-5</v>
      </c>
      <c r="K31" s="76">
        <v>0.7</v>
      </c>
      <c r="L31" s="76">
        <v>0</v>
      </c>
      <c r="M31" s="76">
        <v>0</v>
      </c>
    </row>
    <row r="32" spans="2:13">
      <c r="B32" t="s">
        <v>889</v>
      </c>
      <c r="C32" t="s">
        <v>890</v>
      </c>
      <c r="D32" t="s">
        <v>129</v>
      </c>
      <c r="E32" t="s">
        <v>891</v>
      </c>
      <c r="F32" t="s">
        <v>852</v>
      </c>
      <c r="G32" t="s">
        <v>112</v>
      </c>
      <c r="H32" s="76">
        <v>3680000</v>
      </c>
      <c r="I32" s="76">
        <v>9.9999999999999995E-7</v>
      </c>
      <c r="J32" s="76">
        <v>1.4153279999999999E-4</v>
      </c>
      <c r="K32" s="76">
        <v>2.0099999999999998</v>
      </c>
      <c r="L32" s="76">
        <v>0</v>
      </c>
      <c r="M32" s="76">
        <v>0</v>
      </c>
    </row>
    <row r="33" spans="2:5">
      <c r="B33" t="s">
        <v>225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9" zoomScale="80" zoomScaleNormal="80" workbookViewId="0">
      <selection activeCell="B29" sqref="B29"/>
    </sheetView>
  </sheetViews>
  <sheetFormatPr defaultColWidth="9.140625" defaultRowHeight="18"/>
  <cols>
    <col min="1" max="1" width="6.28515625" style="16" customWidth="1"/>
    <col min="2" max="2" width="81.42578125" style="15" bestFit="1" customWidth="1"/>
    <col min="3" max="3" width="15.7109375" style="15" customWidth="1"/>
    <col min="4" max="4" width="12.7109375" style="16" bestFit="1" customWidth="1"/>
    <col min="5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1311</v>
      </c>
    </row>
    <row r="3" spans="2:55">
      <c r="B3" s="2" t="s">
        <v>2</v>
      </c>
      <c r="C3" t="s">
        <v>1310</v>
      </c>
    </row>
    <row r="4" spans="2:55">
      <c r="B4" s="2" t="s">
        <v>3</v>
      </c>
      <c r="C4" t="s">
        <v>191</v>
      </c>
    </row>
    <row r="6" spans="2:55" ht="26.25" customHeight="1">
      <c r="B6" s="117" t="s">
        <v>142</v>
      </c>
      <c r="C6" s="118"/>
      <c r="D6" s="118"/>
      <c r="E6" s="118"/>
      <c r="F6" s="118"/>
      <c r="G6" s="118"/>
      <c r="H6" s="118"/>
      <c r="I6" s="118"/>
      <c r="J6" s="118"/>
      <c r="K6" s="119"/>
    </row>
    <row r="7" spans="2:55" ht="26.25" customHeight="1">
      <c r="B7" s="117" t="s">
        <v>145</v>
      </c>
      <c r="C7" s="118"/>
      <c r="D7" s="118"/>
      <c r="E7" s="118"/>
      <c r="F7" s="118"/>
      <c r="G7" s="118"/>
      <c r="H7" s="118"/>
      <c r="I7" s="118"/>
      <c r="J7" s="118"/>
      <c r="K7" s="11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5">
        <v>169032747.38999999</v>
      </c>
      <c r="G11" s="7"/>
      <c r="H11" s="75">
        <v>413333.77894071885</v>
      </c>
      <c r="I11" s="7"/>
      <c r="J11" s="75">
        <v>100</v>
      </c>
      <c r="K11" s="75">
        <v>4.43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195</v>
      </c>
      <c r="C12" s="16"/>
      <c r="F12" s="78">
        <v>111225663.54000001</v>
      </c>
      <c r="H12" s="78">
        <v>195903.02693474546</v>
      </c>
      <c r="J12" s="78">
        <v>47.4</v>
      </c>
      <c r="K12" s="78">
        <v>2.1</v>
      </c>
    </row>
    <row r="13" spans="2:55">
      <c r="B13" s="77" t="s">
        <v>892</v>
      </c>
      <c r="C13" s="16"/>
      <c r="F13" s="78">
        <v>8887212.9600000009</v>
      </c>
      <c r="H13" s="78">
        <v>34049.565701822408</v>
      </c>
      <c r="J13" s="78">
        <v>8.24</v>
      </c>
      <c r="K13" s="78">
        <v>0.37</v>
      </c>
    </row>
    <row r="14" spans="2:55">
      <c r="B14" t="s">
        <v>893</v>
      </c>
      <c r="C14" t="s">
        <v>894</v>
      </c>
      <c r="D14" t="s">
        <v>112</v>
      </c>
      <c r="E14" t="s">
        <v>811</v>
      </c>
      <c r="F14" s="76">
        <v>991683</v>
      </c>
      <c r="G14" s="76">
        <v>109.63261</v>
      </c>
      <c r="H14" s="76">
        <v>4181.4017981079496</v>
      </c>
      <c r="I14" s="76">
        <v>1.98</v>
      </c>
      <c r="J14" s="76">
        <v>1.01</v>
      </c>
      <c r="K14" s="76">
        <v>0.04</v>
      </c>
    </row>
    <row r="15" spans="2:55">
      <c r="B15" t="s">
        <v>895</v>
      </c>
      <c r="C15" t="s">
        <v>896</v>
      </c>
      <c r="D15" t="s">
        <v>112</v>
      </c>
      <c r="E15" t="s">
        <v>897</v>
      </c>
      <c r="F15" s="76">
        <v>792530</v>
      </c>
      <c r="G15" s="76">
        <v>153.30221000000006</v>
      </c>
      <c r="H15" s="76">
        <v>4672.7592548953999</v>
      </c>
      <c r="I15" s="76">
        <v>3.14</v>
      </c>
      <c r="J15" s="76">
        <v>1.1299999999999999</v>
      </c>
      <c r="K15" s="76">
        <v>0.05</v>
      </c>
    </row>
    <row r="16" spans="2:55">
      <c r="B16" t="s">
        <v>898</v>
      </c>
      <c r="C16" t="s">
        <v>899</v>
      </c>
      <c r="D16" t="s">
        <v>112</v>
      </c>
      <c r="E16" t="s">
        <v>900</v>
      </c>
      <c r="F16" s="76">
        <v>587800</v>
      </c>
      <c r="G16" s="76">
        <v>95.385720000000006</v>
      </c>
      <c r="H16" s="76">
        <v>2156.3647502673598</v>
      </c>
      <c r="I16" s="76">
        <v>5.19</v>
      </c>
      <c r="J16" s="76">
        <v>0.52</v>
      </c>
      <c r="K16" s="76">
        <v>0.02</v>
      </c>
    </row>
    <row r="17" spans="2:11">
      <c r="B17" t="s">
        <v>901</v>
      </c>
      <c r="C17" t="s">
        <v>902</v>
      </c>
      <c r="D17" t="s">
        <v>112</v>
      </c>
      <c r="E17" t="s">
        <v>903</v>
      </c>
      <c r="F17" s="76">
        <v>987041</v>
      </c>
      <c r="G17" s="76">
        <v>129.92368999999991</v>
      </c>
      <c r="H17" s="76">
        <v>4932.1107423436097</v>
      </c>
      <c r="I17" s="76">
        <v>4.91</v>
      </c>
      <c r="J17" s="76">
        <v>1.19</v>
      </c>
      <c r="K17" s="76">
        <v>0.05</v>
      </c>
    </row>
    <row r="18" spans="2:11">
      <c r="B18" t="s">
        <v>904</v>
      </c>
      <c r="C18" t="s">
        <v>905</v>
      </c>
      <c r="D18" t="s">
        <v>112</v>
      </c>
      <c r="E18" t="s">
        <v>906</v>
      </c>
      <c r="F18" s="76">
        <v>522480</v>
      </c>
      <c r="G18" s="76">
        <v>83.112949999999998</v>
      </c>
      <c r="H18" s="76">
        <v>1670.11988930136</v>
      </c>
      <c r="I18" s="76">
        <v>1.66</v>
      </c>
      <c r="J18" s="76">
        <v>0.4</v>
      </c>
      <c r="K18" s="76">
        <v>0.02</v>
      </c>
    </row>
    <row r="19" spans="2:11">
      <c r="B19" t="s">
        <v>907</v>
      </c>
      <c r="C19" t="s">
        <v>908</v>
      </c>
      <c r="D19" t="s">
        <v>112</v>
      </c>
      <c r="E19" t="s">
        <v>909</v>
      </c>
      <c r="F19" s="76">
        <v>1033945</v>
      </c>
      <c r="G19" s="76">
        <v>115.14495999999995</v>
      </c>
      <c r="H19" s="76">
        <v>4578.7997509605102</v>
      </c>
      <c r="I19" s="76">
        <v>1.67</v>
      </c>
      <c r="J19" s="76">
        <v>1.1100000000000001</v>
      </c>
      <c r="K19" s="76">
        <v>0.05</v>
      </c>
    </row>
    <row r="20" spans="2:11">
      <c r="B20" t="s">
        <v>910</v>
      </c>
      <c r="C20" t="s">
        <v>911</v>
      </c>
      <c r="D20" t="s">
        <v>112</v>
      </c>
      <c r="E20" t="s">
        <v>912</v>
      </c>
      <c r="F20" s="76">
        <v>514891</v>
      </c>
      <c r="G20" s="76">
        <v>100</v>
      </c>
      <c r="H20" s="76">
        <v>1980.270786</v>
      </c>
      <c r="I20" s="76">
        <v>4.34</v>
      </c>
      <c r="J20" s="76">
        <v>0.48</v>
      </c>
      <c r="K20" s="76">
        <v>0.02</v>
      </c>
    </row>
    <row r="21" spans="2:11">
      <c r="B21" t="s">
        <v>913</v>
      </c>
      <c r="C21" t="s">
        <v>914</v>
      </c>
      <c r="D21" t="s">
        <v>112</v>
      </c>
      <c r="E21" t="s">
        <v>915</v>
      </c>
      <c r="F21" s="76">
        <v>600148</v>
      </c>
      <c r="G21" s="76">
        <v>73.014710000000136</v>
      </c>
      <c r="H21" s="76">
        <v>1685.3030535304999</v>
      </c>
      <c r="I21" s="76">
        <v>4.34</v>
      </c>
      <c r="J21" s="76">
        <v>0.41</v>
      </c>
      <c r="K21" s="76">
        <v>0.02</v>
      </c>
    </row>
    <row r="22" spans="2:11">
      <c r="B22" t="s">
        <v>916</v>
      </c>
      <c r="C22" t="s">
        <v>917</v>
      </c>
      <c r="D22" t="s">
        <v>112</v>
      </c>
      <c r="E22" t="s">
        <v>918</v>
      </c>
      <c r="F22" s="76">
        <v>487986</v>
      </c>
      <c r="G22" s="76">
        <v>95.9</v>
      </c>
      <c r="H22" s="76">
        <v>1799.845595604</v>
      </c>
      <c r="I22" s="76">
        <v>1.32</v>
      </c>
      <c r="J22" s="76">
        <v>0.44</v>
      </c>
      <c r="K22" s="76">
        <v>0.02</v>
      </c>
    </row>
    <row r="23" spans="2:11">
      <c r="B23" t="s">
        <v>919</v>
      </c>
      <c r="C23" t="s">
        <v>920</v>
      </c>
      <c r="D23" t="s">
        <v>112</v>
      </c>
      <c r="E23" t="s">
        <v>811</v>
      </c>
      <c r="F23" s="76">
        <v>1349508.96</v>
      </c>
      <c r="G23" s="76">
        <v>47.637469999999965</v>
      </c>
      <c r="H23" s="76">
        <v>2472.4854272702801</v>
      </c>
      <c r="I23" s="76">
        <v>1.77</v>
      </c>
      <c r="J23" s="76">
        <v>0.6</v>
      </c>
      <c r="K23" s="76">
        <v>0.03</v>
      </c>
    </row>
    <row r="24" spans="2:11">
      <c r="B24" t="s">
        <v>921</v>
      </c>
      <c r="C24" t="s">
        <v>922</v>
      </c>
      <c r="D24" t="s">
        <v>112</v>
      </c>
      <c r="E24" t="s">
        <v>276</v>
      </c>
      <c r="F24" s="76">
        <v>1019200</v>
      </c>
      <c r="G24" s="76">
        <v>100.00667</v>
      </c>
      <c r="H24" s="76">
        <v>3920.1046535414398</v>
      </c>
      <c r="I24" s="76">
        <v>3.4</v>
      </c>
      <c r="J24" s="76">
        <v>0.95</v>
      </c>
      <c r="K24" s="76">
        <v>0.04</v>
      </c>
    </row>
    <row r="25" spans="2:11">
      <c r="B25" s="77" t="s">
        <v>923</v>
      </c>
      <c r="C25" s="16"/>
      <c r="F25" s="78">
        <v>9659.26</v>
      </c>
      <c r="H25" s="78">
        <v>15148.0622681521</v>
      </c>
      <c r="J25" s="78">
        <v>3.66</v>
      </c>
      <c r="K25" s="78">
        <v>0.16</v>
      </c>
    </row>
    <row r="26" spans="2:11">
      <c r="B26" t="s">
        <v>924</v>
      </c>
      <c r="C26" t="s">
        <v>925</v>
      </c>
      <c r="D26" t="s">
        <v>112</v>
      </c>
      <c r="E26" t="s">
        <v>926</v>
      </c>
      <c r="F26" s="76">
        <v>2077.88</v>
      </c>
      <c r="G26" s="76">
        <v>12616</v>
      </c>
      <c r="H26" s="76">
        <v>1008.2109807168</v>
      </c>
      <c r="I26" s="76">
        <v>2.97</v>
      </c>
      <c r="J26" s="76">
        <v>0.24</v>
      </c>
      <c r="K26" s="76">
        <v>0.01</v>
      </c>
    </row>
    <row r="27" spans="2:11">
      <c r="B27" t="s">
        <v>927</v>
      </c>
      <c r="C27" t="s">
        <v>928</v>
      </c>
      <c r="D27" t="s">
        <v>108</v>
      </c>
      <c r="E27" t="s">
        <v>929</v>
      </c>
      <c r="F27" s="76">
        <v>7581.38</v>
      </c>
      <c r="G27" s="76">
        <v>186507.61850000001</v>
      </c>
      <c r="H27" s="76">
        <v>14139.8512874353</v>
      </c>
      <c r="I27" s="76">
        <v>7.7</v>
      </c>
      <c r="J27" s="76">
        <v>3.42</v>
      </c>
      <c r="K27" s="76">
        <v>0.15</v>
      </c>
    </row>
    <row r="28" spans="2:11">
      <c r="B28" s="77" t="s">
        <v>930</v>
      </c>
      <c r="C28" s="16"/>
      <c r="F28" s="78">
        <v>14689368.5</v>
      </c>
      <c r="H28" s="78">
        <v>23111.199073547756</v>
      </c>
      <c r="J28" s="78">
        <v>5.59</v>
      </c>
      <c r="K28" s="78">
        <v>0.25</v>
      </c>
    </row>
    <row r="29" spans="2:11">
      <c r="B29" t="s">
        <v>931</v>
      </c>
      <c r="C29" t="s">
        <v>932</v>
      </c>
      <c r="D29" t="s">
        <v>112</v>
      </c>
      <c r="E29" t="s">
        <v>933</v>
      </c>
      <c r="F29" s="76">
        <v>2156138.48</v>
      </c>
      <c r="G29" s="76">
        <v>111.00292000000003</v>
      </c>
      <c r="H29" s="76">
        <v>9204.9266806797496</v>
      </c>
      <c r="I29" s="76">
        <v>5.35</v>
      </c>
      <c r="J29" s="76">
        <v>2.23</v>
      </c>
      <c r="K29" s="76">
        <v>0.1</v>
      </c>
    </row>
    <row r="30" spans="2:11">
      <c r="B30" t="s">
        <v>934</v>
      </c>
      <c r="C30" t="s">
        <v>935</v>
      </c>
      <c r="D30" t="s">
        <v>112</v>
      </c>
      <c r="E30" t="s">
        <v>811</v>
      </c>
      <c r="F30" s="76">
        <v>16579.02</v>
      </c>
      <c r="G30" s="76">
        <v>1229.82891</v>
      </c>
      <c r="H30" s="76">
        <v>784.17471235170694</v>
      </c>
      <c r="I30" s="76">
        <v>0.05</v>
      </c>
      <c r="J30" s="76">
        <v>0.19</v>
      </c>
      <c r="K30" s="76">
        <v>0.01</v>
      </c>
    </row>
    <row r="31" spans="2:11">
      <c r="B31" t="s">
        <v>936</v>
      </c>
      <c r="C31" t="s">
        <v>937</v>
      </c>
      <c r="D31" t="s">
        <v>108</v>
      </c>
      <c r="E31" t="s">
        <v>938</v>
      </c>
      <c r="F31" s="76">
        <v>12516651</v>
      </c>
      <c r="G31" s="76">
        <v>104.83713</v>
      </c>
      <c r="H31" s="76">
        <v>13122.097680516301</v>
      </c>
      <c r="I31" s="76">
        <v>10.130000000000001</v>
      </c>
      <c r="J31" s="76">
        <v>3.17</v>
      </c>
      <c r="K31" s="76">
        <v>0.14000000000000001</v>
      </c>
    </row>
    <row r="32" spans="2:11">
      <c r="B32" s="77" t="s">
        <v>939</v>
      </c>
      <c r="C32" s="16"/>
      <c r="F32" s="78">
        <v>87639422.819999993</v>
      </c>
      <c r="H32" s="78">
        <v>123594.19989122319</v>
      </c>
      <c r="J32" s="78">
        <v>29.9</v>
      </c>
      <c r="K32" s="78">
        <v>1.33</v>
      </c>
    </row>
    <row r="33" spans="2:11">
      <c r="B33" t="s">
        <v>940</v>
      </c>
      <c r="C33" t="s">
        <v>941</v>
      </c>
      <c r="D33" t="s">
        <v>112</v>
      </c>
      <c r="E33" t="s">
        <v>942</v>
      </c>
      <c r="F33" s="76">
        <v>431800</v>
      </c>
      <c r="G33" s="76">
        <v>100</v>
      </c>
      <c r="H33" s="76">
        <v>1660.7028</v>
      </c>
      <c r="I33" s="76">
        <v>28.21</v>
      </c>
      <c r="J33" s="76">
        <v>0.4</v>
      </c>
      <c r="K33" s="76">
        <v>0.02</v>
      </c>
    </row>
    <row r="34" spans="2:11">
      <c r="B34" t="s">
        <v>943</v>
      </c>
      <c r="C34" t="s">
        <v>944</v>
      </c>
      <c r="D34" t="s">
        <v>112</v>
      </c>
      <c r="E34" t="s">
        <v>945</v>
      </c>
      <c r="F34" s="76">
        <v>403837</v>
      </c>
      <c r="G34" s="76">
        <v>100</v>
      </c>
      <c r="H34" s="76">
        <v>1553.1571019999999</v>
      </c>
      <c r="I34" s="76">
        <v>7.47</v>
      </c>
      <c r="J34" s="76">
        <v>0.38</v>
      </c>
      <c r="K34" s="76">
        <v>0.02</v>
      </c>
    </row>
    <row r="35" spans="2:11">
      <c r="B35" t="s">
        <v>946</v>
      </c>
      <c r="C35" t="s">
        <v>947</v>
      </c>
      <c r="D35" t="s">
        <v>108</v>
      </c>
      <c r="E35" t="s">
        <v>948</v>
      </c>
      <c r="F35" s="76">
        <v>8014037</v>
      </c>
      <c r="G35" s="76">
        <v>95.824680000000001</v>
      </c>
      <c r="H35" s="76">
        <v>7679.4253103315996</v>
      </c>
      <c r="I35" s="76">
        <v>40.840000000000003</v>
      </c>
      <c r="J35" s="76">
        <v>1.86</v>
      </c>
      <c r="K35" s="76">
        <v>0.08</v>
      </c>
    </row>
    <row r="36" spans="2:11">
      <c r="B36" t="s">
        <v>949</v>
      </c>
      <c r="C36" t="s">
        <v>950</v>
      </c>
      <c r="D36" t="s">
        <v>108</v>
      </c>
      <c r="E36" t="s">
        <v>951</v>
      </c>
      <c r="F36" s="76">
        <v>14289800</v>
      </c>
      <c r="G36" s="76">
        <v>103.34084</v>
      </c>
      <c r="H36" s="76">
        <v>14767.199354320001</v>
      </c>
      <c r="I36" s="76">
        <v>3.46</v>
      </c>
      <c r="J36" s="76">
        <v>3.57</v>
      </c>
      <c r="K36" s="76">
        <v>0.16</v>
      </c>
    </row>
    <row r="37" spans="2:11">
      <c r="B37" t="s">
        <v>952</v>
      </c>
      <c r="C37" t="s">
        <v>953</v>
      </c>
      <c r="D37" t="s">
        <v>108</v>
      </c>
      <c r="E37" t="s">
        <v>954</v>
      </c>
      <c r="F37" s="76">
        <v>479701</v>
      </c>
      <c r="G37" s="76">
        <v>58.399230000000003</v>
      </c>
      <c r="H37" s="76">
        <v>280.14169030229999</v>
      </c>
      <c r="I37" s="76">
        <v>0.13</v>
      </c>
      <c r="J37" s="76">
        <v>7.0000000000000007E-2</v>
      </c>
      <c r="K37" s="76">
        <v>0</v>
      </c>
    </row>
    <row r="38" spans="2:11">
      <c r="B38" t="s">
        <v>955</v>
      </c>
      <c r="C38" t="s">
        <v>956</v>
      </c>
      <c r="D38" t="s">
        <v>108</v>
      </c>
      <c r="E38" t="s">
        <v>957</v>
      </c>
      <c r="F38" s="76">
        <v>4411137</v>
      </c>
      <c r="G38" s="76">
        <v>90.326239999999999</v>
      </c>
      <c r="H38" s="76">
        <v>3984.4141933487999</v>
      </c>
      <c r="I38" s="76">
        <v>3.31</v>
      </c>
      <c r="J38" s="76">
        <v>0.96</v>
      </c>
      <c r="K38" s="76">
        <v>0.04</v>
      </c>
    </row>
    <row r="39" spans="2:11">
      <c r="B39" t="s">
        <v>958</v>
      </c>
      <c r="C39" t="s">
        <v>959</v>
      </c>
      <c r="D39" t="s">
        <v>112</v>
      </c>
      <c r="E39" t="s">
        <v>811</v>
      </c>
      <c r="F39" s="76">
        <v>669621</v>
      </c>
      <c r="G39" s="76">
        <v>137.90950000000001</v>
      </c>
      <c r="H39" s="76">
        <v>3551.6693621387699</v>
      </c>
      <c r="I39" s="76">
        <v>0.4</v>
      </c>
      <c r="J39" s="76">
        <v>0.86</v>
      </c>
      <c r="K39" s="76">
        <v>0.04</v>
      </c>
    </row>
    <row r="40" spans="2:11">
      <c r="B40" t="s">
        <v>960</v>
      </c>
      <c r="C40" t="s">
        <v>961</v>
      </c>
      <c r="D40" t="s">
        <v>112</v>
      </c>
      <c r="E40" t="s">
        <v>962</v>
      </c>
      <c r="F40" s="76">
        <v>1573969</v>
      </c>
      <c r="G40" s="76">
        <v>135.66748999999996</v>
      </c>
      <c r="H40" s="76">
        <v>8212.6108504179701</v>
      </c>
      <c r="I40" s="76">
        <v>0.27</v>
      </c>
      <c r="J40" s="76">
        <v>1.99</v>
      </c>
      <c r="K40" s="76">
        <v>0.09</v>
      </c>
    </row>
    <row r="41" spans="2:11">
      <c r="B41" t="s">
        <v>963</v>
      </c>
      <c r="C41" t="s">
        <v>964</v>
      </c>
      <c r="D41" t="s">
        <v>112</v>
      </c>
      <c r="E41" t="s">
        <v>965</v>
      </c>
      <c r="F41" s="76">
        <v>814387</v>
      </c>
      <c r="G41" s="76">
        <v>124.29253999999997</v>
      </c>
      <c r="H41" s="76">
        <v>3893.0069186088099</v>
      </c>
      <c r="I41" s="76">
        <v>0.77</v>
      </c>
      <c r="J41" s="76">
        <v>0.94</v>
      </c>
      <c r="K41" s="76">
        <v>0.04</v>
      </c>
    </row>
    <row r="42" spans="2:11">
      <c r="B42" t="s">
        <v>966</v>
      </c>
      <c r="C42" t="s">
        <v>967</v>
      </c>
      <c r="D42" t="s">
        <v>108</v>
      </c>
      <c r="E42" t="s">
        <v>968</v>
      </c>
      <c r="F42" s="76">
        <v>10315027</v>
      </c>
      <c r="G42" s="76">
        <v>99.901290000000003</v>
      </c>
      <c r="H42" s="76">
        <v>10304.845036848301</v>
      </c>
      <c r="I42" s="76">
        <v>34.39</v>
      </c>
      <c r="J42" s="76">
        <v>2.4900000000000002</v>
      </c>
      <c r="K42" s="76">
        <v>0.11</v>
      </c>
    </row>
    <row r="43" spans="2:11">
      <c r="B43" t="s">
        <v>969</v>
      </c>
      <c r="C43" t="s">
        <v>970</v>
      </c>
      <c r="D43" t="s">
        <v>112</v>
      </c>
      <c r="E43" t="s">
        <v>811</v>
      </c>
      <c r="F43" s="76">
        <v>224901</v>
      </c>
      <c r="G43" s="76">
        <v>69.611239999999952</v>
      </c>
      <c r="H43" s="76">
        <v>602.11581775925004</v>
      </c>
      <c r="I43" s="76">
        <v>0.24</v>
      </c>
      <c r="J43" s="76">
        <v>0.15</v>
      </c>
      <c r="K43" s="76">
        <v>0.01</v>
      </c>
    </row>
    <row r="44" spans="2:11">
      <c r="B44" t="s">
        <v>971</v>
      </c>
      <c r="C44" t="s">
        <v>972</v>
      </c>
      <c r="D44" t="s">
        <v>108</v>
      </c>
      <c r="E44" t="s">
        <v>973</v>
      </c>
      <c r="F44" s="76">
        <v>9815214</v>
      </c>
      <c r="G44" s="76">
        <v>148.62093999999999</v>
      </c>
      <c r="H44" s="76">
        <v>14587.463309811599</v>
      </c>
      <c r="I44" s="76">
        <v>1</v>
      </c>
      <c r="J44" s="76">
        <v>3.53</v>
      </c>
      <c r="K44" s="76">
        <v>0.16</v>
      </c>
    </row>
    <row r="45" spans="2:11">
      <c r="B45" t="s">
        <v>974</v>
      </c>
      <c r="C45" t="s">
        <v>975</v>
      </c>
      <c r="D45" t="s">
        <v>108</v>
      </c>
      <c r="E45" t="s">
        <v>976</v>
      </c>
      <c r="F45" s="76">
        <v>13024838.82</v>
      </c>
      <c r="G45" s="76">
        <v>132.45151000000013</v>
      </c>
      <c r="H45" s="76">
        <v>17251.595692156199</v>
      </c>
      <c r="I45" s="76">
        <v>1.35</v>
      </c>
      <c r="J45" s="76">
        <v>4.17</v>
      </c>
      <c r="K45" s="76">
        <v>0.19</v>
      </c>
    </row>
    <row r="46" spans="2:11">
      <c r="B46" t="s">
        <v>977</v>
      </c>
      <c r="C46" t="s">
        <v>978</v>
      </c>
      <c r="D46" t="s">
        <v>108</v>
      </c>
      <c r="E46" t="s">
        <v>979</v>
      </c>
      <c r="F46" s="76">
        <v>6255465</v>
      </c>
      <c r="G46" s="76">
        <v>86.724369999999993</v>
      </c>
      <c r="H46" s="76">
        <v>5425.0126118204998</v>
      </c>
      <c r="I46" s="76">
        <v>4.08</v>
      </c>
      <c r="J46" s="76">
        <v>1.31</v>
      </c>
      <c r="K46" s="76">
        <v>0.06</v>
      </c>
    </row>
    <row r="47" spans="2:11">
      <c r="B47" t="s">
        <v>980</v>
      </c>
      <c r="C47" t="s">
        <v>981</v>
      </c>
      <c r="D47" t="s">
        <v>108</v>
      </c>
      <c r="E47" t="s">
        <v>982</v>
      </c>
      <c r="F47" s="76">
        <v>15510180</v>
      </c>
      <c r="G47" s="76">
        <v>122.83306</v>
      </c>
      <c r="H47" s="76">
        <v>19051.628705507999</v>
      </c>
      <c r="I47" s="76">
        <v>2.35</v>
      </c>
      <c r="J47" s="76">
        <v>4.6100000000000003</v>
      </c>
      <c r="K47" s="76">
        <v>0.2</v>
      </c>
    </row>
    <row r="48" spans="2:11">
      <c r="B48" t="s">
        <v>983</v>
      </c>
      <c r="C48" t="s">
        <v>984</v>
      </c>
      <c r="D48" t="s">
        <v>112</v>
      </c>
      <c r="E48" t="s">
        <v>985</v>
      </c>
      <c r="F48" s="76">
        <v>1405508</v>
      </c>
      <c r="G48" s="76">
        <v>199.59381999999931</v>
      </c>
      <c r="H48" s="76">
        <v>10789.211135851099</v>
      </c>
      <c r="I48" s="76">
        <v>1.02</v>
      </c>
      <c r="J48" s="76">
        <v>2.61</v>
      </c>
      <c r="K48" s="76">
        <v>0.12</v>
      </c>
    </row>
    <row r="49" spans="2:11">
      <c r="B49" s="77" t="s">
        <v>222</v>
      </c>
      <c r="C49" s="16"/>
      <c r="F49" s="78">
        <v>57807083.850000001</v>
      </c>
      <c r="H49" s="78">
        <v>217430.75200597339</v>
      </c>
      <c r="J49" s="78">
        <v>52.6</v>
      </c>
      <c r="K49" s="78">
        <v>2.33</v>
      </c>
    </row>
    <row r="50" spans="2:11">
      <c r="B50" s="77" t="s">
        <v>986</v>
      </c>
      <c r="C50" s="16"/>
      <c r="F50" s="78">
        <v>959420</v>
      </c>
      <c r="H50" s="78">
        <v>4655.5627904468802</v>
      </c>
      <c r="J50" s="78">
        <v>1.1299999999999999</v>
      </c>
      <c r="K50" s="78">
        <v>0.05</v>
      </c>
    </row>
    <row r="51" spans="2:11">
      <c r="B51" t="s">
        <v>987</v>
      </c>
      <c r="C51" t="s">
        <v>988</v>
      </c>
      <c r="D51" t="s">
        <v>112</v>
      </c>
      <c r="E51" t="s">
        <v>989</v>
      </c>
      <c r="F51" s="76">
        <v>959420</v>
      </c>
      <c r="G51" s="76">
        <v>126.1694300000001</v>
      </c>
      <c r="H51" s="76">
        <v>4655.5627904468802</v>
      </c>
      <c r="I51" s="76">
        <v>1.91</v>
      </c>
      <c r="J51" s="76">
        <v>1.1299999999999999</v>
      </c>
      <c r="K51" s="76">
        <v>0.05</v>
      </c>
    </row>
    <row r="52" spans="2:11">
      <c r="B52" s="77" t="s">
        <v>990</v>
      </c>
      <c r="C52" s="16"/>
      <c r="F52" s="78">
        <v>20178678.530000001</v>
      </c>
      <c r="H52" s="78">
        <v>108893.48555832334</v>
      </c>
      <c r="J52" s="78">
        <v>26.35</v>
      </c>
      <c r="K52" s="78">
        <v>1.17</v>
      </c>
    </row>
    <row r="53" spans="2:11">
      <c r="B53" t="s">
        <v>991</v>
      </c>
      <c r="C53" t="s">
        <v>992</v>
      </c>
      <c r="D53" t="s">
        <v>116</v>
      </c>
      <c r="E53" t="s">
        <v>993</v>
      </c>
      <c r="F53" s="76">
        <v>750.99</v>
      </c>
      <c r="G53" s="76">
        <v>110035</v>
      </c>
      <c r="H53" s="76">
        <v>3540.0086752213501</v>
      </c>
      <c r="I53" s="76">
        <v>3.69</v>
      </c>
      <c r="J53" s="76">
        <v>0.86</v>
      </c>
      <c r="K53" s="76">
        <v>0.04</v>
      </c>
    </row>
    <row r="54" spans="2:11">
      <c r="B54" t="s">
        <v>994</v>
      </c>
      <c r="C54" t="s">
        <v>995</v>
      </c>
      <c r="D54" t="s">
        <v>112</v>
      </c>
      <c r="E54" t="s">
        <v>996</v>
      </c>
      <c r="F54" s="76">
        <v>1322</v>
      </c>
      <c r="G54" s="76">
        <v>97494</v>
      </c>
      <c r="H54" s="76">
        <v>4956.9966352800002</v>
      </c>
      <c r="I54" s="76">
        <v>0</v>
      </c>
      <c r="J54" s="76">
        <v>1.2</v>
      </c>
      <c r="K54" s="76">
        <v>0.05</v>
      </c>
    </row>
    <row r="55" spans="2:11">
      <c r="B55" t="s">
        <v>997</v>
      </c>
      <c r="C55" t="s">
        <v>998</v>
      </c>
      <c r="D55" t="s">
        <v>112</v>
      </c>
      <c r="E55" t="s">
        <v>999</v>
      </c>
      <c r="F55" s="76">
        <v>9358942</v>
      </c>
      <c r="G55" s="76">
        <v>101.55</v>
      </c>
      <c r="H55" s="76">
        <v>36552.405541446002</v>
      </c>
      <c r="I55" s="76">
        <v>4.59</v>
      </c>
      <c r="J55" s="76">
        <v>8.84</v>
      </c>
      <c r="K55" s="76">
        <v>0.39</v>
      </c>
    </row>
    <row r="56" spans="2:11">
      <c r="B56" t="s">
        <v>1000</v>
      </c>
      <c r="C56" t="s">
        <v>1001</v>
      </c>
      <c r="D56" t="s">
        <v>112</v>
      </c>
      <c r="E56" t="s">
        <v>985</v>
      </c>
      <c r="F56" s="76">
        <v>6116500</v>
      </c>
      <c r="G56" s="76">
        <v>135.77023200000008</v>
      </c>
      <c r="H56" s="76">
        <v>31938.6694801169</v>
      </c>
      <c r="I56" s="76">
        <v>7.24</v>
      </c>
      <c r="J56" s="76">
        <v>7.73</v>
      </c>
      <c r="K56" s="76">
        <v>0.34</v>
      </c>
    </row>
    <row r="57" spans="2:11">
      <c r="B57" t="s">
        <v>1002</v>
      </c>
      <c r="C57" t="s">
        <v>1003</v>
      </c>
      <c r="D57" t="s">
        <v>112</v>
      </c>
      <c r="E57" t="s">
        <v>1004</v>
      </c>
      <c r="F57" s="76">
        <v>4683000</v>
      </c>
      <c r="G57" s="76">
        <v>100</v>
      </c>
      <c r="H57" s="76">
        <v>18010.817999999999</v>
      </c>
      <c r="I57" s="76">
        <v>3.12</v>
      </c>
      <c r="J57" s="76">
        <v>4.3600000000000003</v>
      </c>
      <c r="K57" s="76">
        <v>0.19</v>
      </c>
    </row>
    <row r="58" spans="2:11">
      <c r="B58" t="s">
        <v>1005</v>
      </c>
      <c r="C58" t="s">
        <v>1006</v>
      </c>
      <c r="D58" t="s">
        <v>112</v>
      </c>
      <c r="E58" t="s">
        <v>1007</v>
      </c>
      <c r="F58" s="76">
        <v>18163.54</v>
      </c>
      <c r="G58" s="76">
        <v>19890.050002999957</v>
      </c>
      <c r="H58" s="76">
        <v>13894.5872262591</v>
      </c>
      <c r="I58" s="76">
        <v>0</v>
      </c>
      <c r="J58" s="76">
        <v>3.36</v>
      </c>
      <c r="K58" s="76">
        <v>0.15</v>
      </c>
    </row>
    <row r="59" spans="2:11">
      <c r="B59" s="77" t="s">
        <v>1008</v>
      </c>
      <c r="C59" s="16"/>
      <c r="F59" s="78">
        <v>22153984</v>
      </c>
      <c r="H59" s="78">
        <v>46574.820064911983</v>
      </c>
      <c r="J59" s="78">
        <v>11.27</v>
      </c>
      <c r="K59" s="78">
        <v>0.5</v>
      </c>
    </row>
    <row r="60" spans="2:11">
      <c r="B60" t="s">
        <v>1009</v>
      </c>
      <c r="C60" t="s">
        <v>1010</v>
      </c>
      <c r="D60" t="s">
        <v>112</v>
      </c>
      <c r="E60" t="s">
        <v>1011</v>
      </c>
      <c r="F60" s="76">
        <v>5192753</v>
      </c>
      <c r="G60" s="76">
        <v>98.923209999999898</v>
      </c>
      <c r="H60" s="76">
        <v>19756.278774819599</v>
      </c>
      <c r="I60" s="76">
        <v>5.15</v>
      </c>
      <c r="J60" s="76">
        <v>4.78</v>
      </c>
      <c r="K60" s="76">
        <v>0.21</v>
      </c>
    </row>
    <row r="61" spans="2:11">
      <c r="B61" t="s">
        <v>1012</v>
      </c>
      <c r="C61" t="s">
        <v>1013</v>
      </c>
      <c r="D61" t="s">
        <v>112</v>
      </c>
      <c r="E61" t="s">
        <v>1014</v>
      </c>
      <c r="F61" s="76">
        <v>1926370</v>
      </c>
      <c r="G61" s="76">
        <v>116.31525999999997</v>
      </c>
      <c r="H61" s="76">
        <v>8617.5871060424506</v>
      </c>
      <c r="I61" s="76">
        <v>4.45</v>
      </c>
      <c r="J61" s="76">
        <v>2.08</v>
      </c>
      <c r="K61" s="76">
        <v>0.09</v>
      </c>
    </row>
    <row r="62" spans="2:11">
      <c r="B62" t="s">
        <v>1015</v>
      </c>
      <c r="C62" t="s">
        <v>1016</v>
      </c>
      <c r="D62" t="s">
        <v>112</v>
      </c>
      <c r="E62" t="s">
        <v>811</v>
      </c>
      <c r="F62" s="76">
        <v>1832255</v>
      </c>
      <c r="G62" s="76">
        <v>142.75369999999987</v>
      </c>
      <c r="H62" s="76">
        <v>10059.643005626</v>
      </c>
      <c r="I62" s="76">
        <v>1.83</v>
      </c>
      <c r="J62" s="76">
        <v>2.4300000000000002</v>
      </c>
      <c r="K62" s="76">
        <v>0.11</v>
      </c>
    </row>
    <row r="63" spans="2:11">
      <c r="B63" t="s">
        <v>1017</v>
      </c>
      <c r="C63" t="s">
        <v>1018</v>
      </c>
      <c r="D63" t="s">
        <v>192</v>
      </c>
      <c r="E63" t="s">
        <v>1019</v>
      </c>
      <c r="F63" s="76">
        <v>13202606</v>
      </c>
      <c r="G63" s="76">
        <v>107.09347999999999</v>
      </c>
      <c r="H63" s="76">
        <v>8141.31117842393</v>
      </c>
      <c r="I63" s="76">
        <v>6.57</v>
      </c>
      <c r="J63" s="76">
        <v>1.97</v>
      </c>
      <c r="K63" s="76">
        <v>0.09</v>
      </c>
    </row>
    <row r="64" spans="2:11">
      <c r="B64" s="77" t="s">
        <v>1020</v>
      </c>
      <c r="C64" s="16"/>
      <c r="F64" s="78">
        <v>14515001.32</v>
      </c>
      <c r="H64" s="78">
        <v>57306.883592291168</v>
      </c>
      <c r="J64" s="78">
        <v>13.86</v>
      </c>
      <c r="K64" s="78">
        <v>0.61</v>
      </c>
    </row>
    <row r="65" spans="2:11">
      <c r="B65" t="s">
        <v>1021</v>
      </c>
      <c r="C65" t="s">
        <v>1022</v>
      </c>
      <c r="D65" t="s">
        <v>116</v>
      </c>
      <c r="E65" t="s">
        <v>1023</v>
      </c>
      <c r="F65" s="76">
        <v>280990.33</v>
      </c>
      <c r="G65" s="76">
        <v>102.39178000000011</v>
      </c>
      <c r="H65" s="76">
        <v>1232.5251551056699</v>
      </c>
      <c r="I65" s="76">
        <v>0.11</v>
      </c>
      <c r="J65" s="76">
        <v>0.3</v>
      </c>
      <c r="K65" s="76">
        <v>0.01</v>
      </c>
    </row>
    <row r="66" spans="2:11">
      <c r="B66" t="s">
        <v>1024</v>
      </c>
      <c r="C66" t="s">
        <v>1025</v>
      </c>
      <c r="D66" t="s">
        <v>112</v>
      </c>
      <c r="E66" t="s">
        <v>1026</v>
      </c>
      <c r="F66" s="76">
        <v>2723069.99</v>
      </c>
      <c r="G66" s="76">
        <v>47.931420000000003</v>
      </c>
      <c r="H66" s="76">
        <v>5019.8227136780997</v>
      </c>
      <c r="I66" s="76">
        <v>0.59</v>
      </c>
      <c r="J66" s="76">
        <v>1.21</v>
      </c>
      <c r="K66" s="76">
        <v>0.05</v>
      </c>
    </row>
    <row r="67" spans="2:11">
      <c r="B67" t="s">
        <v>1027</v>
      </c>
      <c r="C67" t="s">
        <v>1028</v>
      </c>
      <c r="D67" t="s">
        <v>116</v>
      </c>
      <c r="E67" t="s">
        <v>1029</v>
      </c>
      <c r="F67" s="76">
        <v>3392388</v>
      </c>
      <c r="G67" s="76">
        <v>94.402430000000251</v>
      </c>
      <c r="H67" s="76">
        <v>13719.175643238999</v>
      </c>
      <c r="I67" s="76">
        <v>3.13</v>
      </c>
      <c r="J67" s="76">
        <v>3.32</v>
      </c>
      <c r="K67" s="76">
        <v>0.15</v>
      </c>
    </row>
    <row r="68" spans="2:11">
      <c r="B68" t="s">
        <v>1030</v>
      </c>
      <c r="C68" t="s">
        <v>1031</v>
      </c>
      <c r="D68" t="s">
        <v>112</v>
      </c>
      <c r="E68" t="s">
        <v>744</v>
      </c>
      <c r="F68" s="76">
        <v>673149</v>
      </c>
      <c r="G68" s="76">
        <v>158.72485999999984</v>
      </c>
      <c r="H68" s="76">
        <v>4109.2771909580197</v>
      </c>
      <c r="I68" s="76">
        <v>0.04</v>
      </c>
      <c r="J68" s="76">
        <v>0.99</v>
      </c>
      <c r="K68" s="76">
        <v>0.04</v>
      </c>
    </row>
    <row r="69" spans="2:11">
      <c r="B69" t="s">
        <v>1032</v>
      </c>
      <c r="C69" t="s">
        <v>1033</v>
      </c>
      <c r="D69" t="s">
        <v>112</v>
      </c>
      <c r="E69" t="s">
        <v>1034</v>
      </c>
      <c r="F69" s="76">
        <v>1428417</v>
      </c>
      <c r="G69" s="76">
        <v>110.17340000000003</v>
      </c>
      <c r="H69" s="76">
        <v>6052.5870217499896</v>
      </c>
      <c r="I69" s="76">
        <v>1.65</v>
      </c>
      <c r="J69" s="76">
        <v>1.46</v>
      </c>
      <c r="K69" s="76">
        <v>0.06</v>
      </c>
    </row>
    <row r="70" spans="2:11">
      <c r="B70" t="s">
        <v>1035</v>
      </c>
      <c r="C70" t="s">
        <v>1036</v>
      </c>
      <c r="D70" t="s">
        <v>112</v>
      </c>
      <c r="E70" t="s">
        <v>1037</v>
      </c>
      <c r="F70" s="76">
        <v>1062863</v>
      </c>
      <c r="G70" s="76">
        <v>102.54202000000001</v>
      </c>
      <c r="H70" s="76">
        <v>4191.6830568653804</v>
      </c>
      <c r="I70" s="76">
        <v>0.51</v>
      </c>
      <c r="J70" s="76">
        <v>1.01</v>
      </c>
      <c r="K70" s="76">
        <v>0.04</v>
      </c>
    </row>
    <row r="71" spans="2:11">
      <c r="B71" t="s">
        <v>1038</v>
      </c>
      <c r="C71" t="s">
        <v>1039</v>
      </c>
      <c r="D71" t="s">
        <v>116</v>
      </c>
      <c r="E71" t="s">
        <v>1040</v>
      </c>
      <c r="F71" s="76">
        <v>775326</v>
      </c>
      <c r="G71" s="76">
        <v>95.640810000000116</v>
      </c>
      <c r="H71" s="76">
        <v>3176.63208425328</v>
      </c>
      <c r="I71" s="76">
        <v>0.89</v>
      </c>
      <c r="J71" s="76">
        <v>0.77</v>
      </c>
      <c r="K71" s="76">
        <v>0.03</v>
      </c>
    </row>
    <row r="72" spans="2:11">
      <c r="B72" t="s">
        <v>1041</v>
      </c>
      <c r="C72" t="s">
        <v>1042</v>
      </c>
      <c r="D72" t="s">
        <v>112</v>
      </c>
      <c r="E72" t="s">
        <v>1043</v>
      </c>
      <c r="F72" s="76">
        <v>1986388</v>
      </c>
      <c r="G72" s="76">
        <v>104.51293000000005</v>
      </c>
      <c r="H72" s="76">
        <v>7984.4202256784702</v>
      </c>
      <c r="I72" s="76">
        <v>8.9</v>
      </c>
      <c r="J72" s="76">
        <v>1.93</v>
      </c>
      <c r="K72" s="76">
        <v>0.09</v>
      </c>
    </row>
    <row r="73" spans="2:11">
      <c r="B73" t="s">
        <v>1044</v>
      </c>
      <c r="C73" t="s">
        <v>1045</v>
      </c>
      <c r="D73" t="s">
        <v>119</v>
      </c>
      <c r="E73" t="s">
        <v>1046</v>
      </c>
      <c r="F73" s="76">
        <v>561761</v>
      </c>
      <c r="G73" s="76">
        <v>96.985569999999896</v>
      </c>
      <c r="H73" s="76">
        <v>2817.46442301966</v>
      </c>
      <c r="I73" s="76">
        <v>3.45</v>
      </c>
      <c r="J73" s="76">
        <v>0.68</v>
      </c>
      <c r="K73" s="76">
        <v>0.03</v>
      </c>
    </row>
    <row r="74" spans="2:11">
      <c r="B74" t="s">
        <v>1047</v>
      </c>
      <c r="C74" t="s">
        <v>1048</v>
      </c>
      <c r="D74" t="s">
        <v>119</v>
      </c>
      <c r="E74" t="s">
        <v>979</v>
      </c>
      <c r="F74" s="76">
        <v>1630649</v>
      </c>
      <c r="G74" s="76">
        <v>106.76804999999996</v>
      </c>
      <c r="H74" s="76">
        <v>9003.2960777436001</v>
      </c>
      <c r="I74" s="76">
        <v>4.8</v>
      </c>
      <c r="J74" s="76">
        <v>2.1800000000000002</v>
      </c>
      <c r="K74" s="76">
        <v>0.1</v>
      </c>
    </row>
    <row r="75" spans="2:11">
      <c r="B75" t="s">
        <v>225</v>
      </c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5" width="12.140625" style="16" bestFit="1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1311</v>
      </c>
    </row>
    <row r="3" spans="2:59">
      <c r="B3" s="2" t="s">
        <v>2</v>
      </c>
      <c r="C3" t="s">
        <v>1310</v>
      </c>
    </row>
    <row r="4" spans="2:59">
      <c r="B4" s="2" t="s">
        <v>3</v>
      </c>
      <c r="C4" t="s">
        <v>191</v>
      </c>
    </row>
    <row r="6" spans="2:59" ht="26.25" customHeight="1">
      <c r="B6" s="117" t="s">
        <v>142</v>
      </c>
      <c r="C6" s="118"/>
      <c r="D6" s="118"/>
      <c r="E6" s="118"/>
      <c r="F6" s="118"/>
      <c r="G6" s="118"/>
      <c r="H6" s="118"/>
      <c r="I6" s="118"/>
      <c r="J6" s="118"/>
      <c r="K6" s="118"/>
      <c r="L6" s="119"/>
    </row>
    <row r="7" spans="2:59" ht="26.25" customHeight="1">
      <c r="B7" s="117" t="s">
        <v>147</v>
      </c>
      <c r="C7" s="118"/>
      <c r="D7" s="118"/>
      <c r="E7" s="118"/>
      <c r="F7" s="118"/>
      <c r="G7" s="118"/>
      <c r="H7" s="118"/>
      <c r="I7" s="118"/>
      <c r="J7" s="118"/>
      <c r="K7" s="118"/>
      <c r="L7" s="11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5">
        <v>2693744.7</v>
      </c>
      <c r="H11" s="7"/>
      <c r="I11" s="75">
        <v>4688.5952346920631</v>
      </c>
      <c r="J11" s="7"/>
      <c r="K11" s="75">
        <v>100</v>
      </c>
      <c r="L11" s="75">
        <v>0.05</v>
      </c>
      <c r="M11" s="16"/>
      <c r="N11" s="16"/>
      <c r="O11" s="16"/>
      <c r="P11" s="16"/>
      <c r="BG11" s="16"/>
    </row>
    <row r="12" spans="2:59">
      <c r="B12" s="77" t="s">
        <v>1049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214</v>
      </c>
      <c r="C13" t="s">
        <v>214</v>
      </c>
      <c r="D13" t="s">
        <v>214</v>
      </c>
      <c r="E13" t="s">
        <v>214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688</v>
      </c>
      <c r="C14" s="16"/>
      <c r="D14" s="16"/>
      <c r="G14" s="78">
        <v>2693744.7</v>
      </c>
      <c r="I14" s="78">
        <v>4688.5952346920631</v>
      </c>
      <c r="K14" s="78">
        <v>100</v>
      </c>
      <c r="L14" s="78">
        <v>0.05</v>
      </c>
    </row>
    <row r="15" spans="2:59">
      <c r="B15" t="s">
        <v>1050</v>
      </c>
      <c r="C15" t="s">
        <v>1051</v>
      </c>
      <c r="D15" t="s">
        <v>1052</v>
      </c>
      <c r="E15" t="s">
        <v>116</v>
      </c>
      <c r="F15" t="s">
        <v>1053</v>
      </c>
      <c r="G15" s="76">
        <v>346733.5</v>
      </c>
      <c r="H15" s="76">
        <v>311.31000000000034</v>
      </c>
      <c r="I15" s="76">
        <v>4624.1104545075204</v>
      </c>
      <c r="J15" s="76">
        <v>0</v>
      </c>
      <c r="K15" s="76">
        <v>98.62</v>
      </c>
      <c r="L15" s="76">
        <v>0.05</v>
      </c>
    </row>
    <row r="16" spans="2:59">
      <c r="B16" t="s">
        <v>1054</v>
      </c>
      <c r="C16" t="s">
        <v>1055</v>
      </c>
      <c r="D16" t="s">
        <v>452</v>
      </c>
      <c r="E16" t="s">
        <v>116</v>
      </c>
      <c r="F16" t="s">
        <v>1056</v>
      </c>
      <c r="G16" s="76">
        <v>39.200000000000003</v>
      </c>
      <c r="H16" s="76">
        <v>38400</v>
      </c>
      <c r="I16" s="76">
        <v>64.484689919999994</v>
      </c>
      <c r="J16" s="76">
        <v>0</v>
      </c>
      <c r="K16" s="76">
        <v>1.38</v>
      </c>
      <c r="L16" s="76">
        <v>0</v>
      </c>
    </row>
    <row r="17" spans="2:12">
      <c r="B17" t="s">
        <v>1057</v>
      </c>
      <c r="C17" t="s">
        <v>1058</v>
      </c>
      <c r="D17" t="s">
        <v>637</v>
      </c>
      <c r="E17" t="s">
        <v>112</v>
      </c>
      <c r="F17" t="s">
        <v>1059</v>
      </c>
      <c r="G17" s="76">
        <v>2346972</v>
      </c>
      <c r="H17" s="76">
        <v>9.9999999999999995E-7</v>
      </c>
      <c r="I17" s="76">
        <v>9.0264543119999998E-5</v>
      </c>
      <c r="J17" s="76">
        <v>0</v>
      </c>
      <c r="K17" s="76">
        <v>0</v>
      </c>
      <c r="L17" s="76">
        <v>0</v>
      </c>
    </row>
    <row r="18" spans="2:12">
      <c r="B18" t="s">
        <v>225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1311</v>
      </c>
    </row>
    <row r="3" spans="2:52">
      <c r="B3" s="2" t="s">
        <v>2</v>
      </c>
      <c r="C3" t="s">
        <v>1310</v>
      </c>
    </row>
    <row r="4" spans="2:52">
      <c r="B4" s="2" t="s">
        <v>3</v>
      </c>
      <c r="C4" t="s">
        <v>191</v>
      </c>
    </row>
    <row r="6" spans="2:52" ht="26.25" customHeight="1">
      <c r="B6" s="117" t="s">
        <v>142</v>
      </c>
      <c r="C6" s="118"/>
      <c r="D6" s="118"/>
      <c r="E6" s="118"/>
      <c r="F6" s="118"/>
      <c r="G6" s="118"/>
      <c r="H6" s="118"/>
      <c r="I6" s="118"/>
      <c r="J6" s="118"/>
      <c r="K6" s="118"/>
      <c r="L6" s="119"/>
    </row>
    <row r="7" spans="2:52" ht="26.25" customHeight="1">
      <c r="B7" s="117" t="s">
        <v>148</v>
      </c>
      <c r="C7" s="118"/>
      <c r="D7" s="118"/>
      <c r="E7" s="118"/>
      <c r="F7" s="118"/>
      <c r="G7" s="118"/>
      <c r="H7" s="118"/>
      <c r="I7" s="118"/>
      <c r="J7" s="118"/>
      <c r="K7" s="118"/>
      <c r="L7" s="11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195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689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690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1060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691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366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222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689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1061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691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700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366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0.85546875" style="15" bestFit="1" customWidth="1"/>
    <col min="4" max="4" width="10.7109375" style="15" customWidth="1"/>
    <col min="5" max="6" width="10.7109375" style="16" customWidth="1"/>
    <col min="7" max="7" width="12.85546875" style="16" bestFit="1" customWidth="1"/>
    <col min="8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1311</v>
      </c>
    </row>
    <row r="3" spans="2:13">
      <c r="B3" s="2" t="s">
        <v>2</v>
      </c>
      <c r="C3" t="s">
        <v>1310</v>
      </c>
    </row>
    <row r="4" spans="2:13">
      <c r="B4" s="2" t="s">
        <v>3</v>
      </c>
      <c r="C4" t="s">
        <v>191</v>
      </c>
    </row>
    <row r="5" spans="2:13">
      <c r="B5" s="2"/>
    </row>
    <row r="7" spans="2:13" ht="26.25" customHeight="1">
      <c r="B7" s="107" t="s">
        <v>48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891441.25618058001</v>
      </c>
      <c r="K11" s="75">
        <v>100</v>
      </c>
      <c r="L11" s="75">
        <v>9.56</v>
      </c>
    </row>
    <row r="12" spans="2:13">
      <c r="B12" s="77" t="s">
        <v>195</v>
      </c>
      <c r="C12" s="26"/>
      <c r="D12" s="27"/>
      <c r="E12" s="27"/>
      <c r="F12" s="27"/>
      <c r="G12" s="27"/>
      <c r="H12" s="27"/>
      <c r="I12" s="78">
        <v>0</v>
      </c>
      <c r="J12" s="78">
        <v>891441.25618058001</v>
      </c>
      <c r="K12" s="78">
        <v>100</v>
      </c>
      <c r="L12" s="78">
        <v>9.56</v>
      </c>
    </row>
    <row r="13" spans="2:13">
      <c r="B13" s="77" t="s">
        <v>196</v>
      </c>
      <c r="C13" s="26"/>
      <c r="D13" s="27"/>
      <c r="E13" s="27"/>
      <c r="F13" s="27"/>
      <c r="G13" s="27"/>
      <c r="H13" s="27"/>
      <c r="I13" s="78">
        <v>0</v>
      </c>
      <c r="J13" s="78">
        <v>430355.28412000003</v>
      </c>
      <c r="K13" s="78">
        <v>48.28</v>
      </c>
      <c r="L13" s="78">
        <v>4.62</v>
      </c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13">
      <c r="B15" t="s">
        <v>201</v>
      </c>
      <c r="C15" t="s">
        <v>202</v>
      </c>
      <c r="D15" t="s">
        <v>203</v>
      </c>
      <c r="E15" t="s">
        <v>200</v>
      </c>
      <c r="F15" t="s">
        <v>155</v>
      </c>
      <c r="G15" t="s">
        <v>108</v>
      </c>
      <c r="H15" s="76">
        <v>0</v>
      </c>
      <c r="I15" s="76">
        <v>0</v>
      </c>
      <c r="J15" s="76">
        <v>430355.28412000003</v>
      </c>
      <c r="K15" s="76">
        <v>48.28</v>
      </c>
      <c r="L15" s="76">
        <v>4.62</v>
      </c>
    </row>
    <row r="16" spans="2:13">
      <c r="B16" s="77" t="s">
        <v>204</v>
      </c>
      <c r="D16" s="16"/>
      <c r="I16" s="78">
        <v>0</v>
      </c>
      <c r="J16" s="78">
        <v>210640.63215952</v>
      </c>
      <c r="K16" s="78">
        <v>23.63</v>
      </c>
      <c r="L16" s="78">
        <v>2.2599999999999998</v>
      </c>
    </row>
    <row r="17" spans="2:12">
      <c r="B17" t="s">
        <v>205</v>
      </c>
      <c r="C17" t="s">
        <v>206</v>
      </c>
      <c r="D17" t="s">
        <v>203</v>
      </c>
      <c r="E17" t="s">
        <v>200</v>
      </c>
      <c r="F17" t="s">
        <v>155</v>
      </c>
      <c r="G17" t="s">
        <v>193</v>
      </c>
      <c r="H17" s="76">
        <v>0</v>
      </c>
      <c r="I17" s="76">
        <v>0</v>
      </c>
      <c r="J17" s="76">
        <v>947.61900270800004</v>
      </c>
      <c r="K17" s="76">
        <v>0.11</v>
      </c>
      <c r="L17" s="76">
        <v>0.01</v>
      </c>
    </row>
    <row r="18" spans="2:12">
      <c r="B18" t="s">
        <v>207</v>
      </c>
      <c r="C18" t="s">
        <v>208</v>
      </c>
      <c r="D18" t="s">
        <v>203</v>
      </c>
      <c r="E18" t="s">
        <v>200</v>
      </c>
      <c r="F18" t="s">
        <v>155</v>
      </c>
      <c r="G18" t="s">
        <v>112</v>
      </c>
      <c r="H18" s="76">
        <v>0</v>
      </c>
      <c r="I18" s="76">
        <v>0</v>
      </c>
      <c r="J18" s="76">
        <v>208495.55842098</v>
      </c>
      <c r="K18" s="76">
        <v>23.39</v>
      </c>
      <c r="L18" s="76">
        <v>2.2400000000000002</v>
      </c>
    </row>
    <row r="19" spans="2:12">
      <c r="B19" t="s">
        <v>209</v>
      </c>
      <c r="C19" t="s">
        <v>210</v>
      </c>
      <c r="D19" t="s">
        <v>203</v>
      </c>
      <c r="E19" t="s">
        <v>200</v>
      </c>
      <c r="F19" t="s">
        <v>155</v>
      </c>
      <c r="G19" t="s">
        <v>116</v>
      </c>
      <c r="H19" s="76">
        <v>0</v>
      </c>
      <c r="I19" s="76">
        <v>0</v>
      </c>
      <c r="J19" s="76">
        <v>1190.614088479</v>
      </c>
      <c r="K19" s="76">
        <v>0.13</v>
      </c>
      <c r="L19" s="76">
        <v>0.01</v>
      </c>
    </row>
    <row r="20" spans="2:12">
      <c r="B20" t="s">
        <v>211</v>
      </c>
      <c r="C20" t="s">
        <v>212</v>
      </c>
      <c r="D20" t="s">
        <v>203</v>
      </c>
      <c r="E20" t="s">
        <v>200</v>
      </c>
      <c r="F20" t="s">
        <v>155</v>
      </c>
      <c r="G20" t="s">
        <v>119</v>
      </c>
      <c r="H20" s="76">
        <v>0</v>
      </c>
      <c r="I20" s="76">
        <v>0</v>
      </c>
      <c r="J20" s="76">
        <v>6.8406473529999996</v>
      </c>
      <c r="K20" s="76">
        <v>0</v>
      </c>
      <c r="L20" s="76">
        <v>0</v>
      </c>
    </row>
    <row r="21" spans="2:12">
      <c r="B21" s="77" t="s">
        <v>213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214</v>
      </c>
      <c r="C22" t="s">
        <v>214</v>
      </c>
      <c r="D22" s="16"/>
      <c r="E22" t="s">
        <v>214</v>
      </c>
      <c r="G22" t="s">
        <v>214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215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214</v>
      </c>
      <c r="C24" t="s">
        <v>214</v>
      </c>
      <c r="D24" s="16"/>
      <c r="E24" t="s">
        <v>214</v>
      </c>
      <c r="G24" t="s">
        <v>214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216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214</v>
      </c>
      <c r="C26" t="s">
        <v>214</v>
      </c>
      <c r="D26" s="16"/>
      <c r="E26" t="s">
        <v>214</v>
      </c>
      <c r="G26" t="s">
        <v>214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217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t="s">
        <v>214</v>
      </c>
      <c r="C28" t="s">
        <v>214</v>
      </c>
      <c r="D28" s="16"/>
      <c r="E28" t="s">
        <v>214</v>
      </c>
      <c r="G28" t="s">
        <v>214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218</v>
      </c>
      <c r="D29" s="16"/>
      <c r="I29" s="78">
        <v>0</v>
      </c>
      <c r="J29" s="78">
        <v>250445.33990106001</v>
      </c>
      <c r="K29" s="78">
        <v>28.09</v>
      </c>
      <c r="L29" s="78">
        <v>2.69</v>
      </c>
    </row>
    <row r="30" spans="2:12">
      <c r="B30" t="s">
        <v>219</v>
      </c>
      <c r="C30" t="s">
        <v>220</v>
      </c>
      <c r="D30" t="s">
        <v>203</v>
      </c>
      <c r="E30" t="s">
        <v>214</v>
      </c>
      <c r="F30" t="s">
        <v>221</v>
      </c>
      <c r="G30" t="s">
        <v>112</v>
      </c>
      <c r="H30" s="76">
        <v>0</v>
      </c>
      <c r="I30" s="76">
        <v>0</v>
      </c>
      <c r="J30" s="76">
        <v>250445.33990106001</v>
      </c>
      <c r="K30" s="76">
        <v>28.09</v>
      </c>
      <c r="L30" s="76">
        <v>2.69</v>
      </c>
    </row>
    <row r="31" spans="2:12">
      <c r="B31" s="77" t="s">
        <v>222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s="77" t="s">
        <v>223</v>
      </c>
      <c r="D32" s="16"/>
      <c r="I32" s="78">
        <v>0</v>
      </c>
      <c r="J32" s="78">
        <v>0</v>
      </c>
      <c r="K32" s="78">
        <v>0</v>
      </c>
      <c r="L32" s="78">
        <v>0</v>
      </c>
    </row>
    <row r="33" spans="2:12">
      <c r="B33" t="s">
        <v>214</v>
      </c>
      <c r="C33" t="s">
        <v>214</v>
      </c>
      <c r="D33" s="16"/>
      <c r="E33" t="s">
        <v>214</v>
      </c>
      <c r="G33" t="s">
        <v>214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s="77" t="s">
        <v>224</v>
      </c>
      <c r="D34" s="16"/>
      <c r="I34" s="78">
        <v>0</v>
      </c>
      <c r="J34" s="78">
        <v>0</v>
      </c>
      <c r="K34" s="78">
        <v>0</v>
      </c>
      <c r="L34" s="78">
        <v>0</v>
      </c>
    </row>
    <row r="35" spans="2:12">
      <c r="B35" t="s">
        <v>214</v>
      </c>
      <c r="C35" t="s">
        <v>214</v>
      </c>
      <c r="D35" s="16"/>
      <c r="E35" t="s">
        <v>214</v>
      </c>
      <c r="G35" t="s">
        <v>214</v>
      </c>
      <c r="H35" s="76">
        <v>0</v>
      </c>
      <c r="I35" s="76">
        <v>0</v>
      </c>
      <c r="J35" s="76">
        <v>0</v>
      </c>
      <c r="K35" s="76">
        <v>0</v>
      </c>
      <c r="L35" s="76">
        <v>0</v>
      </c>
    </row>
    <row r="36" spans="2:12">
      <c r="B36" t="s">
        <v>225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73.85546875" style="15" bestFit="1" customWidth="1"/>
    <col min="3" max="4" width="10.7109375" style="15" customWidth="1"/>
    <col min="5" max="6" width="10.7109375" style="16" customWidth="1"/>
    <col min="7" max="7" width="16.42578125" style="16" bestFit="1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1311</v>
      </c>
    </row>
    <row r="3" spans="2:49">
      <c r="B3" s="2" t="s">
        <v>2</v>
      </c>
      <c r="C3" t="s">
        <v>1310</v>
      </c>
    </row>
    <row r="4" spans="2:49">
      <c r="B4" s="2" t="s">
        <v>3</v>
      </c>
      <c r="C4" t="s">
        <v>191</v>
      </c>
    </row>
    <row r="6" spans="2:49" ht="26.25" customHeight="1">
      <c r="B6" s="117" t="s">
        <v>142</v>
      </c>
      <c r="C6" s="118"/>
      <c r="D6" s="118"/>
      <c r="E6" s="118"/>
      <c r="F6" s="118"/>
      <c r="G6" s="118"/>
      <c r="H6" s="118"/>
      <c r="I6" s="118"/>
      <c r="J6" s="118"/>
      <c r="K6" s="119"/>
    </row>
    <row r="7" spans="2:49" ht="26.25" customHeight="1">
      <c r="B7" s="117" t="s">
        <v>149</v>
      </c>
      <c r="C7" s="118"/>
      <c r="D7" s="118"/>
      <c r="E7" s="118"/>
      <c r="F7" s="118"/>
      <c r="G7" s="118"/>
      <c r="H7" s="118"/>
      <c r="I7" s="118"/>
      <c r="J7" s="118"/>
      <c r="K7" s="11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5">
        <v>1594258190.6900001</v>
      </c>
      <c r="H11" s="7"/>
      <c r="I11" s="75">
        <v>-61812.730986812123</v>
      </c>
      <c r="J11" s="75">
        <v>100</v>
      </c>
      <c r="K11" s="75">
        <v>-0.66</v>
      </c>
      <c r="AW11" s="16"/>
    </row>
    <row r="12" spans="2:49">
      <c r="B12" s="77" t="s">
        <v>195</v>
      </c>
      <c r="C12" s="16"/>
      <c r="D12" s="16"/>
      <c r="G12" s="78">
        <v>1486960101.6900001</v>
      </c>
      <c r="I12" s="78">
        <v>-34386.256536096596</v>
      </c>
      <c r="J12" s="78">
        <v>55.63</v>
      </c>
      <c r="K12" s="78">
        <v>-0.37</v>
      </c>
    </row>
    <row r="13" spans="2:49">
      <c r="B13" s="77" t="s">
        <v>689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690</v>
      </c>
      <c r="C15" s="16"/>
      <c r="D15" s="16"/>
      <c r="G15" s="78">
        <v>-180743398.31</v>
      </c>
      <c r="I15" s="78">
        <v>1805.2742030540971</v>
      </c>
      <c r="J15" s="78">
        <v>-2.92</v>
      </c>
      <c r="K15" s="78">
        <v>0.02</v>
      </c>
    </row>
    <row r="16" spans="2:49">
      <c r="B16" t="s">
        <v>1062</v>
      </c>
      <c r="C16" t="s">
        <v>1063</v>
      </c>
      <c r="D16" t="s">
        <v>129</v>
      </c>
      <c r="E16" t="s">
        <v>112</v>
      </c>
      <c r="F16" t="s">
        <v>1064</v>
      </c>
      <c r="G16" s="76">
        <v>-104870900</v>
      </c>
      <c r="H16" s="76">
        <v>1.4302976190476195</v>
      </c>
      <c r="I16" s="76">
        <v>-1499.96598577381</v>
      </c>
      <c r="J16" s="76">
        <v>2.4300000000000002</v>
      </c>
      <c r="K16" s="76">
        <v>-0.02</v>
      </c>
    </row>
    <row r="17" spans="2:11">
      <c r="B17" t="s">
        <v>1065</v>
      </c>
      <c r="C17" t="s">
        <v>1066</v>
      </c>
      <c r="D17" t="s">
        <v>129</v>
      </c>
      <c r="E17" t="s">
        <v>192</v>
      </c>
      <c r="F17" t="s">
        <v>1067</v>
      </c>
      <c r="G17" s="76">
        <v>-15257000</v>
      </c>
      <c r="H17" s="76">
        <v>-1.101893949694088</v>
      </c>
      <c r="I17" s="76">
        <v>168.11595990482701</v>
      </c>
      <c r="J17" s="76">
        <v>-0.27</v>
      </c>
      <c r="K17" s="76">
        <v>0</v>
      </c>
    </row>
    <row r="18" spans="2:11">
      <c r="B18" t="s">
        <v>1068</v>
      </c>
      <c r="C18" t="s">
        <v>1069</v>
      </c>
      <c r="D18" t="s">
        <v>129</v>
      </c>
      <c r="E18" t="s">
        <v>116</v>
      </c>
      <c r="F18" t="s">
        <v>1067</v>
      </c>
      <c r="G18" s="76">
        <v>-38908300</v>
      </c>
      <c r="H18" s="76">
        <v>-7.8590909090909138</v>
      </c>
      <c r="I18" s="76">
        <v>3057.8386681818201</v>
      </c>
      <c r="J18" s="76">
        <v>-4.95</v>
      </c>
      <c r="K18" s="76">
        <v>0.03</v>
      </c>
    </row>
    <row r="19" spans="2:11">
      <c r="B19" t="s">
        <v>1070</v>
      </c>
      <c r="C19" t="s">
        <v>1071</v>
      </c>
      <c r="D19" t="s">
        <v>129</v>
      </c>
      <c r="E19" t="s">
        <v>116</v>
      </c>
      <c r="F19" t="s">
        <v>1004</v>
      </c>
      <c r="G19" s="76">
        <v>-21510000</v>
      </c>
      <c r="H19" s="76">
        <v>-0.3765</v>
      </c>
      <c r="I19" s="76">
        <v>80.985150000000004</v>
      </c>
      <c r="J19" s="76">
        <v>-0.13</v>
      </c>
      <c r="K19" s="76">
        <v>0</v>
      </c>
    </row>
    <row r="20" spans="2:11">
      <c r="B20" t="s">
        <v>1072</v>
      </c>
      <c r="C20" t="s">
        <v>1073</v>
      </c>
      <c r="D20" t="s">
        <v>129</v>
      </c>
      <c r="E20" t="s">
        <v>116</v>
      </c>
      <c r="F20" t="s">
        <v>1074</v>
      </c>
      <c r="G20" s="76">
        <v>-197198.31</v>
      </c>
      <c r="H20" s="76">
        <v>0.8618680650660292</v>
      </c>
      <c r="I20" s="76">
        <v>-1.69958925873991</v>
      </c>
      <c r="J20" s="76">
        <v>0</v>
      </c>
      <c r="K20" s="76">
        <v>0</v>
      </c>
    </row>
    <row r="21" spans="2:11">
      <c r="B21" s="77" t="s">
        <v>1060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214</v>
      </c>
      <c r="C22" t="s">
        <v>214</v>
      </c>
      <c r="D22" t="s">
        <v>214</v>
      </c>
      <c r="E22" t="s">
        <v>214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691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t="s">
        <v>214</v>
      </c>
      <c r="C24" t="s">
        <v>214</v>
      </c>
      <c r="D24" t="s">
        <v>214</v>
      </c>
      <c r="E24" t="s">
        <v>214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</row>
    <row r="25" spans="2:11">
      <c r="B25" s="77" t="s">
        <v>366</v>
      </c>
      <c r="C25" s="16"/>
      <c r="D25" s="16"/>
      <c r="G25" s="78">
        <v>1667703500</v>
      </c>
      <c r="I25" s="78">
        <v>-36191.530739150694</v>
      </c>
      <c r="J25" s="78">
        <v>58.55</v>
      </c>
      <c r="K25" s="78">
        <v>-0.39</v>
      </c>
    </row>
    <row r="26" spans="2:11">
      <c r="B26" t="s">
        <v>1075</v>
      </c>
      <c r="C26" t="s">
        <v>1076</v>
      </c>
      <c r="D26" t="s">
        <v>129</v>
      </c>
      <c r="E26" t="s">
        <v>108</v>
      </c>
      <c r="F26" t="s">
        <v>1077</v>
      </c>
      <c r="G26" s="76">
        <v>247290000</v>
      </c>
      <c r="H26" s="76">
        <v>-2.6238321893911198</v>
      </c>
      <c r="I26" s="76">
        <v>-6488.4746211453003</v>
      </c>
      <c r="J26" s="76">
        <v>10.5</v>
      </c>
      <c r="K26" s="76">
        <v>-7.0000000000000007E-2</v>
      </c>
    </row>
    <row r="27" spans="2:11">
      <c r="B27" t="s">
        <v>1078</v>
      </c>
      <c r="C27" t="s">
        <v>1079</v>
      </c>
      <c r="D27" t="s">
        <v>129</v>
      </c>
      <c r="E27" t="s">
        <v>108</v>
      </c>
      <c r="F27" t="s">
        <v>1080</v>
      </c>
      <c r="G27" s="76">
        <v>172561000</v>
      </c>
      <c r="H27" s="76">
        <v>-2.7095083998671599</v>
      </c>
      <c r="I27" s="76">
        <v>-4675.5547898947698</v>
      </c>
      <c r="J27" s="76">
        <v>7.56</v>
      </c>
      <c r="K27" s="76">
        <v>-0.05</v>
      </c>
    </row>
    <row r="28" spans="2:11">
      <c r="B28" t="s">
        <v>1081</v>
      </c>
      <c r="C28" t="s">
        <v>1082</v>
      </c>
      <c r="D28" t="s">
        <v>129</v>
      </c>
      <c r="E28" t="s">
        <v>108</v>
      </c>
      <c r="F28" t="s">
        <v>254</v>
      </c>
      <c r="G28" s="76">
        <v>10368000</v>
      </c>
      <c r="H28" s="76">
        <v>-1.3535618784098669</v>
      </c>
      <c r="I28" s="76">
        <v>-140.337295553535</v>
      </c>
      <c r="J28" s="76">
        <v>0.23</v>
      </c>
      <c r="K28" s="76">
        <v>0</v>
      </c>
    </row>
    <row r="29" spans="2:11">
      <c r="B29" t="s">
        <v>1083</v>
      </c>
      <c r="C29" t="s">
        <v>1084</v>
      </c>
      <c r="D29" t="s">
        <v>129</v>
      </c>
      <c r="E29" t="s">
        <v>108</v>
      </c>
      <c r="F29" t="s">
        <v>1085</v>
      </c>
      <c r="G29" s="76">
        <v>172560500</v>
      </c>
      <c r="H29" s="76">
        <v>-2.7721552614037686</v>
      </c>
      <c r="I29" s="76">
        <v>-4783.64497985465</v>
      </c>
      <c r="J29" s="76">
        <v>7.74</v>
      </c>
      <c r="K29" s="76">
        <v>-0.05</v>
      </c>
    </row>
    <row r="30" spans="2:11">
      <c r="B30" t="s">
        <v>1086</v>
      </c>
      <c r="C30" t="s">
        <v>1087</v>
      </c>
      <c r="D30" t="s">
        <v>129</v>
      </c>
      <c r="E30" t="s">
        <v>108</v>
      </c>
      <c r="F30" t="s">
        <v>1088</v>
      </c>
      <c r="G30" s="76">
        <v>172561000</v>
      </c>
      <c r="H30" s="76">
        <v>-3.137063846517139</v>
      </c>
      <c r="I30" s="76">
        <v>-5413.3487441884399</v>
      </c>
      <c r="J30" s="76">
        <v>8.76</v>
      </c>
      <c r="K30" s="76">
        <v>-0.06</v>
      </c>
    </row>
    <row r="31" spans="2:11">
      <c r="B31" t="s">
        <v>1089</v>
      </c>
      <c r="C31" t="s">
        <v>1090</v>
      </c>
      <c r="D31" t="s">
        <v>129</v>
      </c>
      <c r="E31" t="s">
        <v>108</v>
      </c>
      <c r="F31" t="s">
        <v>1091</v>
      </c>
      <c r="G31" s="76">
        <v>465665000</v>
      </c>
      <c r="H31" s="76">
        <v>-1.4004376450588791</v>
      </c>
      <c r="I31" s="76">
        <v>-6521.3479598634303</v>
      </c>
      <c r="J31" s="76">
        <v>10.55</v>
      </c>
      <c r="K31" s="76">
        <v>-7.0000000000000007E-2</v>
      </c>
    </row>
    <row r="32" spans="2:11">
      <c r="B32" t="s">
        <v>1092</v>
      </c>
      <c r="C32" t="s">
        <v>1093</v>
      </c>
      <c r="D32" t="s">
        <v>129</v>
      </c>
      <c r="E32" t="s">
        <v>108</v>
      </c>
      <c r="F32" t="s">
        <v>1094</v>
      </c>
      <c r="G32" s="76">
        <v>8198000</v>
      </c>
      <c r="H32" s="76">
        <v>-0.71306421976465362</v>
      </c>
      <c r="I32" s="76">
        <v>-58.457004736306303</v>
      </c>
      <c r="J32" s="76">
        <v>0.09</v>
      </c>
      <c r="K32" s="76">
        <v>0</v>
      </c>
    </row>
    <row r="33" spans="2:11">
      <c r="B33" t="s">
        <v>1095</v>
      </c>
      <c r="C33" t="s">
        <v>1096</v>
      </c>
      <c r="D33" t="s">
        <v>129</v>
      </c>
      <c r="E33" t="s">
        <v>108</v>
      </c>
      <c r="F33" t="s">
        <v>1097</v>
      </c>
      <c r="G33" s="76">
        <v>149000000</v>
      </c>
      <c r="H33" s="76">
        <v>-1.1886119287367181</v>
      </c>
      <c r="I33" s="76">
        <v>-1771.03177381771</v>
      </c>
      <c r="J33" s="76">
        <v>2.87</v>
      </c>
      <c r="K33" s="76">
        <v>-0.02</v>
      </c>
    </row>
    <row r="34" spans="2:11">
      <c r="B34" t="s">
        <v>1098</v>
      </c>
      <c r="C34" t="s">
        <v>1099</v>
      </c>
      <c r="D34" t="s">
        <v>129</v>
      </c>
      <c r="E34" t="s">
        <v>108</v>
      </c>
      <c r="F34" t="s">
        <v>1100</v>
      </c>
      <c r="G34" s="76">
        <v>269500000</v>
      </c>
      <c r="H34" s="76">
        <v>-2.3522573543957512</v>
      </c>
      <c r="I34" s="76">
        <v>-6339.3335700965499</v>
      </c>
      <c r="J34" s="76">
        <v>10.26</v>
      </c>
      <c r="K34" s="76">
        <v>-7.0000000000000007E-2</v>
      </c>
    </row>
    <row r="35" spans="2:11">
      <c r="B35" s="77" t="s">
        <v>222</v>
      </c>
      <c r="C35" s="16"/>
      <c r="D35" s="16"/>
      <c r="G35" s="78">
        <v>107298089</v>
      </c>
      <c r="I35" s="78">
        <v>-27426.474450715526</v>
      </c>
      <c r="J35" s="78">
        <v>44.37</v>
      </c>
      <c r="K35" s="78">
        <v>-0.28999999999999998</v>
      </c>
    </row>
    <row r="36" spans="2:11">
      <c r="B36" s="77" t="s">
        <v>689</v>
      </c>
      <c r="C36" s="16"/>
      <c r="D36" s="16"/>
      <c r="G36" s="78">
        <v>40089</v>
      </c>
      <c r="I36" s="78">
        <v>1682.9715749902921</v>
      </c>
      <c r="J36" s="78">
        <v>-2.72</v>
      </c>
      <c r="K36" s="78">
        <v>0.02</v>
      </c>
    </row>
    <row r="37" spans="2:11">
      <c r="B37" t="s">
        <v>1101</v>
      </c>
      <c r="C37" t="s">
        <v>1102</v>
      </c>
      <c r="D37" t="s">
        <v>1103</v>
      </c>
      <c r="E37" t="s">
        <v>112</v>
      </c>
      <c r="F37" t="s">
        <v>1085</v>
      </c>
      <c r="G37" s="76">
        <v>31246</v>
      </c>
      <c r="H37" s="76">
        <v>718.63570000000004</v>
      </c>
      <c r="I37" s="76">
        <v>863.59972702141204</v>
      </c>
      <c r="J37" s="76">
        <v>-1.4</v>
      </c>
      <c r="K37" s="76">
        <v>0.01</v>
      </c>
    </row>
    <row r="38" spans="2:11">
      <c r="B38" t="s">
        <v>1104</v>
      </c>
      <c r="C38" t="s">
        <v>1105</v>
      </c>
      <c r="D38" t="s">
        <v>1103</v>
      </c>
      <c r="E38" t="s">
        <v>112</v>
      </c>
      <c r="F38" t="s">
        <v>1106</v>
      </c>
      <c r="G38" s="76">
        <v>8843</v>
      </c>
      <c r="H38" s="76">
        <v>2409.1959999999999</v>
      </c>
      <c r="I38" s="76">
        <v>819.37184796888005</v>
      </c>
      <c r="J38" s="76">
        <v>-1.33</v>
      </c>
      <c r="K38" s="76">
        <v>0.01</v>
      </c>
    </row>
    <row r="39" spans="2:11">
      <c r="B39" s="77" t="s">
        <v>1061</v>
      </c>
      <c r="C39" s="16"/>
      <c r="D39" s="16"/>
      <c r="G39" s="78">
        <v>0</v>
      </c>
      <c r="I39" s="78">
        <v>0</v>
      </c>
      <c r="J39" s="78">
        <v>0</v>
      </c>
      <c r="K39" s="78">
        <v>0</v>
      </c>
    </row>
    <row r="40" spans="2:11">
      <c r="B40" t="s">
        <v>214</v>
      </c>
      <c r="C40" t="s">
        <v>214</v>
      </c>
      <c r="D40" t="s">
        <v>214</v>
      </c>
      <c r="E40" t="s">
        <v>214</v>
      </c>
      <c r="G40" s="76">
        <v>0</v>
      </c>
      <c r="H40" s="76">
        <v>0</v>
      </c>
      <c r="I40" s="76">
        <v>0</v>
      </c>
      <c r="J40" s="76">
        <v>0</v>
      </c>
      <c r="K40" s="76">
        <v>0</v>
      </c>
    </row>
    <row r="41" spans="2:11">
      <c r="B41" s="77" t="s">
        <v>691</v>
      </c>
      <c r="C41" s="16"/>
      <c r="D41" s="16"/>
      <c r="G41" s="78">
        <v>0</v>
      </c>
      <c r="I41" s="78">
        <v>0</v>
      </c>
      <c r="J41" s="78">
        <v>0</v>
      </c>
      <c r="K41" s="78">
        <v>0</v>
      </c>
    </row>
    <row r="42" spans="2:11">
      <c r="B42" t="s">
        <v>214</v>
      </c>
      <c r="C42" t="s">
        <v>214</v>
      </c>
      <c r="D42" t="s">
        <v>214</v>
      </c>
      <c r="E42" t="s">
        <v>214</v>
      </c>
      <c r="G42" s="76">
        <v>0</v>
      </c>
      <c r="H42" s="76">
        <v>0</v>
      </c>
      <c r="I42" s="76">
        <v>0</v>
      </c>
      <c r="J42" s="76">
        <v>0</v>
      </c>
      <c r="K42" s="76">
        <v>0</v>
      </c>
    </row>
    <row r="43" spans="2:11">
      <c r="B43" s="77" t="s">
        <v>366</v>
      </c>
      <c r="C43" s="16"/>
      <c r="D43" s="16"/>
      <c r="G43" s="78">
        <v>107258000</v>
      </c>
      <c r="I43" s="78">
        <v>-29109.44602570582</v>
      </c>
      <c r="J43" s="78">
        <v>47.09</v>
      </c>
      <c r="K43" s="78">
        <v>-0.31</v>
      </c>
    </row>
    <row r="44" spans="2:11">
      <c r="B44" t="s">
        <v>1107</v>
      </c>
      <c r="C44" t="s">
        <v>1108</v>
      </c>
      <c r="D44" t="s">
        <v>1103</v>
      </c>
      <c r="E44" t="s">
        <v>112</v>
      </c>
      <c r="F44" t="s">
        <v>1080</v>
      </c>
      <c r="G44" s="76">
        <v>20871000</v>
      </c>
      <c r="H44" s="76">
        <v>-7.108038538052873</v>
      </c>
      <c r="I44" s="76">
        <v>-5705.6130097234</v>
      </c>
      <c r="J44" s="76">
        <v>9.23</v>
      </c>
      <c r="K44" s="76">
        <v>-0.06</v>
      </c>
    </row>
    <row r="45" spans="2:11">
      <c r="B45" t="s">
        <v>1109</v>
      </c>
      <c r="C45" t="s">
        <v>1110</v>
      </c>
      <c r="D45" t="s">
        <v>1103</v>
      </c>
      <c r="E45" t="s">
        <v>112</v>
      </c>
      <c r="F45" t="s">
        <v>1077</v>
      </c>
      <c r="G45" s="76">
        <v>30889000</v>
      </c>
      <c r="H45" s="76">
        <v>-7.2433470297376683</v>
      </c>
      <c r="I45" s="76">
        <v>-8605.0306466042603</v>
      </c>
      <c r="J45" s="76">
        <v>13.92</v>
      </c>
      <c r="K45" s="76">
        <v>-0.09</v>
      </c>
    </row>
    <row r="46" spans="2:11">
      <c r="B46" t="s">
        <v>1111</v>
      </c>
      <c r="C46" t="s">
        <v>1112</v>
      </c>
      <c r="D46" t="s">
        <v>1103</v>
      </c>
      <c r="E46" t="s">
        <v>112</v>
      </c>
      <c r="F46" t="s">
        <v>1113</v>
      </c>
      <c r="G46" s="76">
        <v>12501000</v>
      </c>
      <c r="H46" s="76">
        <v>-3.437713635251312</v>
      </c>
      <c r="I46" s="76">
        <v>-1652.8130446134801</v>
      </c>
      <c r="J46" s="76">
        <v>2.67</v>
      </c>
      <c r="K46" s="76">
        <v>-0.02</v>
      </c>
    </row>
    <row r="47" spans="2:11">
      <c r="B47" t="s">
        <v>1114</v>
      </c>
      <c r="C47" t="s">
        <v>1115</v>
      </c>
      <c r="D47" t="s">
        <v>1103</v>
      </c>
      <c r="E47" t="s">
        <v>112</v>
      </c>
      <c r="F47" t="s">
        <v>1085</v>
      </c>
      <c r="G47" s="76">
        <v>21071000</v>
      </c>
      <c r="H47" s="76">
        <v>-7.3897941756710148</v>
      </c>
      <c r="I47" s="76">
        <v>-5988.6201792861903</v>
      </c>
      <c r="J47" s="76">
        <v>9.69</v>
      </c>
      <c r="K47" s="76">
        <v>-0.06</v>
      </c>
    </row>
    <row r="48" spans="2:11">
      <c r="B48" t="s">
        <v>1116</v>
      </c>
      <c r="C48" t="s">
        <v>1117</v>
      </c>
      <c r="D48" t="s">
        <v>1103</v>
      </c>
      <c r="E48" t="s">
        <v>112</v>
      </c>
      <c r="F48" t="s">
        <v>1088</v>
      </c>
      <c r="G48" s="76">
        <v>21926000</v>
      </c>
      <c r="H48" s="76">
        <v>-8.4875965403680791</v>
      </c>
      <c r="I48" s="76">
        <v>-7157.3691454784903</v>
      </c>
      <c r="J48" s="76">
        <v>11.58</v>
      </c>
      <c r="K48" s="76">
        <v>-0.08</v>
      </c>
    </row>
    <row r="49" spans="2:4">
      <c r="B49" t="s">
        <v>225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B19" sqref="B19"/>
    </sheetView>
  </sheetViews>
  <sheetFormatPr defaultColWidth="9.140625" defaultRowHeight="18"/>
  <cols>
    <col min="1" max="1" width="6.28515625" style="16" customWidth="1"/>
    <col min="2" max="2" width="53" style="15" bestFit="1" customWidth="1"/>
    <col min="3" max="3" width="14.85546875" style="15" customWidth="1"/>
    <col min="4" max="4" width="10.7109375" style="15" customWidth="1"/>
    <col min="5" max="8" width="10.7109375" style="16" customWidth="1"/>
    <col min="9" max="9" width="12.140625" style="16" bestFit="1" customWidth="1"/>
    <col min="10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1311</v>
      </c>
    </row>
    <row r="3" spans="2:78">
      <c r="B3" s="2" t="s">
        <v>2</v>
      </c>
      <c r="C3" t="s">
        <v>1310</v>
      </c>
    </row>
    <row r="4" spans="2:78">
      <c r="B4" s="2" t="s">
        <v>3</v>
      </c>
      <c r="C4" t="s">
        <v>191</v>
      </c>
    </row>
    <row r="6" spans="2:78" ht="26.25" customHeight="1">
      <c r="B6" s="117" t="s">
        <v>142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78" ht="26.25" customHeight="1">
      <c r="B7" s="117" t="s">
        <v>151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5">
        <v>7.42</v>
      </c>
      <c r="I11" s="7"/>
      <c r="J11" s="7"/>
      <c r="K11" s="75">
        <v>5.69</v>
      </c>
      <c r="L11" s="75">
        <v>187763156.00999999</v>
      </c>
      <c r="M11" s="7"/>
      <c r="N11" s="75">
        <v>84004.271069271097</v>
      </c>
      <c r="O11" s="7"/>
      <c r="P11" s="75">
        <v>100</v>
      </c>
      <c r="Q11" s="75">
        <v>0.9</v>
      </c>
      <c r="R11" s="16"/>
      <c r="S11" s="16"/>
      <c r="T11" s="16"/>
      <c r="U11" s="16"/>
      <c r="V11" s="16"/>
      <c r="BZ11" s="16"/>
    </row>
    <row r="12" spans="2:78">
      <c r="B12" s="77" t="s">
        <v>195</v>
      </c>
      <c r="D12" s="16"/>
      <c r="H12" s="78">
        <v>1.08</v>
      </c>
      <c r="K12" s="78">
        <v>1.24</v>
      </c>
      <c r="L12" s="78">
        <v>15542233.01</v>
      </c>
      <c r="N12" s="78">
        <v>12462.08747969483</v>
      </c>
      <c r="P12" s="78">
        <v>14.84</v>
      </c>
      <c r="Q12" s="78">
        <v>0.13</v>
      </c>
    </row>
    <row r="13" spans="2:78">
      <c r="B13" s="77" t="s">
        <v>715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716</v>
      </c>
      <c r="D15" s="16"/>
      <c r="H15" s="78">
        <v>1.4</v>
      </c>
      <c r="K15" s="78">
        <v>1.37</v>
      </c>
      <c r="L15" s="78">
        <v>1390176.9</v>
      </c>
      <c r="N15" s="78">
        <v>1394.9035014599999</v>
      </c>
      <c r="P15" s="78">
        <v>1.66</v>
      </c>
      <c r="Q15" s="78">
        <v>0.01</v>
      </c>
    </row>
    <row r="16" spans="2:78">
      <c r="B16" t="s">
        <v>1118</v>
      </c>
      <c r="C16" t="s">
        <v>1119</v>
      </c>
      <c r="D16" t="s">
        <v>722</v>
      </c>
      <c r="E16" t="s">
        <v>312</v>
      </c>
      <c r="F16" t="s">
        <v>155</v>
      </c>
      <c r="G16" t="s">
        <v>1120</v>
      </c>
      <c r="H16" s="76">
        <v>1.4</v>
      </c>
      <c r="I16" t="s">
        <v>108</v>
      </c>
      <c r="J16" s="76">
        <v>1.55</v>
      </c>
      <c r="K16" s="76">
        <v>1.37</v>
      </c>
      <c r="L16" s="76">
        <v>1390176.9</v>
      </c>
      <c r="M16" s="76">
        <v>100.34</v>
      </c>
      <c r="N16" s="76">
        <v>1394.9035014599999</v>
      </c>
      <c r="O16" s="76">
        <v>1.56</v>
      </c>
      <c r="P16" s="76">
        <v>1.66</v>
      </c>
      <c r="Q16" s="76">
        <v>0.01</v>
      </c>
    </row>
    <row r="17" spans="2:17">
      <c r="B17" s="77" t="s">
        <v>717</v>
      </c>
      <c r="D17" s="16"/>
      <c r="H17" s="78">
        <v>1.04</v>
      </c>
      <c r="K17" s="78">
        <v>1.22</v>
      </c>
      <c r="L17" s="78">
        <v>14152056.109999999</v>
      </c>
      <c r="N17" s="78">
        <v>11067.183978234831</v>
      </c>
      <c r="P17" s="78">
        <v>13.17</v>
      </c>
      <c r="Q17" s="78">
        <v>0.12</v>
      </c>
    </row>
    <row r="18" spans="2:17">
      <c r="B18" s="77" t="s">
        <v>718</v>
      </c>
      <c r="D18" s="16"/>
      <c r="H18" s="78">
        <v>1.35</v>
      </c>
      <c r="K18" s="78">
        <v>1.6</v>
      </c>
      <c r="L18" s="78">
        <v>8369793.8600000003</v>
      </c>
      <c r="N18" s="78">
        <v>8475.9985653639997</v>
      </c>
      <c r="P18" s="78">
        <v>10.09</v>
      </c>
      <c r="Q18" s="78">
        <v>0.09</v>
      </c>
    </row>
    <row r="19" spans="2:17">
      <c r="B19" t="s">
        <v>1312</v>
      </c>
      <c r="C19" t="s">
        <v>1121</v>
      </c>
      <c r="D19" t="s">
        <v>722</v>
      </c>
      <c r="E19" t="s">
        <v>786</v>
      </c>
      <c r="F19" t="s">
        <v>156</v>
      </c>
      <c r="G19" t="s">
        <v>1122</v>
      </c>
      <c r="H19" s="76">
        <v>1.66</v>
      </c>
      <c r="I19" t="s">
        <v>108</v>
      </c>
      <c r="J19" s="76">
        <v>2.64</v>
      </c>
      <c r="K19" s="76">
        <v>1.89</v>
      </c>
      <c r="L19" s="76">
        <v>3543398.96</v>
      </c>
      <c r="M19" s="76">
        <v>101.39</v>
      </c>
      <c r="N19" s="76">
        <v>3592.652205544</v>
      </c>
      <c r="O19" s="76">
        <v>0</v>
      </c>
      <c r="P19" s="76">
        <v>4.28</v>
      </c>
      <c r="Q19" s="76">
        <v>0.04</v>
      </c>
    </row>
    <row r="20" spans="2:17">
      <c r="B20" t="s">
        <v>1123</v>
      </c>
      <c r="C20" t="s">
        <v>1124</v>
      </c>
      <c r="D20" t="s">
        <v>722</v>
      </c>
      <c r="E20" t="s">
        <v>786</v>
      </c>
      <c r="F20" t="s">
        <v>156</v>
      </c>
      <c r="G20" t="s">
        <v>1125</v>
      </c>
      <c r="H20" s="76">
        <v>1.1299999999999999</v>
      </c>
      <c r="I20" t="s">
        <v>108</v>
      </c>
      <c r="J20" s="76">
        <v>0.02</v>
      </c>
      <c r="K20" s="76">
        <v>1.38</v>
      </c>
      <c r="L20" s="76">
        <v>4826394.9000000004</v>
      </c>
      <c r="M20" s="76">
        <v>101.18</v>
      </c>
      <c r="N20" s="76">
        <v>4883.3463598199996</v>
      </c>
      <c r="O20" s="76">
        <v>0</v>
      </c>
      <c r="P20" s="76">
        <v>5.81</v>
      </c>
      <c r="Q20" s="76">
        <v>0.05</v>
      </c>
    </row>
    <row r="21" spans="2:17">
      <c r="B21" s="77" t="s">
        <v>719</v>
      </c>
      <c r="D21" s="16"/>
      <c r="H21" s="78">
        <v>0</v>
      </c>
      <c r="K21" s="78">
        <v>0</v>
      </c>
      <c r="L21" s="78">
        <v>0</v>
      </c>
      <c r="N21" s="78">
        <v>0</v>
      </c>
      <c r="P21" s="78">
        <v>0</v>
      </c>
      <c r="Q21" s="78">
        <v>0</v>
      </c>
    </row>
    <row r="22" spans="2:17">
      <c r="B22" t="s">
        <v>214</v>
      </c>
      <c r="C22" t="s">
        <v>214</v>
      </c>
      <c r="D22" s="16"/>
      <c r="E22" t="s">
        <v>214</v>
      </c>
      <c r="H22" s="76">
        <v>0</v>
      </c>
      <c r="I22" t="s">
        <v>214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724</v>
      </c>
      <c r="D23" s="16"/>
      <c r="H23" s="78">
        <v>0.01</v>
      </c>
      <c r="K23" s="78">
        <v>0.01</v>
      </c>
      <c r="L23" s="78">
        <v>5782262.25</v>
      </c>
      <c r="N23" s="78">
        <v>2591.1854128708305</v>
      </c>
      <c r="P23" s="78">
        <v>3.08</v>
      </c>
      <c r="Q23" s="78">
        <v>0.03</v>
      </c>
    </row>
    <row r="24" spans="2:17">
      <c r="B24" t="s">
        <v>1126</v>
      </c>
      <c r="C24" t="s">
        <v>1127</v>
      </c>
      <c r="D24" t="s">
        <v>722</v>
      </c>
      <c r="E24" t="s">
        <v>214</v>
      </c>
      <c r="F24" t="s">
        <v>221</v>
      </c>
      <c r="G24" t="s">
        <v>1128</v>
      </c>
      <c r="H24" s="76">
        <v>0.01</v>
      </c>
      <c r="I24" t="s">
        <v>108</v>
      </c>
      <c r="J24" s="76">
        <v>0.68</v>
      </c>
      <c r="K24" s="76">
        <v>0.01</v>
      </c>
      <c r="L24" s="76">
        <v>2895179.2</v>
      </c>
      <c r="M24" s="76">
        <v>89.5</v>
      </c>
      <c r="N24" s="76">
        <v>2591.1853839999999</v>
      </c>
      <c r="O24" s="76">
        <v>2.6</v>
      </c>
      <c r="P24" s="76">
        <v>3.08</v>
      </c>
      <c r="Q24" s="76">
        <v>0.03</v>
      </c>
    </row>
    <row r="25" spans="2:17">
      <c r="B25" t="s">
        <v>1129</v>
      </c>
      <c r="C25" t="s">
        <v>1130</v>
      </c>
      <c r="D25" s="79" t="s">
        <v>129</v>
      </c>
      <c r="E25" t="s">
        <v>214</v>
      </c>
      <c r="F25" t="s">
        <v>221</v>
      </c>
      <c r="G25" t="s">
        <v>1128</v>
      </c>
      <c r="H25" s="76">
        <v>0.01</v>
      </c>
      <c r="I25" t="s">
        <v>108</v>
      </c>
      <c r="J25" s="76">
        <v>8.8000000000000007</v>
      </c>
      <c r="K25" s="76">
        <v>0.01</v>
      </c>
      <c r="L25" s="76">
        <v>2887083.05</v>
      </c>
      <c r="M25" s="76">
        <v>9.9999999999999995E-7</v>
      </c>
      <c r="N25" s="76">
        <v>2.8870830500000002E-5</v>
      </c>
      <c r="O25" s="76">
        <v>0</v>
      </c>
      <c r="P25" s="76">
        <v>0</v>
      </c>
      <c r="Q25" s="76">
        <v>0</v>
      </c>
    </row>
    <row r="26" spans="2:17">
      <c r="B26" s="77" t="s">
        <v>725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t="s">
        <v>214</v>
      </c>
      <c r="C27" t="s">
        <v>214</v>
      </c>
      <c r="D27" s="16"/>
      <c r="E27" t="s">
        <v>214</v>
      </c>
      <c r="H27" s="76">
        <v>0</v>
      </c>
      <c r="I27" t="s">
        <v>214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222</v>
      </c>
      <c r="D28" s="16"/>
      <c r="H28" s="78">
        <v>8.52</v>
      </c>
      <c r="K28" s="78">
        <v>6.46</v>
      </c>
      <c r="L28" s="78">
        <v>172220923</v>
      </c>
      <c r="N28" s="78">
        <v>71542.183589576263</v>
      </c>
      <c r="P28" s="78">
        <v>85.16</v>
      </c>
      <c r="Q28" s="78">
        <v>0.77</v>
      </c>
    </row>
    <row r="29" spans="2:17">
      <c r="B29" s="77" t="s">
        <v>715</v>
      </c>
      <c r="D29" s="16"/>
      <c r="H29" s="78">
        <v>4.58</v>
      </c>
      <c r="K29" s="78">
        <v>15.93</v>
      </c>
      <c r="L29" s="78">
        <v>155779994</v>
      </c>
      <c r="N29" s="78">
        <v>18546.498965375831</v>
      </c>
      <c r="P29" s="78">
        <v>22.08</v>
      </c>
      <c r="Q29" s="78">
        <v>0.2</v>
      </c>
    </row>
    <row r="30" spans="2:17">
      <c r="B30" t="s">
        <v>1131</v>
      </c>
      <c r="C30" t="s">
        <v>1132</v>
      </c>
      <c r="D30" t="s">
        <v>1133</v>
      </c>
      <c r="E30" t="s">
        <v>214</v>
      </c>
      <c r="F30" t="s">
        <v>221</v>
      </c>
      <c r="G30" t="s">
        <v>1134</v>
      </c>
      <c r="H30" s="76">
        <v>1.4</v>
      </c>
      <c r="I30" t="s">
        <v>129</v>
      </c>
      <c r="J30" s="76">
        <v>6.85</v>
      </c>
      <c r="K30" s="76">
        <v>17.28</v>
      </c>
      <c r="L30" s="76">
        <v>131249994</v>
      </c>
      <c r="M30" s="76">
        <v>90.79</v>
      </c>
      <c r="N30" s="76">
        <v>6798.1846579758303</v>
      </c>
      <c r="O30" s="76">
        <v>0.06</v>
      </c>
      <c r="P30" s="76">
        <v>8.09</v>
      </c>
      <c r="Q30" s="76">
        <v>7.0000000000000007E-2</v>
      </c>
    </row>
    <row r="31" spans="2:17">
      <c r="B31" t="s">
        <v>1135</v>
      </c>
      <c r="C31" t="s">
        <v>1136</v>
      </c>
      <c r="D31" t="s">
        <v>1133</v>
      </c>
      <c r="E31" t="s">
        <v>214</v>
      </c>
      <c r="F31" t="s">
        <v>221</v>
      </c>
      <c r="G31" t="s">
        <v>1137</v>
      </c>
      <c r="H31" s="76">
        <v>6.42</v>
      </c>
      <c r="I31" t="s">
        <v>194</v>
      </c>
      <c r="J31" s="76">
        <v>0</v>
      </c>
      <c r="K31" s="76">
        <v>15.15</v>
      </c>
      <c r="L31" s="76">
        <v>24530000</v>
      </c>
      <c r="M31" s="76">
        <v>40.42</v>
      </c>
      <c r="N31" s="76">
        <v>11748.3143074</v>
      </c>
      <c r="O31" s="76">
        <v>0.06</v>
      </c>
      <c r="P31" s="76">
        <v>13.99</v>
      </c>
      <c r="Q31" s="76">
        <v>0.13</v>
      </c>
    </row>
    <row r="32" spans="2:17">
      <c r="B32" s="77" t="s">
        <v>716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6">
        <v>0</v>
      </c>
      <c r="I33" t="s">
        <v>214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717</v>
      </c>
      <c r="D34" s="16"/>
      <c r="H34" s="78">
        <v>9.9</v>
      </c>
      <c r="K34" s="78">
        <v>3.15</v>
      </c>
      <c r="L34" s="78">
        <v>16440929</v>
      </c>
      <c r="N34" s="78">
        <v>52995.684624200432</v>
      </c>
      <c r="P34" s="78">
        <v>63.09</v>
      </c>
      <c r="Q34" s="78">
        <v>0.56999999999999995</v>
      </c>
    </row>
    <row r="35" spans="2:17">
      <c r="B35" s="77" t="s">
        <v>718</v>
      </c>
      <c r="D35" s="16"/>
      <c r="H35" s="78">
        <v>10.88</v>
      </c>
      <c r="K35" s="78">
        <v>2.87</v>
      </c>
      <c r="L35" s="78">
        <v>8995000</v>
      </c>
      <c r="N35" s="78">
        <v>35828.871210899997</v>
      </c>
      <c r="P35" s="78">
        <v>42.65</v>
      </c>
      <c r="Q35" s="78">
        <v>0.38</v>
      </c>
    </row>
    <row r="36" spans="2:17">
      <c r="B36" t="s">
        <v>1138</v>
      </c>
      <c r="C36" t="s">
        <v>1139</v>
      </c>
      <c r="D36" t="s">
        <v>722</v>
      </c>
      <c r="E36" t="s">
        <v>200</v>
      </c>
      <c r="F36" t="s">
        <v>380</v>
      </c>
      <c r="G36" t="s">
        <v>1140</v>
      </c>
      <c r="H36" s="76">
        <v>5.01</v>
      </c>
      <c r="I36" t="s">
        <v>112</v>
      </c>
      <c r="J36" s="76">
        <v>2.72</v>
      </c>
      <c r="K36" s="76">
        <v>2.8</v>
      </c>
      <c r="L36" s="76">
        <v>2545000</v>
      </c>
      <c r="M36" s="76">
        <v>99.986999999999995</v>
      </c>
      <c r="N36" s="76">
        <v>9786.7975509000007</v>
      </c>
      <c r="O36" s="76">
        <v>0.64</v>
      </c>
      <c r="P36" s="76">
        <v>11.65</v>
      </c>
      <c r="Q36" s="76">
        <v>0.1</v>
      </c>
    </row>
    <row r="37" spans="2:17">
      <c r="B37" t="s">
        <v>1141</v>
      </c>
      <c r="C37" t="s">
        <v>1142</v>
      </c>
      <c r="D37" t="s">
        <v>722</v>
      </c>
      <c r="E37" t="s">
        <v>200</v>
      </c>
      <c r="F37" t="s">
        <v>380</v>
      </c>
      <c r="G37" t="s">
        <v>1143</v>
      </c>
      <c r="H37" s="76">
        <v>13.09</v>
      </c>
      <c r="I37" t="s">
        <v>112</v>
      </c>
      <c r="J37" s="76">
        <v>3.22</v>
      </c>
      <c r="K37" s="76">
        <v>2.89</v>
      </c>
      <c r="L37" s="76">
        <v>6450000</v>
      </c>
      <c r="M37" s="76">
        <v>104.98</v>
      </c>
      <c r="N37" s="76">
        <v>26042.073659999998</v>
      </c>
      <c r="O37" s="76">
        <v>0.83</v>
      </c>
      <c r="P37" s="76">
        <v>31</v>
      </c>
      <c r="Q37" s="76">
        <v>0.28000000000000003</v>
      </c>
    </row>
    <row r="38" spans="2:17">
      <c r="B38" s="77" t="s">
        <v>719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6">
        <v>0</v>
      </c>
      <c r="I39" t="s">
        <v>214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s="77" t="s">
        <v>724</v>
      </c>
      <c r="D40" s="16"/>
      <c r="H40" s="78">
        <v>7.84</v>
      </c>
      <c r="K40" s="78">
        <v>3.74</v>
      </c>
      <c r="L40" s="78">
        <v>7445929</v>
      </c>
      <c r="N40" s="78">
        <v>17166.813413300428</v>
      </c>
      <c r="P40" s="78">
        <v>20.440000000000001</v>
      </c>
      <c r="Q40" s="78">
        <v>0.18</v>
      </c>
    </row>
    <row r="41" spans="2:17">
      <c r="B41" t="s">
        <v>1144</v>
      </c>
      <c r="C41" t="s">
        <v>1145</v>
      </c>
      <c r="D41" t="s">
        <v>722</v>
      </c>
      <c r="E41" t="s">
        <v>1146</v>
      </c>
      <c r="F41" t="s">
        <v>373</v>
      </c>
      <c r="G41" t="s">
        <v>1147</v>
      </c>
      <c r="H41" s="76">
        <v>0.01</v>
      </c>
      <c r="I41" t="s">
        <v>112</v>
      </c>
      <c r="J41" s="76">
        <v>0.79</v>
      </c>
      <c r="K41" s="76">
        <v>0.01</v>
      </c>
      <c r="L41" s="76">
        <v>2945929</v>
      </c>
      <c r="M41" s="76">
        <v>9.9999999999999995E-7</v>
      </c>
      <c r="N41" s="76">
        <v>1.1330042934E-4</v>
      </c>
      <c r="O41" s="76">
        <v>2.27</v>
      </c>
      <c r="P41" s="76">
        <v>0</v>
      </c>
      <c r="Q41" s="76">
        <v>0</v>
      </c>
    </row>
    <row r="42" spans="2:17">
      <c r="B42" t="s">
        <v>1148</v>
      </c>
      <c r="C42" t="s">
        <v>1149</v>
      </c>
      <c r="D42" t="s">
        <v>722</v>
      </c>
      <c r="E42" t="s">
        <v>214</v>
      </c>
      <c r="F42" t="s">
        <v>221</v>
      </c>
      <c r="G42" t="s">
        <v>1150</v>
      </c>
      <c r="H42" s="76">
        <v>7.84</v>
      </c>
      <c r="I42" t="s">
        <v>112</v>
      </c>
      <c r="J42" s="76">
        <v>3.55</v>
      </c>
      <c r="K42" s="76">
        <v>3.74</v>
      </c>
      <c r="L42" s="76">
        <v>4500000</v>
      </c>
      <c r="M42" s="76">
        <v>99.19</v>
      </c>
      <c r="N42" s="76">
        <v>17166.813300000002</v>
      </c>
      <c r="O42" s="76">
        <v>3.51</v>
      </c>
      <c r="P42" s="76">
        <v>20.440000000000001</v>
      </c>
      <c r="Q42" s="76">
        <v>0.18</v>
      </c>
    </row>
    <row r="43" spans="2:17">
      <c r="B43" s="77" t="s">
        <v>725</v>
      </c>
      <c r="D43" s="16"/>
      <c r="H43" s="78">
        <v>0</v>
      </c>
      <c r="K43" s="78">
        <v>0</v>
      </c>
      <c r="L43" s="78">
        <v>0</v>
      </c>
      <c r="N43" s="78">
        <v>0</v>
      </c>
      <c r="P43" s="78">
        <v>0</v>
      </c>
      <c r="Q43" s="78">
        <v>0</v>
      </c>
    </row>
    <row r="44" spans="2:17">
      <c r="B44" t="s">
        <v>214</v>
      </c>
      <c r="C44" t="s">
        <v>214</v>
      </c>
      <c r="D44" s="16"/>
      <c r="E44" t="s">
        <v>214</v>
      </c>
      <c r="H44" s="76">
        <v>0</v>
      </c>
      <c r="I44" t="s">
        <v>214</v>
      </c>
      <c r="J44" s="76">
        <v>0</v>
      </c>
      <c r="K44" s="76">
        <v>0</v>
      </c>
      <c r="L44" s="76">
        <v>0</v>
      </c>
      <c r="M44" s="76">
        <v>0</v>
      </c>
      <c r="N44" s="76">
        <v>0</v>
      </c>
      <c r="O44" s="76">
        <v>0</v>
      </c>
      <c r="P44" s="76">
        <v>0</v>
      </c>
      <c r="Q44" s="76">
        <v>0</v>
      </c>
    </row>
    <row r="45" spans="2:17">
      <c r="B45" t="s">
        <v>225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6"/>
  <sheetViews>
    <sheetView rightToLeft="1" topLeftCell="A19" zoomScale="80" zoomScaleNormal="80" workbookViewId="0">
      <selection activeCell="Q55" sqref="P19:Q5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1311</v>
      </c>
    </row>
    <row r="3" spans="2:59">
      <c r="B3" s="2" t="s">
        <v>2</v>
      </c>
      <c r="C3" s="2" t="s">
        <v>1310</v>
      </c>
    </row>
    <row r="4" spans="2:59">
      <c r="B4" s="2" t="s">
        <v>3</v>
      </c>
      <c r="C4" s="2" t="s">
        <v>191</v>
      </c>
    </row>
    <row r="5" spans="2:59">
      <c r="B5" s="2"/>
      <c r="C5" s="2"/>
    </row>
    <row r="7" spans="2:59" ht="26.25" customHeight="1">
      <c r="B7" s="117" t="s">
        <v>152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5">
        <v>3.03</v>
      </c>
      <c r="H11" s="18"/>
      <c r="I11" s="18"/>
      <c r="J11" s="75">
        <v>2.6</v>
      </c>
      <c r="K11" s="75">
        <v>403825311.42000002</v>
      </c>
      <c r="L11" s="7"/>
      <c r="M11" s="75">
        <v>520753.60913278261</v>
      </c>
      <c r="N11" s="75">
        <v>100</v>
      </c>
      <c r="O11" s="75">
        <v>5.58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7" t="s">
        <v>195</v>
      </c>
      <c r="G12" s="78">
        <v>3.02</v>
      </c>
      <c r="J12" s="78">
        <v>1.65</v>
      </c>
      <c r="K12" s="78">
        <v>373700448.00999999</v>
      </c>
      <c r="M12" s="78">
        <v>400011.16410433355</v>
      </c>
      <c r="N12" s="78">
        <v>76.81</v>
      </c>
      <c r="O12" s="78">
        <v>4.29</v>
      </c>
    </row>
    <row r="13" spans="2:59">
      <c r="B13" s="77" t="s">
        <v>1151</v>
      </c>
      <c r="G13" s="78">
        <v>3.37</v>
      </c>
      <c r="J13" s="78">
        <v>1.02</v>
      </c>
      <c r="K13" s="78">
        <v>137993955.08000001</v>
      </c>
      <c r="M13" s="78">
        <v>139317.44958341401</v>
      </c>
      <c r="N13" s="78">
        <v>26.75</v>
      </c>
      <c r="O13" s="78">
        <v>1.49</v>
      </c>
    </row>
    <row r="14" spans="2:59">
      <c r="B14" t="s">
        <v>1152</v>
      </c>
      <c r="C14" t="s">
        <v>1153</v>
      </c>
      <c r="D14" t="s">
        <v>1154</v>
      </c>
      <c r="E14" t="s">
        <v>303</v>
      </c>
      <c r="F14" t="s">
        <v>157</v>
      </c>
      <c r="G14" s="76">
        <v>3.37</v>
      </c>
      <c r="H14" t="s">
        <v>108</v>
      </c>
      <c r="I14" s="76">
        <v>5.01</v>
      </c>
      <c r="J14" s="76">
        <v>1.02</v>
      </c>
      <c r="K14" s="76">
        <v>137993955.08000001</v>
      </c>
      <c r="L14" s="76">
        <v>100.95909599999995</v>
      </c>
      <c r="M14" s="76">
        <v>139317.44958341401</v>
      </c>
      <c r="N14" s="76">
        <v>26.75</v>
      </c>
      <c r="O14" s="76">
        <v>1.49</v>
      </c>
    </row>
    <row r="15" spans="2:59">
      <c r="B15" s="77" t="s">
        <v>1155</v>
      </c>
      <c r="G15" s="78">
        <v>2.83</v>
      </c>
      <c r="J15" s="78">
        <v>1.37</v>
      </c>
      <c r="K15" s="78">
        <v>6172.66</v>
      </c>
      <c r="M15" s="78">
        <v>11.5492011765</v>
      </c>
      <c r="N15" s="78">
        <v>0</v>
      </c>
      <c r="O15" s="78">
        <v>0</v>
      </c>
    </row>
    <row r="16" spans="2:59">
      <c r="B16" t="s">
        <v>1156</v>
      </c>
      <c r="C16" t="s">
        <v>1153</v>
      </c>
      <c r="D16" t="s">
        <v>1157</v>
      </c>
      <c r="E16" t="s">
        <v>329</v>
      </c>
      <c r="F16" t="s">
        <v>155</v>
      </c>
      <c r="G16" s="76">
        <v>2.83</v>
      </c>
      <c r="H16" t="s">
        <v>108</v>
      </c>
      <c r="I16" s="76">
        <v>4.95</v>
      </c>
      <c r="J16" s="76">
        <v>1.37</v>
      </c>
      <c r="K16" s="76">
        <v>6172.66</v>
      </c>
      <c r="L16" s="76">
        <v>187.10249999999999</v>
      </c>
      <c r="M16" s="76">
        <v>11.5492011765</v>
      </c>
      <c r="N16" s="76">
        <v>0</v>
      </c>
      <c r="O16" s="76">
        <v>0</v>
      </c>
    </row>
    <row r="17" spans="2:15">
      <c r="B17" s="77" t="s">
        <v>1158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214</v>
      </c>
      <c r="D18" t="s">
        <v>214</v>
      </c>
      <c r="E18" t="s">
        <v>214</v>
      </c>
      <c r="G18" s="76">
        <v>0</v>
      </c>
      <c r="H18" t="s">
        <v>214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1159</v>
      </c>
      <c r="G19" s="78">
        <v>2.29</v>
      </c>
      <c r="J19" s="78">
        <v>2.06</v>
      </c>
      <c r="K19" s="78">
        <v>113555988.27</v>
      </c>
      <c r="M19" s="78">
        <v>131799.91191534305</v>
      </c>
      <c r="N19" s="78">
        <v>25.31</v>
      </c>
      <c r="O19" s="78">
        <v>1.41</v>
      </c>
    </row>
    <row r="20" spans="2:15">
      <c r="B20" t="s">
        <v>1160</v>
      </c>
      <c r="C20" t="s">
        <v>1162</v>
      </c>
      <c r="D20" s="122">
        <v>29992016</v>
      </c>
      <c r="E20" t="s">
        <v>312</v>
      </c>
      <c r="F20" t="s">
        <v>155</v>
      </c>
      <c r="G20" s="76">
        <v>3.56</v>
      </c>
      <c r="H20" t="s">
        <v>108</v>
      </c>
      <c r="I20" s="76">
        <v>6</v>
      </c>
      <c r="J20" s="76">
        <v>1.27</v>
      </c>
      <c r="K20" s="76">
        <v>30372285.579999998</v>
      </c>
      <c r="L20" s="76">
        <v>119.7</v>
      </c>
      <c r="M20" s="76">
        <v>36355.625839259999</v>
      </c>
      <c r="N20" s="76">
        <v>6.98</v>
      </c>
      <c r="O20" s="76">
        <v>0.39</v>
      </c>
    </row>
    <row r="21" spans="2:15">
      <c r="B21" t="s">
        <v>1161</v>
      </c>
      <c r="C21" t="s">
        <v>1162</v>
      </c>
      <c r="D21" t="s">
        <v>1163</v>
      </c>
      <c r="E21" t="s">
        <v>312</v>
      </c>
      <c r="F21" t="s">
        <v>155</v>
      </c>
      <c r="G21" s="76">
        <v>1.8</v>
      </c>
      <c r="H21" t="s">
        <v>112</v>
      </c>
      <c r="I21" s="76">
        <v>3.9</v>
      </c>
      <c r="J21" s="76">
        <v>2.54</v>
      </c>
      <c r="K21" s="76">
        <v>3520000</v>
      </c>
      <c r="L21" s="76">
        <v>103.69</v>
      </c>
      <c r="M21" s="76">
        <v>14037.469247999999</v>
      </c>
      <c r="N21" s="76">
        <v>2.7</v>
      </c>
      <c r="O21" s="76">
        <v>0.15</v>
      </c>
    </row>
    <row r="22" spans="2:15">
      <c r="B22" t="s">
        <v>1164</v>
      </c>
      <c r="C22" t="s">
        <v>1153</v>
      </c>
      <c r="D22" s="122">
        <v>29992299</v>
      </c>
      <c r="E22" t="s">
        <v>1165</v>
      </c>
      <c r="F22" t="s">
        <v>156</v>
      </c>
      <c r="G22" s="76">
        <v>1.06</v>
      </c>
      <c r="H22" t="s">
        <v>108</v>
      </c>
      <c r="I22" s="76">
        <v>5</v>
      </c>
      <c r="J22" s="76">
        <v>2.44</v>
      </c>
      <c r="K22" s="76">
        <v>10400000</v>
      </c>
      <c r="L22" s="76">
        <v>102.77</v>
      </c>
      <c r="M22" s="76">
        <v>10688.08</v>
      </c>
      <c r="N22" s="76">
        <v>2.0499999999999998</v>
      </c>
      <c r="O22" s="76">
        <v>0.11</v>
      </c>
    </row>
    <row r="23" spans="2:15">
      <c r="B23" t="s">
        <v>1166</v>
      </c>
      <c r="C23" t="s">
        <v>1153</v>
      </c>
      <c r="D23" s="122">
        <v>29993112</v>
      </c>
      <c r="E23" t="s">
        <v>407</v>
      </c>
      <c r="F23" t="s">
        <v>156</v>
      </c>
      <c r="G23" s="76">
        <v>0.41</v>
      </c>
      <c r="H23" t="s">
        <v>108</v>
      </c>
      <c r="I23" s="76">
        <v>3.85</v>
      </c>
      <c r="J23" s="76">
        <v>2.62</v>
      </c>
      <c r="K23" s="76">
        <v>4489208.34</v>
      </c>
      <c r="L23" s="76">
        <v>100.54</v>
      </c>
      <c r="M23" s="76">
        <v>4513.4500650359996</v>
      </c>
      <c r="N23" s="76">
        <v>0.87</v>
      </c>
      <c r="O23" s="76">
        <v>0.05</v>
      </c>
    </row>
    <row r="24" spans="2:15">
      <c r="B24" t="s">
        <v>1167</v>
      </c>
      <c r="C24" t="s">
        <v>1153</v>
      </c>
      <c r="D24" s="122">
        <v>29993113</v>
      </c>
      <c r="E24" t="s">
        <v>407</v>
      </c>
      <c r="F24" t="s">
        <v>156</v>
      </c>
      <c r="G24" s="76">
        <v>3.25</v>
      </c>
      <c r="H24" t="s">
        <v>108</v>
      </c>
      <c r="I24" s="76">
        <v>4.55</v>
      </c>
      <c r="J24" s="76">
        <v>2.68</v>
      </c>
      <c r="K24" s="76">
        <v>8208950.5499999998</v>
      </c>
      <c r="L24" s="76">
        <v>105.72</v>
      </c>
      <c r="M24" s="76">
        <v>8678.5025214599991</v>
      </c>
      <c r="N24" s="76">
        <v>1.67</v>
      </c>
      <c r="O24" s="76">
        <v>0.09</v>
      </c>
    </row>
    <row r="25" spans="2:15">
      <c r="B25" t="s">
        <v>1168</v>
      </c>
      <c r="C25" t="s">
        <v>1153</v>
      </c>
      <c r="D25" s="122">
        <v>29992219</v>
      </c>
      <c r="E25" t="s">
        <v>472</v>
      </c>
      <c r="F25" t="s">
        <v>156</v>
      </c>
      <c r="G25" s="76">
        <v>2.04</v>
      </c>
      <c r="H25" t="s">
        <v>108</v>
      </c>
      <c r="I25" s="76">
        <v>5.25</v>
      </c>
      <c r="J25" s="76">
        <v>1.81</v>
      </c>
      <c r="K25" s="76">
        <v>37750108</v>
      </c>
      <c r="L25" s="76">
        <v>100.61</v>
      </c>
      <c r="M25" s="76">
        <v>37980.383658799998</v>
      </c>
      <c r="N25" s="76">
        <v>7.29</v>
      </c>
      <c r="O25" s="76">
        <v>0.41</v>
      </c>
    </row>
    <row r="26" spans="2:15">
      <c r="B26" t="s">
        <v>1169</v>
      </c>
      <c r="C26" t="s">
        <v>1153</v>
      </c>
      <c r="D26" s="122">
        <v>29992247</v>
      </c>
      <c r="E26" t="s">
        <v>214</v>
      </c>
      <c r="F26" t="s">
        <v>221</v>
      </c>
      <c r="G26" s="76">
        <v>2.74</v>
      </c>
      <c r="H26" t="s">
        <v>108</v>
      </c>
      <c r="I26" s="76">
        <v>5</v>
      </c>
      <c r="J26" s="76">
        <v>2.94</v>
      </c>
      <c r="K26" s="76">
        <v>4220850</v>
      </c>
      <c r="L26" s="76">
        <v>109.22</v>
      </c>
      <c r="M26" s="76">
        <v>4610.0123700000004</v>
      </c>
      <c r="N26" s="76">
        <v>0.89</v>
      </c>
      <c r="O26" s="76">
        <v>0.05</v>
      </c>
    </row>
    <row r="27" spans="2:15">
      <c r="B27" t="s">
        <v>1170</v>
      </c>
      <c r="C27" t="s">
        <v>1162</v>
      </c>
      <c r="D27" s="122">
        <v>90146006</v>
      </c>
      <c r="E27" t="s">
        <v>214</v>
      </c>
      <c r="F27" t="s">
        <v>221</v>
      </c>
      <c r="G27" s="76">
        <v>1.91</v>
      </c>
      <c r="H27" t="s">
        <v>108</v>
      </c>
      <c r="I27" s="76">
        <v>5.5</v>
      </c>
      <c r="J27" s="76">
        <v>3.82</v>
      </c>
      <c r="K27" s="76">
        <v>5065820</v>
      </c>
      <c r="L27" s="76">
        <v>103.89</v>
      </c>
      <c r="M27" s="76">
        <v>5262.8803980000002</v>
      </c>
      <c r="N27" s="76">
        <v>1.01</v>
      </c>
      <c r="O27" s="76">
        <v>0.06</v>
      </c>
    </row>
    <row r="28" spans="2:15">
      <c r="B28" t="s">
        <v>1171</v>
      </c>
      <c r="C28" t="s">
        <v>1162</v>
      </c>
      <c r="D28" s="122">
        <v>90146007</v>
      </c>
      <c r="E28" t="s">
        <v>214</v>
      </c>
      <c r="F28" t="s">
        <v>221</v>
      </c>
      <c r="G28" s="76">
        <v>3.19</v>
      </c>
      <c r="H28" t="s">
        <v>108</v>
      </c>
      <c r="I28" s="76">
        <v>6.45</v>
      </c>
      <c r="J28" s="76">
        <v>4.22</v>
      </c>
      <c r="K28" s="76">
        <v>370817.8</v>
      </c>
      <c r="L28" s="76">
        <v>109.21</v>
      </c>
      <c r="M28" s="76">
        <v>404.97011938000003</v>
      </c>
      <c r="N28" s="76">
        <v>0.08</v>
      </c>
      <c r="O28" s="76">
        <v>0</v>
      </c>
    </row>
    <row r="29" spans="2:15">
      <c r="B29" t="s">
        <v>1172</v>
      </c>
      <c r="C29" t="s">
        <v>1153</v>
      </c>
      <c r="D29" s="122">
        <v>29992676</v>
      </c>
      <c r="E29" t="s">
        <v>214</v>
      </c>
      <c r="F29" t="s">
        <v>221</v>
      </c>
      <c r="G29" s="76">
        <v>0.75</v>
      </c>
      <c r="H29" t="s">
        <v>108</v>
      </c>
      <c r="I29" s="76">
        <v>5.75</v>
      </c>
      <c r="J29" s="76">
        <v>4.6100000000000003</v>
      </c>
      <c r="K29" s="76">
        <v>4799999</v>
      </c>
      <c r="L29" s="76">
        <v>102.19</v>
      </c>
      <c r="M29" s="76">
        <v>4905.1189781000003</v>
      </c>
      <c r="N29" s="76">
        <v>0.94</v>
      </c>
      <c r="O29" s="76">
        <v>0.05</v>
      </c>
    </row>
    <row r="30" spans="2:15">
      <c r="B30" t="s">
        <v>1173</v>
      </c>
      <c r="C30" t="s">
        <v>1153</v>
      </c>
      <c r="D30" s="122">
        <v>29992697</v>
      </c>
      <c r="E30" t="s">
        <v>214</v>
      </c>
      <c r="F30" t="s">
        <v>221</v>
      </c>
      <c r="H30" t="s">
        <v>108</v>
      </c>
      <c r="I30" s="76">
        <v>0</v>
      </c>
      <c r="J30" s="76">
        <v>0</v>
      </c>
      <c r="K30" s="76">
        <v>3873504</v>
      </c>
      <c r="L30" s="76">
        <v>100.079926</v>
      </c>
      <c r="M30" s="76">
        <v>3876.5999368070402</v>
      </c>
      <c r="N30" s="76">
        <v>0.74</v>
      </c>
      <c r="O30" s="76">
        <v>0.04</v>
      </c>
    </row>
    <row r="31" spans="2:15">
      <c r="B31" t="s">
        <v>1174</v>
      </c>
      <c r="C31" t="s">
        <v>1153</v>
      </c>
      <c r="D31" s="122">
        <v>29992700</v>
      </c>
      <c r="E31" t="s">
        <v>214</v>
      </c>
      <c r="F31" t="s">
        <v>221</v>
      </c>
      <c r="G31" s="76">
        <v>0.74</v>
      </c>
      <c r="H31" t="s">
        <v>108</v>
      </c>
      <c r="I31" s="76">
        <v>4.1500000000000004</v>
      </c>
      <c r="J31" s="76">
        <v>4.0199999999999996</v>
      </c>
      <c r="K31" s="76">
        <v>484445</v>
      </c>
      <c r="L31" s="76">
        <v>100.49</v>
      </c>
      <c r="M31" s="76">
        <v>486.8187805</v>
      </c>
      <c r="N31" s="76">
        <v>0.09</v>
      </c>
      <c r="O31" s="76">
        <v>0.01</v>
      </c>
    </row>
    <row r="32" spans="2:15">
      <c r="B32" s="77" t="s">
        <v>1175</v>
      </c>
      <c r="G32" s="78">
        <v>0</v>
      </c>
      <c r="J32" s="78">
        <v>0</v>
      </c>
      <c r="K32" s="78">
        <v>0</v>
      </c>
      <c r="M32" s="78">
        <v>0</v>
      </c>
      <c r="N32" s="78">
        <v>0</v>
      </c>
      <c r="O32" s="78">
        <v>0</v>
      </c>
    </row>
    <row r="33" spans="2:15">
      <c r="B33" t="s">
        <v>214</v>
      </c>
      <c r="D33" s="122">
        <v>0</v>
      </c>
      <c r="E33" t="s">
        <v>214</v>
      </c>
      <c r="G33" s="76">
        <v>0</v>
      </c>
      <c r="H33" t="s">
        <v>214</v>
      </c>
      <c r="I33" s="76">
        <v>0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</row>
    <row r="34" spans="2:15">
      <c r="B34" s="77" t="s">
        <v>1176</v>
      </c>
      <c r="G34" s="78">
        <v>0</v>
      </c>
      <c r="J34" s="78">
        <v>0</v>
      </c>
      <c r="K34" s="78">
        <v>0</v>
      </c>
      <c r="M34" s="78">
        <v>0</v>
      </c>
      <c r="N34" s="78">
        <v>0</v>
      </c>
      <c r="O34" s="78">
        <v>0</v>
      </c>
    </row>
    <row r="35" spans="2:15">
      <c r="B35" s="77" t="s">
        <v>1177</v>
      </c>
      <c r="G35" s="78">
        <v>0</v>
      </c>
      <c r="J35" s="78">
        <v>0</v>
      </c>
      <c r="K35" s="78">
        <v>0</v>
      </c>
      <c r="M35" s="78">
        <v>0</v>
      </c>
      <c r="N35" s="78">
        <v>0</v>
      </c>
      <c r="O35" s="78">
        <v>0</v>
      </c>
    </row>
    <row r="36" spans="2:15">
      <c r="B36" t="s">
        <v>214</v>
      </c>
      <c r="D36" s="122">
        <v>0</v>
      </c>
      <c r="E36" t="s">
        <v>214</v>
      </c>
      <c r="G36" s="76">
        <v>0</v>
      </c>
      <c r="H36" t="s">
        <v>214</v>
      </c>
      <c r="I36" s="76">
        <v>0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</row>
    <row r="37" spans="2:15">
      <c r="B37" s="77" t="s">
        <v>1178</v>
      </c>
      <c r="G37" s="78">
        <v>0</v>
      </c>
      <c r="J37" s="78">
        <v>0</v>
      </c>
      <c r="K37" s="78">
        <v>0</v>
      </c>
      <c r="M37" s="78">
        <v>0</v>
      </c>
      <c r="N37" s="78">
        <v>0</v>
      </c>
      <c r="O37" s="78">
        <v>0</v>
      </c>
    </row>
    <row r="38" spans="2:15">
      <c r="B38" t="s">
        <v>214</v>
      </c>
      <c r="D38" s="122">
        <v>0</v>
      </c>
      <c r="E38" t="s">
        <v>214</v>
      </c>
      <c r="G38" s="76">
        <v>0</v>
      </c>
      <c r="H38" t="s">
        <v>214</v>
      </c>
      <c r="I38" s="76">
        <v>0</v>
      </c>
      <c r="J38" s="76"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</row>
    <row r="39" spans="2:15">
      <c r="B39" s="77" t="s">
        <v>1179</v>
      </c>
      <c r="G39" s="78">
        <v>0</v>
      </c>
      <c r="J39" s="78">
        <v>0</v>
      </c>
      <c r="K39" s="78">
        <v>0</v>
      </c>
      <c r="M39" s="78">
        <v>0</v>
      </c>
      <c r="N39" s="78">
        <v>0</v>
      </c>
      <c r="O39" s="78">
        <v>0</v>
      </c>
    </row>
    <row r="40" spans="2:15">
      <c r="B40" t="s">
        <v>214</v>
      </c>
      <c r="D40" s="122">
        <v>0</v>
      </c>
      <c r="E40" t="s">
        <v>214</v>
      </c>
      <c r="G40" s="76">
        <v>0</v>
      </c>
      <c r="H40" t="s">
        <v>214</v>
      </c>
      <c r="I40" s="76">
        <v>0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</row>
    <row r="41" spans="2:15">
      <c r="B41" s="77" t="s">
        <v>1180</v>
      </c>
      <c r="G41" s="78">
        <v>3.39</v>
      </c>
      <c r="J41" s="78">
        <v>1.91</v>
      </c>
      <c r="K41" s="78">
        <v>122144332</v>
      </c>
      <c r="M41" s="78">
        <v>128882.25340440001</v>
      </c>
      <c r="N41" s="78">
        <v>24.75</v>
      </c>
      <c r="O41" s="78">
        <v>1.38</v>
      </c>
    </row>
    <row r="42" spans="2:15">
      <c r="B42" t="s">
        <v>1181</v>
      </c>
      <c r="C42" t="s">
        <v>1153</v>
      </c>
      <c r="D42" s="122">
        <v>29992685</v>
      </c>
      <c r="E42" t="s">
        <v>303</v>
      </c>
      <c r="F42" t="s">
        <v>155</v>
      </c>
      <c r="G42" s="76">
        <v>1.73</v>
      </c>
      <c r="H42" t="s">
        <v>108</v>
      </c>
      <c r="I42" s="76">
        <v>1.35</v>
      </c>
      <c r="J42" s="76">
        <v>1.27</v>
      </c>
      <c r="K42" s="76">
        <v>65000000</v>
      </c>
      <c r="L42" s="76">
        <v>100.49</v>
      </c>
      <c r="M42" s="76">
        <v>65318.5</v>
      </c>
      <c r="N42" s="76">
        <v>12.54</v>
      </c>
      <c r="O42" s="76">
        <v>0.7</v>
      </c>
    </row>
    <row r="43" spans="2:15">
      <c r="B43" t="s">
        <v>1182</v>
      </c>
      <c r="C43" t="s">
        <v>1153</v>
      </c>
      <c r="D43" s="122">
        <v>29992128</v>
      </c>
      <c r="E43" t="s">
        <v>312</v>
      </c>
      <c r="F43" t="s">
        <v>155</v>
      </c>
      <c r="G43" s="76">
        <v>5.42</v>
      </c>
      <c r="H43" t="s">
        <v>108</v>
      </c>
      <c r="I43" s="76">
        <v>4.74</v>
      </c>
      <c r="J43" s="76">
        <v>2.74</v>
      </c>
      <c r="K43" s="76">
        <v>50592000</v>
      </c>
      <c r="L43" s="76">
        <v>111.76</v>
      </c>
      <c r="M43" s="76">
        <v>56541.619200000001</v>
      </c>
      <c r="N43" s="76">
        <v>10.86</v>
      </c>
      <c r="O43" s="76">
        <v>0.61</v>
      </c>
    </row>
    <row r="44" spans="2:15">
      <c r="B44" t="s">
        <v>1183</v>
      </c>
      <c r="C44" t="s">
        <v>1153</v>
      </c>
      <c r="D44" t="s">
        <v>1184</v>
      </c>
      <c r="E44" t="s">
        <v>329</v>
      </c>
      <c r="F44" t="s">
        <v>155</v>
      </c>
      <c r="G44" s="76">
        <v>2.54</v>
      </c>
      <c r="H44" t="s">
        <v>108</v>
      </c>
      <c r="I44" s="76">
        <v>3.4</v>
      </c>
      <c r="J44" s="76">
        <v>1.21</v>
      </c>
      <c r="K44" s="76">
        <v>6552332</v>
      </c>
      <c r="L44" s="76">
        <v>107.17</v>
      </c>
      <c r="M44" s="76">
        <v>7022.1342044000003</v>
      </c>
      <c r="N44" s="76">
        <v>1.35</v>
      </c>
      <c r="O44" s="76">
        <v>0.08</v>
      </c>
    </row>
    <row r="45" spans="2:15">
      <c r="B45" s="77" t="s">
        <v>222</v>
      </c>
      <c r="G45" s="78">
        <v>3.05</v>
      </c>
      <c r="J45" s="78">
        <v>5.74</v>
      </c>
      <c r="K45" s="78">
        <v>30124863.41</v>
      </c>
      <c r="M45" s="78">
        <v>120742.4450284491</v>
      </c>
      <c r="N45" s="78">
        <v>23.19</v>
      </c>
      <c r="O45" s="78">
        <v>1.29</v>
      </c>
    </row>
    <row r="46" spans="2:15">
      <c r="B46" s="77" t="s">
        <v>1185</v>
      </c>
      <c r="G46" s="78">
        <v>2.92</v>
      </c>
      <c r="J46" s="78">
        <v>5.12</v>
      </c>
      <c r="K46" s="78">
        <v>12761984.41</v>
      </c>
      <c r="M46" s="78">
        <v>50182.974829491599</v>
      </c>
      <c r="N46" s="78">
        <v>9.64</v>
      </c>
      <c r="O46" s="78">
        <v>0.54</v>
      </c>
    </row>
    <row r="47" spans="2:15">
      <c r="B47" t="s">
        <v>1186</v>
      </c>
      <c r="C47" t="s">
        <v>1153</v>
      </c>
      <c r="D47" s="122">
        <v>29992681</v>
      </c>
      <c r="E47" t="s">
        <v>438</v>
      </c>
      <c r="F47" t="s">
        <v>156</v>
      </c>
      <c r="G47" s="76">
        <v>2.5099999999999998</v>
      </c>
      <c r="H47" t="s">
        <v>112</v>
      </c>
      <c r="I47" s="76">
        <v>3.97</v>
      </c>
      <c r="J47" s="76">
        <v>5.4</v>
      </c>
      <c r="K47" s="76">
        <v>4231984.41</v>
      </c>
      <c r="L47" s="76">
        <v>97.629999999999896</v>
      </c>
      <c r="M47" s="76">
        <v>15890.4658154916</v>
      </c>
      <c r="N47" s="76">
        <v>3.05</v>
      </c>
      <c r="O47" s="76">
        <v>0.17</v>
      </c>
    </row>
    <row r="48" spans="2:15">
      <c r="B48" t="s">
        <v>1187</v>
      </c>
      <c r="C48" t="s">
        <v>1162</v>
      </c>
      <c r="D48" s="122">
        <v>29992368</v>
      </c>
      <c r="E48" t="s">
        <v>214</v>
      </c>
      <c r="F48" t="s">
        <v>221</v>
      </c>
      <c r="G48" s="76">
        <v>3.11</v>
      </c>
      <c r="H48" t="s">
        <v>112</v>
      </c>
      <c r="I48" s="76">
        <v>5.83</v>
      </c>
      <c r="J48" s="76">
        <v>4.99</v>
      </c>
      <c r="K48" s="76">
        <v>8530000</v>
      </c>
      <c r="L48" s="76">
        <v>104.53</v>
      </c>
      <c r="M48" s="76">
        <v>34292.509014000003</v>
      </c>
      <c r="N48" s="76">
        <v>6.59</v>
      </c>
      <c r="O48" s="76">
        <v>0.37</v>
      </c>
    </row>
    <row r="49" spans="2:15">
      <c r="B49" s="77" t="s">
        <v>1158</v>
      </c>
      <c r="G49" s="78">
        <v>0</v>
      </c>
      <c r="J49" s="78">
        <v>0</v>
      </c>
      <c r="K49" s="78">
        <v>0</v>
      </c>
      <c r="M49" s="78">
        <v>0</v>
      </c>
      <c r="N49" s="78">
        <v>0</v>
      </c>
      <c r="O49" s="78">
        <v>0</v>
      </c>
    </row>
    <row r="50" spans="2:15">
      <c r="B50" t="s">
        <v>214</v>
      </c>
      <c r="D50" s="122">
        <v>0</v>
      </c>
      <c r="E50" t="s">
        <v>214</v>
      </c>
      <c r="G50" s="76">
        <v>0</v>
      </c>
      <c r="H50" t="s">
        <v>214</v>
      </c>
      <c r="I50" s="76">
        <v>0</v>
      </c>
      <c r="J50" s="76">
        <v>0</v>
      </c>
      <c r="K50" s="76">
        <v>0</v>
      </c>
      <c r="L50" s="76">
        <v>0</v>
      </c>
      <c r="M50" s="76">
        <v>0</v>
      </c>
      <c r="N50" s="76">
        <v>0</v>
      </c>
      <c r="O50" s="76">
        <v>0</v>
      </c>
    </row>
    <row r="51" spans="2:15">
      <c r="B51" s="77" t="s">
        <v>1159</v>
      </c>
      <c r="G51" s="78">
        <v>1.96</v>
      </c>
      <c r="J51" s="78">
        <v>3.08</v>
      </c>
      <c r="K51" s="78">
        <v>7748000</v>
      </c>
      <c r="M51" s="78">
        <v>29894.164185599999</v>
      </c>
      <c r="N51" s="78">
        <v>5.74</v>
      </c>
      <c r="O51" s="78">
        <v>0.32</v>
      </c>
    </row>
    <row r="52" spans="2:15">
      <c r="B52" t="s">
        <v>1188</v>
      </c>
      <c r="C52" t="s">
        <v>1162</v>
      </c>
      <c r="D52" s="122">
        <v>29992646</v>
      </c>
      <c r="E52" t="s">
        <v>214</v>
      </c>
      <c r="F52" t="s">
        <v>221</v>
      </c>
      <c r="G52" s="76">
        <v>1.96</v>
      </c>
      <c r="H52" t="s">
        <v>112</v>
      </c>
      <c r="I52" s="76">
        <v>2.87</v>
      </c>
      <c r="J52" s="76">
        <v>3.08</v>
      </c>
      <c r="K52" s="76">
        <v>7748000</v>
      </c>
      <c r="L52" s="76">
        <v>100.32</v>
      </c>
      <c r="M52" s="76">
        <v>29894.164185599999</v>
      </c>
      <c r="N52" s="76">
        <v>5.74</v>
      </c>
      <c r="O52" s="76">
        <v>0.32</v>
      </c>
    </row>
    <row r="53" spans="2:15">
      <c r="B53" s="77" t="s">
        <v>1180</v>
      </c>
      <c r="G53" s="78">
        <v>4</v>
      </c>
      <c r="J53" s="78">
        <v>8.4499999999999993</v>
      </c>
      <c r="K53" s="78">
        <v>9614879</v>
      </c>
      <c r="M53" s="78">
        <v>40665.306013357498</v>
      </c>
      <c r="N53" s="78">
        <v>7.81</v>
      </c>
      <c r="O53" s="78">
        <v>0.44</v>
      </c>
    </row>
    <row r="54" spans="2:15">
      <c r="B54" t="s">
        <v>1189</v>
      </c>
      <c r="C54" t="s">
        <v>1153</v>
      </c>
      <c r="D54" t="s">
        <v>1190</v>
      </c>
      <c r="E54" t="s">
        <v>214</v>
      </c>
      <c r="F54" t="s">
        <v>221</v>
      </c>
      <c r="G54" s="76">
        <v>3.27</v>
      </c>
      <c r="H54" t="s">
        <v>116</v>
      </c>
      <c r="I54" s="76">
        <v>17</v>
      </c>
      <c r="J54" s="76">
        <v>17.95</v>
      </c>
      <c r="K54" s="76">
        <v>960412</v>
      </c>
      <c r="L54" s="76">
        <v>95.697000000000102</v>
      </c>
      <c r="M54" s="76">
        <v>3937.2702519586001</v>
      </c>
      <c r="N54" s="76">
        <v>0.76</v>
      </c>
      <c r="O54" s="76">
        <v>0.04</v>
      </c>
    </row>
    <row r="55" spans="2:15">
      <c r="B55" t="s">
        <v>1191</v>
      </c>
      <c r="C55" t="s">
        <v>1153</v>
      </c>
      <c r="D55" s="122">
        <v>29991660</v>
      </c>
      <c r="E55" t="s">
        <v>214</v>
      </c>
      <c r="F55" t="s">
        <v>221</v>
      </c>
      <c r="G55" s="76">
        <v>4.08</v>
      </c>
      <c r="H55" t="s">
        <v>116</v>
      </c>
      <c r="I55" s="76">
        <v>7</v>
      </c>
      <c r="J55" s="76">
        <v>7.43</v>
      </c>
      <c r="K55" s="76">
        <v>8654467</v>
      </c>
      <c r="L55" s="76">
        <v>99.064499999999896</v>
      </c>
      <c r="M55" s="76">
        <v>36728.035761398904</v>
      </c>
      <c r="N55" s="76">
        <v>7.05</v>
      </c>
      <c r="O55" s="76">
        <v>0.39</v>
      </c>
    </row>
    <row r="56" spans="2:15">
      <c r="B56" t="s">
        <v>225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1311</v>
      </c>
    </row>
    <row r="3" spans="2:64">
      <c r="B3" s="2" t="s">
        <v>2</v>
      </c>
      <c r="C3" t="s">
        <v>1310</v>
      </c>
    </row>
    <row r="4" spans="2:64">
      <c r="B4" s="2" t="s">
        <v>3</v>
      </c>
      <c r="C4" t="s">
        <v>191</v>
      </c>
    </row>
    <row r="5" spans="2:64">
      <c r="B5" s="2"/>
    </row>
    <row r="7" spans="2:64" ht="26.25" customHeight="1">
      <c r="B7" s="117" t="s">
        <v>159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5">
        <v>1.18</v>
      </c>
      <c r="H11" s="7"/>
      <c r="I11" s="7"/>
      <c r="J11" s="75">
        <v>0.87</v>
      </c>
      <c r="K11" s="75">
        <v>73976298.200000003</v>
      </c>
      <c r="L11" s="7"/>
      <c r="M11" s="75">
        <v>73994.776387004953</v>
      </c>
      <c r="N11" s="75">
        <v>100</v>
      </c>
      <c r="O11" s="75">
        <v>0.79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195</v>
      </c>
      <c r="G12" s="78">
        <v>1.18</v>
      </c>
      <c r="J12" s="78">
        <v>0.87</v>
      </c>
      <c r="K12" s="78">
        <v>73976298.200000003</v>
      </c>
      <c r="M12" s="78">
        <v>73994.776387004953</v>
      </c>
      <c r="N12" s="78">
        <v>100</v>
      </c>
      <c r="O12" s="78">
        <v>0.79</v>
      </c>
    </row>
    <row r="13" spans="2:64">
      <c r="B13" s="77" t="s">
        <v>731</v>
      </c>
      <c r="G13" s="78">
        <v>1.18</v>
      </c>
      <c r="J13" s="78">
        <v>0.87</v>
      </c>
      <c r="K13" s="78">
        <v>73976298.200000003</v>
      </c>
      <c r="M13" s="78">
        <v>73994.776387004953</v>
      </c>
      <c r="N13" s="78">
        <v>100</v>
      </c>
      <c r="O13" s="78">
        <v>0.79</v>
      </c>
    </row>
    <row r="14" spans="2:64">
      <c r="B14" t="s">
        <v>1192</v>
      </c>
      <c r="C14" t="s">
        <v>1193</v>
      </c>
      <c r="D14" t="s">
        <v>203</v>
      </c>
      <c r="E14" t="s">
        <v>200</v>
      </c>
      <c r="F14" t="s">
        <v>155</v>
      </c>
      <c r="G14" s="76">
        <v>1.03</v>
      </c>
      <c r="H14" t="s">
        <v>108</v>
      </c>
      <c r="I14" s="76">
        <v>4.9000000000000004</v>
      </c>
      <c r="J14" s="76">
        <v>-0.16</v>
      </c>
      <c r="K14" s="76">
        <v>1944.19</v>
      </c>
      <c r="L14" s="76">
        <v>162.31</v>
      </c>
      <c r="M14" s="76">
        <v>3.1556147889999999</v>
      </c>
      <c r="N14" s="76">
        <v>0</v>
      </c>
      <c r="O14" s="76">
        <v>0</v>
      </c>
    </row>
    <row r="15" spans="2:64">
      <c r="B15" t="s">
        <v>1194</v>
      </c>
      <c r="C15" t="s">
        <v>1195</v>
      </c>
      <c r="D15" t="s">
        <v>203</v>
      </c>
      <c r="E15" t="s">
        <v>200</v>
      </c>
      <c r="F15" t="s">
        <v>155</v>
      </c>
      <c r="G15" s="76">
        <v>1.03</v>
      </c>
      <c r="H15" t="s">
        <v>108</v>
      </c>
      <c r="I15" s="76">
        <v>4.9000000000000004</v>
      </c>
      <c r="J15" s="76">
        <v>-0.04</v>
      </c>
      <c r="K15" s="76">
        <v>972.11</v>
      </c>
      <c r="L15" s="76">
        <v>162.30874118711463</v>
      </c>
      <c r="M15" s="76">
        <v>1.5778195039540599</v>
      </c>
      <c r="N15" s="76">
        <v>0</v>
      </c>
      <c r="O15" s="76">
        <v>0</v>
      </c>
    </row>
    <row r="16" spans="2:64">
      <c r="B16" t="s">
        <v>1196</v>
      </c>
      <c r="C16" t="s">
        <v>1197</v>
      </c>
      <c r="D16" t="s">
        <v>203</v>
      </c>
      <c r="E16" t="s">
        <v>200</v>
      </c>
      <c r="F16" t="s">
        <v>155</v>
      </c>
      <c r="G16" s="76">
        <v>1.73</v>
      </c>
      <c r="H16" t="s">
        <v>108</v>
      </c>
      <c r="I16" s="76">
        <v>5.5</v>
      </c>
      <c r="J16" s="76">
        <v>-0.69</v>
      </c>
      <c r="K16" s="76">
        <v>62875.74</v>
      </c>
      <c r="L16" s="76">
        <v>135.88</v>
      </c>
      <c r="M16" s="76">
        <v>85.435555511999993</v>
      </c>
      <c r="N16" s="76">
        <v>0.12</v>
      </c>
      <c r="O16" s="76">
        <v>0</v>
      </c>
    </row>
    <row r="17" spans="2:15">
      <c r="B17" t="s">
        <v>1198</v>
      </c>
      <c r="C17" t="s">
        <v>1199</v>
      </c>
      <c r="D17" t="s">
        <v>203</v>
      </c>
      <c r="E17" t="s">
        <v>200</v>
      </c>
      <c r="F17" t="s">
        <v>155</v>
      </c>
      <c r="G17" s="76">
        <v>1.18</v>
      </c>
      <c r="H17" t="s">
        <v>108</v>
      </c>
      <c r="I17" s="76">
        <v>0.45</v>
      </c>
      <c r="J17" s="76">
        <v>0.87</v>
      </c>
      <c r="K17" s="76">
        <v>73855000</v>
      </c>
      <c r="L17" s="76">
        <v>99.87</v>
      </c>
      <c r="M17" s="76">
        <v>73758.988500000007</v>
      </c>
      <c r="N17" s="76">
        <v>99.68</v>
      </c>
      <c r="O17" s="76">
        <v>0.79</v>
      </c>
    </row>
    <row r="18" spans="2:15">
      <c r="B18" t="s">
        <v>1200</v>
      </c>
      <c r="C18" t="s">
        <v>1201</v>
      </c>
      <c r="D18" t="s">
        <v>203</v>
      </c>
      <c r="E18" t="s">
        <v>329</v>
      </c>
      <c r="F18" t="s">
        <v>155</v>
      </c>
      <c r="G18" s="76">
        <v>1.44</v>
      </c>
      <c r="H18" t="s">
        <v>108</v>
      </c>
      <c r="I18" s="76">
        <v>4.8</v>
      </c>
      <c r="J18" s="76">
        <v>-0.28999999999999998</v>
      </c>
      <c r="K18" s="76">
        <v>50460.12</v>
      </c>
      <c r="L18" s="76">
        <v>262.26</v>
      </c>
      <c r="M18" s="76">
        <v>132.33671071200001</v>
      </c>
      <c r="N18" s="76">
        <v>0.18</v>
      </c>
      <c r="O18" s="76">
        <v>0</v>
      </c>
    </row>
    <row r="19" spans="2:15">
      <c r="B19" t="s">
        <v>1202</v>
      </c>
      <c r="C19" t="s">
        <v>1203</v>
      </c>
      <c r="D19" t="s">
        <v>203</v>
      </c>
      <c r="E19" t="s">
        <v>329</v>
      </c>
      <c r="F19" t="s">
        <v>155</v>
      </c>
      <c r="G19" s="76">
        <v>1.29</v>
      </c>
      <c r="H19" t="s">
        <v>108</v>
      </c>
      <c r="I19" s="76">
        <v>4.8</v>
      </c>
      <c r="J19" s="76">
        <v>0.33</v>
      </c>
      <c r="K19" s="76">
        <v>5046.04</v>
      </c>
      <c r="L19" s="76">
        <v>263.22000000000003</v>
      </c>
      <c r="M19" s="76">
        <v>13.282186488000001</v>
      </c>
      <c r="N19" s="76">
        <v>0.02</v>
      </c>
      <c r="O19" s="76">
        <v>0</v>
      </c>
    </row>
    <row r="20" spans="2:15">
      <c r="B20" s="77" t="s">
        <v>732</v>
      </c>
      <c r="G20" s="78">
        <v>0</v>
      </c>
      <c r="J20" s="78">
        <v>0</v>
      </c>
      <c r="K20" s="78">
        <v>0</v>
      </c>
      <c r="M20" s="78">
        <v>0</v>
      </c>
      <c r="N20" s="78">
        <v>0</v>
      </c>
      <c r="O20" s="78">
        <v>0</v>
      </c>
    </row>
    <row r="21" spans="2:15">
      <c r="B21" t="s">
        <v>214</v>
      </c>
      <c r="C21" t="s">
        <v>214</v>
      </c>
      <c r="E21" t="s">
        <v>214</v>
      </c>
      <c r="G21" s="76">
        <v>0</v>
      </c>
      <c r="H21" t="s">
        <v>214</v>
      </c>
      <c r="I21" s="76">
        <v>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</row>
    <row r="22" spans="2:15">
      <c r="B22" s="77" t="s">
        <v>1204</v>
      </c>
      <c r="G22" s="78">
        <v>0</v>
      </c>
      <c r="J22" s="78">
        <v>0</v>
      </c>
      <c r="K22" s="78">
        <v>0</v>
      </c>
      <c r="M22" s="78">
        <v>0</v>
      </c>
      <c r="N22" s="78">
        <v>0</v>
      </c>
      <c r="O22" s="78">
        <v>0</v>
      </c>
    </row>
    <row r="23" spans="2:15">
      <c r="B23" t="s">
        <v>214</v>
      </c>
      <c r="C23" t="s">
        <v>214</v>
      </c>
      <c r="E23" t="s">
        <v>214</v>
      </c>
      <c r="G23" s="76">
        <v>0</v>
      </c>
      <c r="H23" t="s">
        <v>214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1205</v>
      </c>
      <c r="G24" s="78">
        <v>0</v>
      </c>
      <c r="J24" s="78">
        <v>0</v>
      </c>
      <c r="K24" s="78">
        <v>0</v>
      </c>
      <c r="M24" s="78">
        <v>0</v>
      </c>
      <c r="N24" s="78">
        <v>0</v>
      </c>
      <c r="O24" s="78">
        <v>0</v>
      </c>
    </row>
    <row r="25" spans="2:15">
      <c r="B25" t="s">
        <v>214</v>
      </c>
      <c r="C25" t="s">
        <v>214</v>
      </c>
      <c r="E25" t="s">
        <v>214</v>
      </c>
      <c r="G25" s="76">
        <v>0</v>
      </c>
      <c r="H25" t="s">
        <v>214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366</v>
      </c>
      <c r="G26" s="78">
        <v>0</v>
      </c>
      <c r="J26" s="78">
        <v>0</v>
      </c>
      <c r="K26" s="78">
        <v>0</v>
      </c>
      <c r="M26" s="78">
        <v>0</v>
      </c>
      <c r="N26" s="78">
        <v>0</v>
      </c>
      <c r="O26" s="78">
        <v>0</v>
      </c>
    </row>
    <row r="27" spans="2:15">
      <c r="B27" t="s">
        <v>214</v>
      </c>
      <c r="C27" t="s">
        <v>214</v>
      </c>
      <c r="E27" t="s">
        <v>214</v>
      </c>
      <c r="G27" s="76">
        <v>0</v>
      </c>
      <c r="H27" t="s">
        <v>214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</row>
    <row r="28" spans="2:15">
      <c r="B28" s="77" t="s">
        <v>222</v>
      </c>
      <c r="G28" s="78">
        <v>0</v>
      </c>
      <c r="J28" s="78">
        <v>0</v>
      </c>
      <c r="K28" s="78">
        <v>0</v>
      </c>
      <c r="M28" s="78">
        <v>0</v>
      </c>
      <c r="N28" s="78">
        <v>0</v>
      </c>
      <c r="O28" s="78">
        <v>0</v>
      </c>
    </row>
    <row r="29" spans="2:15">
      <c r="B29" t="s">
        <v>214</v>
      </c>
      <c r="C29" t="s">
        <v>214</v>
      </c>
      <c r="E29" t="s">
        <v>214</v>
      </c>
      <c r="G29" s="76">
        <v>0</v>
      </c>
      <c r="H29" t="s">
        <v>214</v>
      </c>
      <c r="I29" s="76">
        <v>0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</row>
    <row r="30" spans="2:15">
      <c r="B30" t="s">
        <v>225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1311</v>
      </c>
    </row>
    <row r="3" spans="2:55">
      <c r="B3" s="2" t="s">
        <v>2</v>
      </c>
      <c r="C3" t="s">
        <v>1310</v>
      </c>
    </row>
    <row r="4" spans="2:55">
      <c r="B4" s="2" t="s">
        <v>3</v>
      </c>
      <c r="C4" t="s">
        <v>191</v>
      </c>
    </row>
    <row r="5" spans="2:55">
      <c r="B5" s="2"/>
    </row>
    <row r="7" spans="2:55" ht="26.25" customHeight="1">
      <c r="B7" s="117" t="s">
        <v>162</v>
      </c>
      <c r="C7" s="118"/>
      <c r="D7" s="118"/>
      <c r="E7" s="118"/>
      <c r="F7" s="118"/>
      <c r="G7" s="118"/>
      <c r="H7" s="118"/>
      <c r="I7" s="11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5">
        <v>1.86</v>
      </c>
      <c r="F11" s="7"/>
      <c r="G11" s="75">
        <v>42390.04704100563</v>
      </c>
      <c r="H11" s="75">
        <v>100</v>
      </c>
      <c r="I11" s="75">
        <v>0.45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195</v>
      </c>
      <c r="E12" s="78">
        <v>1.64</v>
      </c>
      <c r="F12" s="19"/>
      <c r="G12" s="78">
        <v>7587.1402741620004</v>
      </c>
      <c r="H12" s="78">
        <v>17.899999999999999</v>
      </c>
      <c r="I12" s="78">
        <v>0.08</v>
      </c>
    </row>
    <row r="13" spans="2:55">
      <c r="B13" s="77" t="s">
        <v>1206</v>
      </c>
      <c r="E13" s="78">
        <v>1.64</v>
      </c>
      <c r="F13" s="19"/>
      <c r="G13" s="78">
        <v>7587.1402741620004</v>
      </c>
      <c r="H13" s="78">
        <v>17.899999999999999</v>
      </c>
      <c r="I13" s="78">
        <v>0.08</v>
      </c>
    </row>
    <row r="14" spans="2:55">
      <c r="B14" t="s">
        <v>1207</v>
      </c>
      <c r="C14" s="80">
        <v>42520</v>
      </c>
      <c r="D14" t="s">
        <v>311</v>
      </c>
      <c r="E14" s="76">
        <v>1.64</v>
      </c>
      <c r="F14" t="s">
        <v>108</v>
      </c>
      <c r="G14" s="76">
        <v>7587.1402741620004</v>
      </c>
      <c r="H14" s="76">
        <v>17.899999999999999</v>
      </c>
      <c r="I14" s="76">
        <v>0.08</v>
      </c>
    </row>
    <row r="15" spans="2:55">
      <c r="B15" s="77" t="s">
        <v>1208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214</v>
      </c>
      <c r="D16" t="s">
        <v>214</v>
      </c>
      <c r="E16" s="76">
        <v>0</v>
      </c>
      <c r="F16" t="s">
        <v>214</v>
      </c>
      <c r="G16" s="76">
        <v>0</v>
      </c>
      <c r="H16" s="76">
        <v>0</v>
      </c>
      <c r="I16" s="76">
        <v>0</v>
      </c>
    </row>
    <row r="17" spans="2:9">
      <c r="B17" s="77" t="s">
        <v>222</v>
      </c>
      <c r="E17" s="78">
        <v>1.91</v>
      </c>
      <c r="F17" s="19"/>
      <c r="G17" s="78">
        <v>34802.906766843633</v>
      </c>
      <c r="H17" s="78">
        <v>82.1</v>
      </c>
      <c r="I17" s="78">
        <v>0.37</v>
      </c>
    </row>
    <row r="18" spans="2:9">
      <c r="B18" s="77" t="s">
        <v>1206</v>
      </c>
      <c r="E18" s="78">
        <v>1.91</v>
      </c>
      <c r="F18" s="19"/>
      <c r="G18" s="78">
        <v>34802.906766843633</v>
      </c>
      <c r="H18" s="78">
        <v>82.1</v>
      </c>
      <c r="I18" s="78">
        <v>0.37</v>
      </c>
    </row>
    <row r="19" spans="2:9">
      <c r="B19" t="s">
        <v>1209</v>
      </c>
      <c r="C19" s="80">
        <v>42472</v>
      </c>
      <c r="D19" t="s">
        <v>452</v>
      </c>
      <c r="E19" s="76">
        <v>2.2799999999999998</v>
      </c>
      <c r="F19" t="s">
        <v>116</v>
      </c>
      <c r="G19" s="76">
        <v>2649.05146817486</v>
      </c>
      <c r="H19" s="76">
        <v>6.25</v>
      </c>
      <c r="I19" s="76">
        <v>0.03</v>
      </c>
    </row>
    <row r="20" spans="2:9">
      <c r="B20" t="s">
        <v>1210</v>
      </c>
      <c r="C20" s="80">
        <v>42472</v>
      </c>
      <c r="D20" t="s">
        <v>452</v>
      </c>
      <c r="E20" s="76">
        <v>0.91</v>
      </c>
      <c r="F20" t="s">
        <v>116</v>
      </c>
      <c r="G20" s="76">
        <v>1853.43121347687</v>
      </c>
      <c r="H20" s="76">
        <v>4.37</v>
      </c>
      <c r="I20" s="76">
        <v>0.02</v>
      </c>
    </row>
    <row r="21" spans="2:9">
      <c r="B21" t="s">
        <v>1211</v>
      </c>
      <c r="C21" s="80">
        <v>42520</v>
      </c>
      <c r="D21" t="s">
        <v>452</v>
      </c>
      <c r="E21" s="76">
        <v>1.94</v>
      </c>
      <c r="F21" t="s">
        <v>116</v>
      </c>
      <c r="G21" s="76">
        <v>30300.424085191898</v>
      </c>
      <c r="H21" s="76">
        <v>71.48</v>
      </c>
      <c r="I21" s="76">
        <v>0.32</v>
      </c>
    </row>
    <row r="22" spans="2:9">
      <c r="B22" s="77" t="s">
        <v>1208</v>
      </c>
      <c r="E22" s="78">
        <v>0</v>
      </c>
      <c r="F22" s="19"/>
      <c r="G22" s="78">
        <v>0</v>
      </c>
      <c r="H22" s="78">
        <v>0</v>
      </c>
      <c r="I22" s="78">
        <v>0</v>
      </c>
    </row>
    <row r="23" spans="2:9">
      <c r="B23" t="s">
        <v>214</v>
      </c>
      <c r="D23" t="s">
        <v>214</v>
      </c>
      <c r="E23" s="76">
        <v>0</v>
      </c>
      <c r="F23" t="s">
        <v>214</v>
      </c>
      <c r="G23" s="76">
        <v>0</v>
      </c>
      <c r="H23" s="76">
        <v>0</v>
      </c>
      <c r="I23" s="76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1311</v>
      </c>
    </row>
    <row r="3" spans="2:60">
      <c r="B3" s="2" t="s">
        <v>2</v>
      </c>
      <c r="C3" s="2" t="s">
        <v>1310</v>
      </c>
    </row>
    <row r="4" spans="2:60">
      <c r="B4" s="2" t="s">
        <v>3</v>
      </c>
      <c r="C4" s="2" t="s">
        <v>191</v>
      </c>
    </row>
    <row r="5" spans="2:60">
      <c r="B5" s="2"/>
      <c r="C5" s="2"/>
    </row>
    <row r="7" spans="2:60" ht="26.25" customHeight="1">
      <c r="B7" s="117" t="s">
        <v>169</v>
      </c>
      <c r="C7" s="118"/>
      <c r="D7" s="118"/>
      <c r="E7" s="118"/>
      <c r="F7" s="118"/>
      <c r="G7" s="118"/>
      <c r="H7" s="118"/>
      <c r="I7" s="118"/>
      <c r="J7" s="118"/>
      <c r="K7" s="11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195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214</v>
      </c>
      <c r="D13" t="s">
        <v>214</v>
      </c>
      <c r="E13" s="19"/>
      <c r="F13" s="76">
        <v>0</v>
      </c>
      <c r="G13" t="s">
        <v>214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222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214</v>
      </c>
      <c r="D15" t="s">
        <v>214</v>
      </c>
      <c r="E15" s="19"/>
      <c r="F15" s="76">
        <v>0</v>
      </c>
      <c r="G15" t="s">
        <v>214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1311</v>
      </c>
    </row>
    <row r="3" spans="2:60">
      <c r="B3" s="2" t="s">
        <v>2</v>
      </c>
      <c r="C3" t="s">
        <v>1310</v>
      </c>
    </row>
    <row r="4" spans="2:60">
      <c r="B4" s="2" t="s">
        <v>3</v>
      </c>
      <c r="C4" t="s">
        <v>191</v>
      </c>
    </row>
    <row r="5" spans="2:60">
      <c r="B5" s="2"/>
    </row>
    <row r="7" spans="2:60" ht="26.25" customHeight="1">
      <c r="B7" s="117" t="s">
        <v>174</v>
      </c>
      <c r="C7" s="118"/>
      <c r="D7" s="118"/>
      <c r="E7" s="118"/>
      <c r="F7" s="118"/>
      <c r="G7" s="118"/>
      <c r="H7" s="118"/>
      <c r="I7" s="118"/>
      <c r="J7" s="118"/>
      <c r="K7" s="11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5">
        <v>0</v>
      </c>
      <c r="I11" s="75">
        <v>-13320.54808</v>
      </c>
      <c r="J11" s="75">
        <v>100</v>
      </c>
      <c r="K11" s="75">
        <v>-0.14000000000000001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195</v>
      </c>
      <c r="C12" s="15"/>
      <c r="D12" s="15"/>
      <c r="E12" s="15"/>
      <c r="F12" s="15"/>
      <c r="G12" s="15"/>
      <c r="H12" s="78">
        <v>0</v>
      </c>
      <c r="I12" s="78">
        <v>-13320.54808</v>
      </c>
      <c r="J12" s="78">
        <v>100</v>
      </c>
      <c r="K12" s="78">
        <v>-0.14000000000000001</v>
      </c>
    </row>
    <row r="13" spans="2:60">
      <c r="B13" t="s">
        <v>1212</v>
      </c>
      <c r="C13" t="s">
        <v>1213</v>
      </c>
      <c r="D13" t="s">
        <v>214</v>
      </c>
      <c r="E13" t="s">
        <v>221</v>
      </c>
      <c r="F13" s="76">
        <v>0</v>
      </c>
      <c r="G13" t="s">
        <v>108</v>
      </c>
      <c r="H13" s="76">
        <v>0</v>
      </c>
      <c r="I13" s="76">
        <v>-303.18275</v>
      </c>
      <c r="J13" s="76">
        <v>2.2799999999999998</v>
      </c>
      <c r="K13" s="76">
        <v>0</v>
      </c>
    </row>
    <row r="14" spans="2:60">
      <c r="B14" t="s">
        <v>1214</v>
      </c>
      <c r="C14" t="s">
        <v>1215</v>
      </c>
      <c r="D14" t="s">
        <v>214</v>
      </c>
      <c r="E14" t="s">
        <v>221</v>
      </c>
      <c r="F14" s="76">
        <v>0</v>
      </c>
      <c r="G14" t="s">
        <v>108</v>
      </c>
      <c r="H14" s="76">
        <v>0</v>
      </c>
      <c r="I14" s="76">
        <v>-644.13662999999997</v>
      </c>
      <c r="J14" s="76">
        <v>4.84</v>
      </c>
      <c r="K14" s="76">
        <v>-0.01</v>
      </c>
    </row>
    <row r="15" spans="2:60">
      <c r="B15" t="s">
        <v>1216</v>
      </c>
      <c r="C15" t="s">
        <v>1217</v>
      </c>
      <c r="D15" t="s">
        <v>214</v>
      </c>
      <c r="E15" t="s">
        <v>221</v>
      </c>
      <c r="F15" s="76">
        <v>0</v>
      </c>
      <c r="G15" t="s">
        <v>108</v>
      </c>
      <c r="H15" s="76">
        <v>0</v>
      </c>
      <c r="I15" s="76">
        <v>234.9365</v>
      </c>
      <c r="J15" s="76">
        <v>-1.76</v>
      </c>
      <c r="K15" s="76">
        <v>0</v>
      </c>
    </row>
    <row r="16" spans="2:60">
      <c r="B16" t="s">
        <v>1218</v>
      </c>
      <c r="C16" t="s">
        <v>1219</v>
      </c>
      <c r="D16" t="s">
        <v>214</v>
      </c>
      <c r="E16" t="s">
        <v>155</v>
      </c>
      <c r="F16" s="76">
        <v>0</v>
      </c>
      <c r="G16" t="s">
        <v>108</v>
      </c>
      <c r="H16" s="76">
        <v>0</v>
      </c>
      <c r="I16" s="76">
        <v>-6461.5619999999999</v>
      </c>
      <c r="J16" s="76">
        <v>48.51</v>
      </c>
      <c r="K16" s="76">
        <v>-7.0000000000000007E-2</v>
      </c>
    </row>
    <row r="17" spans="2:11">
      <c r="B17" t="s">
        <v>1220</v>
      </c>
      <c r="C17" t="s">
        <v>1221</v>
      </c>
      <c r="D17" t="s">
        <v>214</v>
      </c>
      <c r="E17" t="s">
        <v>155</v>
      </c>
      <c r="F17" s="76">
        <v>0</v>
      </c>
      <c r="G17" t="s">
        <v>108</v>
      </c>
      <c r="H17" s="76">
        <v>0</v>
      </c>
      <c r="I17" s="76">
        <v>-6532.3429999999998</v>
      </c>
      <c r="J17" s="76">
        <v>49.04</v>
      </c>
      <c r="K17" s="76">
        <v>-7.0000000000000007E-2</v>
      </c>
    </row>
    <row r="18" spans="2:11">
      <c r="B18" t="s">
        <v>1222</v>
      </c>
      <c r="C18" t="s">
        <v>342</v>
      </c>
      <c r="D18" t="s">
        <v>214</v>
      </c>
      <c r="E18" t="s">
        <v>155</v>
      </c>
      <c r="F18" s="76">
        <v>0</v>
      </c>
      <c r="G18" t="s">
        <v>108</v>
      </c>
      <c r="H18" s="76">
        <v>0</v>
      </c>
      <c r="I18" s="76">
        <v>23.488939999999999</v>
      </c>
      <c r="J18" s="76">
        <v>-0.18</v>
      </c>
      <c r="K18" s="76">
        <v>0</v>
      </c>
    </row>
    <row r="19" spans="2:11">
      <c r="B19" t="s">
        <v>1223</v>
      </c>
      <c r="C19" t="s">
        <v>327</v>
      </c>
      <c r="D19" t="s">
        <v>214</v>
      </c>
      <c r="E19" t="s">
        <v>155</v>
      </c>
      <c r="F19" s="76">
        <v>0</v>
      </c>
      <c r="G19" t="s">
        <v>108</v>
      </c>
      <c r="H19" s="76">
        <v>0</v>
      </c>
      <c r="I19" s="76">
        <v>362.25085999999999</v>
      </c>
      <c r="J19" s="76">
        <v>-2.72</v>
      </c>
      <c r="K19" s="76">
        <v>0</v>
      </c>
    </row>
    <row r="20" spans="2:11">
      <c r="B20" s="77" t="s">
        <v>222</v>
      </c>
      <c r="D20" s="19"/>
      <c r="E20" s="19"/>
      <c r="F20" s="19"/>
      <c r="G20" s="19"/>
      <c r="H20" s="78">
        <v>0</v>
      </c>
      <c r="I20" s="78">
        <v>0</v>
      </c>
      <c r="J20" s="78">
        <v>0</v>
      </c>
      <c r="K20" s="78">
        <v>0</v>
      </c>
    </row>
    <row r="21" spans="2:11">
      <c r="B21" t="s">
        <v>214</v>
      </c>
      <c r="C21" t="s">
        <v>214</v>
      </c>
      <c r="D21" t="s">
        <v>214</v>
      </c>
      <c r="E21" s="19"/>
      <c r="F21" s="76">
        <v>0</v>
      </c>
      <c r="G21" t="s">
        <v>214</v>
      </c>
      <c r="H21" s="76">
        <v>0</v>
      </c>
      <c r="I21" s="76">
        <v>0</v>
      </c>
      <c r="J21" s="76">
        <v>0</v>
      </c>
      <c r="K21" s="76">
        <v>0</v>
      </c>
    </row>
    <row r="22" spans="2:11">
      <c r="B22" t="s">
        <v>225</v>
      </c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2"/>
  <sheetViews>
    <sheetView rightToLeft="1" zoomScale="80" zoomScaleNormal="80" workbookViewId="0">
      <selection activeCell="B18" sqref="B18"/>
    </sheetView>
  </sheetViews>
  <sheetFormatPr defaultColWidth="9.140625" defaultRowHeight="18"/>
  <cols>
    <col min="1" max="1" width="6.28515625" style="82" customWidth="1"/>
    <col min="2" max="2" width="47.28515625" style="84" customWidth="1"/>
    <col min="3" max="3" width="12.7109375" style="82" customWidth="1"/>
    <col min="4" max="4" width="10.7109375" style="82" customWidth="1"/>
    <col min="5" max="5" width="7.140625" style="83" customWidth="1"/>
    <col min="6" max="6" width="6" style="83" customWidth="1"/>
    <col min="7" max="7" width="7.85546875" style="83" customWidth="1"/>
    <col min="8" max="8" width="8.140625" style="83" customWidth="1"/>
    <col min="9" max="9" width="6.28515625" style="83" customWidth="1"/>
    <col min="10" max="10" width="8" style="83" customWidth="1"/>
    <col min="11" max="11" width="8.7109375" style="83" customWidth="1"/>
    <col min="12" max="12" width="10" style="83" customWidth="1"/>
    <col min="13" max="13" width="9.5703125" style="83" customWidth="1"/>
    <col min="14" max="14" width="6.140625" style="83" customWidth="1"/>
    <col min="15" max="16" width="5.7109375" style="83" customWidth="1"/>
    <col min="17" max="17" width="6.85546875" style="83" customWidth="1"/>
    <col min="18" max="18" width="6.42578125" style="82" customWidth="1"/>
    <col min="19" max="19" width="6.7109375" style="82" customWidth="1"/>
    <col min="20" max="20" width="7.28515625" style="82" customWidth="1"/>
    <col min="21" max="32" width="5.7109375" style="82" customWidth="1"/>
    <col min="33" max="16384" width="9.140625" style="82"/>
  </cols>
  <sheetData>
    <row r="1" spans="2:17">
      <c r="B1" s="2" t="s">
        <v>0</v>
      </c>
      <c r="C1" s="81" t="s">
        <v>190</v>
      </c>
    </row>
    <row r="2" spans="2:17">
      <c r="B2" s="2" t="s">
        <v>1</v>
      </c>
      <c r="C2" s="81" t="s">
        <v>1311</v>
      </c>
    </row>
    <row r="3" spans="2:17">
      <c r="B3" s="2" t="s">
        <v>2</v>
      </c>
      <c r="C3" s="81" t="s">
        <v>1310</v>
      </c>
    </row>
    <row r="4" spans="2:17">
      <c r="B4" s="2" t="s">
        <v>3</v>
      </c>
      <c r="C4" s="81" t="s">
        <v>191</v>
      </c>
    </row>
    <row r="5" spans="2:17">
      <c r="B5" s="2"/>
    </row>
    <row r="6" spans="2:17">
      <c r="B6" s="84" t="s">
        <v>1224</v>
      </c>
    </row>
    <row r="7" spans="2:17" ht="26.25" customHeight="1">
      <c r="B7" s="120" t="s">
        <v>177</v>
      </c>
      <c r="C7" s="121"/>
      <c r="D7" s="121"/>
    </row>
    <row r="8" spans="2:17" s="83" customFormat="1" ht="47.25">
      <c r="B8" s="50" t="s">
        <v>102</v>
      </c>
      <c r="C8" s="85" t="s">
        <v>178</v>
      </c>
      <c r="D8" s="86" t="s">
        <v>179</v>
      </c>
    </row>
    <row r="9" spans="2:17" s="83" customFormat="1">
      <c r="B9" s="87"/>
      <c r="C9" s="88" t="s">
        <v>6</v>
      </c>
      <c r="D9" s="89" t="s">
        <v>77</v>
      </c>
    </row>
    <row r="10" spans="2:17" s="93" customFormat="1" ht="18" customHeight="1">
      <c r="B10" s="90"/>
      <c r="C10" s="91" t="s">
        <v>9</v>
      </c>
      <c r="D10" s="92" t="s">
        <v>10</v>
      </c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</row>
    <row r="11" spans="2:17" s="93" customFormat="1" ht="18" customHeight="1">
      <c r="B11" s="94" t="s">
        <v>180</v>
      </c>
      <c r="C11" s="95">
        <f>C12+C45</f>
        <v>618105.29205231671</v>
      </c>
      <c r="D11" s="96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</row>
    <row r="12" spans="2:17">
      <c r="B12" s="97" t="s">
        <v>195</v>
      </c>
      <c r="C12" s="95">
        <f>SUM(C13:C44)</f>
        <v>494799.88392030634</v>
      </c>
      <c r="D12" s="96"/>
    </row>
    <row r="13" spans="2:17" ht="30">
      <c r="B13" s="98" t="s">
        <v>1225</v>
      </c>
      <c r="C13" s="99">
        <v>19978.5188328</v>
      </c>
      <c r="D13" s="100" t="s">
        <v>1226</v>
      </c>
    </row>
    <row r="14" spans="2:17">
      <c r="B14" s="100" t="s">
        <v>1227</v>
      </c>
      <c r="C14" s="99">
        <v>8258.2236625000023</v>
      </c>
      <c r="D14" s="100" t="s">
        <v>1228</v>
      </c>
    </row>
    <row r="15" spans="2:17" ht="30">
      <c r="B15" s="100" t="s">
        <v>1229</v>
      </c>
      <c r="C15" s="99">
        <v>33520.455448269015</v>
      </c>
      <c r="D15" s="100" t="s">
        <v>1230</v>
      </c>
    </row>
    <row r="16" spans="2:17">
      <c r="B16" s="101" t="s">
        <v>1231</v>
      </c>
      <c r="C16" s="99">
        <v>637.83900000000006</v>
      </c>
      <c r="D16" s="100" t="s">
        <v>1232</v>
      </c>
    </row>
    <row r="17" spans="2:4" ht="30">
      <c r="B17" s="101" t="s">
        <v>1233</v>
      </c>
      <c r="C17" s="99">
        <v>20310.2</v>
      </c>
      <c r="D17" s="100" t="s">
        <v>1234</v>
      </c>
    </row>
    <row r="18" spans="2:4" ht="30">
      <c r="B18" s="100" t="s">
        <v>1235</v>
      </c>
      <c r="C18" s="99">
        <v>5433.8866384000003</v>
      </c>
      <c r="D18" s="100" t="s">
        <v>1236</v>
      </c>
    </row>
    <row r="19" spans="2:4" ht="30">
      <c r="B19" s="101" t="s">
        <v>1237</v>
      </c>
      <c r="C19" s="99">
        <v>128.12385520000001</v>
      </c>
      <c r="D19" s="101" t="s">
        <v>1238</v>
      </c>
    </row>
    <row r="20" spans="2:4">
      <c r="B20" s="101" t="s">
        <v>1239</v>
      </c>
      <c r="C20" s="99">
        <v>11334.244299999997</v>
      </c>
      <c r="D20" s="101" t="s">
        <v>1240</v>
      </c>
    </row>
    <row r="21" spans="2:4" ht="45">
      <c r="B21" s="101" t="s">
        <v>1241</v>
      </c>
      <c r="C21" s="99">
        <v>8791.0416000000005</v>
      </c>
      <c r="D21" s="100" t="s">
        <v>1242</v>
      </c>
    </row>
    <row r="22" spans="2:4" ht="30">
      <c r="B22" s="101" t="s">
        <v>1243</v>
      </c>
      <c r="C22" s="99">
        <v>730.97164800000007</v>
      </c>
      <c r="D22" s="101" t="s">
        <v>1244</v>
      </c>
    </row>
    <row r="23" spans="2:4">
      <c r="B23" s="101" t="s">
        <v>1245</v>
      </c>
      <c r="C23" s="99">
        <v>13121.956320000001</v>
      </c>
      <c r="D23" s="101" t="s">
        <v>1246</v>
      </c>
    </row>
    <row r="24" spans="2:4">
      <c r="B24" s="100" t="s">
        <v>1173</v>
      </c>
      <c r="C24" s="99">
        <v>228126.35631999999</v>
      </c>
      <c r="D24" s="100" t="s">
        <v>1247</v>
      </c>
    </row>
    <row r="25" spans="2:4">
      <c r="B25" s="100" t="s">
        <v>1248</v>
      </c>
      <c r="C25" s="99">
        <v>4582.2216666666664</v>
      </c>
      <c r="D25" s="100" t="s">
        <v>1249</v>
      </c>
    </row>
    <row r="26" spans="2:4" ht="30">
      <c r="B26" s="101" t="s">
        <v>1250</v>
      </c>
      <c r="C26" s="99">
        <v>15623.973</v>
      </c>
      <c r="D26" s="100" t="s">
        <v>1251</v>
      </c>
    </row>
    <row r="27" spans="2:4" ht="30">
      <c r="B27" s="101" t="s">
        <v>1252</v>
      </c>
      <c r="C27" s="99">
        <v>1468.8615304</v>
      </c>
      <c r="D27" s="100" t="s">
        <v>1253</v>
      </c>
    </row>
    <row r="28" spans="2:4" ht="30">
      <c r="B28" s="101" t="s">
        <v>1254</v>
      </c>
      <c r="C28" s="99">
        <v>7558.6037120000001</v>
      </c>
      <c r="D28" s="100" t="s">
        <v>1255</v>
      </c>
    </row>
    <row r="29" spans="2:4" ht="30">
      <c r="B29" s="101" t="s">
        <v>1256</v>
      </c>
      <c r="C29" s="99">
        <v>0.16142791666666667</v>
      </c>
      <c r="D29" s="100" t="s">
        <v>1257</v>
      </c>
    </row>
    <row r="30" spans="2:4" ht="45">
      <c r="B30" s="101" t="s">
        <v>1258</v>
      </c>
      <c r="C30" s="99">
        <v>887.34900000000005</v>
      </c>
      <c r="D30" s="100" t="s">
        <v>1242</v>
      </c>
    </row>
    <row r="31" spans="2:4" ht="30">
      <c r="B31" s="100" t="s">
        <v>1259</v>
      </c>
      <c r="C31" s="99">
        <v>5094.5910985333321</v>
      </c>
      <c r="D31" s="100" t="s">
        <v>1260</v>
      </c>
    </row>
    <row r="32" spans="2:4" ht="45">
      <c r="B32" s="100" t="s">
        <v>1261</v>
      </c>
      <c r="C32" s="99">
        <v>44744.535000000003</v>
      </c>
      <c r="D32" s="100" t="s">
        <v>1242</v>
      </c>
    </row>
    <row r="33" spans="2:4" ht="30">
      <c r="B33" s="100" t="s">
        <v>1262</v>
      </c>
      <c r="C33" s="99">
        <v>0</v>
      </c>
      <c r="D33" s="102" t="s">
        <v>1263</v>
      </c>
    </row>
    <row r="34" spans="2:4" ht="30">
      <c r="B34" s="100" t="s">
        <v>1264</v>
      </c>
      <c r="C34" s="99">
        <v>15677.74208</v>
      </c>
      <c r="D34" s="102" t="s">
        <v>1265</v>
      </c>
    </row>
    <row r="35" spans="2:4">
      <c r="B35" s="100" t="s">
        <v>1266</v>
      </c>
      <c r="C35" s="99">
        <v>899.20895680000001</v>
      </c>
      <c r="D35" s="102" t="s">
        <v>1267</v>
      </c>
    </row>
    <row r="36" spans="2:4" ht="30">
      <c r="B36" s="100" t="s">
        <v>1268</v>
      </c>
      <c r="C36" s="99">
        <v>450.6</v>
      </c>
      <c r="D36" s="102" t="s">
        <v>1269</v>
      </c>
    </row>
    <row r="37" spans="2:4" ht="30">
      <c r="B37" s="100" t="s">
        <v>1270</v>
      </c>
      <c r="C37" s="99">
        <v>0</v>
      </c>
      <c r="D37" s="102" t="s">
        <v>1271</v>
      </c>
    </row>
    <row r="38" spans="2:4" ht="30">
      <c r="B38" s="100" t="s">
        <v>1272</v>
      </c>
      <c r="C38" s="99">
        <v>2502.6395680000001</v>
      </c>
      <c r="D38" s="102" t="s">
        <v>1273</v>
      </c>
    </row>
    <row r="39" spans="2:4" ht="30">
      <c r="B39" s="100" t="s">
        <v>1274</v>
      </c>
      <c r="C39" s="99">
        <v>0</v>
      </c>
      <c r="D39" s="102" t="s">
        <v>1275</v>
      </c>
    </row>
    <row r="40" spans="2:4" ht="30">
      <c r="B40" s="100" t="s">
        <v>1276</v>
      </c>
      <c r="C40" s="99">
        <v>21.712257600000001</v>
      </c>
      <c r="D40" s="102" t="s">
        <v>1275</v>
      </c>
    </row>
    <row r="41" spans="2:4" ht="30">
      <c r="B41" s="100" t="s">
        <v>1277</v>
      </c>
      <c r="C41" s="99">
        <v>3735.1648740206188</v>
      </c>
      <c r="D41" s="102" t="s">
        <v>1278</v>
      </c>
    </row>
    <row r="42" spans="2:4">
      <c r="B42" s="100" t="s">
        <v>1279</v>
      </c>
      <c r="C42" s="99">
        <v>23719.863000000001</v>
      </c>
      <c r="D42" s="102" t="s">
        <v>1246</v>
      </c>
    </row>
    <row r="43" spans="2:4" ht="30">
      <c r="B43" s="100" t="s">
        <v>1280</v>
      </c>
      <c r="C43" s="99">
        <v>10529.671970400001</v>
      </c>
      <c r="D43" s="102" t="s">
        <v>1281</v>
      </c>
    </row>
    <row r="44" spans="2:4" ht="30">
      <c r="B44" s="100" t="s">
        <v>1282</v>
      </c>
      <c r="C44" s="99">
        <v>6931.1671528000006</v>
      </c>
      <c r="D44" s="102" t="s">
        <v>1260</v>
      </c>
    </row>
    <row r="45" spans="2:4">
      <c r="B45" s="97" t="s">
        <v>222</v>
      </c>
      <c r="C45" s="95">
        <f>SUM(C46:C62)</f>
        <v>123305.40813201031</v>
      </c>
      <c r="D45" s="102"/>
    </row>
    <row r="46" spans="2:4" ht="30">
      <c r="B46" s="101" t="s">
        <v>1283</v>
      </c>
      <c r="C46" s="99">
        <v>4234.6170504000002</v>
      </c>
      <c r="D46" s="103" t="s">
        <v>1269</v>
      </c>
    </row>
    <row r="47" spans="2:4" ht="30">
      <c r="B47" s="101" t="s">
        <v>1284</v>
      </c>
      <c r="C47" s="99">
        <v>19741.458628231998</v>
      </c>
      <c r="D47" s="103" t="s">
        <v>1273</v>
      </c>
    </row>
    <row r="48" spans="2:4" ht="30">
      <c r="B48" s="101" t="s">
        <v>1285</v>
      </c>
      <c r="C48" s="99">
        <v>1109.8564359500001</v>
      </c>
      <c r="D48" s="103" t="s">
        <v>1286</v>
      </c>
    </row>
    <row r="49" spans="2:4">
      <c r="B49" s="101" t="s">
        <v>1287</v>
      </c>
      <c r="C49" s="99">
        <v>0</v>
      </c>
      <c r="D49" s="103" t="s">
        <v>1288</v>
      </c>
    </row>
    <row r="50" spans="2:4">
      <c r="B50" s="101" t="s">
        <v>1289</v>
      </c>
      <c r="C50" s="99">
        <v>16992.647420000001</v>
      </c>
      <c r="D50" s="103" t="s">
        <v>1290</v>
      </c>
    </row>
    <row r="51" spans="2:4">
      <c r="B51" s="100" t="s">
        <v>1291</v>
      </c>
      <c r="C51" s="99">
        <v>12581.199584800001</v>
      </c>
      <c r="D51" s="102" t="s">
        <v>1292</v>
      </c>
    </row>
    <row r="52" spans="2:4">
      <c r="B52" s="100" t="s">
        <v>1293</v>
      </c>
      <c r="C52" s="99">
        <v>12075.253220800001</v>
      </c>
      <c r="D52" s="102" t="s">
        <v>1294</v>
      </c>
    </row>
    <row r="53" spans="2:4" ht="30">
      <c r="B53" s="100" t="s">
        <v>1295</v>
      </c>
      <c r="C53" s="99">
        <v>13609.15143</v>
      </c>
      <c r="D53" s="102" t="s">
        <v>1296</v>
      </c>
    </row>
    <row r="54" spans="2:4" ht="30">
      <c r="B54" s="100" t="s">
        <v>1297</v>
      </c>
      <c r="C54" s="99">
        <v>2704.6143256</v>
      </c>
      <c r="D54" s="102" t="s">
        <v>1298</v>
      </c>
    </row>
    <row r="55" spans="2:4" ht="30">
      <c r="B55" s="100" t="s">
        <v>1299</v>
      </c>
      <c r="C55" s="99">
        <v>3734.615984</v>
      </c>
      <c r="D55" s="102" t="s">
        <v>1300</v>
      </c>
    </row>
    <row r="56" spans="2:4" ht="30">
      <c r="B56" s="100" t="s">
        <v>1301</v>
      </c>
      <c r="C56" s="99">
        <v>8950.9185744000006</v>
      </c>
      <c r="D56" s="102" t="s">
        <v>1300</v>
      </c>
    </row>
    <row r="57" spans="2:4" ht="30">
      <c r="B57" s="101" t="s">
        <v>1302</v>
      </c>
      <c r="C57" s="99">
        <v>1213.1791232</v>
      </c>
      <c r="D57" s="103" t="s">
        <v>1249</v>
      </c>
    </row>
    <row r="58" spans="2:4" ht="30">
      <c r="B58" s="100" t="s">
        <v>1303</v>
      </c>
      <c r="C58" s="99">
        <v>18016.690159968748</v>
      </c>
      <c r="D58" s="102" t="s">
        <v>1304</v>
      </c>
    </row>
    <row r="59" spans="2:4" ht="30">
      <c r="B59" s="100" t="s">
        <v>1305</v>
      </c>
      <c r="C59" s="99">
        <v>2369.1952838728926</v>
      </c>
      <c r="D59" s="102" t="s">
        <v>1306</v>
      </c>
    </row>
    <row r="60" spans="2:4" ht="45">
      <c r="B60" s="100" t="s">
        <v>1307</v>
      </c>
      <c r="C60" s="99">
        <v>113.86257578666618</v>
      </c>
      <c r="D60" s="102" t="s">
        <v>1242</v>
      </c>
    </row>
    <row r="61" spans="2:4" ht="45">
      <c r="B61" s="100" t="s">
        <v>1308</v>
      </c>
      <c r="C61" s="99">
        <v>1368.4844660000001</v>
      </c>
      <c r="D61" s="102" t="s">
        <v>1242</v>
      </c>
    </row>
    <row r="62" spans="2:4" ht="45">
      <c r="B62" s="100" t="s">
        <v>1309</v>
      </c>
      <c r="C62" s="99">
        <v>4489.663869</v>
      </c>
      <c r="D62" s="102" t="s">
        <v>1242</v>
      </c>
    </row>
  </sheetData>
  <mergeCells count="1">
    <mergeCell ref="B7:D7"/>
  </mergeCells>
  <dataValidations count="1">
    <dataValidation allowBlank="1" showInputMessage="1" showErrorMessage="1" sqref="B1:B12 A1:A1048576 E1:XFD1048576 C1:D10 B63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1311</v>
      </c>
    </row>
    <row r="3" spans="2:18">
      <c r="B3" s="2" t="s">
        <v>2</v>
      </c>
      <c r="C3" t="s">
        <v>1310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117" t="s">
        <v>181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195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281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244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282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366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222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283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284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1311</v>
      </c>
    </row>
    <row r="3" spans="2:18">
      <c r="B3" s="2" t="s">
        <v>2</v>
      </c>
      <c r="C3" t="s">
        <v>1310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117" t="s">
        <v>185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195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731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732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282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366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222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840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845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39.5703125" style="15" bestFit="1" customWidth="1"/>
    <col min="3" max="4" width="10.7109375" style="15" customWidth="1"/>
    <col min="5" max="11" width="10.7109375" style="16" customWidth="1"/>
    <col min="12" max="12" width="16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1311</v>
      </c>
    </row>
    <row r="3" spans="2:52">
      <c r="B3" s="2" t="s">
        <v>2</v>
      </c>
      <c r="C3" t="s">
        <v>1310</v>
      </c>
    </row>
    <row r="4" spans="2:52">
      <c r="B4" s="2" t="s">
        <v>3</v>
      </c>
      <c r="C4" t="s">
        <v>191</v>
      </c>
    </row>
    <row r="6" spans="2:52" ht="21.7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52" ht="27.75" customHeight="1">
      <c r="B7" s="112" t="s">
        <v>70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5">
        <v>5.92</v>
      </c>
      <c r="I11" s="7"/>
      <c r="J11" s="7"/>
      <c r="K11" s="75">
        <v>0.47</v>
      </c>
      <c r="L11" s="75">
        <v>3564722539</v>
      </c>
      <c r="M11" s="7"/>
      <c r="N11" s="75">
        <v>3930059.5237293001</v>
      </c>
      <c r="O11" s="7"/>
      <c r="P11" s="75">
        <v>100</v>
      </c>
      <c r="Q11" s="75">
        <v>42.15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195</v>
      </c>
      <c r="C12" s="16"/>
      <c r="D12" s="16"/>
      <c r="H12" s="78">
        <v>5.92</v>
      </c>
      <c r="K12" s="78">
        <v>0.47</v>
      </c>
      <c r="L12" s="78">
        <v>3564722539</v>
      </c>
      <c r="N12" s="78">
        <v>3930059.5237293001</v>
      </c>
      <c r="P12" s="78">
        <v>100</v>
      </c>
      <c r="Q12" s="78">
        <v>42.15</v>
      </c>
    </row>
    <row r="13" spans="2:52">
      <c r="B13" s="77" t="s">
        <v>226</v>
      </c>
      <c r="C13" s="16"/>
      <c r="D13" s="16"/>
      <c r="H13" s="78">
        <v>9.43</v>
      </c>
      <c r="K13" s="78">
        <v>0.23</v>
      </c>
      <c r="L13" s="78">
        <v>1397059628</v>
      </c>
      <c r="N13" s="78">
        <v>1599503.5291607999</v>
      </c>
      <c r="P13" s="78">
        <v>40.700000000000003</v>
      </c>
      <c r="Q13" s="78">
        <v>17.149999999999999</v>
      </c>
    </row>
    <row r="14" spans="2:52">
      <c r="B14" s="77" t="s">
        <v>227</v>
      </c>
      <c r="C14" s="16"/>
      <c r="D14" s="16"/>
      <c r="H14" s="78">
        <v>9.43</v>
      </c>
      <c r="K14" s="78">
        <v>0.23</v>
      </c>
      <c r="L14" s="78">
        <v>1397059628</v>
      </c>
      <c r="N14" s="78">
        <v>1599503.5291607999</v>
      </c>
      <c r="P14" s="78">
        <v>40.700000000000003</v>
      </c>
      <c r="Q14" s="78">
        <v>17.149999999999999</v>
      </c>
    </row>
    <row r="15" spans="2:52">
      <c r="B15" t="s">
        <v>228</v>
      </c>
      <c r="C15" t="s">
        <v>229</v>
      </c>
      <c r="D15" t="s">
        <v>106</v>
      </c>
      <c r="E15" t="s">
        <v>230</v>
      </c>
      <c r="F15"/>
      <c r="G15" t="s">
        <v>231</v>
      </c>
      <c r="H15" s="76">
        <v>25.23</v>
      </c>
      <c r="I15" t="s">
        <v>108</v>
      </c>
      <c r="J15" s="76">
        <v>1</v>
      </c>
      <c r="K15" s="76">
        <v>1.03</v>
      </c>
      <c r="L15" s="76">
        <v>15850904</v>
      </c>
      <c r="M15" s="76">
        <v>98.9</v>
      </c>
      <c r="N15" s="76">
        <v>15676.544056000001</v>
      </c>
      <c r="O15" s="76">
        <v>0.33</v>
      </c>
      <c r="P15" s="76">
        <v>0.4</v>
      </c>
      <c r="Q15" s="76">
        <v>0.17</v>
      </c>
    </row>
    <row r="16" spans="2:52">
      <c r="B16" t="s">
        <v>232</v>
      </c>
      <c r="C16" t="s">
        <v>233</v>
      </c>
      <c r="D16" t="s">
        <v>106</v>
      </c>
      <c r="E16" t="s">
        <v>230</v>
      </c>
      <c r="F16"/>
      <c r="G16" t="s">
        <v>234</v>
      </c>
      <c r="H16" s="76">
        <v>6.82</v>
      </c>
      <c r="I16" t="s">
        <v>108</v>
      </c>
      <c r="J16" s="76">
        <v>1.75</v>
      </c>
      <c r="K16" s="76">
        <v>0.02</v>
      </c>
      <c r="L16" s="76">
        <v>564943814</v>
      </c>
      <c r="M16" s="76">
        <v>114.42</v>
      </c>
      <c r="N16" s="76">
        <v>646408.71197880001</v>
      </c>
      <c r="O16" s="76">
        <v>4.08</v>
      </c>
      <c r="P16" s="76">
        <v>16.45</v>
      </c>
      <c r="Q16" s="76">
        <v>6.93</v>
      </c>
    </row>
    <row r="17" spans="2:17">
      <c r="B17" t="s">
        <v>235</v>
      </c>
      <c r="C17" t="s">
        <v>236</v>
      </c>
      <c r="D17" t="s">
        <v>106</v>
      </c>
      <c r="E17" t="s">
        <v>230</v>
      </c>
      <c r="F17"/>
      <c r="G17" t="s">
        <v>237</v>
      </c>
      <c r="H17" s="76">
        <v>9.02</v>
      </c>
      <c r="I17" t="s">
        <v>108</v>
      </c>
      <c r="J17" s="76">
        <v>0.75</v>
      </c>
      <c r="K17" s="76">
        <v>0.21</v>
      </c>
      <c r="L17" s="76">
        <v>684625110</v>
      </c>
      <c r="M17" s="76">
        <v>104.66</v>
      </c>
      <c r="N17" s="76">
        <v>716528.64012600004</v>
      </c>
      <c r="O17" s="76">
        <v>9.34</v>
      </c>
      <c r="P17" s="76">
        <v>18.23</v>
      </c>
      <c r="Q17" s="76">
        <v>7.68</v>
      </c>
    </row>
    <row r="18" spans="2:17">
      <c r="B18" t="s">
        <v>238</v>
      </c>
      <c r="C18" t="s">
        <v>239</v>
      </c>
      <c r="D18" t="s">
        <v>106</v>
      </c>
      <c r="E18" t="s">
        <v>230</v>
      </c>
      <c r="F18"/>
      <c r="G18" t="s">
        <v>240</v>
      </c>
      <c r="H18" s="76">
        <v>19.350000000000001</v>
      </c>
      <c r="I18" t="s">
        <v>108</v>
      </c>
      <c r="J18" s="76">
        <v>2.75</v>
      </c>
      <c r="K18" s="76">
        <v>0.96</v>
      </c>
      <c r="L18" s="76">
        <v>69483800</v>
      </c>
      <c r="M18" s="76">
        <v>150.30000000000001</v>
      </c>
      <c r="N18" s="76">
        <v>104434.1514</v>
      </c>
      <c r="O18" s="76">
        <v>0.39</v>
      </c>
      <c r="P18" s="76">
        <v>2.66</v>
      </c>
      <c r="Q18" s="76">
        <v>1.1200000000000001</v>
      </c>
    </row>
    <row r="19" spans="2:17">
      <c r="B19" t="s">
        <v>241</v>
      </c>
      <c r="C19" t="s">
        <v>242</v>
      </c>
      <c r="D19" t="s">
        <v>106</v>
      </c>
      <c r="E19" t="s">
        <v>230</v>
      </c>
      <c r="F19"/>
      <c r="G19" t="s">
        <v>243</v>
      </c>
      <c r="H19" s="76">
        <v>15.41</v>
      </c>
      <c r="I19" t="s">
        <v>108</v>
      </c>
      <c r="J19" s="76">
        <v>4</v>
      </c>
      <c r="K19" s="76">
        <v>0.78</v>
      </c>
      <c r="L19" s="76">
        <v>62156000</v>
      </c>
      <c r="M19" s="76">
        <v>187.36</v>
      </c>
      <c r="N19" s="76">
        <v>116455.4816</v>
      </c>
      <c r="O19" s="76">
        <v>0.38</v>
      </c>
      <c r="P19" s="76">
        <v>2.96</v>
      </c>
      <c r="Q19" s="76">
        <v>1.25</v>
      </c>
    </row>
    <row r="20" spans="2:17">
      <c r="B20" s="77" t="s">
        <v>244</v>
      </c>
      <c r="C20" s="16"/>
      <c r="D20" s="16"/>
      <c r="H20" s="78">
        <v>3.51</v>
      </c>
      <c r="K20" s="78">
        <v>0.63</v>
      </c>
      <c r="L20" s="78">
        <v>2167662911</v>
      </c>
      <c r="N20" s="78">
        <v>2330555.9945685002</v>
      </c>
      <c r="P20" s="78">
        <v>59.3</v>
      </c>
      <c r="Q20" s="78">
        <v>24.99</v>
      </c>
    </row>
    <row r="21" spans="2:17">
      <c r="B21" s="77" t="s">
        <v>245</v>
      </c>
      <c r="C21" s="16"/>
      <c r="D21" s="16"/>
      <c r="H21" s="78">
        <v>0.64</v>
      </c>
      <c r="K21" s="78">
        <v>0.08</v>
      </c>
      <c r="L21" s="78">
        <v>654056000</v>
      </c>
      <c r="N21" s="78">
        <v>653706.72080000001</v>
      </c>
      <c r="P21" s="78">
        <v>16.63</v>
      </c>
      <c r="Q21" s="78">
        <v>7.01</v>
      </c>
    </row>
    <row r="22" spans="2:17">
      <c r="B22" t="s">
        <v>246</v>
      </c>
      <c r="C22" t="s">
        <v>247</v>
      </c>
      <c r="D22" t="s">
        <v>106</v>
      </c>
      <c r="E22" t="s">
        <v>230</v>
      </c>
      <c r="F22"/>
      <c r="G22" t="s">
        <v>248</v>
      </c>
      <c r="H22" s="76">
        <v>0.34</v>
      </c>
      <c r="I22" t="s">
        <v>108</v>
      </c>
      <c r="J22" s="76">
        <v>0</v>
      </c>
      <c r="K22" s="76">
        <v>0.09</v>
      </c>
      <c r="L22" s="76">
        <v>271400000</v>
      </c>
      <c r="M22" s="76">
        <v>99.97</v>
      </c>
      <c r="N22" s="76">
        <v>271318.58</v>
      </c>
      <c r="O22" s="76">
        <v>3.02</v>
      </c>
      <c r="P22" s="76">
        <v>6.9</v>
      </c>
      <c r="Q22" s="76">
        <v>2.91</v>
      </c>
    </row>
    <row r="23" spans="2:17">
      <c r="B23" t="s">
        <v>249</v>
      </c>
      <c r="C23" t="s">
        <v>250</v>
      </c>
      <c r="D23" t="s">
        <v>106</v>
      </c>
      <c r="E23" t="s">
        <v>230</v>
      </c>
      <c r="F23"/>
      <c r="G23" t="s">
        <v>251</v>
      </c>
      <c r="H23" s="76">
        <v>0.75</v>
      </c>
      <c r="I23" t="s">
        <v>108</v>
      </c>
      <c r="J23" s="76">
        <v>0</v>
      </c>
      <c r="K23" s="76">
        <v>0.09</v>
      </c>
      <c r="L23" s="76">
        <v>116843000</v>
      </c>
      <c r="M23" s="76">
        <v>99.93</v>
      </c>
      <c r="N23" s="76">
        <v>116761.2099</v>
      </c>
      <c r="O23" s="76">
        <v>1.46</v>
      </c>
      <c r="P23" s="76">
        <v>2.97</v>
      </c>
      <c r="Q23" s="76">
        <v>1.25</v>
      </c>
    </row>
    <row r="24" spans="2:17">
      <c r="B24" t="s">
        <v>252</v>
      </c>
      <c r="C24" t="s">
        <v>253</v>
      </c>
      <c r="D24" t="s">
        <v>106</v>
      </c>
      <c r="E24" t="s">
        <v>230</v>
      </c>
      <c r="F24"/>
      <c r="G24" t="s">
        <v>254</v>
      </c>
      <c r="H24" s="76">
        <v>0.83</v>
      </c>
      <c r="I24" t="s">
        <v>108</v>
      </c>
      <c r="J24" s="76">
        <v>0</v>
      </c>
      <c r="K24" s="76">
        <v>0.08</v>
      </c>
      <c r="L24" s="76">
        <v>59150000</v>
      </c>
      <c r="M24" s="76">
        <v>99.93</v>
      </c>
      <c r="N24" s="76">
        <v>59108.595000000001</v>
      </c>
      <c r="O24" s="76">
        <v>0.74</v>
      </c>
      <c r="P24" s="76">
        <v>1.5</v>
      </c>
      <c r="Q24" s="76">
        <v>0.63</v>
      </c>
    </row>
    <row r="25" spans="2:17">
      <c r="B25" t="s">
        <v>255</v>
      </c>
      <c r="C25" t="s">
        <v>256</v>
      </c>
      <c r="D25" t="s">
        <v>106</v>
      </c>
      <c r="E25" t="s">
        <v>230</v>
      </c>
      <c r="F25"/>
      <c r="G25" t="s">
        <v>257</v>
      </c>
      <c r="H25" s="76">
        <v>0.93</v>
      </c>
      <c r="I25" t="s">
        <v>108</v>
      </c>
      <c r="J25" s="76">
        <v>0</v>
      </c>
      <c r="K25" s="76">
        <v>7.0000000000000007E-2</v>
      </c>
      <c r="L25" s="76">
        <v>206663000</v>
      </c>
      <c r="M25" s="76">
        <v>99.93</v>
      </c>
      <c r="N25" s="76">
        <v>206518.33590000001</v>
      </c>
      <c r="O25" s="76">
        <v>2.2999999999999998</v>
      </c>
      <c r="P25" s="76">
        <v>5.25</v>
      </c>
      <c r="Q25" s="76">
        <v>2.21</v>
      </c>
    </row>
    <row r="26" spans="2:17">
      <c r="B26" s="77" t="s">
        <v>258</v>
      </c>
      <c r="C26" s="16"/>
      <c r="D26" s="16"/>
      <c r="H26" s="78">
        <v>4.62</v>
      </c>
      <c r="K26" s="78">
        <v>0.84</v>
      </c>
      <c r="L26" s="78">
        <v>1513606911</v>
      </c>
      <c r="N26" s="78">
        <v>1676849.2737685</v>
      </c>
      <c r="P26" s="78">
        <v>42.67</v>
      </c>
      <c r="Q26" s="78">
        <v>17.98</v>
      </c>
    </row>
    <row r="27" spans="2:17">
      <c r="B27" t="s">
        <v>259</v>
      </c>
      <c r="C27" t="s">
        <v>260</v>
      </c>
      <c r="D27" t="s">
        <v>106</v>
      </c>
      <c r="E27" t="s">
        <v>230</v>
      </c>
      <c r="F27"/>
      <c r="G27" t="s">
        <v>261</v>
      </c>
      <c r="H27" s="76">
        <v>1.55</v>
      </c>
      <c r="I27" t="s">
        <v>108</v>
      </c>
      <c r="J27" s="76">
        <v>4</v>
      </c>
      <c r="K27" s="76">
        <v>0.13</v>
      </c>
      <c r="L27" s="76">
        <v>429682961</v>
      </c>
      <c r="M27" s="76">
        <v>107.79</v>
      </c>
      <c r="N27" s="76">
        <v>463155.26366190001</v>
      </c>
      <c r="O27" s="76">
        <v>2.56</v>
      </c>
      <c r="P27" s="76">
        <v>11.78</v>
      </c>
      <c r="Q27" s="76">
        <v>4.97</v>
      </c>
    </row>
    <row r="28" spans="2:17">
      <c r="B28" t="s">
        <v>262</v>
      </c>
      <c r="C28" t="s">
        <v>263</v>
      </c>
      <c r="D28" t="s">
        <v>106</v>
      </c>
      <c r="E28" t="s">
        <v>230</v>
      </c>
      <c r="F28"/>
      <c r="G28" t="s">
        <v>264</v>
      </c>
      <c r="H28" s="76">
        <v>0.66</v>
      </c>
      <c r="I28" t="s">
        <v>108</v>
      </c>
      <c r="J28" s="76">
        <v>5.5</v>
      </c>
      <c r="K28" s="76">
        <v>0.09</v>
      </c>
      <c r="L28" s="76">
        <v>69200000</v>
      </c>
      <c r="M28" s="76">
        <v>105.44</v>
      </c>
      <c r="N28" s="76">
        <v>72964.479999999996</v>
      </c>
      <c r="O28" s="76">
        <v>0.38</v>
      </c>
      <c r="P28" s="76">
        <v>1.86</v>
      </c>
      <c r="Q28" s="76">
        <v>0.78</v>
      </c>
    </row>
    <row r="29" spans="2:17">
      <c r="B29" t="s">
        <v>265</v>
      </c>
      <c r="C29" t="s">
        <v>266</v>
      </c>
      <c r="D29" t="s">
        <v>106</v>
      </c>
      <c r="E29" t="s">
        <v>230</v>
      </c>
      <c r="F29"/>
      <c r="G29" t="s">
        <v>267</v>
      </c>
      <c r="H29" s="76">
        <v>0.17</v>
      </c>
      <c r="I29" t="s">
        <v>108</v>
      </c>
      <c r="J29" s="76">
        <v>4.25</v>
      </c>
      <c r="K29" s="76">
        <v>0.12</v>
      </c>
      <c r="L29" s="76">
        <v>78730062</v>
      </c>
      <c r="M29" s="76">
        <v>104.24</v>
      </c>
      <c r="N29" s="76">
        <v>82068.216628800001</v>
      </c>
      <c r="O29" s="76">
        <v>0.57999999999999996</v>
      </c>
      <c r="P29" s="76">
        <v>2.09</v>
      </c>
      <c r="Q29" s="76">
        <v>0.88</v>
      </c>
    </row>
    <row r="30" spans="2:17">
      <c r="B30" t="s">
        <v>268</v>
      </c>
      <c r="C30" t="s">
        <v>269</v>
      </c>
      <c r="D30" t="s">
        <v>106</v>
      </c>
      <c r="E30" t="s">
        <v>230</v>
      </c>
      <c r="F30"/>
      <c r="G30" t="s">
        <v>270</v>
      </c>
      <c r="H30" s="76">
        <v>8.44</v>
      </c>
      <c r="I30" t="s">
        <v>108</v>
      </c>
      <c r="J30" s="76">
        <v>1.75</v>
      </c>
      <c r="K30" s="76">
        <v>1.63</v>
      </c>
      <c r="L30" s="76">
        <v>458207524</v>
      </c>
      <c r="M30" s="76">
        <v>102.48</v>
      </c>
      <c r="N30" s="76">
        <v>469571.0705952</v>
      </c>
      <c r="O30" s="76">
        <v>4.08</v>
      </c>
      <c r="P30" s="76">
        <v>11.95</v>
      </c>
      <c r="Q30" s="76">
        <v>5.04</v>
      </c>
    </row>
    <row r="31" spans="2:17">
      <c r="B31" t="s">
        <v>271</v>
      </c>
      <c r="C31" t="s">
        <v>272</v>
      </c>
      <c r="D31" t="s">
        <v>106</v>
      </c>
      <c r="E31" t="s">
        <v>230</v>
      </c>
      <c r="F31"/>
      <c r="G31" t="s">
        <v>273</v>
      </c>
      <c r="H31" s="76">
        <v>8.1199999999999992</v>
      </c>
      <c r="I31" t="s">
        <v>108</v>
      </c>
      <c r="J31" s="76">
        <v>6.25</v>
      </c>
      <c r="K31" s="76">
        <v>1.68</v>
      </c>
      <c r="L31" s="76">
        <v>222658905</v>
      </c>
      <c r="M31" s="76">
        <v>147.25</v>
      </c>
      <c r="N31" s="76">
        <v>327865.23761249997</v>
      </c>
      <c r="O31" s="76">
        <v>1.33</v>
      </c>
      <c r="P31" s="76">
        <v>8.34</v>
      </c>
      <c r="Q31" s="76">
        <v>3.52</v>
      </c>
    </row>
    <row r="32" spans="2:17">
      <c r="B32" t="s">
        <v>274</v>
      </c>
      <c r="C32" t="s">
        <v>275</v>
      </c>
      <c r="D32" t="s">
        <v>106</v>
      </c>
      <c r="E32" t="s">
        <v>230</v>
      </c>
      <c r="F32"/>
      <c r="G32" t="s">
        <v>276</v>
      </c>
      <c r="H32" s="76">
        <v>1.32</v>
      </c>
      <c r="I32" t="s">
        <v>108</v>
      </c>
      <c r="J32" s="76">
        <v>1.25</v>
      </c>
      <c r="K32" s="76">
        <v>0.09</v>
      </c>
      <c r="L32" s="76">
        <v>255127459</v>
      </c>
      <c r="M32" s="76">
        <v>102.39</v>
      </c>
      <c r="N32" s="76">
        <v>261225.00527009999</v>
      </c>
      <c r="O32" s="76">
        <v>2.57</v>
      </c>
      <c r="P32" s="76">
        <v>6.65</v>
      </c>
      <c r="Q32" s="76">
        <v>2.8</v>
      </c>
    </row>
    <row r="33" spans="2:17">
      <c r="B33" s="77" t="s">
        <v>277</v>
      </c>
      <c r="C33" s="16"/>
      <c r="D33" s="16"/>
      <c r="H33" s="78">
        <v>0</v>
      </c>
      <c r="K33" s="78">
        <v>0</v>
      </c>
      <c r="L33" s="78">
        <v>0</v>
      </c>
      <c r="N33" s="78">
        <v>0</v>
      </c>
      <c r="P33" s="78">
        <v>0</v>
      </c>
      <c r="Q33" s="78">
        <v>0</v>
      </c>
    </row>
    <row r="34" spans="2:17">
      <c r="B34" t="s">
        <v>214</v>
      </c>
      <c r="C34" t="s">
        <v>214</v>
      </c>
      <c r="D34" s="16"/>
      <c r="E34" t="s">
        <v>214</v>
      </c>
      <c r="H34" s="76">
        <v>0</v>
      </c>
      <c r="I34" t="s">
        <v>214</v>
      </c>
      <c r="J34" s="76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278</v>
      </c>
      <c r="C35" s="16"/>
      <c r="D35" s="16"/>
      <c r="H35" s="78">
        <v>0</v>
      </c>
      <c r="K35" s="78">
        <v>0</v>
      </c>
      <c r="L35" s="78">
        <v>0</v>
      </c>
      <c r="N35" s="78">
        <v>0</v>
      </c>
      <c r="P35" s="78">
        <v>0</v>
      </c>
      <c r="Q35" s="78">
        <v>0</v>
      </c>
    </row>
    <row r="36" spans="2:17">
      <c r="B36" t="s">
        <v>214</v>
      </c>
      <c r="C36" t="s">
        <v>214</v>
      </c>
      <c r="D36" s="16"/>
      <c r="E36" t="s">
        <v>214</v>
      </c>
      <c r="H36" s="76">
        <v>0</v>
      </c>
      <c r="I36" t="s">
        <v>214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222</v>
      </c>
      <c r="C37" s="16"/>
      <c r="D37" s="16"/>
      <c r="H37" s="78">
        <v>0</v>
      </c>
      <c r="K37" s="78">
        <v>0</v>
      </c>
      <c r="L37" s="78">
        <v>0</v>
      </c>
      <c r="N37" s="78">
        <v>0</v>
      </c>
      <c r="P37" s="78">
        <v>0</v>
      </c>
      <c r="Q37" s="78">
        <v>0</v>
      </c>
    </row>
    <row r="38" spans="2:17">
      <c r="B38" s="77" t="s">
        <v>279</v>
      </c>
      <c r="C38" s="16"/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6">
        <v>0</v>
      </c>
      <c r="I39" t="s">
        <v>214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s="77" t="s">
        <v>280</v>
      </c>
      <c r="C40" s="16"/>
      <c r="D40" s="16"/>
      <c r="H40" s="78">
        <v>0</v>
      </c>
      <c r="K40" s="78">
        <v>0</v>
      </c>
      <c r="L40" s="78">
        <v>0</v>
      </c>
      <c r="N40" s="78">
        <v>0</v>
      </c>
      <c r="P40" s="78">
        <v>0</v>
      </c>
      <c r="Q40" s="78">
        <v>0</v>
      </c>
    </row>
    <row r="41" spans="2:17">
      <c r="B41" t="s">
        <v>214</v>
      </c>
      <c r="C41" t="s">
        <v>214</v>
      </c>
      <c r="D41" s="16"/>
      <c r="E41" t="s">
        <v>214</v>
      </c>
      <c r="H41" s="76">
        <v>0</v>
      </c>
      <c r="I41" t="s">
        <v>214</v>
      </c>
      <c r="J41" s="76">
        <v>0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1311</v>
      </c>
    </row>
    <row r="3" spans="2:23">
      <c r="B3" s="2" t="s">
        <v>2</v>
      </c>
      <c r="C3" t="s">
        <v>1310</v>
      </c>
    </row>
    <row r="4" spans="2:23">
      <c r="B4" s="2" t="s">
        <v>3</v>
      </c>
      <c r="C4" t="s">
        <v>191</v>
      </c>
    </row>
    <row r="5" spans="2:23">
      <c r="B5" s="2"/>
    </row>
    <row r="7" spans="2:23" ht="26.25" customHeight="1">
      <c r="B7" s="117" t="s">
        <v>187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195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731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732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282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366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1311</v>
      </c>
    </row>
    <row r="3" spans="2:67">
      <c r="B3" s="2" t="s">
        <v>2</v>
      </c>
      <c r="C3" t="s">
        <v>1310</v>
      </c>
    </row>
    <row r="4" spans="2:67">
      <c r="B4" s="2" t="s">
        <v>3</v>
      </c>
      <c r="C4" t="s">
        <v>191</v>
      </c>
    </row>
    <row r="6" spans="2:67" ht="26.25" customHeight="1">
      <c r="B6" s="112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6"/>
      <c r="BO6" s="19"/>
    </row>
    <row r="7" spans="2:67" ht="26.25" customHeight="1">
      <c r="B7" s="112" t="s">
        <v>86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195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281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6">
        <v>0</v>
      </c>
      <c r="L14" t="s">
        <v>214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244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6">
        <v>0</v>
      </c>
      <c r="L16" t="s">
        <v>214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282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6">
        <v>0</v>
      </c>
      <c r="L18" t="s">
        <v>214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222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283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6">
        <v>0</v>
      </c>
      <c r="L21" t="s">
        <v>214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284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6">
        <v>0</v>
      </c>
      <c r="L23" t="s">
        <v>214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225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B17" sqref="B17"/>
    </sheetView>
  </sheetViews>
  <sheetFormatPr defaultColWidth="9.140625" defaultRowHeight="18"/>
  <cols>
    <col min="1" max="1" width="6.28515625" style="16" customWidth="1"/>
    <col min="2" max="2" width="51" style="15" bestFit="1" customWidth="1"/>
    <col min="3" max="3" width="17" style="15" customWidth="1"/>
    <col min="4" max="6" width="10.7109375" style="15" customWidth="1"/>
    <col min="7" max="7" width="30.5703125" style="16" bestFit="1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1311</v>
      </c>
    </row>
    <row r="3" spans="2:65">
      <c r="B3" s="2" t="s">
        <v>2</v>
      </c>
      <c r="C3" t="s">
        <v>1310</v>
      </c>
    </row>
    <row r="4" spans="2:65">
      <c r="B4" s="2" t="s">
        <v>3</v>
      </c>
      <c r="C4" t="s">
        <v>191</v>
      </c>
    </row>
    <row r="6" spans="2:65" ht="26.25" customHeight="1">
      <c r="B6" s="117" t="s">
        <v>69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9"/>
    </row>
    <row r="7" spans="2:65" ht="26.25" customHeight="1">
      <c r="B7" s="117" t="s">
        <v>93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5">
        <v>6.9</v>
      </c>
      <c r="L11" s="7"/>
      <c r="M11" s="7"/>
      <c r="N11" s="75">
        <v>3.68</v>
      </c>
      <c r="O11" s="75">
        <v>660568950.96000004</v>
      </c>
      <c r="P11" s="33"/>
      <c r="Q11" s="75">
        <v>1329155.8211035405</v>
      </c>
      <c r="R11" s="7"/>
      <c r="S11" s="75">
        <v>100</v>
      </c>
      <c r="T11" s="75">
        <v>14.25</v>
      </c>
      <c r="U11" s="35"/>
      <c r="BH11" s="16"/>
      <c r="BI11" s="19"/>
      <c r="BJ11" s="16"/>
      <c r="BM11" s="16"/>
    </row>
    <row r="12" spans="2:65">
      <c r="B12" s="77" t="s">
        <v>195</v>
      </c>
      <c r="C12" s="16"/>
      <c r="D12" s="16"/>
      <c r="E12" s="16"/>
      <c r="F12" s="16"/>
      <c r="K12" s="78">
        <v>4.78</v>
      </c>
      <c r="N12" s="78">
        <v>4.0199999999999996</v>
      </c>
      <c r="O12" s="78">
        <v>449936276.95999998</v>
      </c>
      <c r="Q12" s="78">
        <v>457263.44813200302</v>
      </c>
      <c r="S12" s="78">
        <v>34.4</v>
      </c>
      <c r="T12" s="78">
        <v>4.9000000000000004</v>
      </c>
    </row>
    <row r="13" spans="2:65">
      <c r="B13" s="77" t="s">
        <v>281</v>
      </c>
      <c r="C13" s="16"/>
      <c r="D13" s="16"/>
      <c r="E13" s="16"/>
      <c r="F13" s="16"/>
      <c r="K13" s="78">
        <v>4.87</v>
      </c>
      <c r="N13" s="78">
        <v>4.08</v>
      </c>
      <c r="O13" s="78">
        <v>440505645.16000003</v>
      </c>
      <c r="Q13" s="78">
        <v>447395.22558772302</v>
      </c>
      <c r="S13" s="78">
        <v>33.659999999999997</v>
      </c>
      <c r="T13" s="78">
        <v>4.8</v>
      </c>
    </row>
    <row r="14" spans="2:65">
      <c r="B14" t="s">
        <v>285</v>
      </c>
      <c r="C14" t="s">
        <v>286</v>
      </c>
      <c r="D14" t="s">
        <v>106</v>
      </c>
      <c r="E14" t="s">
        <v>129</v>
      </c>
      <c r="F14" t="s">
        <v>287</v>
      </c>
      <c r="G14" t="s">
        <v>288</v>
      </c>
      <c r="H14" t="s">
        <v>200</v>
      </c>
      <c r="I14" t="s">
        <v>155</v>
      </c>
      <c r="J14" t="s">
        <v>289</v>
      </c>
      <c r="K14" s="76">
        <v>2.67</v>
      </c>
      <c r="L14" t="s">
        <v>108</v>
      </c>
      <c r="M14" s="76">
        <v>0.41</v>
      </c>
      <c r="N14" s="76">
        <v>0.71</v>
      </c>
      <c r="O14" s="76">
        <v>47542975.450000003</v>
      </c>
      <c r="P14" s="76">
        <v>99.52</v>
      </c>
      <c r="Q14" s="76">
        <v>47314.769167840001</v>
      </c>
      <c r="R14" s="76">
        <v>1.93</v>
      </c>
      <c r="S14" s="76">
        <v>3.56</v>
      </c>
      <c r="T14" s="76">
        <v>0.51</v>
      </c>
    </row>
    <row r="15" spans="2:65">
      <c r="B15" t="s">
        <v>290</v>
      </c>
      <c r="C15" t="s">
        <v>291</v>
      </c>
      <c r="D15" t="s">
        <v>106</v>
      </c>
      <c r="E15" t="s">
        <v>129</v>
      </c>
      <c r="F15" t="s">
        <v>287</v>
      </c>
      <c r="G15" t="s">
        <v>288</v>
      </c>
      <c r="H15" t="s">
        <v>200</v>
      </c>
      <c r="I15" t="s">
        <v>155</v>
      </c>
      <c r="J15" t="s">
        <v>292</v>
      </c>
      <c r="K15" s="76">
        <v>3.55</v>
      </c>
      <c r="L15" t="s">
        <v>108</v>
      </c>
      <c r="M15" s="76">
        <v>0.64</v>
      </c>
      <c r="N15" s="76">
        <v>0.38</v>
      </c>
      <c r="O15" s="76">
        <v>940000</v>
      </c>
      <c r="P15" s="76">
        <v>99.86</v>
      </c>
      <c r="Q15" s="76">
        <v>938.68399999999997</v>
      </c>
      <c r="R15" s="76">
        <v>0.03</v>
      </c>
      <c r="S15" s="76">
        <v>7.0000000000000007E-2</v>
      </c>
      <c r="T15" s="76">
        <v>0.01</v>
      </c>
    </row>
    <row r="16" spans="2:65">
      <c r="B16" t="s">
        <v>293</v>
      </c>
      <c r="C16" t="s">
        <v>294</v>
      </c>
      <c r="D16" t="s">
        <v>106</v>
      </c>
      <c r="E16" t="s">
        <v>129</v>
      </c>
      <c r="F16" t="s">
        <v>295</v>
      </c>
      <c r="G16" t="s">
        <v>288</v>
      </c>
      <c r="H16" t="s">
        <v>200</v>
      </c>
      <c r="I16" t="s">
        <v>155</v>
      </c>
      <c r="J16" t="s">
        <v>296</v>
      </c>
      <c r="K16" s="76">
        <v>3.12</v>
      </c>
      <c r="L16" t="s">
        <v>108</v>
      </c>
      <c r="M16" s="76">
        <v>1.6</v>
      </c>
      <c r="N16" s="76">
        <v>0.82</v>
      </c>
      <c r="O16" s="76">
        <v>69593000</v>
      </c>
      <c r="P16" s="76">
        <v>103.72</v>
      </c>
      <c r="Q16" s="76">
        <v>72181.859599999996</v>
      </c>
      <c r="R16" s="76">
        <v>2.21</v>
      </c>
      <c r="S16" s="76">
        <v>5.43</v>
      </c>
      <c r="T16" s="76">
        <v>0.77</v>
      </c>
    </row>
    <row r="17" spans="2:20">
      <c r="B17" t="s">
        <v>297</v>
      </c>
      <c r="C17" t="s">
        <v>298</v>
      </c>
      <c r="D17" t="s">
        <v>106</v>
      </c>
      <c r="E17" t="s">
        <v>129</v>
      </c>
      <c r="F17" t="s">
        <v>295</v>
      </c>
      <c r="G17" t="s">
        <v>288</v>
      </c>
      <c r="H17" t="s">
        <v>200</v>
      </c>
      <c r="I17" t="s">
        <v>155</v>
      </c>
      <c r="J17" t="s">
        <v>299</v>
      </c>
      <c r="K17" s="76">
        <v>3.69</v>
      </c>
      <c r="L17" t="s">
        <v>108</v>
      </c>
      <c r="M17" s="76">
        <v>0.7</v>
      </c>
      <c r="N17" s="76">
        <v>0.39</v>
      </c>
      <c r="O17" s="76">
        <v>48300000</v>
      </c>
      <c r="P17" s="76">
        <v>101.65</v>
      </c>
      <c r="Q17" s="76">
        <v>49096.95</v>
      </c>
      <c r="R17" s="76">
        <v>0.97</v>
      </c>
      <c r="S17" s="76">
        <v>3.69</v>
      </c>
      <c r="T17" s="76">
        <v>0.53</v>
      </c>
    </row>
    <row r="18" spans="2:20">
      <c r="B18" t="s">
        <v>300</v>
      </c>
      <c r="C18" t="s">
        <v>301</v>
      </c>
      <c r="D18" t="s">
        <v>106</v>
      </c>
      <c r="E18" t="s">
        <v>129</v>
      </c>
      <c r="F18" t="s">
        <v>302</v>
      </c>
      <c r="G18" t="s">
        <v>288</v>
      </c>
      <c r="H18" t="s">
        <v>303</v>
      </c>
      <c r="I18" t="s">
        <v>155</v>
      </c>
      <c r="J18" t="s">
        <v>304</v>
      </c>
      <c r="K18" s="76">
        <v>3.69</v>
      </c>
      <c r="L18" t="s">
        <v>108</v>
      </c>
      <c r="M18" s="76">
        <v>0.8</v>
      </c>
      <c r="N18" s="76">
        <v>0.38</v>
      </c>
      <c r="O18" s="76">
        <v>14986000</v>
      </c>
      <c r="P18" s="76">
        <v>102.07</v>
      </c>
      <c r="Q18" s="76">
        <v>15296.2102</v>
      </c>
      <c r="R18" s="76">
        <v>2.33</v>
      </c>
      <c r="S18" s="76">
        <v>1.1499999999999999</v>
      </c>
      <c r="T18" s="76">
        <v>0.16</v>
      </c>
    </row>
    <row r="19" spans="2:20">
      <c r="B19" t="s">
        <v>305</v>
      </c>
      <c r="C19" t="s">
        <v>306</v>
      </c>
      <c r="D19" t="s">
        <v>106</v>
      </c>
      <c r="E19" t="s">
        <v>129</v>
      </c>
      <c r="F19" t="s">
        <v>295</v>
      </c>
      <c r="G19" t="s">
        <v>288</v>
      </c>
      <c r="H19" t="s">
        <v>303</v>
      </c>
      <c r="I19" t="s">
        <v>155</v>
      </c>
      <c r="J19" t="s">
        <v>307</v>
      </c>
      <c r="K19" s="76">
        <v>0.96</v>
      </c>
      <c r="L19" t="s">
        <v>108</v>
      </c>
      <c r="M19" s="76">
        <v>4.7</v>
      </c>
      <c r="N19" s="76">
        <v>0.49</v>
      </c>
      <c r="O19" s="76">
        <v>5520007.8300000001</v>
      </c>
      <c r="P19" s="76">
        <v>126.69</v>
      </c>
      <c r="Q19" s="76">
        <v>6993.2979198270004</v>
      </c>
      <c r="R19" s="76">
        <v>1.93</v>
      </c>
      <c r="S19" s="76">
        <v>0.53</v>
      </c>
      <c r="T19" s="76">
        <v>0.08</v>
      </c>
    </row>
    <row r="20" spans="2:20">
      <c r="B20" t="s">
        <v>308</v>
      </c>
      <c r="C20" t="s">
        <v>309</v>
      </c>
      <c r="D20" t="s">
        <v>106</v>
      </c>
      <c r="E20" t="s">
        <v>129</v>
      </c>
      <c r="F20" t="s">
        <v>310</v>
      </c>
      <c r="G20" t="s">
        <v>311</v>
      </c>
      <c r="H20" t="s">
        <v>312</v>
      </c>
      <c r="I20" t="s">
        <v>155</v>
      </c>
      <c r="J20" t="s">
        <v>313</v>
      </c>
      <c r="K20" s="76">
        <v>1.48</v>
      </c>
      <c r="L20" t="s">
        <v>108</v>
      </c>
      <c r="M20" s="76">
        <v>3.2</v>
      </c>
      <c r="N20" s="76">
        <v>0.79</v>
      </c>
      <c r="O20" s="76">
        <v>48260.87</v>
      </c>
      <c r="P20" s="76">
        <v>108.87</v>
      </c>
      <c r="Q20" s="76">
        <v>52.541609168999997</v>
      </c>
      <c r="R20" s="76">
        <v>0.01</v>
      </c>
      <c r="S20" s="76">
        <v>0</v>
      </c>
      <c r="T20" s="76">
        <v>0</v>
      </c>
    </row>
    <row r="21" spans="2:20">
      <c r="B21" t="s">
        <v>314</v>
      </c>
      <c r="C21" t="s">
        <v>315</v>
      </c>
      <c r="D21" t="s">
        <v>106</v>
      </c>
      <c r="E21" t="s">
        <v>129</v>
      </c>
      <c r="F21" t="s">
        <v>310</v>
      </c>
      <c r="G21" t="s">
        <v>311</v>
      </c>
      <c r="H21" t="s">
        <v>312</v>
      </c>
      <c r="I21" t="s">
        <v>155</v>
      </c>
      <c r="J21" t="s">
        <v>316</v>
      </c>
      <c r="K21" s="76">
        <v>7.13</v>
      </c>
      <c r="L21" t="s">
        <v>108</v>
      </c>
      <c r="M21" s="76">
        <v>2.34</v>
      </c>
      <c r="N21" s="76">
        <v>2.04</v>
      </c>
      <c r="O21" s="76">
        <v>21838124.370000001</v>
      </c>
      <c r="P21" s="76">
        <v>102.87</v>
      </c>
      <c r="Q21" s="76">
        <v>22464.878539419002</v>
      </c>
      <c r="R21" s="76">
        <v>2.08</v>
      </c>
      <c r="S21" s="76">
        <v>1.69</v>
      </c>
      <c r="T21" s="76">
        <v>0.24</v>
      </c>
    </row>
    <row r="22" spans="2:20">
      <c r="B22" t="s">
        <v>317</v>
      </c>
      <c r="C22" t="s">
        <v>318</v>
      </c>
      <c r="D22" t="s">
        <v>106</v>
      </c>
      <c r="E22" t="s">
        <v>129</v>
      </c>
      <c r="F22" t="s">
        <v>319</v>
      </c>
      <c r="G22" t="s">
        <v>311</v>
      </c>
      <c r="H22" t="s">
        <v>320</v>
      </c>
      <c r="I22" t="s">
        <v>155</v>
      </c>
      <c r="J22" t="s">
        <v>321</v>
      </c>
      <c r="K22" s="76">
        <v>1.66</v>
      </c>
      <c r="L22" t="s">
        <v>108</v>
      </c>
      <c r="M22" s="76">
        <v>4.25</v>
      </c>
      <c r="N22" s="76">
        <v>0.76</v>
      </c>
      <c r="O22" s="76">
        <v>1325382.99</v>
      </c>
      <c r="P22" s="76">
        <v>128.09</v>
      </c>
      <c r="Q22" s="76">
        <v>1697.6830718910001</v>
      </c>
      <c r="R22" s="76">
        <v>0.22</v>
      </c>
      <c r="S22" s="76">
        <v>0.13</v>
      </c>
      <c r="T22" s="76">
        <v>0.02</v>
      </c>
    </row>
    <row r="23" spans="2:20">
      <c r="B23" t="s">
        <v>322</v>
      </c>
      <c r="C23" t="s">
        <v>323</v>
      </c>
      <c r="D23" t="s">
        <v>106</v>
      </c>
      <c r="E23" t="s">
        <v>129</v>
      </c>
      <c r="F23" t="s">
        <v>324</v>
      </c>
      <c r="G23" t="s">
        <v>311</v>
      </c>
      <c r="H23" t="s">
        <v>320</v>
      </c>
      <c r="I23" t="s">
        <v>155</v>
      </c>
      <c r="J23" t="s">
        <v>325</v>
      </c>
      <c r="K23" s="76">
        <v>8.01</v>
      </c>
      <c r="L23" t="s">
        <v>108</v>
      </c>
      <c r="M23" s="76">
        <v>4</v>
      </c>
      <c r="N23" s="76">
        <v>3.97</v>
      </c>
      <c r="O23" s="76">
        <v>117466739</v>
      </c>
      <c r="P23" s="76">
        <v>100.55</v>
      </c>
      <c r="Q23" s="76">
        <v>118112.80606449999</v>
      </c>
      <c r="R23" s="76">
        <v>3.97</v>
      </c>
      <c r="S23" s="76">
        <v>8.89</v>
      </c>
      <c r="T23" s="76">
        <v>1.27</v>
      </c>
    </row>
    <row r="24" spans="2:20">
      <c r="B24" t="s">
        <v>326</v>
      </c>
      <c r="C24" t="s">
        <v>327</v>
      </c>
      <c r="D24" t="s">
        <v>106</v>
      </c>
      <c r="E24" t="s">
        <v>129</v>
      </c>
      <c r="F24" t="s">
        <v>328</v>
      </c>
      <c r="G24" t="s">
        <v>138</v>
      </c>
      <c r="H24" t="s">
        <v>329</v>
      </c>
      <c r="I24" t="s">
        <v>155</v>
      </c>
      <c r="J24" t="s">
        <v>330</v>
      </c>
      <c r="K24" s="76">
        <v>1</v>
      </c>
      <c r="L24" t="s">
        <v>108</v>
      </c>
      <c r="M24" s="76">
        <v>5.19</v>
      </c>
      <c r="N24" s="76">
        <v>0.56999999999999995</v>
      </c>
      <c r="O24" s="76">
        <v>282880.01</v>
      </c>
      <c r="P24" s="76">
        <v>121.34</v>
      </c>
      <c r="Q24" s="76">
        <v>343.24660413399999</v>
      </c>
      <c r="R24" s="76">
        <v>0.09</v>
      </c>
      <c r="S24" s="76">
        <v>0.03</v>
      </c>
      <c r="T24" s="76">
        <v>0</v>
      </c>
    </row>
    <row r="25" spans="2:20">
      <c r="B25" t="s">
        <v>331</v>
      </c>
      <c r="C25" t="s">
        <v>332</v>
      </c>
      <c r="D25" t="s">
        <v>106</v>
      </c>
      <c r="E25" t="s">
        <v>129</v>
      </c>
      <c r="F25" t="s">
        <v>333</v>
      </c>
      <c r="G25" t="s">
        <v>118</v>
      </c>
      <c r="H25" t="s">
        <v>334</v>
      </c>
      <c r="I25" t="s">
        <v>155</v>
      </c>
      <c r="J25" t="s">
        <v>335</v>
      </c>
      <c r="K25" s="76">
        <v>4.51</v>
      </c>
      <c r="L25" t="s">
        <v>108</v>
      </c>
      <c r="M25" s="76">
        <v>4.95</v>
      </c>
      <c r="N25" s="76">
        <v>8.07</v>
      </c>
      <c r="O25" s="76">
        <v>89273011</v>
      </c>
      <c r="P25" s="76">
        <v>106.69</v>
      </c>
      <c r="Q25" s="76">
        <v>95245.375435900001</v>
      </c>
      <c r="R25" s="76">
        <v>3.19</v>
      </c>
      <c r="S25" s="76">
        <v>7.17</v>
      </c>
      <c r="T25" s="76">
        <v>1.02</v>
      </c>
    </row>
    <row r="26" spans="2:20">
      <c r="B26" t="s">
        <v>336</v>
      </c>
      <c r="C26" t="s">
        <v>337</v>
      </c>
      <c r="D26" t="s">
        <v>106</v>
      </c>
      <c r="E26" t="s">
        <v>129</v>
      </c>
      <c r="F26" t="s">
        <v>338</v>
      </c>
      <c r="G26" t="s">
        <v>118</v>
      </c>
      <c r="H26" t="s">
        <v>339</v>
      </c>
      <c r="I26" t="s">
        <v>155</v>
      </c>
      <c r="J26" t="s">
        <v>340</v>
      </c>
      <c r="K26" s="76">
        <v>2.06</v>
      </c>
      <c r="L26" t="s">
        <v>108</v>
      </c>
      <c r="M26" s="76">
        <v>6.78</v>
      </c>
      <c r="N26" s="76">
        <v>24.31</v>
      </c>
      <c r="O26" s="76">
        <v>12539532.210000001</v>
      </c>
      <c r="P26" s="76">
        <v>88.27</v>
      </c>
      <c r="Q26" s="76">
        <v>11068.645081766999</v>
      </c>
      <c r="R26" s="76">
        <v>1.1100000000000001</v>
      </c>
      <c r="S26" s="76">
        <v>0.83</v>
      </c>
      <c r="T26" s="76">
        <v>0.12</v>
      </c>
    </row>
    <row r="27" spans="2:20">
      <c r="B27" t="s">
        <v>341</v>
      </c>
      <c r="C27" t="s">
        <v>342</v>
      </c>
      <c r="D27" t="s">
        <v>106</v>
      </c>
      <c r="E27" t="s">
        <v>129</v>
      </c>
      <c r="F27" t="s">
        <v>343</v>
      </c>
      <c r="G27" t="s">
        <v>311</v>
      </c>
      <c r="H27" t="s">
        <v>344</v>
      </c>
      <c r="I27" t="s">
        <v>155</v>
      </c>
      <c r="J27" t="s">
        <v>345</v>
      </c>
      <c r="K27" s="76">
        <v>1</v>
      </c>
      <c r="L27" t="s">
        <v>108</v>
      </c>
      <c r="M27" s="76">
        <v>5.0999999999999996</v>
      </c>
      <c r="N27" s="76">
        <v>4.76</v>
      </c>
      <c r="O27" s="76">
        <v>847310.19</v>
      </c>
      <c r="P27" s="76">
        <v>104.2</v>
      </c>
      <c r="Q27" s="76">
        <v>882.89721798000005</v>
      </c>
      <c r="R27" s="76">
        <v>0.88</v>
      </c>
      <c r="S27" s="76">
        <v>7.0000000000000007E-2</v>
      </c>
      <c r="T27" s="76">
        <v>0.01</v>
      </c>
    </row>
    <row r="28" spans="2:20">
      <c r="B28" t="s">
        <v>346</v>
      </c>
      <c r="C28" t="s">
        <v>347</v>
      </c>
      <c r="D28" t="s">
        <v>106</v>
      </c>
      <c r="E28" t="s">
        <v>129</v>
      </c>
      <c r="F28" t="s">
        <v>348</v>
      </c>
      <c r="G28" t="s">
        <v>311</v>
      </c>
      <c r="H28" t="s">
        <v>349</v>
      </c>
      <c r="I28" t="s">
        <v>156</v>
      </c>
      <c r="J28" t="s">
        <v>350</v>
      </c>
      <c r="K28" s="76">
        <v>3.1</v>
      </c>
      <c r="L28" t="s">
        <v>108</v>
      </c>
      <c r="M28" s="76">
        <v>6.45</v>
      </c>
      <c r="N28" s="76">
        <v>25.72</v>
      </c>
      <c r="O28" s="76">
        <v>10002421.24</v>
      </c>
      <c r="P28" s="76">
        <v>57.04</v>
      </c>
      <c r="Q28" s="76">
        <v>5705.3810752959998</v>
      </c>
      <c r="R28" s="76">
        <v>0.91</v>
      </c>
      <c r="S28" s="76">
        <v>0.43</v>
      </c>
      <c r="T28" s="76">
        <v>0.06</v>
      </c>
    </row>
    <row r="29" spans="2:20">
      <c r="B29" s="77" t="s">
        <v>244</v>
      </c>
      <c r="C29" s="16"/>
      <c r="D29" s="16"/>
      <c r="E29" s="16"/>
      <c r="F29" s="16"/>
      <c r="K29" s="78">
        <v>0.69</v>
      </c>
      <c r="N29" s="78">
        <v>1.1299999999999999</v>
      </c>
      <c r="O29" s="78">
        <v>9430631.8000000007</v>
      </c>
      <c r="Q29" s="78">
        <v>9868.2225442800009</v>
      </c>
      <c r="S29" s="78">
        <v>0.74</v>
      </c>
      <c r="T29" s="78">
        <v>0.11</v>
      </c>
    </row>
    <row r="30" spans="2:20">
      <c r="B30" t="s">
        <v>351</v>
      </c>
      <c r="C30" t="s">
        <v>352</v>
      </c>
      <c r="D30" t="s">
        <v>106</v>
      </c>
      <c r="E30" t="s">
        <v>129</v>
      </c>
      <c r="F30" t="s">
        <v>353</v>
      </c>
      <c r="G30" t="s">
        <v>354</v>
      </c>
      <c r="H30" t="s">
        <v>320</v>
      </c>
      <c r="I30" t="s">
        <v>155</v>
      </c>
      <c r="J30" t="s">
        <v>355</v>
      </c>
      <c r="K30" s="76">
        <v>0.42</v>
      </c>
      <c r="L30" t="s">
        <v>108</v>
      </c>
      <c r="M30" s="76">
        <v>6.5</v>
      </c>
      <c r="N30" s="76">
        <v>0.7</v>
      </c>
      <c r="O30" s="76">
        <v>1863009.97</v>
      </c>
      <c r="P30" s="76">
        <v>102.95</v>
      </c>
      <c r="Q30" s="76">
        <v>1917.9687641150001</v>
      </c>
      <c r="R30" s="76">
        <v>0.48</v>
      </c>
      <c r="S30" s="76">
        <v>0.14000000000000001</v>
      </c>
      <c r="T30" s="76">
        <v>0.02</v>
      </c>
    </row>
    <row r="31" spans="2:20">
      <c r="B31" t="s">
        <v>356</v>
      </c>
      <c r="C31" t="s">
        <v>357</v>
      </c>
      <c r="D31" t="s">
        <v>106</v>
      </c>
      <c r="E31" t="s">
        <v>129</v>
      </c>
      <c r="F31" t="s">
        <v>328</v>
      </c>
      <c r="G31" t="s">
        <v>138</v>
      </c>
      <c r="H31" t="s">
        <v>329</v>
      </c>
      <c r="I31" t="s">
        <v>155</v>
      </c>
      <c r="J31" t="s">
        <v>358</v>
      </c>
      <c r="K31" s="76">
        <v>0.52</v>
      </c>
      <c r="L31" t="s">
        <v>108</v>
      </c>
      <c r="M31" s="76">
        <v>6.25</v>
      </c>
      <c r="N31" s="76">
        <v>1.03</v>
      </c>
      <c r="O31" s="76">
        <v>3690261.88</v>
      </c>
      <c r="P31" s="76">
        <v>105.69</v>
      </c>
      <c r="Q31" s="76">
        <v>3900.2377809720001</v>
      </c>
      <c r="R31" s="76">
        <v>2.2599999999999998</v>
      </c>
      <c r="S31" s="76">
        <v>0.28999999999999998</v>
      </c>
      <c r="T31" s="76">
        <v>0.04</v>
      </c>
    </row>
    <row r="32" spans="2:20">
      <c r="B32" t="s">
        <v>359</v>
      </c>
      <c r="C32" t="s">
        <v>360</v>
      </c>
      <c r="D32" t="s">
        <v>106</v>
      </c>
      <c r="E32" t="s">
        <v>129</v>
      </c>
      <c r="F32" t="s">
        <v>361</v>
      </c>
      <c r="G32" t="s">
        <v>138</v>
      </c>
      <c r="H32" t="s">
        <v>329</v>
      </c>
      <c r="I32" t="s">
        <v>155</v>
      </c>
      <c r="J32" t="s">
        <v>362</v>
      </c>
      <c r="K32" s="76">
        <v>0.98</v>
      </c>
      <c r="L32" t="s">
        <v>108</v>
      </c>
      <c r="M32" s="76">
        <v>5.5</v>
      </c>
      <c r="N32" s="76">
        <v>0.94</v>
      </c>
      <c r="O32" s="76">
        <v>3499086.97</v>
      </c>
      <c r="P32" s="76">
        <v>104.53</v>
      </c>
      <c r="Q32" s="76">
        <v>3657.5956097409999</v>
      </c>
      <c r="R32" s="76">
        <v>1.44</v>
      </c>
      <c r="S32" s="76">
        <v>0.28000000000000003</v>
      </c>
      <c r="T32" s="76">
        <v>0.04</v>
      </c>
    </row>
    <row r="33" spans="2:20">
      <c r="B33" t="s">
        <v>363</v>
      </c>
      <c r="C33" t="s">
        <v>364</v>
      </c>
      <c r="D33" t="s">
        <v>106</v>
      </c>
      <c r="E33" t="s">
        <v>129</v>
      </c>
      <c r="F33" t="s">
        <v>333</v>
      </c>
      <c r="G33" t="s">
        <v>118</v>
      </c>
      <c r="H33" t="s">
        <v>334</v>
      </c>
      <c r="I33" t="s">
        <v>155</v>
      </c>
      <c r="J33" t="s">
        <v>365</v>
      </c>
      <c r="K33" s="76">
        <v>0.93</v>
      </c>
      <c r="L33" t="s">
        <v>108</v>
      </c>
      <c r="M33" s="76">
        <v>6.7</v>
      </c>
      <c r="N33" s="76">
        <v>6.03</v>
      </c>
      <c r="O33" s="76">
        <v>378272.98</v>
      </c>
      <c r="P33" s="76">
        <v>103.74</v>
      </c>
      <c r="Q33" s="76">
        <v>392.42038945199999</v>
      </c>
      <c r="R33" s="76">
        <v>7.0000000000000007E-2</v>
      </c>
      <c r="S33" s="76">
        <v>0.03</v>
      </c>
      <c r="T33" s="76">
        <v>0</v>
      </c>
    </row>
    <row r="34" spans="2:20">
      <c r="B34" s="77" t="s">
        <v>282</v>
      </c>
      <c r="C34" s="16"/>
      <c r="D34" s="16"/>
      <c r="E34" s="16"/>
      <c r="F34" s="16"/>
      <c r="K34" s="78">
        <v>0</v>
      </c>
      <c r="N34" s="78">
        <v>0</v>
      </c>
      <c r="O34" s="78">
        <v>0</v>
      </c>
      <c r="Q34" s="78">
        <v>0</v>
      </c>
      <c r="S34" s="78">
        <v>0</v>
      </c>
      <c r="T34" s="78">
        <v>0</v>
      </c>
    </row>
    <row r="35" spans="2:20">
      <c r="B35" t="s">
        <v>214</v>
      </c>
      <c r="C35" t="s">
        <v>214</v>
      </c>
      <c r="D35" s="16"/>
      <c r="E35" s="16"/>
      <c r="F35" s="16"/>
      <c r="G35" t="s">
        <v>214</v>
      </c>
      <c r="H35" t="s">
        <v>214</v>
      </c>
      <c r="K35" s="76">
        <v>0</v>
      </c>
      <c r="L35" t="s">
        <v>214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  <c r="R35" s="76">
        <v>0</v>
      </c>
      <c r="S35" s="76">
        <v>0</v>
      </c>
      <c r="T35" s="76">
        <v>0</v>
      </c>
    </row>
    <row r="36" spans="2:20">
      <c r="B36" s="77" t="s">
        <v>366</v>
      </c>
      <c r="C36" s="16"/>
      <c r="D36" s="16"/>
      <c r="E36" s="16"/>
      <c r="F36" s="16"/>
      <c r="K36" s="78">
        <v>0</v>
      </c>
      <c r="N36" s="78">
        <v>0</v>
      </c>
      <c r="O36" s="78">
        <v>0</v>
      </c>
      <c r="Q36" s="78">
        <v>0</v>
      </c>
      <c r="S36" s="78">
        <v>0</v>
      </c>
      <c r="T36" s="78">
        <v>0</v>
      </c>
    </row>
    <row r="37" spans="2:20">
      <c r="B37" t="s">
        <v>214</v>
      </c>
      <c r="C37" t="s">
        <v>214</v>
      </c>
      <c r="D37" s="16"/>
      <c r="E37" s="16"/>
      <c r="F37" s="16"/>
      <c r="G37" t="s">
        <v>214</v>
      </c>
      <c r="H37" t="s">
        <v>214</v>
      </c>
      <c r="K37" s="76">
        <v>0</v>
      </c>
      <c r="L37" t="s">
        <v>214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  <c r="R37" s="76">
        <v>0</v>
      </c>
      <c r="S37" s="76">
        <v>0</v>
      </c>
      <c r="T37" s="76">
        <v>0</v>
      </c>
    </row>
    <row r="38" spans="2:20">
      <c r="B38" s="77" t="s">
        <v>222</v>
      </c>
      <c r="C38" s="16"/>
      <c r="D38" s="16"/>
      <c r="E38" s="16"/>
      <c r="F38" s="16"/>
      <c r="K38" s="78">
        <v>8</v>
      </c>
      <c r="N38" s="78">
        <v>3.51</v>
      </c>
      <c r="O38" s="78">
        <v>210632674</v>
      </c>
      <c r="Q38" s="78">
        <v>871892.37297153752</v>
      </c>
      <c r="S38" s="78">
        <v>65.599999999999994</v>
      </c>
      <c r="T38" s="78">
        <v>9.35</v>
      </c>
    </row>
    <row r="39" spans="2:20">
      <c r="B39" s="77" t="s">
        <v>283</v>
      </c>
      <c r="C39" s="16"/>
      <c r="D39" s="16"/>
      <c r="E39" s="16"/>
      <c r="F39" s="16"/>
      <c r="K39" s="78">
        <v>0</v>
      </c>
      <c r="N39" s="78">
        <v>0</v>
      </c>
      <c r="O39" s="78">
        <v>0</v>
      </c>
      <c r="Q39" s="78">
        <v>0</v>
      </c>
      <c r="S39" s="78">
        <v>0</v>
      </c>
      <c r="T39" s="78">
        <v>0</v>
      </c>
    </row>
    <row r="40" spans="2:20">
      <c r="B40" t="s">
        <v>214</v>
      </c>
      <c r="C40" t="s">
        <v>214</v>
      </c>
      <c r="D40" s="16"/>
      <c r="E40" s="16"/>
      <c r="F40" s="16"/>
      <c r="G40" t="s">
        <v>214</v>
      </c>
      <c r="H40" t="s">
        <v>214</v>
      </c>
      <c r="K40" s="76">
        <v>0</v>
      </c>
      <c r="L40" t="s">
        <v>214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  <c r="R40" s="76">
        <v>0</v>
      </c>
      <c r="S40" s="76">
        <v>0</v>
      </c>
      <c r="T40" s="76">
        <v>0</v>
      </c>
    </row>
    <row r="41" spans="2:20">
      <c r="B41" s="77" t="s">
        <v>284</v>
      </c>
      <c r="C41" s="16"/>
      <c r="D41" s="16"/>
      <c r="E41" s="16"/>
      <c r="F41" s="16"/>
      <c r="K41" s="78">
        <v>8</v>
      </c>
      <c r="N41" s="78">
        <v>3.51</v>
      </c>
      <c r="O41" s="78">
        <v>210632674</v>
      </c>
      <c r="Q41" s="78">
        <v>871892.37297153752</v>
      </c>
      <c r="S41" s="78">
        <v>65.599999999999994</v>
      </c>
      <c r="T41" s="78">
        <v>9.35</v>
      </c>
    </row>
    <row r="42" spans="2:20">
      <c r="B42" t="s">
        <v>367</v>
      </c>
      <c r="C42" t="s">
        <v>368</v>
      </c>
      <c r="D42" t="s">
        <v>129</v>
      </c>
      <c r="E42" t="s">
        <v>369</v>
      </c>
      <c r="F42" t="s">
        <v>370</v>
      </c>
      <c r="G42" t="s">
        <v>371</v>
      </c>
      <c r="H42" t="s">
        <v>372</v>
      </c>
      <c r="I42" t="s">
        <v>373</v>
      </c>
      <c r="J42" t="s">
        <v>374</v>
      </c>
      <c r="K42" s="76">
        <v>7.62</v>
      </c>
      <c r="L42" t="s">
        <v>112</v>
      </c>
      <c r="M42" s="76">
        <v>3</v>
      </c>
      <c r="N42" s="76">
        <v>2.67</v>
      </c>
      <c r="O42" s="76">
        <v>13545000</v>
      </c>
      <c r="P42" s="76">
        <v>103.74666666666667</v>
      </c>
      <c r="Q42" s="76">
        <v>54045.861155999999</v>
      </c>
      <c r="R42" s="76">
        <v>0.54</v>
      </c>
      <c r="S42" s="76">
        <v>4.07</v>
      </c>
      <c r="T42" s="76">
        <v>0.57999999999999996</v>
      </c>
    </row>
    <row r="43" spans="2:20">
      <c r="B43" t="s">
        <v>375</v>
      </c>
      <c r="C43" t="s">
        <v>376</v>
      </c>
      <c r="D43" t="s">
        <v>129</v>
      </c>
      <c r="E43" t="s">
        <v>369</v>
      </c>
      <c r="F43" t="s">
        <v>370</v>
      </c>
      <c r="G43" t="s">
        <v>371</v>
      </c>
      <c r="H43" t="s">
        <v>372</v>
      </c>
      <c r="I43" t="s">
        <v>373</v>
      </c>
      <c r="J43" t="s">
        <v>316</v>
      </c>
      <c r="K43" s="76">
        <v>7.21</v>
      </c>
      <c r="L43" t="s">
        <v>112</v>
      </c>
      <c r="M43" s="76">
        <v>3.3</v>
      </c>
      <c r="N43" s="76">
        <v>2.59</v>
      </c>
      <c r="O43" s="76">
        <v>1193000</v>
      </c>
      <c r="P43" s="76">
        <v>106.3035</v>
      </c>
      <c r="Q43" s="76">
        <v>4877.5001037299999</v>
      </c>
      <c r="R43" s="76">
        <v>0.05</v>
      </c>
      <c r="S43" s="76">
        <v>0.37</v>
      </c>
      <c r="T43" s="76">
        <v>0.05</v>
      </c>
    </row>
    <row r="44" spans="2:20">
      <c r="B44" t="s">
        <v>377</v>
      </c>
      <c r="C44" t="s">
        <v>378</v>
      </c>
      <c r="D44" t="s">
        <v>129</v>
      </c>
      <c r="E44" t="s">
        <v>369</v>
      </c>
      <c r="F44" t="s">
        <v>370</v>
      </c>
      <c r="G44" t="s">
        <v>371</v>
      </c>
      <c r="H44" t="s">
        <v>379</v>
      </c>
      <c r="I44" t="s">
        <v>380</v>
      </c>
      <c r="J44" t="s">
        <v>381</v>
      </c>
      <c r="K44" s="76">
        <v>7.96</v>
      </c>
      <c r="L44" t="s">
        <v>112</v>
      </c>
      <c r="M44" s="76">
        <v>3.55</v>
      </c>
      <c r="N44" s="76">
        <v>2.7</v>
      </c>
      <c r="O44" s="76">
        <v>4193000</v>
      </c>
      <c r="P44" s="76">
        <v>107.9503611113761</v>
      </c>
      <c r="Q44" s="76">
        <v>17408.375334824399</v>
      </c>
      <c r="R44" s="76">
        <v>0.17</v>
      </c>
      <c r="S44" s="76">
        <v>1.31</v>
      </c>
      <c r="T44" s="76">
        <v>0.19</v>
      </c>
    </row>
    <row r="45" spans="2:20">
      <c r="B45" t="s">
        <v>382</v>
      </c>
      <c r="C45" t="s">
        <v>383</v>
      </c>
      <c r="D45" t="s">
        <v>129</v>
      </c>
      <c r="E45" t="s">
        <v>369</v>
      </c>
      <c r="F45" t="s">
        <v>384</v>
      </c>
      <c r="G45" t="s">
        <v>385</v>
      </c>
      <c r="H45" t="s">
        <v>386</v>
      </c>
      <c r="I45" t="s">
        <v>380</v>
      </c>
      <c r="J45" t="s">
        <v>387</v>
      </c>
      <c r="K45" s="76">
        <v>8.1199999999999992</v>
      </c>
      <c r="L45" t="s">
        <v>112</v>
      </c>
      <c r="M45" s="76">
        <v>3.65</v>
      </c>
      <c r="N45" s="76">
        <v>2.79</v>
      </c>
      <c r="O45" s="76">
        <v>11953000</v>
      </c>
      <c r="P45" s="76">
        <v>108.94566666694554</v>
      </c>
      <c r="Q45" s="76">
        <v>50083.6717141482</v>
      </c>
      <c r="R45" s="76">
        <v>108.66</v>
      </c>
      <c r="S45" s="76">
        <v>3.77</v>
      </c>
      <c r="T45" s="76">
        <v>0.54</v>
      </c>
    </row>
    <row r="46" spans="2:20">
      <c r="B46" t="s">
        <v>388</v>
      </c>
      <c r="C46" t="s">
        <v>389</v>
      </c>
      <c r="D46" t="s">
        <v>129</v>
      </c>
      <c r="E46" t="s">
        <v>369</v>
      </c>
      <c r="F46" t="s">
        <v>390</v>
      </c>
      <c r="G46" t="s">
        <v>371</v>
      </c>
      <c r="H46" t="s">
        <v>386</v>
      </c>
      <c r="I46" t="s">
        <v>380</v>
      </c>
      <c r="J46" t="s">
        <v>391</v>
      </c>
      <c r="K46" s="76">
        <v>7.5</v>
      </c>
      <c r="L46" t="s">
        <v>112</v>
      </c>
      <c r="M46" s="76">
        <v>3.13</v>
      </c>
      <c r="N46" s="76">
        <v>2.8</v>
      </c>
      <c r="O46" s="76">
        <v>3811000</v>
      </c>
      <c r="P46" s="76">
        <v>103.97684722120178</v>
      </c>
      <c r="Q46" s="76">
        <v>15239.996712669599</v>
      </c>
      <c r="R46" s="76">
        <v>0.15</v>
      </c>
      <c r="S46" s="76">
        <v>1.1499999999999999</v>
      </c>
      <c r="T46" s="76">
        <v>0.16</v>
      </c>
    </row>
    <row r="47" spans="2:20">
      <c r="B47" t="s">
        <v>392</v>
      </c>
      <c r="C47" t="s">
        <v>393</v>
      </c>
      <c r="D47" t="s">
        <v>129</v>
      </c>
      <c r="E47" t="s">
        <v>369</v>
      </c>
      <c r="F47" t="s">
        <v>390</v>
      </c>
      <c r="G47" t="s">
        <v>371</v>
      </c>
      <c r="H47" t="s">
        <v>394</v>
      </c>
      <c r="I47" t="s">
        <v>373</v>
      </c>
      <c r="J47" t="s">
        <v>395</v>
      </c>
      <c r="K47" s="76">
        <v>7.65</v>
      </c>
      <c r="L47" t="s">
        <v>112</v>
      </c>
      <c r="M47" s="76">
        <v>3.9</v>
      </c>
      <c r="N47" s="76">
        <v>2.87</v>
      </c>
      <c r="O47" s="76">
        <v>10691000</v>
      </c>
      <c r="P47" s="76">
        <v>110.05719672154149</v>
      </c>
      <c r="Q47" s="76">
        <v>45252.862511168998</v>
      </c>
      <c r="R47" s="76">
        <v>0.43</v>
      </c>
      <c r="S47" s="76">
        <v>3.4</v>
      </c>
      <c r="T47" s="76">
        <v>0.49</v>
      </c>
    </row>
    <row r="48" spans="2:20">
      <c r="B48" t="s">
        <v>396</v>
      </c>
      <c r="C48" t="s">
        <v>397</v>
      </c>
      <c r="D48" t="s">
        <v>129</v>
      </c>
      <c r="E48" t="s">
        <v>369</v>
      </c>
      <c r="F48" t="s">
        <v>390</v>
      </c>
      <c r="G48" t="s">
        <v>398</v>
      </c>
      <c r="H48" t="s">
        <v>386</v>
      </c>
      <c r="I48" t="s">
        <v>380</v>
      </c>
      <c r="J48" t="s">
        <v>399</v>
      </c>
      <c r="K48" s="76">
        <v>4.9400000000000004</v>
      </c>
      <c r="L48" t="s">
        <v>112</v>
      </c>
      <c r="M48" s="76">
        <v>4.5</v>
      </c>
      <c r="N48" s="76">
        <v>2.33</v>
      </c>
      <c r="O48" s="76">
        <v>3808000</v>
      </c>
      <c r="P48" s="76">
        <v>113.262</v>
      </c>
      <c r="Q48" s="76">
        <v>16587.86322816</v>
      </c>
      <c r="R48" s="76">
        <v>0.12</v>
      </c>
      <c r="S48" s="76">
        <v>1.25</v>
      </c>
      <c r="T48" s="76">
        <v>0.18</v>
      </c>
    </row>
    <row r="49" spans="2:20">
      <c r="B49" t="s">
        <v>400</v>
      </c>
      <c r="C49" t="s">
        <v>401</v>
      </c>
      <c r="D49" t="s">
        <v>129</v>
      </c>
      <c r="E49" t="s">
        <v>369</v>
      </c>
      <c r="F49" t="s">
        <v>402</v>
      </c>
      <c r="G49" t="s">
        <v>371</v>
      </c>
      <c r="H49" t="s">
        <v>403</v>
      </c>
      <c r="I49" t="s">
        <v>380</v>
      </c>
      <c r="J49" t="s">
        <v>404</v>
      </c>
      <c r="K49" s="76">
        <v>6.73</v>
      </c>
      <c r="L49" t="s">
        <v>112</v>
      </c>
      <c r="M49" s="76">
        <v>4</v>
      </c>
      <c r="N49" s="76">
        <v>3.01</v>
      </c>
      <c r="O49" s="76">
        <v>4777000</v>
      </c>
      <c r="P49" s="76">
        <v>107.9932222231526</v>
      </c>
      <c r="Q49" s="76">
        <v>19840.884123657601</v>
      </c>
      <c r="R49" s="76">
        <v>0.17</v>
      </c>
      <c r="S49" s="76">
        <v>1.49</v>
      </c>
      <c r="T49" s="76">
        <v>0.21</v>
      </c>
    </row>
    <row r="50" spans="2:20">
      <c r="B50" t="s">
        <v>405</v>
      </c>
      <c r="C50" t="s">
        <v>406</v>
      </c>
      <c r="D50" t="s">
        <v>129</v>
      </c>
      <c r="E50" t="s">
        <v>369</v>
      </c>
      <c r="F50" t="s">
        <v>402</v>
      </c>
      <c r="G50" t="s">
        <v>371</v>
      </c>
      <c r="H50" t="s">
        <v>407</v>
      </c>
      <c r="I50" t="s">
        <v>373</v>
      </c>
      <c r="J50" t="s">
        <v>408</v>
      </c>
      <c r="K50" s="76">
        <v>6.51</v>
      </c>
      <c r="L50" t="s">
        <v>112</v>
      </c>
      <c r="M50" s="76">
        <v>4.13</v>
      </c>
      <c r="N50" s="76">
        <v>2.98</v>
      </c>
      <c r="O50" s="76">
        <v>6428000</v>
      </c>
      <c r="P50" s="76">
        <v>109.6614166661481</v>
      </c>
      <c r="Q50" s="76">
        <v>27110.591930251801</v>
      </c>
      <c r="R50" s="76">
        <v>0.26</v>
      </c>
      <c r="S50" s="76">
        <v>2.04</v>
      </c>
      <c r="T50" s="76">
        <v>0.28999999999999998</v>
      </c>
    </row>
    <row r="51" spans="2:20">
      <c r="B51" t="s">
        <v>409</v>
      </c>
      <c r="C51" t="s">
        <v>410</v>
      </c>
      <c r="D51" t="s">
        <v>129</v>
      </c>
      <c r="E51" t="s">
        <v>369</v>
      </c>
      <c r="F51" t="s">
        <v>402</v>
      </c>
      <c r="G51" t="s">
        <v>371</v>
      </c>
      <c r="H51" t="s">
        <v>407</v>
      </c>
      <c r="I51" t="s">
        <v>373</v>
      </c>
      <c r="J51" t="s">
        <v>411</v>
      </c>
      <c r="K51" s="76">
        <v>7.69</v>
      </c>
      <c r="L51" t="s">
        <v>112</v>
      </c>
      <c r="M51" s="76">
        <v>3.88</v>
      </c>
      <c r="N51" s="76">
        <v>3.07</v>
      </c>
      <c r="O51" s="76">
        <v>7040000</v>
      </c>
      <c r="P51" s="76">
        <v>108.11081944460227</v>
      </c>
      <c r="Q51" s="76">
        <v>29271.912495509401</v>
      </c>
      <c r="R51" s="76">
        <v>0.28000000000000003</v>
      </c>
      <c r="S51" s="76">
        <v>2.2000000000000002</v>
      </c>
      <c r="T51" s="76">
        <v>0.31</v>
      </c>
    </row>
    <row r="52" spans="2:20">
      <c r="B52" t="s">
        <v>412</v>
      </c>
      <c r="C52" t="s">
        <v>413</v>
      </c>
      <c r="D52" t="s">
        <v>129</v>
      </c>
      <c r="E52" t="s">
        <v>369</v>
      </c>
      <c r="F52" t="s">
        <v>414</v>
      </c>
      <c r="G52" t="s">
        <v>371</v>
      </c>
      <c r="H52" t="s">
        <v>407</v>
      </c>
      <c r="I52" t="s">
        <v>373</v>
      </c>
      <c r="J52" t="s">
        <v>261</v>
      </c>
      <c r="K52" s="76">
        <v>8.0399999999999991</v>
      </c>
      <c r="L52" t="s">
        <v>112</v>
      </c>
      <c r="M52" s="76">
        <v>3.7</v>
      </c>
      <c r="N52" s="76">
        <v>3.05</v>
      </c>
      <c r="O52" s="76">
        <v>8384000</v>
      </c>
      <c r="P52" s="76">
        <v>107.23966666626909</v>
      </c>
      <c r="Q52" s="76">
        <v>34579.284670591798</v>
      </c>
      <c r="R52" s="76">
        <v>0.42</v>
      </c>
      <c r="S52" s="76">
        <v>2.6</v>
      </c>
      <c r="T52" s="76">
        <v>0.37</v>
      </c>
    </row>
    <row r="53" spans="2:20">
      <c r="B53" t="s">
        <v>415</v>
      </c>
      <c r="C53" t="s">
        <v>416</v>
      </c>
      <c r="D53" t="s">
        <v>129</v>
      </c>
      <c r="E53" t="s">
        <v>369</v>
      </c>
      <c r="F53" t="s">
        <v>414</v>
      </c>
      <c r="G53" t="s">
        <v>398</v>
      </c>
      <c r="H53" t="s">
        <v>407</v>
      </c>
      <c r="I53" t="s">
        <v>373</v>
      </c>
      <c r="J53" t="s">
        <v>417</v>
      </c>
      <c r="K53" s="76">
        <v>4.91</v>
      </c>
      <c r="L53" t="s">
        <v>112</v>
      </c>
      <c r="M53" s="76">
        <v>4.5</v>
      </c>
      <c r="N53" s="76">
        <v>2.44</v>
      </c>
      <c r="O53" s="76">
        <v>6684000</v>
      </c>
      <c r="P53" s="76">
        <v>112.75</v>
      </c>
      <c r="Q53" s="76">
        <v>28984.263660000001</v>
      </c>
      <c r="R53" s="76">
        <v>0</v>
      </c>
      <c r="S53" s="76">
        <v>2.1800000000000002</v>
      </c>
      <c r="T53" s="76">
        <v>0.31</v>
      </c>
    </row>
    <row r="54" spans="2:20">
      <c r="B54" t="s">
        <v>418</v>
      </c>
      <c r="C54" t="s">
        <v>419</v>
      </c>
      <c r="D54" t="s">
        <v>129</v>
      </c>
      <c r="E54" t="s">
        <v>369</v>
      </c>
      <c r="F54" t="s">
        <v>414</v>
      </c>
      <c r="G54" t="s">
        <v>371</v>
      </c>
      <c r="H54" t="s">
        <v>407</v>
      </c>
      <c r="I54" t="s">
        <v>373</v>
      </c>
      <c r="J54" t="s">
        <v>411</v>
      </c>
      <c r="K54" s="76">
        <v>6.44</v>
      </c>
      <c r="L54" t="s">
        <v>112</v>
      </c>
      <c r="M54" s="76">
        <v>3.88</v>
      </c>
      <c r="N54" s="76">
        <v>2.79</v>
      </c>
      <c r="O54" s="76">
        <v>3257000</v>
      </c>
      <c r="P54" s="76">
        <v>107.93765277863064</v>
      </c>
      <c r="Q54" s="76">
        <v>13520.725883945999</v>
      </c>
      <c r="R54" s="76">
        <v>0.16</v>
      </c>
      <c r="S54" s="76">
        <v>1.02</v>
      </c>
      <c r="T54" s="76">
        <v>0.15</v>
      </c>
    </row>
    <row r="55" spans="2:20">
      <c r="B55" t="s">
        <v>420</v>
      </c>
      <c r="C55" t="s">
        <v>421</v>
      </c>
      <c r="D55" t="s">
        <v>129</v>
      </c>
      <c r="E55" t="s">
        <v>369</v>
      </c>
      <c r="F55" t="s">
        <v>422</v>
      </c>
      <c r="G55" t="s">
        <v>398</v>
      </c>
      <c r="H55" t="s">
        <v>403</v>
      </c>
      <c r="I55" t="s">
        <v>380</v>
      </c>
      <c r="J55" t="s">
        <v>423</v>
      </c>
      <c r="K55" s="76">
        <v>6.45</v>
      </c>
      <c r="L55" t="s">
        <v>112</v>
      </c>
      <c r="M55" s="76">
        <v>4.88</v>
      </c>
      <c r="N55" s="76">
        <v>2.93</v>
      </c>
      <c r="O55" s="76">
        <v>3219000</v>
      </c>
      <c r="P55" s="76">
        <v>115.16958333333334</v>
      </c>
      <c r="Q55" s="76">
        <v>14258.309981324999</v>
      </c>
      <c r="R55" s="76">
        <v>0</v>
      </c>
      <c r="S55" s="76">
        <v>1.07</v>
      </c>
      <c r="T55" s="76">
        <v>0.15</v>
      </c>
    </row>
    <row r="56" spans="2:20">
      <c r="B56" t="s">
        <v>424</v>
      </c>
      <c r="C56" t="s">
        <v>425</v>
      </c>
      <c r="D56" t="s">
        <v>129</v>
      </c>
      <c r="E56" t="s">
        <v>369</v>
      </c>
      <c r="F56" t="s">
        <v>426</v>
      </c>
      <c r="G56" t="s">
        <v>427</v>
      </c>
      <c r="H56" t="s">
        <v>403</v>
      </c>
      <c r="I56" t="s">
        <v>380</v>
      </c>
      <c r="J56" t="s">
        <v>428</v>
      </c>
      <c r="K56" s="76">
        <v>5.83</v>
      </c>
      <c r="L56" t="s">
        <v>112</v>
      </c>
      <c r="M56" s="76">
        <v>3.5</v>
      </c>
      <c r="N56" s="76">
        <v>4.5599999999999996</v>
      </c>
      <c r="O56" s="76">
        <v>5424000</v>
      </c>
      <c r="P56" s="76">
        <v>95.705611111725659</v>
      </c>
      <c r="Q56" s="76">
        <v>19964.8642454082</v>
      </c>
      <c r="R56" s="76">
        <v>0.26</v>
      </c>
      <c r="S56" s="76">
        <v>1.5</v>
      </c>
      <c r="T56" s="76">
        <v>0.21</v>
      </c>
    </row>
    <row r="57" spans="2:20">
      <c r="B57" t="s">
        <v>429</v>
      </c>
      <c r="C57" t="s">
        <v>430</v>
      </c>
      <c r="D57" t="s">
        <v>129</v>
      </c>
      <c r="E57" t="s">
        <v>369</v>
      </c>
      <c r="F57" t="s">
        <v>431</v>
      </c>
      <c r="G57" t="s">
        <v>432</v>
      </c>
      <c r="H57" t="s">
        <v>403</v>
      </c>
      <c r="I57" t="s">
        <v>380</v>
      </c>
      <c r="J57" t="s">
        <v>433</v>
      </c>
      <c r="K57" s="76">
        <v>6.14</v>
      </c>
      <c r="L57" t="s">
        <v>112</v>
      </c>
      <c r="M57" s="76">
        <v>5.15</v>
      </c>
      <c r="N57" s="76">
        <v>2.6</v>
      </c>
      <c r="O57" s="76">
        <v>6484000</v>
      </c>
      <c r="P57" s="76">
        <v>118.27877777760642</v>
      </c>
      <c r="Q57" s="76">
        <v>29495.727627930599</v>
      </c>
      <c r="R57" s="76">
        <v>0.06</v>
      </c>
      <c r="S57" s="76">
        <v>2.2200000000000002</v>
      </c>
      <c r="T57" s="76">
        <v>0.32</v>
      </c>
    </row>
    <row r="58" spans="2:20">
      <c r="B58" t="s">
        <v>434</v>
      </c>
      <c r="C58" t="s">
        <v>435</v>
      </c>
      <c r="D58" t="s">
        <v>129</v>
      </c>
      <c r="E58" t="s">
        <v>369</v>
      </c>
      <c r="F58" t="s">
        <v>436</v>
      </c>
      <c r="G58" t="s">
        <v>437</v>
      </c>
      <c r="H58" t="s">
        <v>438</v>
      </c>
      <c r="I58" t="s">
        <v>373</v>
      </c>
      <c r="J58" t="s">
        <v>439</v>
      </c>
      <c r="K58" s="76">
        <v>7.68</v>
      </c>
      <c r="L58" t="s">
        <v>112</v>
      </c>
      <c r="M58" s="76">
        <v>3.6</v>
      </c>
      <c r="N58" s="76">
        <v>2.95</v>
      </c>
      <c r="O58" s="76">
        <v>4735000</v>
      </c>
      <c r="P58" s="76">
        <v>105.648</v>
      </c>
      <c r="Q58" s="76">
        <v>19239.356548799999</v>
      </c>
      <c r="R58" s="76">
        <v>0.13</v>
      </c>
      <c r="S58" s="76">
        <v>1.45</v>
      </c>
      <c r="T58" s="76">
        <v>0.21</v>
      </c>
    </row>
    <row r="59" spans="2:20">
      <c r="B59" t="s">
        <v>440</v>
      </c>
      <c r="C59" t="s">
        <v>441</v>
      </c>
      <c r="D59" t="s">
        <v>129</v>
      </c>
      <c r="E59" t="s">
        <v>369</v>
      </c>
      <c r="F59" t="s">
        <v>442</v>
      </c>
      <c r="G59" t="s">
        <v>437</v>
      </c>
      <c r="H59" t="s">
        <v>443</v>
      </c>
      <c r="I59" t="s">
        <v>380</v>
      </c>
      <c r="J59" t="s">
        <v>444</v>
      </c>
      <c r="K59" s="76">
        <v>23.8</v>
      </c>
      <c r="L59" t="s">
        <v>116</v>
      </c>
      <c r="M59" s="76">
        <v>3.75</v>
      </c>
      <c r="N59" s="76">
        <v>3.67</v>
      </c>
      <c r="O59" s="76">
        <v>6489000</v>
      </c>
      <c r="P59" s="76">
        <v>105.61975409607975</v>
      </c>
      <c r="Q59" s="76">
        <v>29360.419106089801</v>
      </c>
      <c r="R59" s="76">
        <v>0.43</v>
      </c>
      <c r="S59" s="76">
        <v>2.21</v>
      </c>
      <c r="T59" s="76">
        <v>0.31</v>
      </c>
    </row>
    <row r="60" spans="2:20">
      <c r="B60" t="s">
        <v>445</v>
      </c>
      <c r="C60" t="s">
        <v>446</v>
      </c>
      <c r="D60" t="s">
        <v>129</v>
      </c>
      <c r="E60" t="s">
        <v>369</v>
      </c>
      <c r="F60" t="s">
        <v>447</v>
      </c>
      <c r="G60" t="s">
        <v>385</v>
      </c>
      <c r="H60" t="s">
        <v>443</v>
      </c>
      <c r="I60" t="s">
        <v>380</v>
      </c>
      <c r="J60" t="s">
        <v>448</v>
      </c>
      <c r="K60" s="76">
        <v>6.65</v>
      </c>
      <c r="L60" t="s">
        <v>112</v>
      </c>
      <c r="M60" s="76">
        <v>4.75</v>
      </c>
      <c r="N60" s="76">
        <v>4.7699999999999996</v>
      </c>
      <c r="O60" s="76">
        <v>7458000</v>
      </c>
      <c r="P60" s="76">
        <v>100.67519444489139</v>
      </c>
      <c r="Q60" s="76">
        <v>28877.137182538201</v>
      </c>
      <c r="R60" s="76">
        <v>0.99</v>
      </c>
      <c r="S60" s="76">
        <v>2.17</v>
      </c>
      <c r="T60" s="76">
        <v>0.31</v>
      </c>
    </row>
    <row r="61" spans="2:20">
      <c r="B61" t="s">
        <v>449</v>
      </c>
      <c r="C61" t="s">
        <v>450</v>
      </c>
      <c r="D61" t="s">
        <v>129</v>
      </c>
      <c r="E61" t="s">
        <v>369</v>
      </c>
      <c r="F61" t="s">
        <v>451</v>
      </c>
      <c r="G61" t="s">
        <v>452</v>
      </c>
      <c r="H61" t="s">
        <v>443</v>
      </c>
      <c r="I61" t="s">
        <v>380</v>
      </c>
      <c r="J61" t="s">
        <v>453</v>
      </c>
      <c r="K61" s="76">
        <v>4.08</v>
      </c>
      <c r="L61" t="s">
        <v>112</v>
      </c>
      <c r="M61" s="76">
        <v>5.38</v>
      </c>
      <c r="N61" s="76">
        <v>2.6</v>
      </c>
      <c r="O61" s="76">
        <v>4421000</v>
      </c>
      <c r="P61" s="76">
        <v>114.18365277765211</v>
      </c>
      <c r="Q61" s="76">
        <v>19414.836026647801</v>
      </c>
      <c r="R61" s="76">
        <v>0</v>
      </c>
      <c r="S61" s="76">
        <v>1.46</v>
      </c>
      <c r="T61" s="76">
        <v>0.21</v>
      </c>
    </row>
    <row r="62" spans="2:20">
      <c r="B62" t="s">
        <v>454</v>
      </c>
      <c r="C62" t="s">
        <v>455</v>
      </c>
      <c r="D62" t="s">
        <v>129</v>
      </c>
      <c r="E62" t="s">
        <v>369</v>
      </c>
      <c r="F62" t="s">
        <v>456</v>
      </c>
      <c r="G62" t="s">
        <v>457</v>
      </c>
      <c r="H62" t="s">
        <v>438</v>
      </c>
      <c r="I62" t="s">
        <v>373</v>
      </c>
      <c r="J62" t="s">
        <v>458</v>
      </c>
      <c r="K62" s="76">
        <v>16.25</v>
      </c>
      <c r="L62" t="s">
        <v>112</v>
      </c>
      <c r="M62" s="76">
        <v>5.75</v>
      </c>
      <c r="N62" s="76">
        <v>5.45</v>
      </c>
      <c r="O62" s="76">
        <v>3410000</v>
      </c>
      <c r="P62" s="76">
        <v>106.07058333431085</v>
      </c>
      <c r="Q62" s="76">
        <v>13911.008505478199</v>
      </c>
      <c r="R62" s="76">
        <v>0.85</v>
      </c>
      <c r="S62" s="76">
        <v>1.05</v>
      </c>
      <c r="T62" s="76">
        <v>0.15</v>
      </c>
    </row>
    <row r="63" spans="2:20">
      <c r="B63" t="s">
        <v>459</v>
      </c>
      <c r="C63" t="s">
        <v>460</v>
      </c>
      <c r="D63" t="s">
        <v>129</v>
      </c>
      <c r="E63" t="s">
        <v>369</v>
      </c>
      <c r="F63" t="s">
        <v>461</v>
      </c>
      <c r="G63" t="s">
        <v>462</v>
      </c>
      <c r="H63" t="s">
        <v>443</v>
      </c>
      <c r="I63" t="s">
        <v>380</v>
      </c>
      <c r="J63" t="s">
        <v>463</v>
      </c>
      <c r="K63" s="76">
        <v>7.27</v>
      </c>
      <c r="L63" t="s">
        <v>112</v>
      </c>
      <c r="M63" s="76">
        <v>3.8</v>
      </c>
      <c r="N63" s="76">
        <v>3.01</v>
      </c>
      <c r="O63" s="76">
        <v>4855000</v>
      </c>
      <c r="P63" s="76">
        <v>106.37533333264676</v>
      </c>
      <c r="Q63" s="76">
        <v>19862.753278471799</v>
      </c>
      <c r="R63" s="76">
        <v>0.24</v>
      </c>
      <c r="S63" s="76">
        <v>1.49</v>
      </c>
      <c r="T63" s="76">
        <v>0.21</v>
      </c>
    </row>
    <row r="64" spans="2:20">
      <c r="B64" t="s">
        <v>464</v>
      </c>
      <c r="C64" t="s">
        <v>465</v>
      </c>
      <c r="D64" t="s">
        <v>129</v>
      </c>
      <c r="E64" t="s">
        <v>369</v>
      </c>
      <c r="F64" t="s">
        <v>466</v>
      </c>
      <c r="G64" t="s">
        <v>467</v>
      </c>
      <c r="H64" t="s">
        <v>443</v>
      </c>
      <c r="I64" t="s">
        <v>380</v>
      </c>
      <c r="J64" t="s">
        <v>468</v>
      </c>
      <c r="K64" s="76">
        <v>7.12</v>
      </c>
      <c r="L64" t="s">
        <v>112</v>
      </c>
      <c r="M64" s="76">
        <v>3.75</v>
      </c>
      <c r="N64" s="76">
        <v>2.99</v>
      </c>
      <c r="O64" s="76">
        <v>1739000</v>
      </c>
      <c r="P64" s="76">
        <v>106.66608333525015</v>
      </c>
      <c r="Q64" s="76">
        <v>7134.0345856632002</v>
      </c>
      <c r="R64" s="76">
        <v>0.23</v>
      </c>
      <c r="S64" s="76">
        <v>0.54</v>
      </c>
      <c r="T64" s="76">
        <v>0.08</v>
      </c>
    </row>
    <row r="65" spans="2:20">
      <c r="B65" t="s">
        <v>469</v>
      </c>
      <c r="C65" t="s">
        <v>470</v>
      </c>
      <c r="D65" t="s">
        <v>129</v>
      </c>
      <c r="E65" t="s">
        <v>369</v>
      </c>
      <c r="F65" t="s">
        <v>471</v>
      </c>
      <c r="G65" t="s">
        <v>452</v>
      </c>
      <c r="H65" t="s">
        <v>472</v>
      </c>
      <c r="I65" t="s">
        <v>373</v>
      </c>
      <c r="J65" t="s">
        <v>473</v>
      </c>
      <c r="K65" s="76">
        <v>6.21</v>
      </c>
      <c r="L65" t="s">
        <v>112</v>
      </c>
      <c r="M65" s="76">
        <v>5.25</v>
      </c>
      <c r="N65" s="76">
        <v>5.64</v>
      </c>
      <c r="O65" s="76">
        <v>4544000</v>
      </c>
      <c r="P65" s="76">
        <v>98.527916665933105</v>
      </c>
      <c r="Q65" s="76">
        <v>17218.959419071802</v>
      </c>
      <c r="R65" s="76">
        <v>1.01</v>
      </c>
      <c r="S65" s="76">
        <v>1.3</v>
      </c>
      <c r="T65" s="76">
        <v>0.18</v>
      </c>
    </row>
    <row r="66" spans="2:20">
      <c r="B66" t="s">
        <v>474</v>
      </c>
      <c r="C66" t="s">
        <v>475</v>
      </c>
      <c r="D66" t="s">
        <v>129</v>
      </c>
      <c r="E66" t="s">
        <v>369</v>
      </c>
      <c r="F66" t="s">
        <v>476</v>
      </c>
      <c r="G66" t="s">
        <v>398</v>
      </c>
      <c r="H66" t="s">
        <v>472</v>
      </c>
      <c r="I66" t="s">
        <v>373</v>
      </c>
      <c r="J66" t="s">
        <v>477</v>
      </c>
      <c r="K66" s="76">
        <v>6.83</v>
      </c>
      <c r="L66" t="s">
        <v>112</v>
      </c>
      <c r="M66" s="76">
        <v>4.25</v>
      </c>
      <c r="N66" s="76">
        <v>3.44</v>
      </c>
      <c r="O66" s="76">
        <v>6966000</v>
      </c>
      <c r="P66" s="76">
        <v>106.08636111111112</v>
      </c>
      <c r="Q66" s="76">
        <v>28421.847369089999</v>
      </c>
      <c r="R66" s="76">
        <v>1.39</v>
      </c>
      <c r="S66" s="76">
        <v>2.14</v>
      </c>
      <c r="T66" s="76">
        <v>0.3</v>
      </c>
    </row>
    <row r="67" spans="2:20">
      <c r="B67" t="s">
        <v>478</v>
      </c>
      <c r="C67" t="s">
        <v>479</v>
      </c>
      <c r="D67" t="s">
        <v>129</v>
      </c>
      <c r="E67" t="s">
        <v>369</v>
      </c>
      <c r="F67" t="s">
        <v>426</v>
      </c>
      <c r="G67" t="s">
        <v>371</v>
      </c>
      <c r="H67" t="s">
        <v>472</v>
      </c>
      <c r="I67" t="s">
        <v>373</v>
      </c>
      <c r="J67" t="s">
        <v>480</v>
      </c>
      <c r="K67" s="76">
        <v>7.75</v>
      </c>
      <c r="L67" t="s">
        <v>112</v>
      </c>
      <c r="M67" s="76">
        <v>4.5</v>
      </c>
      <c r="N67" s="76">
        <v>5.04</v>
      </c>
      <c r="O67" s="76">
        <v>5217000</v>
      </c>
      <c r="P67" s="76">
        <v>97.594999999999999</v>
      </c>
      <c r="Q67" s="76">
        <v>19582.0288029</v>
      </c>
      <c r="R67" s="76">
        <v>0.35</v>
      </c>
      <c r="S67" s="76">
        <v>1.47</v>
      </c>
      <c r="T67" s="76">
        <v>0.21</v>
      </c>
    </row>
    <row r="68" spans="2:20">
      <c r="B68" t="s">
        <v>481</v>
      </c>
      <c r="C68" t="s">
        <v>482</v>
      </c>
      <c r="D68" t="s">
        <v>129</v>
      </c>
      <c r="E68" t="s">
        <v>369</v>
      </c>
      <c r="F68" t="s">
        <v>483</v>
      </c>
      <c r="G68" t="s">
        <v>437</v>
      </c>
      <c r="H68" t="s">
        <v>472</v>
      </c>
      <c r="I68" t="s">
        <v>373</v>
      </c>
      <c r="J68" t="s">
        <v>439</v>
      </c>
      <c r="K68" s="76">
        <v>7.28</v>
      </c>
      <c r="L68" t="s">
        <v>112</v>
      </c>
      <c r="M68" s="76">
        <v>3.9</v>
      </c>
      <c r="N68" s="76">
        <v>3.71</v>
      </c>
      <c r="O68" s="76">
        <v>4945000</v>
      </c>
      <c r="P68" s="76">
        <v>102.1455</v>
      </c>
      <c r="Q68" s="76">
        <v>19426.511273849999</v>
      </c>
      <c r="R68" s="76">
        <v>0.71</v>
      </c>
      <c r="S68" s="76">
        <v>1.46</v>
      </c>
      <c r="T68" s="76">
        <v>0.21</v>
      </c>
    </row>
    <row r="69" spans="2:20">
      <c r="B69" t="s">
        <v>484</v>
      </c>
      <c r="C69" t="s">
        <v>485</v>
      </c>
      <c r="D69" t="s">
        <v>129</v>
      </c>
      <c r="E69" t="s">
        <v>369</v>
      </c>
      <c r="F69" t="s">
        <v>486</v>
      </c>
      <c r="G69" t="s">
        <v>427</v>
      </c>
      <c r="H69" t="s">
        <v>334</v>
      </c>
      <c r="I69" t="s">
        <v>380</v>
      </c>
      <c r="J69" t="s">
        <v>487</v>
      </c>
      <c r="K69" s="76">
        <v>16.86</v>
      </c>
      <c r="L69" t="s">
        <v>112</v>
      </c>
      <c r="M69" s="76">
        <v>4.88</v>
      </c>
      <c r="N69" s="76">
        <v>4.9000000000000004</v>
      </c>
      <c r="O69" s="76">
        <v>4947000</v>
      </c>
      <c r="P69" s="76">
        <v>100.61841666666666</v>
      </c>
      <c r="Q69" s="76">
        <v>19143.822956835</v>
      </c>
      <c r="R69" s="76">
        <v>0.49</v>
      </c>
      <c r="S69" s="76">
        <v>1.44</v>
      </c>
      <c r="T69" s="76">
        <v>0.21</v>
      </c>
    </row>
    <row r="70" spans="2:20">
      <c r="B70" t="s">
        <v>488</v>
      </c>
      <c r="C70" t="s">
        <v>489</v>
      </c>
      <c r="D70" t="s">
        <v>129</v>
      </c>
      <c r="E70" t="s">
        <v>369</v>
      </c>
      <c r="F70" t="s">
        <v>490</v>
      </c>
      <c r="G70" t="s">
        <v>398</v>
      </c>
      <c r="H70" t="s">
        <v>334</v>
      </c>
      <c r="I70" t="s">
        <v>380</v>
      </c>
      <c r="J70" t="s">
        <v>491</v>
      </c>
      <c r="K70" s="76">
        <v>19.34</v>
      </c>
      <c r="L70" t="s">
        <v>116</v>
      </c>
      <c r="M70" s="76">
        <v>3.75</v>
      </c>
      <c r="N70" s="76">
        <v>3.64</v>
      </c>
      <c r="O70" s="76">
        <v>4296000</v>
      </c>
      <c r="P70" s="76">
        <v>102.93809836126607</v>
      </c>
      <c r="Q70" s="76">
        <v>18944.351280719799</v>
      </c>
      <c r="R70" s="76">
        <v>0.34</v>
      </c>
      <c r="S70" s="76">
        <v>1.43</v>
      </c>
      <c r="T70" s="76">
        <v>0.2</v>
      </c>
    </row>
    <row r="71" spans="2:20">
      <c r="B71" t="s">
        <v>492</v>
      </c>
      <c r="C71" t="s">
        <v>493</v>
      </c>
      <c r="D71" t="s">
        <v>129</v>
      </c>
      <c r="E71" t="s">
        <v>369</v>
      </c>
      <c r="F71" t="s">
        <v>494</v>
      </c>
      <c r="G71" t="s">
        <v>398</v>
      </c>
      <c r="H71" t="s">
        <v>334</v>
      </c>
      <c r="I71" t="s">
        <v>380</v>
      </c>
      <c r="J71" t="s">
        <v>495</v>
      </c>
      <c r="K71" s="76">
        <v>5.58</v>
      </c>
      <c r="L71" t="s">
        <v>112</v>
      </c>
      <c r="M71" s="76">
        <v>4</v>
      </c>
      <c r="N71" s="76">
        <v>5.17</v>
      </c>
      <c r="O71" s="76">
        <v>5055000</v>
      </c>
      <c r="P71" s="76">
        <v>94.791222221562805</v>
      </c>
      <c r="Q71" s="76">
        <v>18428.863905571801</v>
      </c>
      <c r="R71" s="76">
        <v>0</v>
      </c>
      <c r="S71" s="76">
        <v>1.39</v>
      </c>
      <c r="T71" s="76">
        <v>0.2</v>
      </c>
    </row>
    <row r="72" spans="2:20">
      <c r="B72" t="s">
        <v>496</v>
      </c>
      <c r="C72" t="s">
        <v>497</v>
      </c>
      <c r="D72" t="s">
        <v>129</v>
      </c>
      <c r="E72" t="s">
        <v>369</v>
      </c>
      <c r="F72" t="s">
        <v>498</v>
      </c>
      <c r="G72" t="s">
        <v>398</v>
      </c>
      <c r="H72" t="s">
        <v>499</v>
      </c>
      <c r="I72" t="s">
        <v>373</v>
      </c>
      <c r="J72" t="s">
        <v>487</v>
      </c>
      <c r="K72" s="76">
        <v>5.69</v>
      </c>
      <c r="L72" t="s">
        <v>112</v>
      </c>
      <c r="M72" s="76">
        <v>3.75</v>
      </c>
      <c r="N72" s="76">
        <v>4.8499999999999996</v>
      </c>
      <c r="O72" s="76">
        <v>8723000</v>
      </c>
      <c r="P72" s="76">
        <v>94.759500000000003</v>
      </c>
      <c r="Q72" s="76">
        <v>31790.540577510001</v>
      </c>
      <c r="R72" s="76">
        <v>1</v>
      </c>
      <c r="S72" s="76">
        <v>2.39</v>
      </c>
      <c r="T72" s="76">
        <v>0.34</v>
      </c>
    </row>
    <row r="73" spans="2:20">
      <c r="B73" t="s">
        <v>500</v>
      </c>
      <c r="C73" t="s">
        <v>501</v>
      </c>
      <c r="D73" t="s">
        <v>129</v>
      </c>
      <c r="E73" t="s">
        <v>369</v>
      </c>
      <c r="F73" t="s">
        <v>502</v>
      </c>
      <c r="G73" t="s">
        <v>503</v>
      </c>
      <c r="H73" t="s">
        <v>504</v>
      </c>
      <c r="I73" t="s">
        <v>380</v>
      </c>
      <c r="J73" t="s">
        <v>505</v>
      </c>
      <c r="K73" s="76">
        <v>4.2</v>
      </c>
      <c r="L73" t="s">
        <v>112</v>
      </c>
      <c r="M73" s="76">
        <v>5.95</v>
      </c>
      <c r="N73" s="76">
        <v>4.7699999999999996</v>
      </c>
      <c r="O73" s="76">
        <v>4741000</v>
      </c>
      <c r="P73" s="76">
        <v>106.48616666736976</v>
      </c>
      <c r="Q73" s="76">
        <v>19416.566235898201</v>
      </c>
      <c r="R73" s="76">
        <v>0.38</v>
      </c>
      <c r="S73" s="76">
        <v>1.46</v>
      </c>
      <c r="T73" s="76">
        <v>0.21</v>
      </c>
    </row>
    <row r="74" spans="2:20">
      <c r="B74" t="s">
        <v>506</v>
      </c>
      <c r="C74" t="s">
        <v>507</v>
      </c>
      <c r="D74" t="s">
        <v>129</v>
      </c>
      <c r="E74" t="s">
        <v>369</v>
      </c>
      <c r="F74" t="s">
        <v>508</v>
      </c>
      <c r="G74" t="s">
        <v>432</v>
      </c>
      <c r="H74" t="s">
        <v>504</v>
      </c>
      <c r="I74" t="s">
        <v>380</v>
      </c>
      <c r="J74" t="s">
        <v>509</v>
      </c>
      <c r="K74" s="76">
        <v>14.1</v>
      </c>
      <c r="L74" t="s">
        <v>116</v>
      </c>
      <c r="M74" s="76">
        <v>6.5</v>
      </c>
      <c r="N74" s="76">
        <v>6.13</v>
      </c>
      <c r="O74" s="76">
        <v>4148000</v>
      </c>
      <c r="P74" s="76">
        <v>110.12528642478297</v>
      </c>
      <c r="Q74" s="76">
        <v>19568.841838087501</v>
      </c>
      <c r="R74" s="76">
        <v>0.37</v>
      </c>
      <c r="S74" s="76">
        <v>1.47</v>
      </c>
      <c r="T74" s="76">
        <v>0.21</v>
      </c>
    </row>
    <row r="75" spans="2:20">
      <c r="B75" t="s">
        <v>510</v>
      </c>
      <c r="C75" t="s">
        <v>511</v>
      </c>
      <c r="D75" t="s">
        <v>129</v>
      </c>
      <c r="E75" t="s">
        <v>369</v>
      </c>
      <c r="F75" t="s">
        <v>512</v>
      </c>
      <c r="G75" t="s">
        <v>513</v>
      </c>
      <c r="H75" t="s">
        <v>514</v>
      </c>
      <c r="I75" t="s">
        <v>380</v>
      </c>
      <c r="J75" t="s">
        <v>515</v>
      </c>
      <c r="K75" s="76">
        <v>14.52</v>
      </c>
      <c r="L75" t="s">
        <v>112</v>
      </c>
      <c r="M75" s="76">
        <v>7</v>
      </c>
      <c r="N75" s="76">
        <v>6.97</v>
      </c>
      <c r="O75" s="76">
        <v>4800000</v>
      </c>
      <c r="P75" s="76">
        <v>103.48022222291667</v>
      </c>
      <c r="Q75" s="76">
        <v>19103.276864128198</v>
      </c>
      <c r="R75" s="76">
        <v>0</v>
      </c>
      <c r="S75" s="76">
        <v>1.44</v>
      </c>
      <c r="T75" s="76">
        <v>0.2</v>
      </c>
    </row>
    <row r="76" spans="2:20">
      <c r="B76" t="s">
        <v>516</v>
      </c>
      <c r="C76" t="s">
        <v>517</v>
      </c>
      <c r="D76" t="s">
        <v>129</v>
      </c>
      <c r="E76" t="s">
        <v>369</v>
      </c>
      <c r="F76" t="s">
        <v>518</v>
      </c>
      <c r="G76" t="s">
        <v>427</v>
      </c>
      <c r="H76" t="s">
        <v>519</v>
      </c>
      <c r="I76" t="s">
        <v>380</v>
      </c>
      <c r="J76" t="s">
        <v>520</v>
      </c>
      <c r="K76" s="76">
        <v>2.44</v>
      </c>
      <c r="L76" t="s">
        <v>112</v>
      </c>
      <c r="M76" s="76">
        <v>7.88</v>
      </c>
      <c r="N76" s="76">
        <v>6.44</v>
      </c>
      <c r="O76" s="76">
        <v>3579000</v>
      </c>
      <c r="P76" s="76">
        <v>106.045</v>
      </c>
      <c r="Q76" s="76">
        <v>14596.9182153</v>
      </c>
      <c r="R76" s="76">
        <v>0</v>
      </c>
      <c r="S76" s="76">
        <v>1.1000000000000001</v>
      </c>
      <c r="T76" s="76">
        <v>0.16</v>
      </c>
    </row>
    <row r="77" spans="2:20">
      <c r="B77" t="s">
        <v>521</v>
      </c>
      <c r="C77" t="s">
        <v>522</v>
      </c>
      <c r="D77" t="s">
        <v>129</v>
      </c>
      <c r="E77" t="s">
        <v>369</v>
      </c>
      <c r="F77" t="s">
        <v>523</v>
      </c>
      <c r="G77" t="s">
        <v>452</v>
      </c>
      <c r="H77" t="s">
        <v>214</v>
      </c>
      <c r="I77" t="s">
        <v>221</v>
      </c>
      <c r="J77" t="s">
        <v>524</v>
      </c>
      <c r="K77" s="76">
        <v>3.68</v>
      </c>
      <c r="L77" t="s">
        <v>116</v>
      </c>
      <c r="M77" s="76">
        <v>3</v>
      </c>
      <c r="N77" s="76">
        <v>-5.17</v>
      </c>
      <c r="O77" s="76">
        <v>10046000</v>
      </c>
      <c r="P77" s="76">
        <v>136.10181967250654</v>
      </c>
      <c r="Q77" s="76">
        <v>58572.859958740803</v>
      </c>
      <c r="R77" s="76">
        <v>2.23</v>
      </c>
      <c r="S77" s="76">
        <v>4.41</v>
      </c>
      <c r="T77" s="76">
        <v>0.63</v>
      </c>
    </row>
    <row r="78" spans="2:20">
      <c r="B78" t="s">
        <v>525</v>
      </c>
      <c r="C78" t="s">
        <v>526</v>
      </c>
      <c r="D78" t="s">
        <v>129</v>
      </c>
      <c r="E78" t="s">
        <v>369</v>
      </c>
      <c r="F78" t="s">
        <v>527</v>
      </c>
      <c r="G78" t="s">
        <v>427</v>
      </c>
      <c r="H78" t="s">
        <v>214</v>
      </c>
      <c r="I78" t="s">
        <v>221</v>
      </c>
      <c r="J78" t="s">
        <v>528</v>
      </c>
      <c r="K78" s="76">
        <v>2.15</v>
      </c>
      <c r="L78" t="s">
        <v>112</v>
      </c>
      <c r="M78" s="76">
        <v>7.5</v>
      </c>
      <c r="N78" s="76">
        <v>45.53</v>
      </c>
      <c r="O78" s="76">
        <v>4627674</v>
      </c>
      <c r="P78" s="76">
        <v>52.560544347765209</v>
      </c>
      <c r="Q78" s="76">
        <v>9354.7436608238404</v>
      </c>
      <c r="R78" s="76">
        <v>0.64</v>
      </c>
      <c r="S78" s="76">
        <v>0.7</v>
      </c>
      <c r="T78" s="76">
        <v>0.1</v>
      </c>
    </row>
    <row r="79" spans="2:20">
      <c r="B79" t="s">
        <v>225</v>
      </c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B20" sqref="B20"/>
    </sheetView>
  </sheetViews>
  <sheetFormatPr defaultColWidth="9.140625" defaultRowHeight="18"/>
  <cols>
    <col min="1" max="1" width="6.28515625" style="16" customWidth="1"/>
    <col min="2" max="2" width="54.140625" style="15" bestFit="1" customWidth="1"/>
    <col min="3" max="3" width="15.42578125" style="15" customWidth="1"/>
    <col min="4" max="6" width="10.7109375" style="15" customWidth="1"/>
    <col min="7" max="7" width="30.5703125" style="15" bestFit="1" customWidth="1"/>
    <col min="8" max="8" width="12.140625" style="16" bestFit="1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1311</v>
      </c>
    </row>
    <row r="3" spans="2:61">
      <c r="B3" s="2" t="s">
        <v>2</v>
      </c>
      <c r="C3" t="s">
        <v>1310</v>
      </c>
    </row>
    <row r="4" spans="2:61">
      <c r="B4" s="2" t="s">
        <v>3</v>
      </c>
      <c r="C4" t="s">
        <v>191</v>
      </c>
    </row>
    <row r="6" spans="2:61" ht="26.25" customHeight="1">
      <c r="B6" s="117" t="s">
        <v>69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9"/>
      <c r="BI6" s="19"/>
    </row>
    <row r="7" spans="2:61" ht="26.25" customHeight="1">
      <c r="B7" s="117" t="s">
        <v>95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5">
        <v>101928056.81</v>
      </c>
      <c r="J11" s="7"/>
      <c r="K11" s="75">
        <v>1376161.6386031306</v>
      </c>
      <c r="L11" s="7"/>
      <c r="M11" s="75">
        <v>100</v>
      </c>
      <c r="N11" s="75">
        <v>14.76</v>
      </c>
      <c r="BE11" s="16"/>
      <c r="BF11" s="19"/>
      <c r="BG11" s="16"/>
      <c r="BI11" s="16"/>
    </row>
    <row r="12" spans="2:61">
      <c r="B12" s="77" t="s">
        <v>195</v>
      </c>
      <c r="E12" s="16"/>
      <c r="F12" s="16"/>
      <c r="G12" s="16"/>
      <c r="I12" s="78">
        <v>94847807.810000002</v>
      </c>
      <c r="K12" s="78">
        <v>1254050.3456329999</v>
      </c>
      <c r="M12" s="78">
        <v>91.13</v>
      </c>
      <c r="N12" s="78">
        <v>13.45</v>
      </c>
    </row>
    <row r="13" spans="2:61">
      <c r="B13" s="77" t="s">
        <v>529</v>
      </c>
      <c r="E13" s="16"/>
      <c r="F13" s="16"/>
      <c r="G13" s="16"/>
      <c r="I13" s="78">
        <v>62878403.549999997</v>
      </c>
      <c r="K13" s="78">
        <v>781997.88075000001</v>
      </c>
      <c r="M13" s="78">
        <v>56.82</v>
      </c>
      <c r="N13" s="78">
        <v>8.39</v>
      </c>
    </row>
    <row r="14" spans="2:61">
      <c r="B14" t="s">
        <v>530</v>
      </c>
      <c r="C14" t="s">
        <v>531</v>
      </c>
      <c r="D14" t="s">
        <v>106</v>
      </c>
      <c r="E14" t="s">
        <v>129</v>
      </c>
      <c r="F14" t="s">
        <v>532</v>
      </c>
      <c r="G14" t="s">
        <v>288</v>
      </c>
      <c r="H14" t="s">
        <v>108</v>
      </c>
      <c r="I14" s="76">
        <v>10370344</v>
      </c>
      <c r="J14" s="76">
        <v>663</v>
      </c>
      <c r="K14" s="76">
        <v>68755.380720000001</v>
      </c>
      <c r="L14" s="76">
        <v>0.98</v>
      </c>
      <c r="M14" s="76">
        <v>5</v>
      </c>
      <c r="N14" s="76">
        <v>0.74</v>
      </c>
    </row>
    <row r="15" spans="2:61">
      <c r="B15" t="s">
        <v>533</v>
      </c>
      <c r="C15" t="s">
        <v>534</v>
      </c>
      <c r="D15" t="s">
        <v>106</v>
      </c>
      <c r="E15" t="s">
        <v>129</v>
      </c>
      <c r="F15" t="s">
        <v>535</v>
      </c>
      <c r="G15" t="s">
        <v>288</v>
      </c>
      <c r="H15" t="s">
        <v>108</v>
      </c>
      <c r="I15" s="76">
        <v>7164753</v>
      </c>
      <c r="J15" s="76">
        <v>1940</v>
      </c>
      <c r="K15" s="76">
        <v>138996.20819999999</v>
      </c>
      <c r="L15" s="76">
        <v>0.54</v>
      </c>
      <c r="M15" s="76">
        <v>10.1</v>
      </c>
      <c r="N15" s="76">
        <v>1.49</v>
      </c>
    </row>
    <row r="16" spans="2:61">
      <c r="B16" t="s">
        <v>536</v>
      </c>
      <c r="C16" t="s">
        <v>537</v>
      </c>
      <c r="D16" t="s">
        <v>106</v>
      </c>
      <c r="E16" t="s">
        <v>129</v>
      </c>
      <c r="F16" t="s">
        <v>538</v>
      </c>
      <c r="G16" t="s">
        <v>288</v>
      </c>
      <c r="H16" t="s">
        <v>108</v>
      </c>
      <c r="I16" s="76">
        <v>9650773</v>
      </c>
      <c r="J16" s="76">
        <v>1353</v>
      </c>
      <c r="K16" s="76">
        <v>130574.95869</v>
      </c>
      <c r="L16" s="76">
        <v>0.63</v>
      </c>
      <c r="M16" s="76">
        <v>9.49</v>
      </c>
      <c r="N16" s="76">
        <v>1.4</v>
      </c>
    </row>
    <row r="17" spans="2:14">
      <c r="B17" t="s">
        <v>539</v>
      </c>
      <c r="C17" t="s">
        <v>540</v>
      </c>
      <c r="D17" t="s">
        <v>106</v>
      </c>
      <c r="E17" t="s">
        <v>129</v>
      </c>
      <c r="F17" t="s">
        <v>541</v>
      </c>
      <c r="G17" t="s">
        <v>288</v>
      </c>
      <c r="H17" t="s">
        <v>108</v>
      </c>
      <c r="I17" s="76">
        <v>1088661</v>
      </c>
      <c r="J17" s="76">
        <v>4440</v>
      </c>
      <c r="K17" s="76">
        <v>48336.5484</v>
      </c>
      <c r="L17" s="76">
        <v>0.47</v>
      </c>
      <c r="M17" s="76">
        <v>3.51</v>
      </c>
      <c r="N17" s="76">
        <v>0.52</v>
      </c>
    </row>
    <row r="18" spans="2:14">
      <c r="B18" t="s">
        <v>542</v>
      </c>
      <c r="C18" t="s">
        <v>543</v>
      </c>
      <c r="D18" t="s">
        <v>106</v>
      </c>
      <c r="E18" t="s">
        <v>129</v>
      </c>
      <c r="F18" t="s">
        <v>544</v>
      </c>
      <c r="G18" t="s">
        <v>288</v>
      </c>
      <c r="H18" t="s">
        <v>108</v>
      </c>
      <c r="I18" s="76">
        <v>1101893</v>
      </c>
      <c r="J18" s="76">
        <v>4715</v>
      </c>
      <c r="K18" s="76">
        <v>51954.254950000002</v>
      </c>
      <c r="L18" s="76">
        <v>1.1000000000000001</v>
      </c>
      <c r="M18" s="76">
        <v>3.78</v>
      </c>
      <c r="N18" s="76">
        <v>0.56000000000000005</v>
      </c>
    </row>
    <row r="19" spans="2:14">
      <c r="B19" t="s">
        <v>545</v>
      </c>
      <c r="C19" t="s">
        <v>546</v>
      </c>
      <c r="D19" t="s">
        <v>106</v>
      </c>
      <c r="E19" t="s">
        <v>129</v>
      </c>
      <c r="F19" t="s">
        <v>547</v>
      </c>
      <c r="G19" t="s">
        <v>118</v>
      </c>
      <c r="H19" t="s">
        <v>108</v>
      </c>
      <c r="I19" s="76">
        <v>76400</v>
      </c>
      <c r="J19" s="76">
        <v>62020</v>
      </c>
      <c r="K19" s="76">
        <v>47383.28</v>
      </c>
      <c r="L19" s="76">
        <v>0.75</v>
      </c>
      <c r="M19" s="76">
        <v>3.44</v>
      </c>
      <c r="N19" s="76">
        <v>0.51</v>
      </c>
    </row>
    <row r="20" spans="2:14">
      <c r="B20" t="s">
        <v>548</v>
      </c>
      <c r="C20" t="s">
        <v>549</v>
      </c>
      <c r="D20" t="s">
        <v>106</v>
      </c>
      <c r="E20" t="s">
        <v>129</v>
      </c>
      <c r="F20" t="s">
        <v>550</v>
      </c>
      <c r="G20" t="s">
        <v>118</v>
      </c>
      <c r="H20" t="s">
        <v>108</v>
      </c>
      <c r="I20" s="76">
        <v>28857</v>
      </c>
      <c r="J20" s="76">
        <v>74870</v>
      </c>
      <c r="K20" s="76">
        <v>21605.2359</v>
      </c>
      <c r="L20" s="76">
        <v>0.24</v>
      </c>
      <c r="M20" s="76">
        <v>1.57</v>
      </c>
      <c r="N20" s="76">
        <v>0.23</v>
      </c>
    </row>
    <row r="21" spans="2:14">
      <c r="B21" t="s">
        <v>551</v>
      </c>
      <c r="C21" t="s">
        <v>552</v>
      </c>
      <c r="D21" t="s">
        <v>106</v>
      </c>
      <c r="E21" t="s">
        <v>129</v>
      </c>
      <c r="F21" t="s">
        <v>553</v>
      </c>
      <c r="G21" t="s">
        <v>554</v>
      </c>
      <c r="H21" t="s">
        <v>108</v>
      </c>
      <c r="I21" s="76">
        <v>27600825</v>
      </c>
      <c r="J21" s="76">
        <v>65.599999999999994</v>
      </c>
      <c r="K21" s="76">
        <v>18106.141199999998</v>
      </c>
      <c r="L21" s="76">
        <v>0.21</v>
      </c>
      <c r="M21" s="76">
        <v>1.32</v>
      </c>
      <c r="N21" s="76">
        <v>0.19</v>
      </c>
    </row>
    <row r="22" spans="2:14">
      <c r="B22" t="s">
        <v>555</v>
      </c>
      <c r="C22" t="s">
        <v>556</v>
      </c>
      <c r="D22" t="s">
        <v>106</v>
      </c>
      <c r="E22" t="s">
        <v>129</v>
      </c>
      <c r="F22" t="s">
        <v>324</v>
      </c>
      <c r="G22" t="s">
        <v>311</v>
      </c>
      <c r="H22" t="s">
        <v>108</v>
      </c>
      <c r="I22" s="76">
        <v>625623</v>
      </c>
      <c r="J22" s="76">
        <v>3440</v>
      </c>
      <c r="K22" s="76">
        <v>21521.431199999999</v>
      </c>
      <c r="L22" s="76">
        <v>0.32</v>
      </c>
      <c r="M22" s="76">
        <v>1.56</v>
      </c>
      <c r="N22" s="76">
        <v>0.23</v>
      </c>
    </row>
    <row r="23" spans="2:14">
      <c r="B23" t="s">
        <v>557</v>
      </c>
      <c r="C23" t="s">
        <v>558</v>
      </c>
      <c r="D23" t="s">
        <v>106</v>
      </c>
      <c r="E23" t="s">
        <v>129</v>
      </c>
      <c r="F23" t="s">
        <v>559</v>
      </c>
      <c r="G23" t="s">
        <v>311</v>
      </c>
      <c r="H23" t="s">
        <v>108</v>
      </c>
      <c r="I23" s="76">
        <v>431890.55</v>
      </c>
      <c r="J23" s="76">
        <v>15480</v>
      </c>
      <c r="K23" s="76">
        <v>66856.657139999996</v>
      </c>
      <c r="L23" s="76">
        <v>0.97</v>
      </c>
      <c r="M23" s="76">
        <v>4.8600000000000003</v>
      </c>
      <c r="N23" s="76">
        <v>0.72</v>
      </c>
    </row>
    <row r="24" spans="2:14">
      <c r="B24" t="s">
        <v>560</v>
      </c>
      <c r="C24" t="s">
        <v>561</v>
      </c>
      <c r="D24" t="s">
        <v>106</v>
      </c>
      <c r="E24" t="s">
        <v>129</v>
      </c>
      <c r="F24" t="s">
        <v>562</v>
      </c>
      <c r="G24" t="s">
        <v>311</v>
      </c>
      <c r="H24" t="s">
        <v>108</v>
      </c>
      <c r="I24" s="76">
        <v>844614</v>
      </c>
      <c r="J24" s="76">
        <v>16360</v>
      </c>
      <c r="K24" s="76">
        <v>138178.8504</v>
      </c>
      <c r="L24" s="76">
        <v>0.7</v>
      </c>
      <c r="M24" s="76">
        <v>10.039999999999999</v>
      </c>
      <c r="N24" s="76">
        <v>1.48</v>
      </c>
    </row>
    <row r="25" spans="2:14">
      <c r="B25" t="s">
        <v>563</v>
      </c>
      <c r="C25" t="s">
        <v>564</v>
      </c>
      <c r="D25" t="s">
        <v>106</v>
      </c>
      <c r="E25" t="s">
        <v>129</v>
      </c>
      <c r="F25" t="s">
        <v>565</v>
      </c>
      <c r="G25" t="s">
        <v>138</v>
      </c>
      <c r="H25" t="s">
        <v>108</v>
      </c>
      <c r="I25" s="76">
        <v>3893770</v>
      </c>
      <c r="J25" s="76">
        <v>763.5</v>
      </c>
      <c r="K25" s="76">
        <v>29728.933949999999</v>
      </c>
      <c r="L25" s="76">
        <v>0.14000000000000001</v>
      </c>
      <c r="M25" s="76">
        <v>2.16</v>
      </c>
      <c r="N25" s="76">
        <v>0.32</v>
      </c>
    </row>
    <row r="26" spans="2:14">
      <c r="B26" s="77" t="s">
        <v>566</v>
      </c>
      <c r="E26" s="16"/>
      <c r="F26" s="16"/>
      <c r="G26" s="16"/>
      <c r="I26" s="78">
        <v>27101485.260000002</v>
      </c>
      <c r="K26" s="78">
        <v>406904.31467300002</v>
      </c>
      <c r="M26" s="78">
        <v>29.57</v>
      </c>
      <c r="N26" s="78">
        <v>4.3600000000000003</v>
      </c>
    </row>
    <row r="27" spans="2:14">
      <c r="B27" t="s">
        <v>567</v>
      </c>
      <c r="C27" t="s">
        <v>568</v>
      </c>
      <c r="D27" t="s">
        <v>106</v>
      </c>
      <c r="E27" t="s">
        <v>129</v>
      </c>
      <c r="F27" t="s">
        <v>569</v>
      </c>
      <c r="G27" t="s">
        <v>570</v>
      </c>
      <c r="H27" t="s">
        <v>108</v>
      </c>
      <c r="I27" s="76">
        <v>144575</v>
      </c>
      <c r="J27" s="76">
        <v>18170</v>
      </c>
      <c r="K27" s="76">
        <v>26269.2775</v>
      </c>
      <c r="L27" s="76">
        <v>0.99</v>
      </c>
      <c r="M27" s="76">
        <v>1.91</v>
      </c>
      <c r="N27" s="76">
        <v>0.28000000000000003</v>
      </c>
    </row>
    <row r="28" spans="2:14">
      <c r="B28" t="s">
        <v>571</v>
      </c>
      <c r="C28" t="s">
        <v>572</v>
      </c>
      <c r="D28" t="s">
        <v>106</v>
      </c>
      <c r="E28" t="s">
        <v>129</v>
      </c>
      <c r="F28" t="s">
        <v>573</v>
      </c>
      <c r="G28" t="s">
        <v>570</v>
      </c>
      <c r="H28" t="s">
        <v>108</v>
      </c>
      <c r="I28" s="76">
        <v>592144</v>
      </c>
      <c r="J28" s="76">
        <v>2990</v>
      </c>
      <c r="K28" s="76">
        <v>17705.105599999999</v>
      </c>
      <c r="L28" s="76">
        <v>0.94</v>
      </c>
      <c r="M28" s="76">
        <v>1.29</v>
      </c>
      <c r="N28" s="76">
        <v>0.19</v>
      </c>
    </row>
    <row r="29" spans="2:14">
      <c r="B29" t="s">
        <v>574</v>
      </c>
      <c r="C29" t="s">
        <v>575</v>
      </c>
      <c r="D29" t="s">
        <v>106</v>
      </c>
      <c r="E29" t="s">
        <v>129</v>
      </c>
      <c r="F29" t="s">
        <v>576</v>
      </c>
      <c r="G29" t="s">
        <v>118</v>
      </c>
      <c r="H29" t="s">
        <v>108</v>
      </c>
      <c r="I29" s="76">
        <v>241225.51</v>
      </c>
      <c r="J29" s="76">
        <v>15050</v>
      </c>
      <c r="K29" s="76">
        <v>36304.439254999998</v>
      </c>
      <c r="L29" s="76">
        <v>1.4</v>
      </c>
      <c r="M29" s="76">
        <v>2.64</v>
      </c>
      <c r="N29" s="76">
        <v>0.39</v>
      </c>
    </row>
    <row r="30" spans="2:14">
      <c r="B30" t="s">
        <v>577</v>
      </c>
      <c r="C30" t="s">
        <v>578</v>
      </c>
      <c r="D30" t="s">
        <v>106</v>
      </c>
      <c r="E30" t="s">
        <v>129</v>
      </c>
      <c r="F30" t="s">
        <v>579</v>
      </c>
      <c r="G30" t="s">
        <v>580</v>
      </c>
      <c r="H30" t="s">
        <v>108</v>
      </c>
      <c r="I30" s="76">
        <v>1051200</v>
      </c>
      <c r="J30" s="76">
        <v>1168</v>
      </c>
      <c r="K30" s="76">
        <v>12278.016</v>
      </c>
      <c r="L30" s="76">
        <v>0.97</v>
      </c>
      <c r="M30" s="76">
        <v>0.89</v>
      </c>
      <c r="N30" s="76">
        <v>0.13</v>
      </c>
    </row>
    <row r="31" spans="2:14">
      <c r="B31" t="s">
        <v>581</v>
      </c>
      <c r="C31" t="s">
        <v>582</v>
      </c>
      <c r="D31" t="s">
        <v>106</v>
      </c>
      <c r="E31" t="s">
        <v>129</v>
      </c>
      <c r="F31" t="s">
        <v>583</v>
      </c>
      <c r="G31" t="s">
        <v>580</v>
      </c>
      <c r="H31" t="s">
        <v>108</v>
      </c>
      <c r="I31" s="76">
        <v>5281923</v>
      </c>
      <c r="J31" s="76">
        <v>645.29999999999995</v>
      </c>
      <c r="K31" s="76">
        <v>34084.249119</v>
      </c>
      <c r="L31" s="76">
        <v>1.51</v>
      </c>
      <c r="M31" s="76">
        <v>2.48</v>
      </c>
      <c r="N31" s="76">
        <v>0.37</v>
      </c>
    </row>
    <row r="32" spans="2:14">
      <c r="B32" t="s">
        <v>584</v>
      </c>
      <c r="C32" t="s">
        <v>585</v>
      </c>
      <c r="D32" t="s">
        <v>106</v>
      </c>
      <c r="E32" t="s">
        <v>129</v>
      </c>
      <c r="F32" t="s">
        <v>319</v>
      </c>
      <c r="G32" t="s">
        <v>311</v>
      </c>
      <c r="H32" t="s">
        <v>108</v>
      </c>
      <c r="I32" s="76">
        <v>3857992</v>
      </c>
      <c r="J32" s="76">
        <v>3140</v>
      </c>
      <c r="K32" s="76">
        <v>121140.9488</v>
      </c>
      <c r="L32" s="76">
        <v>2.4900000000000002</v>
      </c>
      <c r="M32" s="76">
        <v>8.8000000000000007</v>
      </c>
      <c r="N32" s="76">
        <v>1.3</v>
      </c>
    </row>
    <row r="33" spans="2:14">
      <c r="B33" t="s">
        <v>586</v>
      </c>
      <c r="C33" t="s">
        <v>587</v>
      </c>
      <c r="D33" t="s">
        <v>106</v>
      </c>
      <c r="E33" t="s">
        <v>129</v>
      </c>
      <c r="F33" t="s">
        <v>588</v>
      </c>
      <c r="G33" t="s">
        <v>311</v>
      </c>
      <c r="H33" t="s">
        <v>108</v>
      </c>
      <c r="I33" s="76">
        <v>3148511.75</v>
      </c>
      <c r="J33" s="76">
        <v>1570</v>
      </c>
      <c r="K33" s="76">
        <v>49431.634474999999</v>
      </c>
      <c r="L33" s="76">
        <v>1.08</v>
      </c>
      <c r="M33" s="76">
        <v>3.59</v>
      </c>
      <c r="N33" s="76">
        <v>0.53</v>
      </c>
    </row>
    <row r="34" spans="2:14">
      <c r="B34" t="s">
        <v>589</v>
      </c>
      <c r="C34" t="s">
        <v>590</v>
      </c>
      <c r="D34" t="s">
        <v>106</v>
      </c>
      <c r="E34" t="s">
        <v>129</v>
      </c>
      <c r="F34" t="s">
        <v>591</v>
      </c>
      <c r="G34" t="s">
        <v>311</v>
      </c>
      <c r="H34" t="s">
        <v>108</v>
      </c>
      <c r="I34" s="76">
        <v>340000</v>
      </c>
      <c r="J34" s="76">
        <v>7191</v>
      </c>
      <c r="K34" s="76">
        <v>24449.4</v>
      </c>
      <c r="L34" s="76">
        <v>1.53</v>
      </c>
      <c r="M34" s="76">
        <v>1.78</v>
      </c>
      <c r="N34" s="76">
        <v>0.26</v>
      </c>
    </row>
    <row r="35" spans="2:14">
      <c r="B35" t="s">
        <v>592</v>
      </c>
      <c r="C35" t="s">
        <v>593</v>
      </c>
      <c r="D35" t="s">
        <v>106</v>
      </c>
      <c r="E35" t="s">
        <v>129</v>
      </c>
      <c r="F35" t="s">
        <v>594</v>
      </c>
      <c r="G35" t="s">
        <v>311</v>
      </c>
      <c r="H35" t="s">
        <v>108</v>
      </c>
      <c r="I35" s="76">
        <v>7121700</v>
      </c>
      <c r="J35" s="76">
        <v>692</v>
      </c>
      <c r="K35" s="76">
        <v>49282.163999999997</v>
      </c>
      <c r="L35" s="76">
        <v>2.77</v>
      </c>
      <c r="M35" s="76">
        <v>3.58</v>
      </c>
      <c r="N35" s="76">
        <v>0.53</v>
      </c>
    </row>
    <row r="36" spans="2:14">
      <c r="B36" t="s">
        <v>595</v>
      </c>
      <c r="C36" t="s">
        <v>596</v>
      </c>
      <c r="D36" t="s">
        <v>106</v>
      </c>
      <c r="E36" t="s">
        <v>129</v>
      </c>
      <c r="F36" t="s">
        <v>597</v>
      </c>
      <c r="G36" t="s">
        <v>311</v>
      </c>
      <c r="H36" t="s">
        <v>108</v>
      </c>
      <c r="I36" s="76">
        <v>1842027</v>
      </c>
      <c r="J36" s="76">
        <v>1146</v>
      </c>
      <c r="K36" s="76">
        <v>21109.629420000001</v>
      </c>
      <c r="L36" s="76">
        <v>1.1299999999999999</v>
      </c>
      <c r="M36" s="76">
        <v>1.53</v>
      </c>
      <c r="N36" s="76">
        <v>0.23</v>
      </c>
    </row>
    <row r="37" spans="2:14">
      <c r="B37" t="s">
        <v>598</v>
      </c>
      <c r="C37" t="s">
        <v>599</v>
      </c>
      <c r="D37" t="s">
        <v>106</v>
      </c>
      <c r="E37" t="s">
        <v>129</v>
      </c>
      <c r="F37" t="s">
        <v>600</v>
      </c>
      <c r="G37" t="s">
        <v>133</v>
      </c>
      <c r="H37" t="s">
        <v>108</v>
      </c>
      <c r="I37" s="76">
        <v>2792194</v>
      </c>
      <c r="J37" s="76">
        <v>256.10000000000002</v>
      </c>
      <c r="K37" s="76">
        <v>7150.8088340000004</v>
      </c>
      <c r="L37" s="76">
        <v>0.56000000000000005</v>
      </c>
      <c r="M37" s="76">
        <v>0.52</v>
      </c>
      <c r="N37" s="76">
        <v>0.08</v>
      </c>
    </row>
    <row r="38" spans="2:14">
      <c r="B38" t="s">
        <v>601</v>
      </c>
      <c r="C38" t="s">
        <v>602</v>
      </c>
      <c r="D38" t="s">
        <v>106</v>
      </c>
      <c r="E38" t="s">
        <v>129</v>
      </c>
      <c r="F38" t="s">
        <v>603</v>
      </c>
      <c r="G38" t="s">
        <v>134</v>
      </c>
      <c r="H38" t="s">
        <v>108</v>
      </c>
      <c r="I38" s="76">
        <v>687993</v>
      </c>
      <c r="J38" s="76">
        <v>1119</v>
      </c>
      <c r="K38" s="76">
        <v>7698.64167</v>
      </c>
      <c r="L38" s="76">
        <v>1.02</v>
      </c>
      <c r="M38" s="76">
        <v>0.56000000000000005</v>
      </c>
      <c r="N38" s="76">
        <v>0.08</v>
      </c>
    </row>
    <row r="39" spans="2:14">
      <c r="B39" s="77" t="s">
        <v>604</v>
      </c>
      <c r="E39" s="16"/>
      <c r="F39" s="16"/>
      <c r="G39" s="16"/>
      <c r="I39" s="78">
        <v>4867919</v>
      </c>
      <c r="K39" s="78">
        <v>65148.15021</v>
      </c>
      <c r="M39" s="78">
        <v>4.7300000000000004</v>
      </c>
      <c r="N39" s="78">
        <v>0.7</v>
      </c>
    </row>
    <row r="40" spans="2:14">
      <c r="B40" t="s">
        <v>605</v>
      </c>
      <c r="C40" t="s">
        <v>606</v>
      </c>
      <c r="D40" t="s">
        <v>106</v>
      </c>
      <c r="E40" t="s">
        <v>129</v>
      </c>
      <c r="F40" t="s">
        <v>607</v>
      </c>
      <c r="G40" t="s">
        <v>608</v>
      </c>
      <c r="H40" t="s">
        <v>108</v>
      </c>
      <c r="I40" s="76">
        <v>443300</v>
      </c>
      <c r="J40" s="76">
        <v>710.7</v>
      </c>
      <c r="K40" s="76">
        <v>3150.5331000000001</v>
      </c>
      <c r="L40" s="76">
        <v>2.4</v>
      </c>
      <c r="M40" s="76">
        <v>0.23</v>
      </c>
      <c r="N40" s="76">
        <v>0.03</v>
      </c>
    </row>
    <row r="41" spans="2:14">
      <c r="B41" t="s">
        <v>609</v>
      </c>
      <c r="C41" t="s">
        <v>610</v>
      </c>
      <c r="D41" t="s">
        <v>106</v>
      </c>
      <c r="E41" t="s">
        <v>129</v>
      </c>
      <c r="F41" t="s">
        <v>338</v>
      </c>
      <c r="G41" t="s">
        <v>118</v>
      </c>
      <c r="H41" t="s">
        <v>108</v>
      </c>
      <c r="I41" s="76">
        <v>114194</v>
      </c>
      <c r="J41" s="76">
        <v>59</v>
      </c>
      <c r="K41" s="76">
        <v>67.374459999999999</v>
      </c>
      <c r="L41" s="76">
        <v>0.09</v>
      </c>
      <c r="M41" s="76">
        <v>0</v>
      </c>
      <c r="N41" s="76">
        <v>0</v>
      </c>
    </row>
    <row r="42" spans="2:14">
      <c r="B42" t="s">
        <v>611</v>
      </c>
      <c r="C42" t="s">
        <v>612</v>
      </c>
      <c r="D42" t="s">
        <v>106</v>
      </c>
      <c r="E42" t="s">
        <v>129</v>
      </c>
      <c r="F42" t="s">
        <v>613</v>
      </c>
      <c r="G42" t="s">
        <v>614</v>
      </c>
      <c r="H42" t="s">
        <v>108</v>
      </c>
      <c r="I42" s="76">
        <v>190200</v>
      </c>
      <c r="J42" s="76">
        <v>1117</v>
      </c>
      <c r="K42" s="76">
        <v>2124.5340000000001</v>
      </c>
      <c r="L42" s="76">
        <v>1.43</v>
      </c>
      <c r="M42" s="76">
        <v>0.15</v>
      </c>
      <c r="N42" s="76">
        <v>0.02</v>
      </c>
    </row>
    <row r="43" spans="2:14">
      <c r="B43" t="s">
        <v>615</v>
      </c>
      <c r="C43" t="s">
        <v>616</v>
      </c>
      <c r="D43" t="s">
        <v>106</v>
      </c>
      <c r="E43" t="s">
        <v>129</v>
      </c>
      <c r="F43" t="s">
        <v>617</v>
      </c>
      <c r="G43" t="s">
        <v>311</v>
      </c>
      <c r="H43" t="s">
        <v>108</v>
      </c>
      <c r="I43" s="76">
        <v>227400</v>
      </c>
      <c r="J43" s="76">
        <v>3651</v>
      </c>
      <c r="K43" s="76">
        <v>8302.3739999999998</v>
      </c>
      <c r="L43" s="76">
        <v>1.68</v>
      </c>
      <c r="M43" s="76">
        <v>0.6</v>
      </c>
      <c r="N43" s="76">
        <v>0.09</v>
      </c>
    </row>
    <row r="44" spans="2:14">
      <c r="B44" t="s">
        <v>618</v>
      </c>
      <c r="C44" t="s">
        <v>619</v>
      </c>
      <c r="D44" t="s">
        <v>106</v>
      </c>
      <c r="E44" t="s">
        <v>129</v>
      </c>
      <c r="F44" t="s">
        <v>620</v>
      </c>
      <c r="G44" t="s">
        <v>311</v>
      </c>
      <c r="H44" t="s">
        <v>108</v>
      </c>
      <c r="I44" s="76">
        <v>2179090</v>
      </c>
      <c r="J44" s="76">
        <v>418.4</v>
      </c>
      <c r="K44" s="76">
        <v>9117.3125600000003</v>
      </c>
      <c r="L44" s="76">
        <v>1.53</v>
      </c>
      <c r="M44" s="76">
        <v>0.66</v>
      </c>
      <c r="N44" s="76">
        <v>0.1</v>
      </c>
    </row>
    <row r="45" spans="2:14">
      <c r="B45" t="s">
        <v>621</v>
      </c>
      <c r="C45" t="s">
        <v>622</v>
      </c>
      <c r="D45" t="s">
        <v>106</v>
      </c>
      <c r="E45" t="s">
        <v>129</v>
      </c>
      <c r="F45" t="s">
        <v>623</v>
      </c>
      <c r="G45" t="s">
        <v>311</v>
      </c>
      <c r="H45" t="s">
        <v>108</v>
      </c>
      <c r="I45" s="76">
        <v>799457</v>
      </c>
      <c r="J45" s="76">
        <v>2655</v>
      </c>
      <c r="K45" s="76">
        <v>21225.583350000001</v>
      </c>
      <c r="L45" s="76">
        <v>2.85</v>
      </c>
      <c r="M45" s="76">
        <v>1.54</v>
      </c>
      <c r="N45" s="76">
        <v>0.23</v>
      </c>
    </row>
    <row r="46" spans="2:14">
      <c r="B46" t="s">
        <v>624</v>
      </c>
      <c r="C46" t="s">
        <v>625</v>
      </c>
      <c r="D46" t="s">
        <v>106</v>
      </c>
      <c r="E46" t="s">
        <v>129</v>
      </c>
      <c r="F46" t="s">
        <v>626</v>
      </c>
      <c r="G46" t="s">
        <v>134</v>
      </c>
      <c r="H46" t="s">
        <v>108</v>
      </c>
      <c r="I46" s="76">
        <v>176674</v>
      </c>
      <c r="J46" s="76">
        <v>2579</v>
      </c>
      <c r="K46" s="76">
        <v>4556.4224599999998</v>
      </c>
      <c r="L46" s="76">
        <v>1.1499999999999999</v>
      </c>
      <c r="M46" s="76">
        <v>0.33</v>
      </c>
      <c r="N46" s="76">
        <v>0.05</v>
      </c>
    </row>
    <row r="47" spans="2:14">
      <c r="B47" t="s">
        <v>627</v>
      </c>
      <c r="C47" t="s">
        <v>628</v>
      </c>
      <c r="D47" t="s">
        <v>106</v>
      </c>
      <c r="E47" t="s">
        <v>129</v>
      </c>
      <c r="F47" t="s">
        <v>629</v>
      </c>
      <c r="G47" t="s">
        <v>134</v>
      </c>
      <c r="H47" t="s">
        <v>108</v>
      </c>
      <c r="I47" s="76">
        <v>139960</v>
      </c>
      <c r="J47" s="76">
        <v>3336</v>
      </c>
      <c r="K47" s="76">
        <v>4669.0655999999999</v>
      </c>
      <c r="L47" s="76">
        <v>0.95</v>
      </c>
      <c r="M47" s="76">
        <v>0.34</v>
      </c>
      <c r="N47" s="76">
        <v>0.05</v>
      </c>
    </row>
    <row r="48" spans="2:14">
      <c r="B48" t="s">
        <v>630</v>
      </c>
      <c r="C48" t="s">
        <v>631</v>
      </c>
      <c r="D48" t="s">
        <v>106</v>
      </c>
      <c r="E48" t="s">
        <v>129</v>
      </c>
      <c r="F48" t="s">
        <v>632</v>
      </c>
      <c r="G48" t="s">
        <v>134</v>
      </c>
      <c r="H48" t="s">
        <v>108</v>
      </c>
      <c r="I48" s="76">
        <v>597644</v>
      </c>
      <c r="J48" s="76">
        <v>1997</v>
      </c>
      <c r="K48" s="76">
        <v>11934.95068</v>
      </c>
      <c r="L48" s="76">
        <v>2.16</v>
      </c>
      <c r="M48" s="76">
        <v>0.87</v>
      </c>
      <c r="N48" s="76">
        <v>0.13</v>
      </c>
    </row>
    <row r="49" spans="2:14">
      <c r="B49" s="77" t="s">
        <v>633</v>
      </c>
      <c r="E49" s="16"/>
      <c r="F49" s="16"/>
      <c r="G49" s="16"/>
      <c r="I49" s="78">
        <v>0</v>
      </c>
      <c r="K49" s="78">
        <v>0</v>
      </c>
      <c r="M49" s="78">
        <v>0</v>
      </c>
      <c r="N49" s="78">
        <v>0</v>
      </c>
    </row>
    <row r="50" spans="2:14">
      <c r="B50" t="s">
        <v>214</v>
      </c>
      <c r="C50" t="s">
        <v>214</v>
      </c>
      <c r="E50" s="16"/>
      <c r="F50" s="16"/>
      <c r="G50" t="s">
        <v>214</v>
      </c>
      <c r="H50" t="s">
        <v>214</v>
      </c>
      <c r="I50" s="76">
        <v>0</v>
      </c>
      <c r="J50" s="76">
        <v>0</v>
      </c>
      <c r="K50" s="76">
        <v>0</v>
      </c>
      <c r="L50" s="76">
        <v>0</v>
      </c>
      <c r="M50" s="76">
        <v>0</v>
      </c>
      <c r="N50" s="76">
        <v>0</v>
      </c>
    </row>
    <row r="51" spans="2:14">
      <c r="B51" s="77" t="s">
        <v>222</v>
      </c>
      <c r="E51" s="16"/>
      <c r="F51" s="16"/>
      <c r="G51" s="16"/>
      <c r="I51" s="78">
        <v>7080249</v>
      </c>
      <c r="K51" s="78">
        <v>122111.2929701307</v>
      </c>
      <c r="M51" s="78">
        <v>8.8699999999999992</v>
      </c>
      <c r="N51" s="78">
        <v>1.31</v>
      </c>
    </row>
    <row r="52" spans="2:14">
      <c r="B52" s="77" t="s">
        <v>283</v>
      </c>
      <c r="E52" s="16"/>
      <c r="F52" s="16"/>
      <c r="G52" s="16"/>
      <c r="I52" s="78">
        <v>3057742</v>
      </c>
      <c r="K52" s="78">
        <v>12.9360833052</v>
      </c>
      <c r="M52" s="78">
        <v>0</v>
      </c>
      <c r="N52" s="78">
        <v>0</v>
      </c>
    </row>
    <row r="53" spans="2:14">
      <c r="B53" t="s">
        <v>634</v>
      </c>
      <c r="C53" t="s">
        <v>635</v>
      </c>
      <c r="D53" t="s">
        <v>129</v>
      </c>
      <c r="E53" t="s">
        <v>369</v>
      </c>
      <c r="F53" t="s">
        <v>636</v>
      </c>
      <c r="G53" t="s">
        <v>637</v>
      </c>
      <c r="H53" t="s">
        <v>112</v>
      </c>
      <c r="I53" s="76">
        <v>3057742</v>
      </c>
      <c r="J53" s="76">
        <v>0.11</v>
      </c>
      <c r="K53" s="76">
        <v>12.9360833052</v>
      </c>
      <c r="L53" s="76">
        <v>0.48</v>
      </c>
      <c r="M53" s="76">
        <v>0</v>
      </c>
      <c r="N53" s="76">
        <v>0</v>
      </c>
    </row>
    <row r="54" spans="2:14">
      <c r="B54" s="77" t="s">
        <v>284</v>
      </c>
      <c r="E54" s="16"/>
      <c r="F54" s="16"/>
      <c r="G54" s="16"/>
      <c r="I54" s="78">
        <v>4022507</v>
      </c>
      <c r="K54" s="78">
        <v>122098.3568868255</v>
      </c>
      <c r="M54" s="78">
        <v>8.8699999999999992</v>
      </c>
      <c r="N54" s="78">
        <v>1.31</v>
      </c>
    </row>
    <row r="55" spans="2:14">
      <c r="B55" t="s">
        <v>638</v>
      </c>
      <c r="C55" t="s">
        <v>639</v>
      </c>
      <c r="D55" t="s">
        <v>640</v>
      </c>
      <c r="E55" t="s">
        <v>369</v>
      </c>
      <c r="F55" t="s">
        <v>641</v>
      </c>
      <c r="G55" t="s">
        <v>457</v>
      </c>
      <c r="H55" t="s">
        <v>112</v>
      </c>
      <c r="I55" s="76">
        <v>98298</v>
      </c>
      <c r="J55" s="76">
        <v>12987</v>
      </c>
      <c r="K55" s="76">
        <v>49097.887005960001</v>
      </c>
      <c r="L55" s="76">
        <v>0.01</v>
      </c>
      <c r="M55" s="76">
        <v>3.57</v>
      </c>
      <c r="N55" s="76">
        <v>0.53</v>
      </c>
    </row>
    <row r="56" spans="2:14">
      <c r="B56" t="s">
        <v>642</v>
      </c>
      <c r="C56" t="s">
        <v>643</v>
      </c>
      <c r="D56" t="s">
        <v>640</v>
      </c>
      <c r="E56" t="s">
        <v>369</v>
      </c>
      <c r="F56" t="s">
        <v>644</v>
      </c>
      <c r="G56" t="s">
        <v>437</v>
      </c>
      <c r="H56" t="s">
        <v>112</v>
      </c>
      <c r="I56" s="76">
        <v>43148</v>
      </c>
      <c r="J56" s="76">
        <v>5000</v>
      </c>
      <c r="K56" s="76">
        <v>8297.3603999999996</v>
      </c>
      <c r="L56" s="76">
        <v>0.1</v>
      </c>
      <c r="M56" s="76">
        <v>0.6</v>
      </c>
      <c r="N56" s="76">
        <v>0.09</v>
      </c>
    </row>
    <row r="57" spans="2:14">
      <c r="B57" t="s">
        <v>645</v>
      </c>
      <c r="C57" t="s">
        <v>646</v>
      </c>
      <c r="D57" t="s">
        <v>647</v>
      </c>
      <c r="E57" t="s">
        <v>369</v>
      </c>
      <c r="F57" t="s">
        <v>483</v>
      </c>
      <c r="G57" t="s">
        <v>437</v>
      </c>
      <c r="H57" t="s">
        <v>112</v>
      </c>
      <c r="I57" s="76">
        <v>88616</v>
      </c>
      <c r="J57" s="76">
        <v>9067</v>
      </c>
      <c r="K57" s="76">
        <v>30901.889721119998</v>
      </c>
      <c r="L57" s="76">
        <v>0.06</v>
      </c>
      <c r="M57" s="76">
        <v>2.25</v>
      </c>
      <c r="N57" s="76">
        <v>0.33</v>
      </c>
    </row>
    <row r="58" spans="2:14">
      <c r="B58" t="s">
        <v>648</v>
      </c>
      <c r="C58" t="s">
        <v>649</v>
      </c>
      <c r="D58" t="s">
        <v>650</v>
      </c>
      <c r="E58" t="s">
        <v>369</v>
      </c>
      <c r="F58" t="s">
        <v>651</v>
      </c>
      <c r="G58" t="s">
        <v>452</v>
      </c>
      <c r="H58" t="s">
        <v>112</v>
      </c>
      <c r="I58" s="76">
        <v>1992500</v>
      </c>
      <c r="J58" s="76">
        <v>13.88</v>
      </c>
      <c r="K58" s="76">
        <v>1063.6459139999999</v>
      </c>
      <c r="L58" s="76">
        <v>0.38</v>
      </c>
      <c r="M58" s="76">
        <v>0.08</v>
      </c>
      <c r="N58" s="76">
        <v>0.01</v>
      </c>
    </row>
    <row r="59" spans="2:14">
      <c r="B59" t="s">
        <v>652</v>
      </c>
      <c r="C59" t="s">
        <v>653</v>
      </c>
      <c r="D59" t="s">
        <v>129</v>
      </c>
      <c r="E59" t="s">
        <v>369</v>
      </c>
      <c r="F59" t="s">
        <v>654</v>
      </c>
      <c r="G59" t="s">
        <v>452</v>
      </c>
      <c r="H59" t="s">
        <v>116</v>
      </c>
      <c r="I59" s="76">
        <v>1200960</v>
      </c>
      <c r="J59" s="76">
        <v>385.7</v>
      </c>
      <c r="K59" s="76">
        <v>19843.464842207999</v>
      </c>
      <c r="L59" s="76">
        <v>0.32</v>
      </c>
      <c r="M59" s="76">
        <v>1.44</v>
      </c>
      <c r="N59" s="76">
        <v>0.21</v>
      </c>
    </row>
    <row r="60" spans="2:14">
      <c r="B60" t="s">
        <v>655</v>
      </c>
      <c r="C60" t="s">
        <v>656</v>
      </c>
      <c r="D60" t="s">
        <v>650</v>
      </c>
      <c r="E60" t="s">
        <v>369</v>
      </c>
      <c r="F60" t="s">
        <v>657</v>
      </c>
      <c r="G60" t="s">
        <v>452</v>
      </c>
      <c r="H60" t="s">
        <v>116</v>
      </c>
      <c r="I60" s="76">
        <v>598985</v>
      </c>
      <c r="J60" s="76">
        <v>502.5</v>
      </c>
      <c r="K60" s="76">
        <v>12894.1090035375</v>
      </c>
      <c r="L60" s="76">
        <v>5.6</v>
      </c>
      <c r="M60" s="76">
        <v>0.94</v>
      </c>
      <c r="N60" s="76">
        <v>0.14000000000000001</v>
      </c>
    </row>
    <row r="61" spans="2:14">
      <c r="B61" t="s">
        <v>225</v>
      </c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1311</v>
      </c>
    </row>
    <row r="3" spans="2:62">
      <c r="B3" s="2" t="s">
        <v>2</v>
      </c>
      <c r="C3" t="s">
        <v>1310</v>
      </c>
    </row>
    <row r="4" spans="2:62">
      <c r="B4" s="2" t="s">
        <v>3</v>
      </c>
      <c r="C4" t="s">
        <v>191</v>
      </c>
    </row>
    <row r="6" spans="2:62" ht="26.25" customHeight="1">
      <c r="B6" s="117" t="s">
        <v>69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9"/>
      <c r="BJ6" s="19"/>
    </row>
    <row r="7" spans="2:62" ht="26.25" customHeight="1">
      <c r="B7" s="117" t="s">
        <v>97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35"/>
      <c r="BG11" s="16"/>
      <c r="BH11" s="19"/>
      <c r="BJ11" s="16"/>
    </row>
    <row r="12" spans="2:62">
      <c r="B12" s="77" t="s">
        <v>195</v>
      </c>
      <c r="D12" s="16"/>
      <c r="E12" s="16"/>
      <c r="F12" s="16"/>
      <c r="G12" s="16"/>
      <c r="H12" s="78">
        <v>0</v>
      </c>
      <c r="J12" s="78">
        <v>0</v>
      </c>
      <c r="L12" s="78">
        <v>0</v>
      </c>
      <c r="M12" s="78">
        <v>0</v>
      </c>
    </row>
    <row r="13" spans="2:62">
      <c r="B13" s="77" t="s">
        <v>658</v>
      </c>
      <c r="D13" s="16"/>
      <c r="E13" s="16"/>
      <c r="F13" s="16"/>
      <c r="G13" s="16"/>
      <c r="H13" s="78">
        <v>0</v>
      </c>
      <c r="J13" s="78">
        <v>0</v>
      </c>
      <c r="L13" s="78">
        <v>0</v>
      </c>
      <c r="M13" s="78">
        <v>0</v>
      </c>
    </row>
    <row r="14" spans="2:62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</row>
    <row r="15" spans="2:62">
      <c r="B15" s="77" t="s">
        <v>659</v>
      </c>
      <c r="D15" s="16"/>
      <c r="E15" s="16"/>
      <c r="F15" s="16"/>
      <c r="G15" s="16"/>
      <c r="H15" s="78">
        <v>0</v>
      </c>
      <c r="J15" s="78">
        <v>0</v>
      </c>
      <c r="L15" s="78">
        <v>0</v>
      </c>
      <c r="M15" s="78">
        <v>0</v>
      </c>
    </row>
    <row r="16" spans="2:62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660</v>
      </c>
      <c r="D17" s="16"/>
      <c r="E17" s="16"/>
      <c r="F17" s="16"/>
      <c r="G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s="77" t="s">
        <v>366</v>
      </c>
      <c r="D19" s="16"/>
      <c r="E19" s="16"/>
      <c r="F19" s="16"/>
      <c r="G19" s="16"/>
      <c r="H19" s="78">
        <v>0</v>
      </c>
      <c r="J19" s="78">
        <v>0</v>
      </c>
      <c r="L19" s="78">
        <v>0</v>
      </c>
      <c r="M19" s="78">
        <v>0</v>
      </c>
    </row>
    <row r="20" spans="2:13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</row>
    <row r="21" spans="2:13">
      <c r="B21" s="77" t="s">
        <v>661</v>
      </c>
      <c r="D21" s="16"/>
      <c r="E21" s="16"/>
      <c r="F21" s="16"/>
      <c r="G21" s="16"/>
      <c r="H21" s="78">
        <v>0</v>
      </c>
      <c r="J21" s="78">
        <v>0</v>
      </c>
      <c r="L21" s="78">
        <v>0</v>
      </c>
      <c r="M21" s="78">
        <v>0</v>
      </c>
    </row>
    <row r="22" spans="2:13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</row>
    <row r="23" spans="2:13">
      <c r="B23" s="77" t="s">
        <v>662</v>
      </c>
      <c r="D23" s="16"/>
      <c r="E23" s="16"/>
      <c r="F23" s="16"/>
      <c r="G23" s="16"/>
      <c r="H23" s="78">
        <v>0</v>
      </c>
      <c r="J23" s="78">
        <v>0</v>
      </c>
      <c r="L23" s="78">
        <v>0</v>
      </c>
      <c r="M23" s="78">
        <v>0</v>
      </c>
    </row>
    <row r="24" spans="2:13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</row>
    <row r="25" spans="2:13">
      <c r="B25" s="77" t="s">
        <v>222</v>
      </c>
      <c r="D25" s="16"/>
      <c r="E25" s="16"/>
      <c r="F25" s="16"/>
      <c r="G25" s="16"/>
      <c r="H25" s="78">
        <v>0</v>
      </c>
      <c r="J25" s="78">
        <v>0</v>
      </c>
      <c r="L25" s="78">
        <v>0</v>
      </c>
      <c r="M25" s="78">
        <v>0</v>
      </c>
    </row>
    <row r="26" spans="2:13">
      <c r="B26" s="77" t="s">
        <v>663</v>
      </c>
      <c r="D26" s="16"/>
      <c r="E26" s="16"/>
      <c r="F26" s="16"/>
      <c r="G26" s="16"/>
      <c r="H26" s="78">
        <v>0</v>
      </c>
      <c r="J26" s="78">
        <v>0</v>
      </c>
      <c r="L26" s="78">
        <v>0</v>
      </c>
      <c r="M26" s="78">
        <v>0</v>
      </c>
    </row>
    <row r="27" spans="2:13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</row>
    <row r="28" spans="2:13">
      <c r="B28" s="77" t="s">
        <v>664</v>
      </c>
      <c r="D28" s="16"/>
      <c r="E28" s="16"/>
      <c r="F28" s="16"/>
      <c r="G28" s="16"/>
      <c r="H28" s="78">
        <v>0</v>
      </c>
      <c r="J28" s="78">
        <v>0</v>
      </c>
      <c r="L28" s="78">
        <v>0</v>
      </c>
      <c r="M28" s="78">
        <v>0</v>
      </c>
    </row>
    <row r="29" spans="2:13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  <c r="M29" s="76">
        <v>0</v>
      </c>
    </row>
    <row r="30" spans="2:13">
      <c r="B30" s="77" t="s">
        <v>366</v>
      </c>
      <c r="D30" s="16"/>
      <c r="E30" s="16"/>
      <c r="F30" s="16"/>
      <c r="G30" s="16"/>
      <c r="H30" s="78">
        <v>0</v>
      </c>
      <c r="J30" s="78">
        <v>0</v>
      </c>
      <c r="L30" s="78">
        <v>0</v>
      </c>
      <c r="M30" s="78">
        <v>0</v>
      </c>
    </row>
    <row r="31" spans="2:13">
      <c r="B31" t="s">
        <v>214</v>
      </c>
      <c r="C31" t="s">
        <v>214</v>
      </c>
      <c r="D31" s="16"/>
      <c r="E31" s="16"/>
      <c r="F31" t="s">
        <v>214</v>
      </c>
      <c r="G31" t="s">
        <v>214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  <c r="M31" s="76">
        <v>0</v>
      </c>
    </row>
    <row r="32" spans="2:13">
      <c r="B32" s="77" t="s">
        <v>661</v>
      </c>
      <c r="D32" s="16"/>
      <c r="E32" s="16"/>
      <c r="F32" s="16"/>
      <c r="G32" s="16"/>
      <c r="H32" s="78">
        <v>0</v>
      </c>
      <c r="J32" s="78">
        <v>0</v>
      </c>
      <c r="L32" s="78">
        <v>0</v>
      </c>
      <c r="M32" s="78">
        <v>0</v>
      </c>
    </row>
    <row r="33" spans="2:13">
      <c r="B33" t="s">
        <v>214</v>
      </c>
      <c r="C33" t="s">
        <v>214</v>
      </c>
      <c r="D33" s="16"/>
      <c r="E33" s="16"/>
      <c r="F33" t="s">
        <v>214</v>
      </c>
      <c r="G33" t="s">
        <v>214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  <c r="M33" s="76">
        <v>0</v>
      </c>
    </row>
    <row r="34" spans="2:13">
      <c r="B34" t="s">
        <v>225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G27" sqref="G27"/>
    </sheetView>
  </sheetViews>
  <sheetFormatPr defaultColWidth="9.140625" defaultRowHeight="18"/>
  <cols>
    <col min="1" max="1" width="6.28515625" style="16" customWidth="1"/>
    <col min="2" max="2" width="60.140625" style="15" bestFit="1" customWidth="1"/>
    <col min="3" max="3" width="28.5703125" style="15" bestFit="1" customWidth="1"/>
    <col min="4" max="5" width="10.7109375" style="15" customWidth="1"/>
    <col min="6" max="8" width="10.7109375" style="16" customWidth="1"/>
    <col min="9" max="9" width="12.140625" style="16" bestFit="1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1311</v>
      </c>
    </row>
    <row r="3" spans="2:65">
      <c r="B3" s="2" t="s">
        <v>2</v>
      </c>
      <c r="C3" t="s">
        <v>1310</v>
      </c>
    </row>
    <row r="4" spans="2:65">
      <c r="B4" s="2" t="s">
        <v>3</v>
      </c>
      <c r="C4" t="s">
        <v>191</v>
      </c>
    </row>
    <row r="6" spans="2:65" ht="26.25" customHeight="1">
      <c r="B6" s="117" t="s">
        <v>69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9"/>
    </row>
    <row r="7" spans="2:65" ht="26.25" customHeight="1">
      <c r="B7" s="117" t="s">
        <v>99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5">
        <v>12419530.119999999</v>
      </c>
      <c r="K11" s="7"/>
      <c r="L11" s="75">
        <v>83320.294525484802</v>
      </c>
      <c r="M11" s="7"/>
      <c r="N11" s="75">
        <v>100</v>
      </c>
      <c r="O11" s="75">
        <v>0.89</v>
      </c>
      <c r="P11" s="35"/>
      <c r="BG11" s="16"/>
      <c r="BH11" s="19"/>
      <c r="BI11" s="16"/>
      <c r="BM11" s="16"/>
    </row>
    <row r="12" spans="2:65">
      <c r="B12" s="77" t="s">
        <v>195</v>
      </c>
      <c r="C12" s="16"/>
      <c r="D12" s="16"/>
      <c r="E12" s="16"/>
      <c r="J12" s="78">
        <v>11894501</v>
      </c>
      <c r="L12" s="78">
        <v>24990.7570357</v>
      </c>
      <c r="N12" s="78">
        <v>29.99</v>
      </c>
      <c r="O12" s="78">
        <v>0.27</v>
      </c>
    </row>
    <row r="13" spans="2:65">
      <c r="B13" s="77" t="s">
        <v>665</v>
      </c>
      <c r="C13" s="16"/>
      <c r="D13" s="16"/>
      <c r="E13" s="16"/>
      <c r="J13" s="78">
        <v>11894501</v>
      </c>
      <c r="L13" s="78">
        <v>24990.7570357</v>
      </c>
      <c r="N13" s="78">
        <v>29.99</v>
      </c>
      <c r="O13" s="78">
        <v>0.27</v>
      </c>
    </row>
    <row r="14" spans="2:65">
      <c r="B14" t="s">
        <v>666</v>
      </c>
      <c r="C14" t="s">
        <v>667</v>
      </c>
      <c r="D14" t="s">
        <v>106</v>
      </c>
      <c r="E14" t="s">
        <v>668</v>
      </c>
      <c r="F14" t="s">
        <v>129</v>
      </c>
      <c r="G14" t="s">
        <v>214</v>
      </c>
      <c r="H14" t="s">
        <v>221</v>
      </c>
      <c r="I14" t="s">
        <v>108</v>
      </c>
      <c r="J14" s="76">
        <v>2299450</v>
      </c>
      <c r="K14" s="76">
        <v>148.63</v>
      </c>
      <c r="L14" s="76">
        <v>3417.6725350000002</v>
      </c>
      <c r="M14" s="76">
        <v>2.54</v>
      </c>
      <c r="N14" s="76">
        <v>4.0999999999999996</v>
      </c>
      <c r="O14" s="76">
        <v>0.04</v>
      </c>
    </row>
    <row r="15" spans="2:65">
      <c r="B15" t="s">
        <v>669</v>
      </c>
      <c r="C15" t="s">
        <v>670</v>
      </c>
      <c r="D15" t="s">
        <v>106</v>
      </c>
      <c r="E15" t="s">
        <v>668</v>
      </c>
      <c r="F15" t="s">
        <v>129</v>
      </c>
      <c r="G15" t="s">
        <v>214</v>
      </c>
      <c r="H15" t="s">
        <v>221</v>
      </c>
      <c r="I15" t="s">
        <v>108</v>
      </c>
      <c r="J15" s="76">
        <v>4193553</v>
      </c>
      <c r="K15" s="76">
        <v>116.93</v>
      </c>
      <c r="L15" s="76">
        <v>4903.5215228999996</v>
      </c>
      <c r="M15" s="76">
        <v>5.73</v>
      </c>
      <c r="N15" s="76">
        <v>5.89</v>
      </c>
      <c r="O15" s="76">
        <v>0.05</v>
      </c>
    </row>
    <row r="16" spans="2:65">
      <c r="B16" t="s">
        <v>671</v>
      </c>
      <c r="C16" t="s">
        <v>672</v>
      </c>
      <c r="D16" t="s">
        <v>106</v>
      </c>
      <c r="E16" t="s">
        <v>668</v>
      </c>
      <c r="F16" t="s">
        <v>129</v>
      </c>
      <c r="G16" t="s">
        <v>214</v>
      </c>
      <c r="H16" t="s">
        <v>221</v>
      </c>
      <c r="I16" t="s">
        <v>108</v>
      </c>
      <c r="J16" s="76">
        <v>5401498</v>
      </c>
      <c r="K16" s="76">
        <v>308.61</v>
      </c>
      <c r="L16" s="76">
        <v>16669.5629778</v>
      </c>
      <c r="M16" s="76">
        <v>3.15</v>
      </c>
      <c r="N16" s="76">
        <v>20.010000000000002</v>
      </c>
      <c r="O16" s="76">
        <v>0.18</v>
      </c>
    </row>
    <row r="17" spans="2:15">
      <c r="B17" s="77" t="s">
        <v>222</v>
      </c>
      <c r="C17" s="16"/>
      <c r="D17" s="16"/>
      <c r="E17" s="16"/>
      <c r="J17" s="78">
        <v>525029.12</v>
      </c>
      <c r="L17" s="78">
        <v>58329.537489784801</v>
      </c>
      <c r="N17" s="78">
        <v>70.010000000000005</v>
      </c>
      <c r="O17" s="78">
        <v>0.63</v>
      </c>
    </row>
    <row r="18" spans="2:15">
      <c r="B18" s="77" t="s">
        <v>673</v>
      </c>
      <c r="C18" s="16"/>
      <c r="D18" s="16"/>
      <c r="E18" s="16"/>
      <c r="J18" s="78">
        <v>525029.12</v>
      </c>
      <c r="L18" s="78">
        <v>58329.537489784801</v>
      </c>
      <c r="N18" s="78">
        <v>70.010000000000005</v>
      </c>
      <c r="O18" s="78">
        <v>0.63</v>
      </c>
    </row>
    <row r="19" spans="2:15">
      <c r="B19" t="s">
        <v>674</v>
      </c>
      <c r="C19" t="s">
        <v>675</v>
      </c>
      <c r="D19" t="s">
        <v>129</v>
      </c>
      <c r="E19" t="s">
        <v>676</v>
      </c>
      <c r="F19" t="s">
        <v>398</v>
      </c>
      <c r="G19" t="s">
        <v>214</v>
      </c>
      <c r="H19" t="s">
        <v>221</v>
      </c>
      <c r="I19" t="s">
        <v>112</v>
      </c>
      <c r="J19" s="76">
        <v>29221.94</v>
      </c>
      <c r="K19" s="76">
        <v>12627</v>
      </c>
      <c r="L19" s="76">
        <v>14191.1798831748</v>
      </c>
      <c r="M19" s="76">
        <v>3.22</v>
      </c>
      <c r="N19" s="76">
        <v>17.03</v>
      </c>
      <c r="O19" s="76">
        <v>0.15</v>
      </c>
    </row>
    <row r="20" spans="2:15">
      <c r="B20" t="s">
        <v>677</v>
      </c>
      <c r="C20" t="s">
        <v>678</v>
      </c>
      <c r="D20" t="s">
        <v>129</v>
      </c>
      <c r="E20" t="s">
        <v>679</v>
      </c>
      <c r="F20" t="s">
        <v>398</v>
      </c>
      <c r="G20" t="s">
        <v>214</v>
      </c>
      <c r="H20" t="s">
        <v>221</v>
      </c>
      <c r="I20" t="s">
        <v>112</v>
      </c>
      <c r="J20" s="76">
        <v>44757.18</v>
      </c>
      <c r="K20" s="76">
        <v>11825</v>
      </c>
      <c r="L20" s="76">
        <v>20355.095513609998</v>
      </c>
      <c r="M20" s="76">
        <v>2.16</v>
      </c>
      <c r="N20" s="76">
        <v>24.43</v>
      </c>
      <c r="O20" s="76">
        <v>0.22</v>
      </c>
    </row>
    <row r="21" spans="2:15">
      <c r="B21" t="s">
        <v>680</v>
      </c>
      <c r="C21" t="s">
        <v>681</v>
      </c>
      <c r="D21" t="s">
        <v>129</v>
      </c>
      <c r="E21" t="s">
        <v>682</v>
      </c>
      <c r="F21" t="s">
        <v>398</v>
      </c>
      <c r="G21" t="s">
        <v>214</v>
      </c>
      <c r="H21" t="s">
        <v>221</v>
      </c>
      <c r="I21" t="s">
        <v>112</v>
      </c>
      <c r="J21" s="76">
        <v>451050</v>
      </c>
      <c r="K21" s="76">
        <v>1371</v>
      </c>
      <c r="L21" s="76">
        <v>23783.262093000001</v>
      </c>
      <c r="M21" s="76">
        <v>0.51</v>
      </c>
      <c r="N21" s="76">
        <v>28.54</v>
      </c>
      <c r="O21" s="76">
        <v>0.26</v>
      </c>
    </row>
    <row r="22" spans="2:15">
      <c r="B22" t="s">
        <v>225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1311</v>
      </c>
    </row>
    <row r="3" spans="2:60">
      <c r="B3" s="2" t="s">
        <v>2</v>
      </c>
      <c r="C3" t="s">
        <v>1310</v>
      </c>
    </row>
    <row r="4" spans="2:60">
      <c r="B4" s="2" t="s">
        <v>3</v>
      </c>
      <c r="C4" t="s">
        <v>191</v>
      </c>
    </row>
    <row r="6" spans="2:60" ht="26.25" customHeight="1">
      <c r="B6" s="117" t="s">
        <v>69</v>
      </c>
      <c r="C6" s="118"/>
      <c r="D6" s="118"/>
      <c r="E6" s="118"/>
      <c r="F6" s="118"/>
      <c r="G6" s="118"/>
      <c r="H6" s="118"/>
      <c r="I6" s="118"/>
      <c r="J6" s="118"/>
      <c r="K6" s="118"/>
      <c r="L6" s="119"/>
    </row>
    <row r="7" spans="2:60" ht="26.25" customHeight="1">
      <c r="B7" s="117" t="s">
        <v>101</v>
      </c>
      <c r="C7" s="118"/>
      <c r="D7" s="118"/>
      <c r="E7" s="118"/>
      <c r="F7" s="118"/>
      <c r="G7" s="118"/>
      <c r="H7" s="118"/>
      <c r="I7" s="118"/>
      <c r="J7" s="118"/>
      <c r="K7" s="118"/>
      <c r="L7" s="11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5">
        <v>2829541</v>
      </c>
      <c r="H11" s="7"/>
      <c r="I11" s="75">
        <v>7440.2632590000003</v>
      </c>
      <c r="J11" s="25"/>
      <c r="K11" s="75">
        <v>100</v>
      </c>
      <c r="L11" s="75">
        <v>0.08</v>
      </c>
      <c r="BC11" s="16"/>
      <c r="BD11" s="19"/>
      <c r="BE11" s="16"/>
      <c r="BG11" s="16"/>
    </row>
    <row r="12" spans="2:60">
      <c r="B12" s="77" t="s">
        <v>195</v>
      </c>
      <c r="D12" s="16"/>
      <c r="E12" s="16"/>
      <c r="G12" s="78">
        <v>2829541</v>
      </c>
      <c r="I12" s="78">
        <v>7440.2632590000003</v>
      </c>
      <c r="K12" s="78">
        <v>100</v>
      </c>
      <c r="L12" s="78">
        <v>0.08</v>
      </c>
    </row>
    <row r="13" spans="2:60">
      <c r="B13" s="77" t="s">
        <v>683</v>
      </c>
      <c r="D13" s="16"/>
      <c r="E13" s="16"/>
      <c r="G13" s="78">
        <v>2829541</v>
      </c>
      <c r="I13" s="78">
        <v>7440.2632590000003</v>
      </c>
      <c r="K13" s="78">
        <v>100</v>
      </c>
      <c r="L13" s="78">
        <v>0.08</v>
      </c>
    </row>
    <row r="14" spans="2:60">
      <c r="B14" t="s">
        <v>684</v>
      </c>
      <c r="C14" t="s">
        <v>685</v>
      </c>
      <c r="D14" t="s">
        <v>106</v>
      </c>
      <c r="E14" t="s">
        <v>608</v>
      </c>
      <c r="F14" t="s">
        <v>108</v>
      </c>
      <c r="G14" s="76">
        <v>221650</v>
      </c>
      <c r="H14" s="76">
        <v>240</v>
      </c>
      <c r="I14" s="76">
        <v>531.96</v>
      </c>
      <c r="J14" s="76">
        <v>12.09</v>
      </c>
      <c r="K14" s="76">
        <v>7.15</v>
      </c>
      <c r="L14" s="76">
        <v>0.01</v>
      </c>
    </row>
    <row r="15" spans="2:60">
      <c r="B15" t="s">
        <v>686</v>
      </c>
      <c r="C15" t="s">
        <v>687</v>
      </c>
      <c r="D15" t="s">
        <v>106</v>
      </c>
      <c r="E15" t="s">
        <v>311</v>
      </c>
      <c r="F15" t="s">
        <v>108</v>
      </c>
      <c r="G15" s="76">
        <v>2607891</v>
      </c>
      <c r="H15" s="76">
        <v>264.89999999999998</v>
      </c>
      <c r="I15" s="76">
        <v>6908.3032590000003</v>
      </c>
      <c r="J15" s="76">
        <v>6.2</v>
      </c>
      <c r="K15" s="76">
        <v>92.85</v>
      </c>
      <c r="L15" s="76">
        <v>7.0000000000000007E-2</v>
      </c>
    </row>
    <row r="16" spans="2:60">
      <c r="B16" s="77" t="s">
        <v>222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s="77" t="s">
        <v>688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t="s">
        <v>225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 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 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Elena Gankin</cp:lastModifiedBy>
  <dcterms:created xsi:type="dcterms:W3CDTF">2015-11-10T09:34:27Z</dcterms:created>
  <dcterms:modified xsi:type="dcterms:W3CDTF">2016-09-05T10:21:05Z</dcterms:modified>
</cp:coreProperties>
</file>