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6\רבעון 2\לאומי\בדיקה 2 - סופי לפרסום באתר\"/>
    </mc:Choice>
  </mc:AlternateContent>
  <bookViews>
    <workbookView xWindow="0" yWindow="105" windowWidth="1740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31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calcChain.xml><?xml version="1.0" encoding="utf-8"?>
<calcChain xmlns="http://schemas.openxmlformats.org/spreadsheetml/2006/main">
  <c r="C45" i="31" l="1"/>
  <c r="C12" i="31"/>
  <c r="C11" i="31" s="1"/>
  <c r="C43" i="1" s="1"/>
</calcChain>
</file>

<file path=xl/sharedStrings.xml><?xml version="1.0" encoding="utf-8"?>
<sst xmlns="http://schemas.openxmlformats.org/spreadsheetml/2006/main" count="4018" uniqueCount="1167">
  <si>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</si>
  <si>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</si>
  <si>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</si>
  <si>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</si>
  <si>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</si>
  <si>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</si>
  <si>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</si>
  <si>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</si>
  <si>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</si>
  <si>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</si>
  <si>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</si>
  <si>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</si>
  <si>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</si>
  <si>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</si>
  <si>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</si>
  <si>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</si>
  <si>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</si>
  <si>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</si>
  <si>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</si>
  <si>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</si>
  <si>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</si>
  <si>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</si>
  <si>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</si>
  <si>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</si>
  <si>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</si>
  <si>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</si>
  <si>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</si>
  <si>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</si>
  <si>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</si>
  <si>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</si>
  <si>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</si>
  <si>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</si>
  <si>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</si>
  <si>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</si>
  <si>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</si>
  <si>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</si>
  <si>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</si>
  <si>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</si>
  <si>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</si>
  <si>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</si>
  <si>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</si>
  <si>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</si>
  <si>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</si>
  <si>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</si>
  <si>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</si>
  <si>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</si>
  <si>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</si>
  <si>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</si>
  <si>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</si>
  <si>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</si>
  <si>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</si>
  <si>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</si>
  <si>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</si>
  <si>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</si>
  <si>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</si>
  <si>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</si>
  <si>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</si>
  <si>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</si>
  <si>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</si>
  <si>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</si>
  <si>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</si>
  <si>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</si>
  <si>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</si>
  <si>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</si>
  <si>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</si>
  <si>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</si>
  <si>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</si>
  <si>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</si>
  <si>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</si>
  <si>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</si>
  <si>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</si>
  <si>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</si>
  <si>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</si>
  <si>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</si>
  <si>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</si>
  <si>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</si>
  <si>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</si>
  <si>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</si>
  <si>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</si>
  <si>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</si>
  <si>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</si>
  <si>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</si>
  <si>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</si>
  <si>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</si>
  <si>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</si>
  <si>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</si>
  <si>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</si>
  <si>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</si>
  <si>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</si>
  <si>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</si>
  <si>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</si>
  <si>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</si>
  <si>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</si>
  <si>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</si>
  <si>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</si>
  <si>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</si>
  <si>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</si>
  <si>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</si>
  <si>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</si>
  <si>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</si>
  <si>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</si>
  <si>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</si>
  <si>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</si>
  <si>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</si>
  <si>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</si>
  <si>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</si>
  <si>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</si>
  <si>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</si>
  <si>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</si>
  <si>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</si>
  <si>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</si>
  <si>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</si>
  <si>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</si>
  <si>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</si>
  <si>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</si>
  <si>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</si>
  <si>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</si>
  <si>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</si>
  <si>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</si>
  <si>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</si>
  <si>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</si>
  <si>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</si>
  <si>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</si>
  <si>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</si>
  <si>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</si>
  <si>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</si>
  <si>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</si>
  <si>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</si>
  <si>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</si>
  <si>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</si>
  <si>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</si>
  <si>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</si>
  <si>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</si>
  <si>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</si>
  <si>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</si>
  <si>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</si>
  <si>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</si>
  <si>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</si>
  <si>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</si>
  <si>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</si>
  <si>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</si>
  <si>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</si>
  <si>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</si>
  <si>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</si>
  <si>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</si>
  <si>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</si>
  <si>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</si>
  <si>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</si>
  <si>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</si>
  <si>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</si>
  <si>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</si>
  <si>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</si>
  <si>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</si>
  <si>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</si>
  <si>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</si>
  <si>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</si>
  <si>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</si>
  <si>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</si>
  <si>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</si>
  <si>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</si>
  <si>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</si>
  <si>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</si>
  <si>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</si>
  <si>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</si>
  <si>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</si>
  <si>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</si>
  <si>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</si>
  <si>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</si>
  <si>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</si>
  <si>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</si>
  <si>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</si>
  <si>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</si>
  <si>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</si>
  <si>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</si>
  <si>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</si>
  <si>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</si>
  <si>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</si>
  <si>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</si>
  <si>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</si>
  <si>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</si>
  <si>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</si>
  <si>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</si>
  <si>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</si>
  <si>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</si>
  <si>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</si>
  <si>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</si>
  <si>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</si>
  <si>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</si>
  <si>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</si>
  <si>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</si>
  <si>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</si>
  <si>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9952</t>
  </si>
  <si>
    <t>כתר דני</t>
  </si>
  <si>
    <t>דולר הונג קונג</t>
  </si>
  <si>
    <t>ריאל ברזילאי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</si>
  <si>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</si>
  <si>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</si>
  <si>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</si>
  <si>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</si>
  <si>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</si>
  <si>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</si>
  <si>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</si>
  <si>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</si>
  <si>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</si>
  <si>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סה"כ 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</si>
  <si>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</si>
  <si>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</si>
  <si>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</si>
  <si>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</si>
  <si>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</si>
  <si>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</si>
  <si>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</si>
  <si>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</si>
  <si>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</si>
  <si>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</si>
  <si>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</si>
  <si>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</si>
  <si>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</si>
  <si>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</si>
  <si>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ביטחונות CSA במטבע 20001- לאומי</t>
  </si>
  <si>
    <t>88820001- 10- לאומי</t>
  </si>
  <si>
    <t>לא מדורג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</si>
  <si>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</si>
  <si>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</si>
  <si>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</si>
  <si>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</si>
  <si>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</si>
  <si>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</si>
  <si>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</si>
  <si>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</si>
  <si>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</si>
  <si>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27/09/11</t>
  </si>
  <si>
    <t>ממשל צמודה 0545- גליל</t>
  </si>
  <si>
    <t>1134865</t>
  </si>
  <si>
    <t>15/04/15</t>
  </si>
  <si>
    <t>ממשל צמודה 0923- גליל</t>
  </si>
  <si>
    <t>1128081</t>
  </si>
  <si>
    <t>16/10/13</t>
  </si>
  <si>
    <t>ממשל צמודה 1025- גליל</t>
  </si>
  <si>
    <t>1135912</t>
  </si>
  <si>
    <t>26/10/15</t>
  </si>
  <si>
    <t>ממשלתי צמוד 841- גליל</t>
  </si>
  <si>
    <t>1120583</t>
  </si>
  <si>
    <t>ממשלתי צמודה 0536- גליל</t>
  </si>
  <si>
    <t>1097708</t>
  </si>
  <si>
    <t>סה"כ לא צמודות</t>
  </si>
  <si>
    <t>סה"כ מלווה קצר מועד</t>
  </si>
  <si>
    <t>מ.ק.מ 517 פדיון 4/05/2017- בנק ישראל- מק"מ</t>
  </si>
  <si>
    <t>8170516</t>
  </si>
  <si>
    <t>05/06/16</t>
  </si>
  <si>
    <t>מ.ק.מ 617 פדיון 7/6/17- בנק ישראל- מק"מ</t>
  </si>
  <si>
    <t>8170615</t>
  </si>
  <si>
    <t>07/06/16</t>
  </si>
  <si>
    <t>סה"כ שחר</t>
  </si>
  <si>
    <t>ממשל שקלית 0118- שחר</t>
  </si>
  <si>
    <t>1126218</t>
  </si>
  <si>
    <t>11/02/16</t>
  </si>
  <si>
    <t>ממשל שקלית 0816- שחר</t>
  </si>
  <si>
    <t>1122019</t>
  </si>
  <si>
    <t>04/08/14</t>
  </si>
  <si>
    <t>ממשל שקלית 0825- שחר</t>
  </si>
  <si>
    <t>1135557</t>
  </si>
  <si>
    <t>08/06/15</t>
  </si>
  <si>
    <t>ממשלתי שקלי  1026- שחר</t>
  </si>
  <si>
    <t>1099456</t>
  </si>
  <si>
    <t>11/06/12</t>
  </si>
  <si>
    <t>שחר ממשל שקלית 10/17 2.25%- שחר</t>
  </si>
  <si>
    <t>1132786</t>
  </si>
  <si>
    <t>22/03/16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</si>
  <si>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</si>
  <si>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</si>
  <si>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</si>
  <si>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</si>
  <si>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</si>
  <si>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</si>
  <si>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</si>
  <si>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</si>
  <si>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</si>
  <si>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</si>
  <si>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231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</si>
  <si>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</si>
  <si>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</si>
  <si>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</si>
  <si>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</si>
  <si>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</si>
  <si>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</si>
  <si>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</si>
  <si>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194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</si>
  <si>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</si>
  <si>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</si>
  <si>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</si>
  <si>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</si>
  <si>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</si>
  <si>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</si>
  <si>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1153</t>
  </si>
  <si>
    <t>AA+</t>
  </si>
  <si>
    <t>30/03/15</t>
  </si>
  <si>
    <t>פועלים הנפ הת ט- הפועלים הנפקות בע"מ</t>
  </si>
  <si>
    <t>1940386</t>
  </si>
  <si>
    <t>12/11/12</t>
  </si>
  <si>
    <t>איירפורט אגח ג- איירפורט סיטי בע"מ</t>
  </si>
  <si>
    <t>1122670</t>
  </si>
  <si>
    <t>1300</t>
  </si>
  <si>
    <t>נדל"ן ובינוי</t>
  </si>
  <si>
    <t>AA</t>
  </si>
  <si>
    <t>איירפורט אגח ה- איירפורט סיטי בע"מ</t>
  </si>
  <si>
    <t>1133487</t>
  </si>
  <si>
    <t>03/09/15</t>
  </si>
  <si>
    <t>ארפורט אגח ב- איירפורט סיטי בע"מ</t>
  </si>
  <si>
    <t>1121045</t>
  </si>
  <si>
    <t>12/07/12</t>
  </si>
  <si>
    <t>אלוני חץ אגח ו- אלוני-חץ נכסים והשקעות בע"מ</t>
  </si>
  <si>
    <t>3900206</t>
  </si>
  <si>
    <t>390</t>
  </si>
  <si>
    <t>AA-</t>
  </si>
  <si>
    <t>אלוני חץ אגח ח- אלוני-חץ נכסים והשקעות בע"מ</t>
  </si>
  <si>
    <t>3900271</t>
  </si>
  <si>
    <t>17/01/13</t>
  </si>
  <si>
    <t>אמות אגח ג- אמות השקעות בע"מ</t>
  </si>
  <si>
    <t>1117357</t>
  </si>
  <si>
    <t>1328</t>
  </si>
  <si>
    <t>גזית גלוב אגח יב- גזית-גלוב בע"מ</t>
  </si>
  <si>
    <t>1260603</t>
  </si>
  <si>
    <t>126</t>
  </si>
  <si>
    <t>19/05/15</t>
  </si>
  <si>
    <t>סלקום אגח ב- סלקום ישראל בע"מ</t>
  </si>
  <si>
    <t>1096270</t>
  </si>
  <si>
    <t>2066</t>
  </si>
  <si>
    <t>A+</t>
  </si>
  <si>
    <t>31/05/12</t>
  </si>
  <si>
    <t>סלקום אגח ד- סלקום ישראל בע"מ</t>
  </si>
  <si>
    <t>1107333</t>
  </si>
  <si>
    <t>17/05/12</t>
  </si>
  <si>
    <t>דיסקונט השקעות אגח ו- חברת השקעות דיסקונט בע"מ</t>
  </si>
  <si>
    <t>6390207</t>
  </si>
  <si>
    <t>639</t>
  </si>
  <si>
    <t>BBB-</t>
  </si>
  <si>
    <t>07/07/13</t>
  </si>
  <si>
    <t>קרדן אן וי אגח א- קרדן אן.וי.</t>
  </si>
  <si>
    <t>1105535</t>
  </si>
  <si>
    <t>1154</t>
  </si>
  <si>
    <t>B</t>
  </si>
  <si>
    <t>04/04/13</t>
  </si>
  <si>
    <t>קרדן אן וי אגח ב- קרדן אן.וי.</t>
  </si>
  <si>
    <t>1113034</t>
  </si>
  <si>
    <t>אדרי-אל   אגח ב- אדרי-אל החזקות בע"מ</t>
  </si>
  <si>
    <t>1123371</t>
  </si>
  <si>
    <t>1466</t>
  </si>
  <si>
    <t>CCC</t>
  </si>
  <si>
    <t>10/07/12</t>
  </si>
  <si>
    <t>אפריקה אגח כז- אפריקה-ישראל להשקעות בע"מ</t>
  </si>
  <si>
    <t>6110431</t>
  </si>
  <si>
    <t>611</t>
  </si>
  <si>
    <t>Ca</t>
  </si>
  <si>
    <t>03/01/13</t>
  </si>
  <si>
    <t>אדמה אגח ד- אדמה פתרונות לחקלאות בע"מ</t>
  </si>
  <si>
    <t>1110931</t>
  </si>
  <si>
    <t>1063</t>
  </si>
  <si>
    <t>כימיה, גומי ופלסטיק</t>
  </si>
  <si>
    <t>17/01/12</t>
  </si>
  <si>
    <t>סלקום אגח ה- סלקום ישראל בע"מ</t>
  </si>
  <si>
    <t>1113661</t>
  </si>
  <si>
    <t>פרטנר אגח ה- חברת פרטנר תקשורת בע"מ</t>
  </si>
  <si>
    <t>1118843</t>
  </si>
  <si>
    <t>2095</t>
  </si>
  <si>
    <t>שופרסל אגח ג- שופר-סל בע"מ</t>
  </si>
  <si>
    <t>7770167</t>
  </si>
  <si>
    <t>777</t>
  </si>
  <si>
    <t>מסחר</t>
  </si>
  <si>
    <t>A</t>
  </si>
  <si>
    <t>צרפתי אגח י- צבי צרפתי השקעות ובנין (1992) בע"מ</t>
  </si>
  <si>
    <t>4250171</t>
  </si>
  <si>
    <t>425</t>
  </si>
  <si>
    <t>BBB+</t>
  </si>
  <si>
    <t>23/07/14</t>
  </si>
  <si>
    <t>דיסקונט השקעות אגח ט- חברת השקעות דיסקונט בע"מ</t>
  </si>
  <si>
    <t>6390249</t>
  </si>
  <si>
    <t>22/11/11</t>
  </si>
  <si>
    <t>סה"כ אחר</t>
  </si>
  <si>
    <t>WFC 3 02/19/25- WELLS FARGO COMPANY</t>
  </si>
  <si>
    <t>US94974BGH78</t>
  </si>
  <si>
    <t>בלומברג</t>
  </si>
  <si>
    <t>10486</t>
  </si>
  <si>
    <t>Banks</t>
  </si>
  <si>
    <t>A2</t>
  </si>
  <si>
    <t>Moodys</t>
  </si>
  <si>
    <t>20/08/15</t>
  </si>
  <si>
    <t>Wfc 3.3  09/24- WELLS FARGO COMPANY</t>
  </si>
  <si>
    <t>US94974BGA26</t>
  </si>
  <si>
    <t>WFC 3.55 09/29/25- WELLS FARGO COMPANY</t>
  </si>
  <si>
    <t>US94974BGP94</t>
  </si>
  <si>
    <t>S&amp;P</t>
  </si>
  <si>
    <t>10/02/16</t>
  </si>
  <si>
    <t>ABIBB 3.65% 01/02/26- ANHEUSER-BUSCH INBEV NV</t>
  </si>
  <si>
    <t>US035242AP13</t>
  </si>
  <si>
    <t>10876</t>
  </si>
  <si>
    <t>Food, Beverage &amp; Tobacco</t>
  </si>
  <si>
    <t>A-</t>
  </si>
  <si>
    <t>14/01/16</t>
  </si>
  <si>
    <t>JPM 3.125 01/23/25- JP MORGAN</t>
  </si>
  <si>
    <t>US46625HKC33</t>
  </si>
  <si>
    <t>10232</t>
  </si>
  <si>
    <t>26/01/16</t>
  </si>
  <si>
    <t>JPM 3.9 07/15/25- JP MORGAN</t>
  </si>
  <si>
    <t>US46625HMN79</t>
  </si>
  <si>
    <t>A3</t>
  </si>
  <si>
    <t>30/07/15</t>
  </si>
  <si>
    <t>Jpm 4.5% 24.01.22- JP MORGAN</t>
  </si>
  <si>
    <t>US46625HJD35</t>
  </si>
  <si>
    <t>Diversified Financials</t>
  </si>
  <si>
    <t>10/07/13</t>
  </si>
  <si>
    <t>BAC 4% 04/01/24- Bank of America</t>
  </si>
  <si>
    <t>US06051GFF19</t>
  </si>
  <si>
    <t>10043</t>
  </si>
  <si>
    <t>21/01/16</t>
  </si>
  <si>
    <t>Bac 4.125  01/24- Bank of America</t>
  </si>
  <si>
    <t>US06051GFB05</t>
  </si>
  <si>
    <t>Baa1</t>
  </si>
  <si>
    <t>25/06/14</t>
  </si>
  <si>
    <t>BAC3 7/8 01/08/25- Bank of America</t>
  </si>
  <si>
    <t>US06051GFS30</t>
  </si>
  <si>
    <t>25/08/15</t>
  </si>
  <si>
    <t>C 3.7 12/01/2026- CITIGROUP INC</t>
  </si>
  <si>
    <t>US172967KG57</t>
  </si>
  <si>
    <t>10083</t>
  </si>
  <si>
    <t>07/01/16</t>
  </si>
  <si>
    <t>C 4.5% 14/01/2022- CITIGROUP INC</t>
  </si>
  <si>
    <t>US172967FT34</t>
  </si>
  <si>
    <t>16/10/12</t>
  </si>
  <si>
    <t>Citigroup 3.875% 25/10/23- CITIGROUP INC</t>
  </si>
  <si>
    <t>US172967HD63</t>
  </si>
  <si>
    <t>Mco 4.875% 02/24- Moody's corporation</t>
  </si>
  <si>
    <t>US615369AC97</t>
  </si>
  <si>
    <t>12067</t>
  </si>
  <si>
    <t>08/08/13</t>
  </si>
  <si>
    <t>Petroleos mexica 3.5% 01/23- PETROLEOS MEXICANOS</t>
  </si>
  <si>
    <t>US71654QBG64</t>
  </si>
  <si>
    <t>12345</t>
  </si>
  <si>
    <t>Energy</t>
  </si>
  <si>
    <t>26/06/14</t>
  </si>
  <si>
    <t>Vz 5.15% 15/09/23- VERIZON COMMUNICATI</t>
  </si>
  <si>
    <t>US92343VBR42</t>
  </si>
  <si>
    <t>10469</t>
  </si>
  <si>
    <t>Telecommunication Services</t>
  </si>
  <si>
    <t>12/09/13</t>
  </si>
  <si>
    <t>Abbv 3.6 14/05/2025</t>
  </si>
  <si>
    <t>US00287YAQ26</t>
  </si>
  <si>
    <t>12554</t>
  </si>
  <si>
    <t>Pharmaceuticals &amp; Biotechnology</t>
  </si>
  <si>
    <t>Baa2</t>
  </si>
  <si>
    <t>03/03/16</t>
  </si>
  <si>
    <t>Bayer 3.75% 01/07/74- Bayer AG</t>
  </si>
  <si>
    <t>DE000A11QR73</t>
  </si>
  <si>
    <t>12075</t>
  </si>
  <si>
    <t>BBB</t>
  </si>
  <si>
    <t>14/07/14</t>
  </si>
  <si>
    <t>BRFSBZ 4 3/4 05/22/2- BRF-BRASIL FOODS SA-ADR</t>
  </si>
  <si>
    <t>USP1905CAE05</t>
  </si>
  <si>
    <t>10889</t>
  </si>
  <si>
    <t>29/05/15</t>
  </si>
  <si>
    <t>Hcp Inc 5.375 02/21- HCP INC</t>
  </si>
  <si>
    <t>US40414LAD10</t>
  </si>
  <si>
    <t>10756</t>
  </si>
  <si>
    <t>Real Estate</t>
  </si>
  <si>
    <t>Swk 5.75% 15.12.53- Stanley black &amp; decker i</t>
  </si>
  <si>
    <t>US854502AF89</t>
  </si>
  <si>
    <t>12716</t>
  </si>
  <si>
    <t>Capital Goods</t>
  </si>
  <si>
    <t>23/12/13</t>
  </si>
  <si>
    <t>Wba 3.8% 11/18/24</t>
  </si>
  <si>
    <t>US931427AH10</t>
  </si>
  <si>
    <t>27214</t>
  </si>
  <si>
    <t>Food &amp; Staples Retailing</t>
  </si>
  <si>
    <t>12/04/16</t>
  </si>
  <si>
    <t>Wpp LN 3.75 19/09/24</t>
  </si>
  <si>
    <t>US92936MAF41</t>
  </si>
  <si>
    <t>12987</t>
  </si>
  <si>
    <t>Media</t>
  </si>
  <si>
    <t>01/05/16</t>
  </si>
  <si>
    <t>Cbl 5.25%  12/23- CBL &amp; Associates lp</t>
  </si>
  <si>
    <t>US12505JAA16</t>
  </si>
  <si>
    <t>12713</t>
  </si>
  <si>
    <t>Baa3</t>
  </si>
  <si>
    <t>08/12/13</t>
  </si>
  <si>
    <t>NDAQ 4 1/4 06/01/24- NASDAQ OMX GROUP</t>
  </si>
  <si>
    <t>US631103AF50</t>
  </si>
  <si>
    <t>11027</t>
  </si>
  <si>
    <t>29/07/14</t>
  </si>
  <si>
    <t>PEMEX 4.5 01/26</t>
  </si>
  <si>
    <t>US71654QBW15</t>
  </si>
  <si>
    <t>29/03/16</t>
  </si>
  <si>
    <t>PRGO 3.9 12.15.24- פריגו קומפני דואלי</t>
  </si>
  <si>
    <t>US714295AC63</t>
  </si>
  <si>
    <t>1612</t>
  </si>
  <si>
    <t>Pttept explor 4.875% 29/12/49- Ptt explor &amp; product</t>
  </si>
  <si>
    <t>USY7145PCN60</t>
  </si>
  <si>
    <t>12829</t>
  </si>
  <si>
    <t>21/01/15</t>
  </si>
  <si>
    <t>VW 3.75% 24/03/49- Volkswagen intl fin</t>
  </si>
  <si>
    <t>XS1048428012</t>
  </si>
  <si>
    <t>10774</t>
  </si>
  <si>
    <t>30/04/14</t>
  </si>
  <si>
    <t>XTALN 4%  25/10/2022- XSTRATA CANADA FIN CORP</t>
  </si>
  <si>
    <t>USC98874AM93</t>
  </si>
  <si>
    <t>10814</t>
  </si>
  <si>
    <t>26/06/13</t>
  </si>
  <si>
    <t>Cielbz 3.75% 16/11/22- Cielo sa</t>
  </si>
  <si>
    <t>USP28610AA46</t>
  </si>
  <si>
    <t>12830</t>
  </si>
  <si>
    <t>Ba1</t>
  </si>
  <si>
    <t>GAP 5.95 12/4/21- GAP INC</t>
  </si>
  <si>
    <t>US364760AK48</t>
  </si>
  <si>
    <t>10916</t>
  </si>
  <si>
    <t>Retailing</t>
  </si>
  <si>
    <t>BB+</t>
  </si>
  <si>
    <t>02/11/15</t>
  </si>
  <si>
    <t>Telefonica 6.5 29/09/49- TELEFONICA S.A</t>
  </si>
  <si>
    <t>XS0972570351</t>
  </si>
  <si>
    <t>10414</t>
  </si>
  <si>
    <t>07/02/14</t>
  </si>
  <si>
    <t>Rwe 7% 12/10/2072- RWE FINANCE</t>
  </si>
  <si>
    <t>XS0767140022</t>
  </si>
  <si>
    <t>10368</t>
  </si>
  <si>
    <t>Utilities</t>
  </si>
  <si>
    <t>BB</t>
  </si>
  <si>
    <t>09/05/12</t>
  </si>
  <si>
    <t>Petbra 7.875  03/15- PETROBRAS INTL</t>
  </si>
  <si>
    <t>US71645WAN11</t>
  </si>
  <si>
    <t>10906</t>
  </si>
  <si>
    <t>B+</t>
  </si>
  <si>
    <t>15/07/12</t>
  </si>
  <si>
    <t>Aroundtown 3% 05/05/20- Aroundtown property</t>
  </si>
  <si>
    <t>XS1227093611</t>
  </si>
  <si>
    <t>12853</t>
  </si>
  <si>
    <t>29/04/15</t>
  </si>
  <si>
    <t>Oro negro dril 7.5% 2019- Oro negro dril pte ltd</t>
  </si>
  <si>
    <t>no0010700982</t>
  </si>
  <si>
    <t>12824</t>
  </si>
  <si>
    <t>23/12/14</t>
  </si>
  <si>
    <t>סה"כ תל אביב 25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</si>
  <si>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</si>
  <si>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</si>
  <si>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</si>
  <si>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</si>
  <si>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</si>
  <si>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</si>
  <si>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</si>
  <si>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</si>
  <si>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604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</si>
  <si>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</si>
  <si>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</si>
  <si>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</si>
  <si>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</si>
  <si>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</si>
  <si>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</si>
  <si>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פז נפט- פז חברת הנפט בע"מ</t>
  </si>
  <si>
    <t>1100007</t>
  </si>
  <si>
    <t>1363</t>
  </si>
  <si>
    <t>דלק קבוצה- קבוצת דלק בע"מ</t>
  </si>
  <si>
    <t>1084128</t>
  </si>
  <si>
    <t>1095</t>
  </si>
  <si>
    <t>ישראמקו יהש- ישראמקו נגב 2 שותפות מוגבלת</t>
  </si>
  <si>
    <t>232017</t>
  </si>
  <si>
    <t>232</t>
  </si>
  <si>
    <t>חיפושי נפט וגז</t>
  </si>
  <si>
    <t>גזית גלוב- גזית-גלוב בע"מ</t>
  </si>
  <si>
    <t>126011</t>
  </si>
  <si>
    <t>מליסרון- מליסרון בע"מ</t>
  </si>
  <si>
    <t>323014</t>
  </si>
  <si>
    <t>323</t>
  </si>
  <si>
    <t>עזריאלי קבוצה- קבוצת עזריאלי בע"מ (לשעבר קנית מימון)</t>
  </si>
  <si>
    <t>1119478</t>
  </si>
  <si>
    <t>1420</t>
  </si>
  <si>
    <t>בזק- בזק החברה הישראלית לתקשורת בע"מ</t>
  </si>
  <si>
    <t>230011</t>
  </si>
  <si>
    <t>230</t>
  </si>
  <si>
    <t>סה"כ תל אביב 75</t>
  </si>
  <si>
    <t>איידיאיי ביטוח- איי.די.איי. חברה לביטוח בע"מ</t>
  </si>
  <si>
    <t>1129501</t>
  </si>
  <si>
    <t>1608</t>
  </si>
  <si>
    <t>ביטוח</t>
  </si>
  <si>
    <t>מנורה מבטחים החזקות- מנורה מבטחים החזקות בע"מ</t>
  </si>
  <si>
    <t>566018</t>
  </si>
  <si>
    <t>566</t>
  </si>
  <si>
    <t>יואל- י.ו.א.ל. ירושלים אויל אקספלורשיין בע"מ</t>
  </si>
  <si>
    <t>583013</t>
  </si>
  <si>
    <t>583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</si>
  <si>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</si>
  <si>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</si>
  <si>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</si>
  <si>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</si>
  <si>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</si>
  <si>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</si>
  <si>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</si>
  <si>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אלוני חץ- אלוני-חץ נכסים והשקעות בע"מ</t>
  </si>
  <si>
    <t>390013</t>
  </si>
  <si>
    <t>אמות- אמות השקעות בע"מ</t>
  </si>
  <si>
    <t>1097278</t>
  </si>
  <si>
    <t>וילאר- וילאר אינטרנשיונל בע"מ</t>
  </si>
  <si>
    <t>416016</t>
  </si>
  <si>
    <t>416</t>
  </si>
  <si>
    <t>כלכלית ירושלים- כלכלית ירושלים בע"מ</t>
  </si>
  <si>
    <t>198010</t>
  </si>
  <si>
    <t>198</t>
  </si>
  <si>
    <t>ריט 1- ריט 1 בע"מ</t>
  </si>
  <si>
    <t>1098920</t>
  </si>
  <si>
    <t>1357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</si>
  <si>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</si>
  <si>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</si>
  <si>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</si>
  <si>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</si>
  <si>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</si>
  <si>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1064</t>
  </si>
  <si>
    <t>אינטרנט זהב- אינטרנט גולד - קווי זהב בע"מ</t>
  </si>
  <si>
    <t>1083443</t>
  </si>
  <si>
    <t>2156</t>
  </si>
  <si>
    <t>סה"כ מניות היתר</t>
  </si>
  <si>
    <t>קרדן אן.וי.- קרדן אן.וי.</t>
  </si>
  <si>
    <t>1087949</t>
  </si>
  <si>
    <t>לוינשטיין נכסים- לוינשטיין נכסים</t>
  </si>
  <si>
    <t>1119080</t>
  </si>
  <si>
    <t>1536</t>
  </si>
  <si>
    <t>מגדלי תיכון- מגדלי הים התיכון</t>
  </si>
  <si>
    <t>1131523</t>
  </si>
  <si>
    <t>1614</t>
  </si>
  <si>
    <t>נאוי- קבוצת האחים נאוי בע"מ לשעבר גולדן אקוויטי</t>
  </si>
  <si>
    <t>208017</t>
  </si>
  <si>
    <t>208</t>
  </si>
  <si>
    <t>סה"כ call 001 אופציות</t>
  </si>
  <si>
    <t>Boeing com- BOEING CO</t>
  </si>
  <si>
    <t>US0970231058</t>
  </si>
  <si>
    <t>NASDAQ</t>
  </si>
  <si>
    <t>27015</t>
  </si>
  <si>
    <t>Kite pharma inc- Kite Pharma Inc</t>
  </si>
  <si>
    <t>us49803l1098</t>
  </si>
  <si>
    <t>12845</t>
  </si>
  <si>
    <t>Perrigo Co Plc- פריגו קומפני דואלי</t>
  </si>
  <si>
    <t>IE00BGH1M568</t>
  </si>
  <si>
    <t>NYSE</t>
  </si>
  <si>
    <t>AFI Development Plc B- AFI Development PLC</t>
  </si>
  <si>
    <t>CY0101380612</t>
  </si>
  <si>
    <t>LSE</t>
  </si>
  <si>
    <t>10603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</si>
  <si>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</si>
  <si>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</si>
  <si>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</si>
  <si>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</si>
  <si>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</si>
  <si>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</si>
  <si>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</si>
  <si>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</si>
  <si>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</si>
  <si>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</si>
  <si>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</si>
  <si>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</si>
  <si>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Ishares dax- DAXEX FUND</t>
  </si>
  <si>
    <t>DE0005933931</t>
  </si>
  <si>
    <t>FWB</t>
  </si>
  <si>
    <t>20001</t>
  </si>
  <si>
    <t>סה"כ שמחקות מדדים אחרים</t>
  </si>
  <si>
    <t>סה"כ תעודות השתתפות בקרנות נאמנות בישראל</t>
  </si>
  <si>
    <t>*אלטשולר אג"ח הזדמנויות 0B קרן- אלטשולר שחם בית השקעות בע"מ</t>
  </si>
  <si>
    <t>5108642</t>
  </si>
  <si>
    <t>10593</t>
  </si>
  <si>
    <t>*אלטשולר יתר 40 דיב ק.נ- אלטשולר שחם בית השקעות בע"מ</t>
  </si>
  <si>
    <t>5105903</t>
  </si>
  <si>
    <t>סה"כ תעודות השתתפות בקרנות נאמנות בחו"ל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</si>
  <si>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</si>
  <si>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</si>
  <si>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</si>
  <si>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</si>
  <si>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</si>
  <si>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12439</t>
  </si>
  <si>
    <t>Sands Capital grow- Sands Capital funds plc</t>
  </si>
  <si>
    <t>IE00B85KB857</t>
  </si>
  <si>
    <t>12731</t>
  </si>
  <si>
    <t>סה"כ כתבי אופציות בישראל</t>
  </si>
  <si>
    <t>כלכלית ים אפ 9- כלכלית ירושלים בע"מ</t>
  </si>
  <si>
    <t>1980382</t>
  </si>
  <si>
    <t>סה"כ כתבי אופציה בחו"ל</t>
  </si>
  <si>
    <t>סה"כ מדדים כולל מניות</t>
  </si>
  <si>
    <t>סה"כ ש"ח/מט"ח</t>
  </si>
  <si>
    <t>סה"כ ריבית</t>
  </si>
  <si>
    <t>DAX C10200 15/07/16- חוזים עתידיים בחול</t>
  </si>
  <si>
    <t>70772868</t>
  </si>
  <si>
    <t>DAX C10300 15/07/16- חוזים עתידיים בחול</t>
  </si>
  <si>
    <t>70117130</t>
  </si>
  <si>
    <t>DAX C9900 15/07/16- חוזים עתידיים בחול</t>
  </si>
  <si>
    <t>70772835</t>
  </si>
  <si>
    <t>DAX P9600 15/07/16- חוזים עתידיים בחול</t>
  </si>
  <si>
    <t>70772884</t>
  </si>
  <si>
    <t>סה"כ סחורות</t>
  </si>
  <si>
    <t>ESU6_ s&amp;p mini fut sep16- חוזים עתידיים בחול</t>
  </si>
  <si>
    <t>70717798</t>
  </si>
  <si>
    <t>GXU6 _dax fut sep2016- חוזים עתידיים בחול</t>
  </si>
  <si>
    <t>70768908</t>
  </si>
  <si>
    <t>HIN6_ hang sang fut Jul16- חוזים עתידיים בחול</t>
  </si>
  <si>
    <t>70110002</t>
  </si>
  <si>
    <t>NQU6 nasdaq fut sep2016- חוזים עתידיים בחול</t>
  </si>
  <si>
    <t>70729173</t>
  </si>
  <si>
    <t>RXU6 - EURO BUND 10YR - SEP16- חוזים עתידיים בחול</t>
  </si>
  <si>
    <t>70936463</t>
  </si>
  <si>
    <t>US 5yr note_Sep16- חוזים עתידיים בחול</t>
  </si>
  <si>
    <t>70797832</t>
  </si>
  <si>
    <t>US Treasury 2yr note _ Sep16- חוזים עתידיים בחול</t>
  </si>
  <si>
    <t>70834346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</si>
  <si>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</si>
  <si>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</si>
  <si>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</si>
  <si>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</si>
  <si>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</si>
  <si>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</si>
  <si>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</si>
  <si>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</si>
  <si>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</si>
  <si>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</si>
  <si>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</si>
  <si>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</si>
  <si>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</si>
  <si>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</si>
  <si>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</si>
  <si>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</si>
  <si>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</si>
  <si>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נאוי נייר ערך מסחרי- קבוצת האחים נאוי בע"מ לשעבר גולדן אקוויטי</t>
  </si>
  <si>
    <t>2080158</t>
  </si>
  <si>
    <t>03/01/16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</si>
  <si>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</si>
  <si>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</si>
  <si>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</si>
  <si>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</si>
  <si>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</si>
  <si>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22/02/09</t>
  </si>
  <si>
    <t>מקורות אגח 8 רמ- מקורות חברת מים בע"מ</t>
  </si>
  <si>
    <t>1124346</t>
  </si>
  <si>
    <t>20/06/12</t>
  </si>
  <si>
    <t>רפאל סדרה ב- רפאל-רשות לפיתוח אמצעי לחימה בע"מ</t>
  </si>
  <si>
    <t>1096783</t>
  </si>
  <si>
    <t>1315</t>
  </si>
  <si>
    <t>חשמל</t>
  </si>
  <si>
    <t>Aaa</t>
  </si>
  <si>
    <t>21/03/12</t>
  </si>
  <si>
    <t>עזריאלי קבוצה אגח א רמ- קבוצת עזריאלי בע"מ (לשעבר קנית מימון)</t>
  </si>
  <si>
    <t>1103159</t>
  </si>
  <si>
    <t>22/03/07</t>
  </si>
  <si>
    <t>די.בי.אס אגח א רמ- דיביאס</t>
  </si>
  <si>
    <t>1106988</t>
  </si>
  <si>
    <t>2201</t>
  </si>
  <si>
    <t>01/10/13</t>
  </si>
  <si>
    <t>חשמל צמוד 2018 רמ- חברת החשמל לישראל בע"מ</t>
  </si>
  <si>
    <t>6000079</t>
  </si>
  <si>
    <t>600</t>
  </si>
  <si>
    <t>25/08/10</t>
  </si>
  <si>
    <t>נתיבי גז אג"ח א - רמ- נתיבי הגז הטבעי לישראל בע"מ</t>
  </si>
  <si>
    <t>1103084</t>
  </si>
  <si>
    <t>1418</t>
  </si>
  <si>
    <t>30/12/10</t>
  </si>
  <si>
    <t>נתיבי הגז אגח ד -רמ- נתיבי הגז הטבעי לישראל בע"מ</t>
  </si>
  <si>
    <t>1131994</t>
  </si>
  <si>
    <t>28/04/14</t>
  </si>
  <si>
    <t>חשמל צמוד 2022 רמ- חברת החשמל לישראל בע"מ</t>
  </si>
  <si>
    <t>6000129</t>
  </si>
  <si>
    <t>Aa3</t>
  </si>
  <si>
    <t>02/08/11</t>
  </si>
  <si>
    <t>יצחקי מחסנים אגח א רמ- יצחקי מחסנים בע"מ</t>
  </si>
  <si>
    <t>1109198</t>
  </si>
  <si>
    <t>1508</t>
  </si>
  <si>
    <t>פתאל החזקות אגח א רמ- פתאל החזקות בע"מ</t>
  </si>
  <si>
    <t>1132208</t>
  </si>
  <si>
    <t>1621</t>
  </si>
  <si>
    <t>מלונאות ותיירות</t>
  </si>
  <si>
    <t>12/05/14</t>
  </si>
  <si>
    <t>סה"כ אג"ח קונצרני של חברות ישראליות</t>
  </si>
  <si>
    <t>בי קומיוניקשיינס דולרי- בי קומיוניקיישנס בע"מ לשעבר סמייל 012</t>
  </si>
  <si>
    <t>IL0011312266</t>
  </si>
  <si>
    <t>1422</t>
  </si>
  <si>
    <t>20/02/14</t>
  </si>
  <si>
    <t>סה"כ אג"ח קונצרני של חברות זרות</t>
  </si>
  <si>
    <t>Surgix ltd- Surgix ltd</t>
  </si>
  <si>
    <t>29991579</t>
  </si>
  <si>
    <t>11084</t>
  </si>
  <si>
    <t>קרן מור מניות בכורה A- קבוצת מור נדלן</t>
  </si>
  <si>
    <t>29991735</t>
  </si>
  <si>
    <t>12228</t>
  </si>
  <si>
    <t>קרן מור מניות בכורה B- קבוצת מור נדלן</t>
  </si>
  <si>
    <t>29991736</t>
  </si>
  <si>
    <t>קרן מור מניות בכורה B1- קבוצת מור נדלן</t>
  </si>
  <si>
    <t>29993111</t>
  </si>
  <si>
    <t>קרן מור מניות רגילות- קבוצת מור נדלן</t>
  </si>
  <si>
    <t>100225820</t>
  </si>
  <si>
    <t>Kougar B Shares- Feldsrasse Die Erste GmBH</t>
  </si>
  <si>
    <t>29991613</t>
  </si>
  <si>
    <t>11085</t>
  </si>
  <si>
    <t>דן בוש FL  Randy BV- FL RANDY BV</t>
  </si>
  <si>
    <t>299926600</t>
  </si>
  <si>
    <t>12947</t>
  </si>
  <si>
    <t>Hema אמסטרדם- MMZ Properties Den Bosch Adam One BV</t>
  </si>
  <si>
    <t>299930161</t>
  </si>
  <si>
    <t>12891</t>
  </si>
  <si>
    <t>סה"כ קרנות הון סיכון</t>
  </si>
  <si>
    <t>Aviv ventures II L.P- Aviv Ventures II l.p</t>
  </si>
  <si>
    <t>100242577</t>
  </si>
  <si>
    <t>Magma Venture Capital iv lp- Magma Venture Capital</t>
  </si>
  <si>
    <t>29992287</t>
  </si>
  <si>
    <t>12/01/15</t>
  </si>
  <si>
    <t>Shiboleth capital limited partnership- Shibolet</t>
  </si>
  <si>
    <t>29992699</t>
  </si>
  <si>
    <t>25/05/16</t>
  </si>
  <si>
    <t>Stage One II- stage one1</t>
  </si>
  <si>
    <t>29993017</t>
  </si>
  <si>
    <t>25/06/15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</si>
  <si>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</si>
  <si>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</si>
  <si>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</si>
  <si>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</si>
  <si>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</si>
  <si>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</si>
  <si>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</si>
  <si>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14/10/15</t>
  </si>
  <si>
    <t>סה"כ קרנות גידור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</si>
  <si>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</si>
  <si>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</si>
  <si>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</si>
  <si>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</si>
  <si>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</si>
  <si>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</si>
  <si>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</si>
  <si>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</si>
  <si>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</si>
  <si>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</si>
  <si>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Glilot 1 co-invest fund- Glilot Capital investments</t>
  </si>
  <si>
    <t>29992687</t>
  </si>
  <si>
    <t>13/04/16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</si>
  <si>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</si>
  <si>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</si>
  <si>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</si>
  <si>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</si>
  <si>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</si>
  <si>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</si>
  <si>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</si>
  <si>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</si>
  <si>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</si>
  <si>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</si>
  <si>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</si>
  <si>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</si>
  <si>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</si>
  <si>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</si>
  <si>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</si>
  <si>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</si>
  <si>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</si>
  <si>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</si>
  <si>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</si>
  <si>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Noy 2 Infrastructure and Energy Investments Fund- קרן נוי 1 להשקעה בתשתיות אנרגיה ש.מ</t>
  </si>
  <si>
    <t>29992358</t>
  </si>
  <si>
    <t>02/07/15</t>
  </si>
  <si>
    <t>קרן נוי 1 להשקעה בתשתיות אנרג- קרן נוי 1 להשקעה בתשתיות אנרגיה ש.מ</t>
  </si>
  <si>
    <t>29991682</t>
  </si>
  <si>
    <t>18/05/11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</si>
  <si>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</si>
  <si>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</si>
  <si>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</si>
  <si>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</si>
  <si>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</si>
  <si>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</si>
  <si>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</si>
  <si>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</si>
  <si>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BK opportunities- BK Opportunities fund</t>
  </si>
  <si>
    <t>29992086</t>
  </si>
  <si>
    <t>28/08/13</t>
  </si>
  <si>
    <t>BK opportunities fund 2- BK Opportunities fund</t>
  </si>
  <si>
    <t>299922610</t>
  </si>
  <si>
    <t>31/12/14</t>
  </si>
  <si>
    <t>BK opportunity 3- BK Opportunities fund</t>
  </si>
  <si>
    <t>299923780</t>
  </si>
  <si>
    <t>29/02/16</t>
  </si>
  <si>
    <t>BSP Absolute Return Fund of Funds Ltd. (Class GL)- BSP ABSOLUTE RETURN FOF AI</t>
  </si>
  <si>
    <t>KYG166512114</t>
  </si>
  <si>
    <t>24/03/14</t>
  </si>
  <si>
    <t>קרן גידורPI- PI</t>
  </si>
  <si>
    <t>29992704</t>
  </si>
  <si>
    <t>28/06/16</t>
  </si>
  <si>
    <t>Sphera global healthcare fund- SPHERA</t>
  </si>
  <si>
    <t>29992652</t>
  </si>
  <si>
    <t>30/11/15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</si>
  <si>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</si>
  <si>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</si>
  <si>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</si>
  <si>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</si>
  <si>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</si>
  <si>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</si>
  <si>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</si>
  <si>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</si>
  <si>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</si>
  <si>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</si>
  <si>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</si>
  <si>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</si>
  <si>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</si>
  <si>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ares european loan opportunities fund- Ares special situation fund IB</t>
  </si>
  <si>
    <t>29992331</t>
  </si>
  <si>
    <t>07/04/15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</si>
  <si>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</si>
  <si>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</si>
  <si>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</si>
  <si>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</si>
  <si>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</si>
  <si>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</si>
  <si>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</si>
  <si>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</si>
  <si>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ICG Asia Pacific Fund III- ICG Fund</t>
  </si>
  <si>
    <t>29993018</t>
  </si>
  <si>
    <t>11/01/16</t>
  </si>
  <si>
    <t>ICG FUND L.P- ICG Fund</t>
  </si>
  <si>
    <t>29992232</t>
  </si>
  <si>
    <t>28/08/14</t>
  </si>
  <si>
    <t>Kreos capital V (expert fund) LP- Kreos capital V</t>
  </si>
  <si>
    <t>29992663</t>
  </si>
  <si>
    <t>04/01/16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</si>
  <si>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</si>
  <si>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</si>
  <si>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</si>
  <si>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</si>
  <si>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</si>
  <si>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</si>
  <si>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כתב אופציה VW- Volkswagen intl fin</t>
  </si>
  <si>
    <t>29992094</t>
  </si>
  <si>
    <t>Automobiles &amp; Components</t>
  </si>
  <si>
    <t>29/09/13</t>
  </si>
  <si>
    <t>כתב אופציה Kougar- Feldsrasse Die Erste GmBH</t>
  </si>
  <si>
    <t>29991612</t>
  </si>
  <si>
    <t>סה"כ מט"ח/מט"ח</t>
  </si>
  <si>
    <t>סה"כ מטבע</t>
  </si>
  <si>
    <t>FWD CCY\ILS 20160606 USD\ILS 3.8314000 20160707- בנק לאומי לישראל בע"מ</t>
  </si>
  <si>
    <t>90001866</t>
  </si>
  <si>
    <t>06/06/16</t>
  </si>
  <si>
    <t>FWD CCY\ILS 20160613 DKK\ILS 0.5867500 20160713- בנק לאומי לישראל בע"מ</t>
  </si>
  <si>
    <t>90001911</t>
  </si>
  <si>
    <t>13/06/16</t>
  </si>
  <si>
    <t>FWD CCY\ILS 20160613 EUR\ILS 4.3635500 20160713- בנק לאומי לישראל בע"מ</t>
  </si>
  <si>
    <t>90001914</t>
  </si>
  <si>
    <t>FWD CCY\ILS 20160628 EUR\ILS 4.2899000 20160727- בנק לאומי לישראל בע"מ</t>
  </si>
  <si>
    <t>90001999</t>
  </si>
  <si>
    <t>FWD CCY\ILS 20160630 EUR\ILS 4.2754000 20160701 SP- בנק לאומי לישראל בע"מ</t>
  </si>
  <si>
    <t>90002017</t>
  </si>
  <si>
    <t>30/06/16</t>
  </si>
  <si>
    <t>IRS  11/2020 0.965- בנק לאומי לישראל בע"מ</t>
  </si>
  <si>
    <t>29992642</t>
  </si>
  <si>
    <t>06/11/15</t>
  </si>
  <si>
    <t>IRS 03/12/2020 1.00%- בנק לאומי לישראל בע"מ</t>
  </si>
  <si>
    <t>29992653</t>
  </si>
  <si>
    <t>03/12/15</t>
  </si>
  <si>
    <t>IRS 323 ils 1.135- בנק לאומי לישראל בע"מ</t>
  </si>
  <si>
    <t>29992694</t>
  </si>
  <si>
    <t>03/05/16</t>
  </si>
  <si>
    <t>IRS 5 ILS 1.005%- בנק לאומי לישראל בע"מ</t>
  </si>
  <si>
    <t>29992649</t>
  </si>
  <si>
    <t>23/11/15</t>
  </si>
  <si>
    <t>IRS 5 ILS 1.07%- בנק לאומי לישראל בע"מ</t>
  </si>
  <si>
    <t>29992644</t>
  </si>
  <si>
    <t>10/11/15</t>
  </si>
  <si>
    <t>IRS 825 ils 1.53%- בנק לאומי לישראל בע"מ</t>
  </si>
  <si>
    <t>29992698</t>
  </si>
  <si>
    <t>17/05/16</t>
  </si>
  <si>
    <t>IRS120 ils 0.55%- בנק לאומי לישראל בע"מ</t>
  </si>
  <si>
    <t>29992688</t>
  </si>
  <si>
    <t>27/04/16</t>
  </si>
  <si>
    <t>IRS120 ils 0.657- בנק לאומי לישראל בע"מ</t>
  </si>
  <si>
    <t>29992682</t>
  </si>
  <si>
    <t>17/03/16</t>
  </si>
  <si>
    <t>ממשק 323 IRS- בנק לאומי לישראל בע"מ</t>
  </si>
  <si>
    <t>29992678</t>
  </si>
  <si>
    <t>22/02/16</t>
  </si>
  <si>
    <t>IXMTR Altshuler 19.11.15- בנק לאומי לישראל בע"מ</t>
  </si>
  <si>
    <t>29992647</t>
  </si>
  <si>
    <t>Other</t>
  </si>
  <si>
    <t>IXVTR Altshuler 1.9.15- בנק לאומי לישראל בע"מ</t>
  </si>
  <si>
    <t>29992374</t>
  </si>
  <si>
    <t>02/09/15</t>
  </si>
  <si>
    <t>Irs 03/12/2025 2.097% usd- בנק לאומי לישראל בע"מ</t>
  </si>
  <si>
    <t>29992654</t>
  </si>
  <si>
    <t>IRS 09/11/2025 2.1% USD- בנק לאומי לישראל בע"מ</t>
  </si>
  <si>
    <t>29992640</t>
  </si>
  <si>
    <t>IRS 10 USA 1.696- בנק לאומי לישראל בע"מ</t>
  </si>
  <si>
    <t>29992684</t>
  </si>
  <si>
    <t>21/03/16</t>
  </si>
  <si>
    <t>IRS 10 USA 2.123%- בנק לאומי לישראל בע"מ</t>
  </si>
  <si>
    <t>29992650</t>
  </si>
  <si>
    <t>IRS 10 USA 2.237%- בנק לאומי לישראל בע"מ</t>
  </si>
  <si>
    <t>29992645</t>
  </si>
  <si>
    <t>מימון ישיר 1 לס- מימון ישיר הנפקות  בע"מ</t>
  </si>
  <si>
    <t>1133743</t>
  </si>
  <si>
    <t>19/11/14</t>
  </si>
  <si>
    <t>1127091</t>
  </si>
  <si>
    <t>31/12/15</t>
  </si>
  <si>
    <t>הלוואה אמפא קפיטל 12- אמפא קפיטל בע"מ לשעבר פז פיקדון זר</t>
  </si>
  <si>
    <t>1127090</t>
  </si>
  <si>
    <t>16/05/16</t>
  </si>
  <si>
    <t>חמית הנפקות 10 אגח א נשר- חמית הנפקות 10 בע"מ</t>
  </si>
  <si>
    <t>1127083</t>
  </si>
  <si>
    <t>28/09/12</t>
  </si>
  <si>
    <t>גלובל 8 ד' חוב שלא שולם 11/09- גלובל פיננס ג'י.אר 8 בע"מ</t>
  </si>
  <si>
    <t>111603718</t>
  </si>
  <si>
    <t>SIGNUM 6.85% 20/12/17- SIGNUM FINANCE</t>
  </si>
  <si>
    <t>XS0336865109</t>
  </si>
  <si>
    <t>רביות</t>
  </si>
  <si>
    <t>SIGNUM ZCP 30/11/22- SIGNUM FINANCE</t>
  </si>
  <si>
    <t>xs0328596662</t>
  </si>
  <si>
    <t>AESOP 2016-2X A- Avis Budget Rental Car Funding</t>
  </si>
  <si>
    <t>usu05376cg81</t>
  </si>
  <si>
    <t>26/05/16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</si>
  <si>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</si>
  <si>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</si>
  <si>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</si>
  <si>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</si>
  <si>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</si>
  <si>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</si>
  <si>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</si>
  <si>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הל לעמיתים אלט גמל 60 ומעלה</t>
  </si>
  <si>
    <t>לא</t>
  </si>
  <si>
    <t>110000912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</si>
  <si>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</si>
  <si>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</si>
  <si>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</si>
  <si>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</si>
  <si>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הלוואה 8 05/2013</t>
  </si>
  <si>
    <t>כן</t>
  </si>
  <si>
    <t>232-92321020</t>
  </si>
  <si>
    <t>הלוואה 18 2/2015</t>
  </si>
  <si>
    <t>A1</t>
  </si>
  <si>
    <t>הלוואה 22 09/2015</t>
  </si>
  <si>
    <t>הלוואה 9 06/2013</t>
  </si>
  <si>
    <t>הלוואה 13 03.2014</t>
  </si>
  <si>
    <t>הלוואה 14 04/2014</t>
  </si>
  <si>
    <t>הלוואה 11 11/2013</t>
  </si>
  <si>
    <t>הלוואה 15 07/2014</t>
  </si>
  <si>
    <t>הלוואה 17 10/2014</t>
  </si>
  <si>
    <t>הלוואה 19 05/2015</t>
  </si>
  <si>
    <t>הלוואה 20 05/2015</t>
  </si>
  <si>
    <t>הלוואה 25 02/2016</t>
  </si>
  <si>
    <t>הלוואה 28 05/2016</t>
  </si>
  <si>
    <t>הלוואה 29 05/2016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</si>
  <si>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</si>
  <si>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</si>
  <si>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</si>
  <si>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</si>
  <si>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</si>
  <si>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</si>
  <si>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</si>
  <si>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הלוואה 12 11/2013</t>
  </si>
  <si>
    <t>הלוואה 7 02/2013</t>
  </si>
  <si>
    <t>127-29991948</t>
  </si>
  <si>
    <t>סה"כ מובטחות במשכנתא או תיקי משכנתאות</t>
  </si>
  <si>
    <t>הלוואה 26 03/2016</t>
  </si>
  <si>
    <t>הלוואה 21 7/2015</t>
  </si>
  <si>
    <t>הלוואה 23 11/2015</t>
  </si>
  <si>
    <t>הלוואה 3 08/2010</t>
  </si>
  <si>
    <t>150-29991603</t>
  </si>
  <si>
    <t>הלוואה 5 03/2011</t>
  </si>
  <si>
    <t>פקדון 2017- בנק לאומי לישראל בע"מ</t>
  </si>
  <si>
    <t>29992234</t>
  </si>
  <si>
    <t>סה"כ נקוב במט"ח</t>
  </si>
  <si>
    <t>סה"כ צמודי מט"ח</t>
  </si>
  <si>
    <t>סה"כ מניב</t>
  </si>
  <si>
    <t>נדל"ן בזק חיפה- נדלן בזק חיפה</t>
  </si>
  <si>
    <t>סה"כ לא מניב</t>
  </si>
  <si>
    <t>Dortmund- Lander Sarl</t>
  </si>
  <si>
    <t>Neuss- Lander Sarl</t>
  </si>
  <si>
    <t>Ludwigshafen Real Estate- Ludwigshafen Real Estate</t>
  </si>
  <si>
    <t>זכאים</t>
  </si>
  <si>
    <t>28080000</t>
  </si>
  <si>
    <t>זכאים מס עמיתים</t>
  </si>
  <si>
    <t>28200000</t>
  </si>
  <si>
    <t>חייבים</t>
  </si>
  <si>
    <t>27960000</t>
  </si>
  <si>
    <t>Irs 120 ממשק ILS 0.905%(ריבית לקבל)</t>
  </si>
  <si>
    <t>29992657</t>
  </si>
  <si>
    <t>Irs 120 ממשק ILS 0.91%(ריבית לקבל)</t>
  </si>
  <si>
    <t>29992656</t>
  </si>
  <si>
    <t>אדרי-אל   אגח ב(ריבית לקבל)</t>
  </si>
  <si>
    <t>סלקום אגח ד(פדיון לקבל)</t>
  </si>
  <si>
    <t>ISF</t>
  </si>
  <si>
    <t>דצמבר 2024</t>
  </si>
  <si>
    <t>KCPS</t>
  </si>
  <si>
    <t>מאי 2017</t>
  </si>
  <si>
    <t>KEDMA 2</t>
  </si>
  <si>
    <t>אפריל 2025</t>
  </si>
  <si>
    <t>Klirmark 1</t>
  </si>
  <si>
    <t>מרץ 2018</t>
  </si>
  <si>
    <t>Klirmark 2</t>
  </si>
  <si>
    <t>אוקטובר 2022</t>
  </si>
  <si>
    <t xml:space="preserve">Vintage </t>
  </si>
  <si>
    <t>פברואר 2017</t>
  </si>
  <si>
    <t xml:space="preserve">אביב 2 </t>
  </si>
  <si>
    <t>נובמבר 2017</t>
  </si>
  <si>
    <t>אוריגו</t>
  </si>
  <si>
    <t>מאי 2019</t>
  </si>
  <si>
    <t>גלילות - שותפות 1</t>
  </si>
  <si>
    <t>עד למועד פירוק שותפות</t>
  </si>
  <si>
    <t>גלילות 1</t>
  </si>
  <si>
    <t>אוגוסט 2018</t>
  </si>
  <si>
    <t>גלילות 2</t>
  </si>
  <si>
    <t>יוני 2022</t>
  </si>
  <si>
    <t>מאי 2026</t>
  </si>
  <si>
    <t>הלוואה הלוואה 29 05/2016</t>
  </si>
  <si>
    <t>מרץ 2017</t>
  </si>
  <si>
    <t>יסודות</t>
  </si>
  <si>
    <t>דצמבר 2020</t>
  </si>
  <si>
    <t>לול</t>
  </si>
  <si>
    <t>נובמבר 2018</t>
  </si>
  <si>
    <t>מאגמה</t>
  </si>
  <si>
    <t>ספטמבר 2024</t>
  </si>
  <si>
    <t>מוסטנג</t>
  </si>
  <si>
    <t>ספטמבר 2018</t>
  </si>
  <si>
    <t>נווה אילן</t>
  </si>
  <si>
    <t>נוי 1 תשתיות ואנרגיה</t>
  </si>
  <si>
    <t>אוגוסט 2021</t>
  </si>
  <si>
    <t>נוי 2 תשתיות ואנרגיה</t>
  </si>
  <si>
    <t>סקי</t>
  </si>
  <si>
    <t>אוגוסט 2017</t>
  </si>
  <si>
    <t>פונטיפקס 4</t>
  </si>
  <si>
    <t>אוקטובר 2020</t>
  </si>
  <si>
    <t>פונטיפקס II</t>
  </si>
  <si>
    <t>יוני 2017</t>
  </si>
  <si>
    <t>פונטיפקס III</t>
  </si>
  <si>
    <t>ספטמבר 2017</t>
  </si>
  <si>
    <t>פימי 2</t>
  </si>
  <si>
    <t>אוקטובר 2016</t>
  </si>
  <si>
    <t>פימי 5</t>
  </si>
  <si>
    <t>אוגוסט 2022</t>
  </si>
  <si>
    <t>פלנוס מזאנין</t>
  </si>
  <si>
    <t>דצמבר 2016</t>
  </si>
  <si>
    <t>ריאלטי 1</t>
  </si>
  <si>
    <t>ריאלטי 2</t>
  </si>
  <si>
    <t>פברואר 2022</t>
  </si>
  <si>
    <t>ריאלטי 3</t>
  </si>
  <si>
    <t>שיבולת</t>
  </si>
  <si>
    <t>ספטמבר  2021</t>
  </si>
  <si>
    <t>תשתיות לישראל 2</t>
  </si>
  <si>
    <t>Alto 2</t>
  </si>
  <si>
    <t>ARES 4</t>
  </si>
  <si>
    <t>ARES ELOF</t>
  </si>
  <si>
    <t>דצמבר 2021</t>
  </si>
  <si>
    <t>AVENUE 2</t>
  </si>
  <si>
    <t>יוני 2019</t>
  </si>
  <si>
    <t>AVENUE 3</t>
  </si>
  <si>
    <t>מאי 2021</t>
  </si>
  <si>
    <t>ICG ASIA PASIFIC</t>
  </si>
  <si>
    <t>יולי 2024</t>
  </si>
  <si>
    <t>ICG NORTH AMERICA</t>
  </si>
  <si>
    <t>מאי 2024</t>
  </si>
  <si>
    <t>Kreos Capital</t>
  </si>
  <si>
    <t>אוקטובר 2025</t>
  </si>
  <si>
    <t>NETZ</t>
  </si>
  <si>
    <t>ספטמבר 2019</t>
  </si>
  <si>
    <t>Qumra</t>
  </si>
  <si>
    <t>ינואר 2022</t>
  </si>
  <si>
    <t>STAGE ONE 2</t>
  </si>
  <si>
    <t>בראק</t>
  </si>
  <si>
    <t>דנמרק IPDS P S</t>
  </si>
  <si>
    <t>דצמבר 2018</t>
  </si>
  <si>
    <t>הלוואה הלוואה 26 03/2016</t>
  </si>
  <si>
    <t>פברואר 2018</t>
  </si>
  <si>
    <t>מנהטן 529</t>
  </si>
  <si>
    <t>נוי פסולת לאנרגיה - שותפות 1</t>
  </si>
  <si>
    <t>נוי פסולת לאנרגיה - שותפות 2</t>
  </si>
  <si>
    <t xml:space="preserve"> </t>
  </si>
  <si>
    <t>אלטשולר גמל בני 60 ומעלה</t>
  </si>
  <si>
    <t>אלטשולר שחם גמל ופנסיה בע"מ</t>
  </si>
  <si>
    <t>אמפא קפיטל הנפקות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</si>
</sst>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_(* #,##0_);_(* \(#,##0\);_(* &quot;-&quot;??_);_(@_)"/>
  </numFmts>
  <fonts count="23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sz val="10"/>
      <name val="Arial"/>
      <charset val="177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/>
    <xf numFmtId="0" fontId="7" fillId="0" borderId="10" xfId="0" applyFont="1" applyFill="1" applyBorder="1" applyAlignment="1">
      <alignment horizontal="right" wrapText="1"/>
    </xf>
    <xf numFmtId="167" fontId="20" fillId="0" borderId="30" xfId="11" applyNumberFormat="1" applyFont="1" applyBorder="1"/>
    <xf numFmtId="0" fontId="21" fillId="0" borderId="14" xfId="0" applyFont="1" applyBorder="1" applyAlignment="1">
      <alignment wrapText="1"/>
    </xf>
    <xf numFmtId="0" fontId="7" fillId="0" borderId="0" xfId="0" applyFont="1" applyFill="1" applyBorder="1" applyAlignment="1">
      <alignment horizontal="right" wrapText="1"/>
    </xf>
    <xf numFmtId="0" fontId="22" fillId="0" borderId="16" xfId="0" applyFont="1" applyFill="1" applyBorder="1" applyAlignment="1">
      <alignment horizontal="center" vertical="center" wrapText="1"/>
    </xf>
    <xf numFmtId="167" fontId="0" fillId="0" borderId="30" xfId="11" applyNumberFormat="1" applyFont="1" applyBorder="1"/>
    <xf numFmtId="0" fontId="22" fillId="0" borderId="30" xfId="0" applyFont="1" applyFill="1" applyBorder="1" applyAlignment="1">
      <alignment horizontal="center" vertical="center" wrapText="1"/>
    </xf>
    <xf numFmtId="167" fontId="22" fillId="0" borderId="30" xfId="11" applyNumberFormat="1" applyFont="1" applyFill="1" applyBorder="1" applyAlignment="1">
      <alignment horizontal="center" vertical="center" wrapText="1"/>
    </xf>
    <xf numFmtId="0" fontId="22" fillId="0" borderId="31" xfId="0" applyFont="1" applyFill="1" applyBorder="1" applyAlignment="1">
      <alignment horizontal="center" vertical="center" wrapText="1"/>
    </xf>
    <xf numFmtId="167" fontId="22" fillId="0" borderId="31" xfId="11" applyNumberFormat="1" applyFont="1" applyFill="1" applyBorder="1" applyAlignment="1">
      <alignment horizontal="center" vertical="center" wrapText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0" fillId="0" borderId="0" xfId="0" applyNumberFormat="1"/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zoomScale="80" zoomScaleNormal="80" workbookViewId="0">
      <selection activeCell="F30" sqref="F3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1165</v>
      </c>
    </row>
    <row r="3" spans="1:36">
      <c r="B3" s="2" t="s">
        <v>2</v>
      </c>
      <c r="C3" t="s">
        <v>1164</v>
      </c>
    </row>
    <row r="4" spans="1:36">
      <c r="B4" s="2" t="s">
        <v>3</v>
      </c>
      <c r="C4" t="s">
        <v>191</v>
      </c>
    </row>
    <row r="5" spans="1:36">
      <c r="B5" s="12" t="s">
        <v>1163</v>
      </c>
    </row>
    <row r="6" spans="1:36" ht="26.25" customHeight="1">
      <c r="B6" s="92" t="s">
        <v>4</v>
      </c>
      <c r="C6" s="93"/>
      <c r="D6" s="9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298715.47361909901</v>
      </c>
      <c r="D11" s="77">
        <v>6.33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1863054.707318</v>
      </c>
      <c r="D13" s="78">
        <v>39.5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1061897.3515882373</v>
      </c>
      <c r="D15" s="78">
        <v>22.51</v>
      </c>
    </row>
    <row r="16" spans="1:36">
      <c r="A16" s="10" t="s">
        <v>13</v>
      </c>
      <c r="B16" s="73" t="s">
        <v>19</v>
      </c>
      <c r="C16" s="78">
        <v>261227.85492802301</v>
      </c>
      <c r="D16" s="78">
        <v>5.54</v>
      </c>
    </row>
    <row r="17" spans="1:4">
      <c r="A17" s="10" t="s">
        <v>13</v>
      </c>
      <c r="B17" s="73" t="s">
        <v>20</v>
      </c>
      <c r="C17" s="78">
        <v>968.80826890000003</v>
      </c>
      <c r="D17" s="78">
        <v>0.02</v>
      </c>
    </row>
    <row r="18" spans="1:4">
      <c r="A18" s="10" t="s">
        <v>13</v>
      </c>
      <c r="B18" s="73" t="s">
        <v>21</v>
      </c>
      <c r="C18" s="78">
        <v>37801.5469464282</v>
      </c>
      <c r="D18" s="78">
        <v>0.8</v>
      </c>
    </row>
    <row r="19" spans="1:4">
      <c r="A19" s="10" t="s">
        <v>13</v>
      </c>
      <c r="B19" s="73" t="s">
        <v>22</v>
      </c>
      <c r="C19" s="78">
        <v>1201.8963329999999</v>
      </c>
      <c r="D19" s="78">
        <v>0.03</v>
      </c>
    </row>
    <row r="20" spans="1:4">
      <c r="A20" s="10" t="s">
        <v>13</v>
      </c>
      <c r="B20" s="73" t="s">
        <v>23</v>
      </c>
      <c r="C20" s="78">
        <v>-104.0859183</v>
      </c>
      <c r="D20" s="78">
        <v>0</v>
      </c>
    </row>
    <row r="21" spans="1:4">
      <c r="A21" s="10" t="s">
        <v>13</v>
      </c>
      <c r="B21" s="73" t="s">
        <v>24</v>
      </c>
      <c r="C21" s="78">
        <v>-6054.7906442284439</v>
      </c>
      <c r="D21" s="78">
        <v>-0.13</v>
      </c>
    </row>
    <row r="22" spans="1:4">
      <c r="A22" s="10" t="s">
        <v>13</v>
      </c>
      <c r="B22" s="73" t="s">
        <v>25</v>
      </c>
      <c r="C22" s="78">
        <v>694.25519646600003</v>
      </c>
      <c r="D22" s="78">
        <v>0.01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8442.7639999999992</v>
      </c>
      <c r="D25" s="78">
        <v>0.18</v>
      </c>
    </row>
    <row r="26" spans="1:4">
      <c r="A26" s="10" t="s">
        <v>13</v>
      </c>
      <c r="B26" s="73" t="s">
        <v>18</v>
      </c>
      <c r="C26" s="78">
        <v>377694.7712004268</v>
      </c>
      <c r="D26" s="78">
        <v>8.01</v>
      </c>
    </row>
    <row r="27" spans="1:4">
      <c r="A27" s="10" t="s">
        <v>13</v>
      </c>
      <c r="B27" s="73" t="s">
        <v>29</v>
      </c>
      <c r="C27" s="78">
        <v>31489.130385214143</v>
      </c>
      <c r="D27" s="78">
        <v>0.67</v>
      </c>
    </row>
    <row r="28" spans="1:4">
      <c r="A28" s="10" t="s">
        <v>13</v>
      </c>
      <c r="B28" s="73" t="s">
        <v>30</v>
      </c>
      <c r="C28" s="78">
        <v>182383.7213775345</v>
      </c>
      <c r="D28" s="78">
        <v>3.87</v>
      </c>
    </row>
    <row r="29" spans="1:4">
      <c r="A29" s="10" t="s">
        <v>13</v>
      </c>
      <c r="B29" s="73" t="s">
        <v>31</v>
      </c>
      <c r="C29" s="78">
        <v>2416.7466201776101</v>
      </c>
      <c r="D29" s="78">
        <v>0.05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-32967.872540393422</v>
      </c>
      <c r="D31" s="78">
        <v>-0.7</v>
      </c>
    </row>
    <row r="32" spans="1:4">
      <c r="A32" s="10" t="s">
        <v>13</v>
      </c>
      <c r="B32" s="73" t="s">
        <v>34</v>
      </c>
      <c r="C32" s="78">
        <v>53455.360626576999</v>
      </c>
      <c r="D32" s="78">
        <v>1.1299999999999999</v>
      </c>
    </row>
    <row r="33" spans="1:4">
      <c r="A33" s="10" t="s">
        <v>13</v>
      </c>
      <c r="B33" s="72" t="s">
        <v>35</v>
      </c>
      <c r="C33" s="78">
        <v>471281.4495946641</v>
      </c>
      <c r="D33" s="78">
        <v>9.99</v>
      </c>
    </row>
    <row r="34" spans="1:4">
      <c r="A34" s="10" t="s">
        <v>13</v>
      </c>
      <c r="B34" s="72" t="s">
        <v>36</v>
      </c>
      <c r="C34" s="78">
        <v>73307.576100000006</v>
      </c>
      <c r="D34" s="78">
        <v>1.55</v>
      </c>
    </row>
    <row r="35" spans="1:4">
      <c r="A35" s="10" t="s">
        <v>13</v>
      </c>
      <c r="B35" s="72" t="s">
        <v>37</v>
      </c>
      <c r="C35" s="78">
        <v>35867.136488251708</v>
      </c>
      <c r="D35" s="78">
        <v>0.76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-5638.8242300000002</v>
      </c>
      <c r="D37" s="78">
        <v>-0.12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4717134.9772580778</v>
      </c>
      <c r="D42" s="78">
        <v>100</v>
      </c>
    </row>
    <row r="43" spans="1:4">
      <c r="A43" s="10" t="s">
        <v>13</v>
      </c>
      <c r="B43" s="76" t="s">
        <v>45</v>
      </c>
      <c r="C43" s="78">
        <f>'יתרת התחייבות להשקעה'!C11</f>
        <v>365139.40933823492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119</v>
      </c>
      <c r="D49">
        <v>5.1712999999999996</v>
      </c>
    </row>
    <row r="50" spans="3:4">
      <c r="C50" t="s">
        <v>192</v>
      </c>
      <c r="D50">
        <v>0.57579999999999998</v>
      </c>
    </row>
    <row r="51" spans="3:4">
      <c r="C51" t="s">
        <v>193</v>
      </c>
      <c r="D51">
        <v>0.49569999999999997</v>
      </c>
    </row>
    <row r="52" spans="3:4">
      <c r="C52" t="s">
        <v>194</v>
      </c>
      <c r="D52">
        <v>1.1849000000000001</v>
      </c>
    </row>
    <row r="53" spans="3:4">
      <c r="C53" t="s">
        <v>129</v>
      </c>
      <c r="D53">
        <v>5.7049999999999997E-2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zoomScale="80" zoomScaleNormal="80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1165</v>
      </c>
    </row>
    <row r="3" spans="2:61">
      <c r="B3" s="2" t="s">
        <v>2</v>
      </c>
      <c r="C3" t="s">
        <v>1164</v>
      </c>
    </row>
    <row r="4" spans="2:61">
      <c r="B4" s="2" t="s">
        <v>3</v>
      </c>
      <c r="C4" t="s">
        <v>191</v>
      </c>
    </row>
    <row r="6" spans="2:6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61" ht="26.25" customHeight="1">
      <c r="B7" s="105" t="s">
        <v>104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-302</v>
      </c>
      <c r="H11" s="7"/>
      <c r="I11" s="77">
        <v>-104.0859183</v>
      </c>
      <c r="J11" s="25"/>
      <c r="K11" s="77">
        <v>100</v>
      </c>
      <c r="L11" s="77">
        <v>0</v>
      </c>
      <c r="BD11" s="16"/>
      <c r="BE11" s="19"/>
      <c r="BF11" s="16"/>
      <c r="BH11" s="16"/>
    </row>
    <row r="12" spans="2:61">
      <c r="B12" s="79" t="s">
        <v>195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680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214</v>
      </c>
      <c r="C14" t="s">
        <v>214</v>
      </c>
      <c r="D14" s="16"/>
      <c r="E14" t="s">
        <v>214</v>
      </c>
      <c r="F14" t="s">
        <v>214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681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214</v>
      </c>
      <c r="C16" t="s">
        <v>214</v>
      </c>
      <c r="D16" s="16"/>
      <c r="E16" t="s">
        <v>214</v>
      </c>
      <c r="F16" t="s">
        <v>214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682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214</v>
      </c>
      <c r="C18" t="s">
        <v>214</v>
      </c>
      <c r="D18" s="16"/>
      <c r="E18" t="s">
        <v>214</v>
      </c>
      <c r="F18" t="s">
        <v>214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378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214</v>
      </c>
      <c r="C20" t="s">
        <v>214</v>
      </c>
      <c r="D20" s="16"/>
      <c r="E20" t="s">
        <v>214</v>
      </c>
      <c r="F20" t="s">
        <v>214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222</v>
      </c>
      <c r="C21" s="16"/>
      <c r="D21" s="16"/>
      <c r="E21" s="16"/>
      <c r="G21" s="80">
        <v>-302</v>
      </c>
      <c r="I21" s="80">
        <v>-104.0859183</v>
      </c>
      <c r="K21" s="80">
        <v>100</v>
      </c>
      <c r="L21" s="80">
        <v>0</v>
      </c>
    </row>
    <row r="22" spans="2:12">
      <c r="B22" s="79" t="s">
        <v>680</v>
      </c>
      <c r="C22" s="16"/>
      <c r="D22" s="16"/>
      <c r="E22" s="16"/>
      <c r="G22" s="80">
        <v>-302</v>
      </c>
      <c r="I22" s="80">
        <v>-104.0859183</v>
      </c>
      <c r="K22" s="80">
        <v>100</v>
      </c>
      <c r="L22" s="80">
        <v>0</v>
      </c>
    </row>
    <row r="23" spans="2:12">
      <c r="B23" t="s">
        <v>683</v>
      </c>
      <c r="C23" t="s">
        <v>684</v>
      </c>
      <c r="D23" t="s">
        <v>631</v>
      </c>
      <c r="E23" t="s">
        <v>129</v>
      </c>
      <c r="F23" t="s">
        <v>116</v>
      </c>
      <c r="G23" s="78">
        <v>-464</v>
      </c>
      <c r="H23" s="78">
        <v>8200</v>
      </c>
      <c r="I23" s="78">
        <v>-162.9938272</v>
      </c>
      <c r="J23" s="78">
        <v>0</v>
      </c>
      <c r="K23" s="78">
        <v>156.6</v>
      </c>
      <c r="L23" s="78">
        <v>0</v>
      </c>
    </row>
    <row r="24" spans="2:12">
      <c r="B24" t="s">
        <v>685</v>
      </c>
      <c r="C24" t="s">
        <v>686</v>
      </c>
      <c r="D24" t="s">
        <v>631</v>
      </c>
      <c r="E24" t="s">
        <v>129</v>
      </c>
      <c r="F24" t="s">
        <v>116</v>
      </c>
      <c r="G24" s="78">
        <v>-70</v>
      </c>
      <c r="H24" s="78">
        <v>4550</v>
      </c>
      <c r="I24" s="78">
        <v>-13.6442215</v>
      </c>
      <c r="J24" s="78">
        <v>0</v>
      </c>
      <c r="K24" s="78">
        <v>13.11</v>
      </c>
      <c r="L24" s="78">
        <v>0</v>
      </c>
    </row>
    <row r="25" spans="2:12">
      <c r="B25" t="s">
        <v>687</v>
      </c>
      <c r="C25" t="s">
        <v>688</v>
      </c>
      <c r="D25" t="s">
        <v>631</v>
      </c>
      <c r="E25" t="s">
        <v>129</v>
      </c>
      <c r="F25" t="s">
        <v>116</v>
      </c>
      <c r="G25" s="78">
        <v>464</v>
      </c>
      <c r="H25" s="78">
        <v>41350</v>
      </c>
      <c r="I25" s="78">
        <v>821.92618960000004</v>
      </c>
      <c r="J25" s="78">
        <v>0</v>
      </c>
      <c r="K25" s="78">
        <v>-789.66</v>
      </c>
      <c r="L25" s="78">
        <v>0.02</v>
      </c>
    </row>
    <row r="26" spans="2:12">
      <c r="B26" t="s">
        <v>689</v>
      </c>
      <c r="C26" t="s">
        <v>690</v>
      </c>
      <c r="D26" t="s">
        <v>631</v>
      </c>
      <c r="E26" t="s">
        <v>129</v>
      </c>
      <c r="F26" t="s">
        <v>116</v>
      </c>
      <c r="G26" s="78">
        <v>-232</v>
      </c>
      <c r="H26" s="78">
        <v>75400</v>
      </c>
      <c r="I26" s="78">
        <v>-749.37405920000003</v>
      </c>
      <c r="J26" s="78">
        <v>0</v>
      </c>
      <c r="K26" s="78">
        <v>719.96</v>
      </c>
      <c r="L26" s="78">
        <v>-0.02</v>
      </c>
    </row>
    <row r="27" spans="2:12">
      <c r="B27" s="79" t="s">
        <v>682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214</v>
      </c>
      <c r="C28" t="s">
        <v>214</v>
      </c>
      <c r="D28" s="16"/>
      <c r="E28" t="s">
        <v>214</v>
      </c>
      <c r="F28" t="s">
        <v>214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691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214</v>
      </c>
      <c r="C30" t="s">
        <v>214</v>
      </c>
      <c r="D30" s="16"/>
      <c r="E30" t="s">
        <v>214</v>
      </c>
      <c r="F30" t="s">
        <v>214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378</v>
      </c>
      <c r="C31" s="16"/>
      <c r="D31" s="16"/>
      <c r="E31" s="16"/>
      <c r="G31" s="80">
        <v>0</v>
      </c>
      <c r="I31" s="80">
        <v>0</v>
      </c>
      <c r="K31" s="80">
        <v>0</v>
      </c>
      <c r="L31" s="80">
        <v>0</v>
      </c>
    </row>
    <row r="32" spans="2:12">
      <c r="B32" t="s">
        <v>214</v>
      </c>
      <c r="C32" t="s">
        <v>214</v>
      </c>
      <c r="D32" s="16"/>
      <c r="E32" t="s">
        <v>214</v>
      </c>
      <c r="F32" t="s">
        <v>214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5">
      <c r="B33" t="s">
        <v>225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zoomScale="80" zoomScaleNormal="80" workbookViewId="0">
      <selection activeCell="B25" sqref="B25"/>
    </sheetView>
  </sheetViews>
  <sheetFormatPr defaultColWidth="9.140625" defaultRowHeight="18"/>
  <cols>
    <col min="1" max="1" width="6.28515625" style="15" customWidth="1"/>
    <col min="2" max="2" width="48.85546875" style="15" bestFit="1" customWidth="1"/>
    <col min="3" max="5" width="10.7109375" style="15" customWidth="1"/>
    <col min="6" max="6" width="10.7109375" style="16" customWidth="1"/>
    <col min="7" max="7" width="14.7109375" style="16" customWidth="1"/>
    <col min="8" max="8" width="13.140625" style="16" bestFit="1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1165</v>
      </c>
    </row>
    <row r="3" spans="1:60">
      <c r="B3" s="2" t="s">
        <v>2</v>
      </c>
      <c r="C3" t="s">
        <v>1164</v>
      </c>
    </row>
    <row r="4" spans="1:60">
      <c r="B4" s="2" t="s">
        <v>3</v>
      </c>
      <c r="C4" t="s">
        <v>191</v>
      </c>
    </row>
    <row r="6" spans="1:60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7"/>
      <c r="BD6" s="16" t="s">
        <v>106</v>
      </c>
      <c r="BF6" s="16" t="s">
        <v>107</v>
      </c>
      <c r="BH6" s="19" t="s">
        <v>108</v>
      </c>
    </row>
    <row r="7" spans="1:60" ht="26.25" customHeight="1">
      <c r="B7" s="105" t="s">
        <v>109</v>
      </c>
      <c r="C7" s="106"/>
      <c r="D7" s="106"/>
      <c r="E7" s="106"/>
      <c r="F7" s="106"/>
      <c r="G7" s="106"/>
      <c r="H7" s="106"/>
      <c r="I7" s="106"/>
      <c r="J7" s="106"/>
      <c r="K7" s="10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1055</v>
      </c>
      <c r="H11" s="25"/>
      <c r="I11" s="77">
        <v>-6054.7906442284439</v>
      </c>
      <c r="J11" s="77">
        <v>100</v>
      </c>
      <c r="K11" s="77">
        <v>-0.13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195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214</v>
      </c>
      <c r="C13" t="s">
        <v>214</v>
      </c>
      <c r="D13" s="19"/>
      <c r="E13" t="s">
        <v>214</v>
      </c>
      <c r="F13" t="s">
        <v>214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222</v>
      </c>
      <c r="C14" s="19"/>
      <c r="D14" s="19"/>
      <c r="E14" s="19"/>
      <c r="F14" s="19"/>
      <c r="G14" s="80">
        <v>1055</v>
      </c>
      <c r="H14" s="19"/>
      <c r="I14" s="80">
        <v>-6054.7906442284439</v>
      </c>
      <c r="J14" s="80">
        <v>100</v>
      </c>
      <c r="K14" s="80">
        <v>-0.13</v>
      </c>
      <c r="BF14" s="16" t="s">
        <v>132</v>
      </c>
    </row>
    <row r="15" spans="1:60">
      <c r="B15" t="s">
        <v>692</v>
      </c>
      <c r="C15" t="s">
        <v>693</v>
      </c>
      <c r="D15" t="s">
        <v>129</v>
      </c>
      <c r="E15" t="s">
        <v>129</v>
      </c>
      <c r="F15" t="s">
        <v>112</v>
      </c>
      <c r="G15" s="78">
        <v>189</v>
      </c>
      <c r="H15" s="78">
        <v>86130.579894177965</v>
      </c>
      <c r="I15" s="78">
        <v>626.07801741598598</v>
      </c>
      <c r="J15" s="78">
        <v>-10.34</v>
      </c>
      <c r="K15" s="78">
        <v>0.01</v>
      </c>
      <c r="BF15" s="16" t="s">
        <v>133</v>
      </c>
    </row>
    <row r="16" spans="1:60">
      <c r="B16" t="s">
        <v>694</v>
      </c>
      <c r="C16" t="s">
        <v>695</v>
      </c>
      <c r="D16" t="s">
        <v>129</v>
      </c>
      <c r="E16" t="s">
        <v>129</v>
      </c>
      <c r="F16" t="s">
        <v>116</v>
      </c>
      <c r="G16" s="78">
        <v>99</v>
      </c>
      <c r="H16" s="78">
        <v>-1373064.5</v>
      </c>
      <c r="I16" s="78">
        <v>-5823.2503014345002</v>
      </c>
      <c r="J16" s="78">
        <v>96.18</v>
      </c>
      <c r="K16" s="78">
        <v>-0.12</v>
      </c>
      <c r="BF16" s="16" t="s">
        <v>134</v>
      </c>
    </row>
    <row r="17" spans="2:58">
      <c r="B17" t="s">
        <v>696</v>
      </c>
      <c r="C17" t="s">
        <v>697</v>
      </c>
      <c r="D17" t="s">
        <v>129</v>
      </c>
      <c r="E17" t="s">
        <v>129</v>
      </c>
      <c r="F17" t="s">
        <v>193</v>
      </c>
      <c r="G17" s="78">
        <v>8</v>
      </c>
      <c r="H17" s="78">
        <v>2484999.9999999925</v>
      </c>
      <c r="I17" s="78">
        <v>98.545159999999697</v>
      </c>
      <c r="J17" s="78">
        <v>-1.63</v>
      </c>
      <c r="K17" s="78">
        <v>0</v>
      </c>
      <c r="BF17" s="16" t="s">
        <v>135</v>
      </c>
    </row>
    <row r="18" spans="2:58">
      <c r="B18" t="s">
        <v>698</v>
      </c>
      <c r="C18" t="s">
        <v>699</v>
      </c>
      <c r="D18" t="s">
        <v>129</v>
      </c>
      <c r="E18" t="s">
        <v>129</v>
      </c>
      <c r="F18" t="s">
        <v>112</v>
      </c>
      <c r="G18" s="78">
        <v>172</v>
      </c>
      <c r="H18" s="78">
        <v>-197157.55813953487</v>
      </c>
      <c r="I18" s="78">
        <v>-1304.220906</v>
      </c>
      <c r="J18" s="78">
        <v>21.54</v>
      </c>
      <c r="K18" s="78">
        <v>-0.03</v>
      </c>
      <c r="BF18" s="16" t="s">
        <v>136</v>
      </c>
    </row>
    <row r="19" spans="2:58">
      <c r="B19" t="s">
        <v>700</v>
      </c>
      <c r="C19" t="s">
        <v>701</v>
      </c>
      <c r="D19" t="s">
        <v>129</v>
      </c>
      <c r="E19" t="s">
        <v>129</v>
      </c>
      <c r="F19" t="s">
        <v>116</v>
      </c>
      <c r="G19" s="78">
        <v>-872</v>
      </c>
      <c r="H19" s="78">
        <v>301000</v>
      </c>
      <c r="I19" s="78">
        <v>-11244.038008</v>
      </c>
      <c r="J19" s="78">
        <v>185.7</v>
      </c>
      <c r="K19" s="78">
        <v>-0.24</v>
      </c>
      <c r="BF19" s="16" t="s">
        <v>137</v>
      </c>
    </row>
    <row r="20" spans="2:58">
      <c r="B20" t="s">
        <v>702</v>
      </c>
      <c r="C20" t="s">
        <v>703</v>
      </c>
      <c r="D20" t="s">
        <v>129</v>
      </c>
      <c r="E20" t="s">
        <v>129</v>
      </c>
      <c r="F20" t="s">
        <v>112</v>
      </c>
      <c r="G20" s="78">
        <v>939</v>
      </c>
      <c r="H20" s="78">
        <v>233593.50000000166</v>
      </c>
      <c r="I20" s="78">
        <v>8435.9816433900596</v>
      </c>
      <c r="J20" s="78">
        <v>-139.33000000000001</v>
      </c>
      <c r="K20" s="78">
        <v>0.18</v>
      </c>
      <c r="BF20" s="16" t="s">
        <v>138</v>
      </c>
    </row>
    <row r="21" spans="2:58">
      <c r="B21" t="s">
        <v>704</v>
      </c>
      <c r="C21" t="s">
        <v>705</v>
      </c>
      <c r="D21" t="s">
        <v>129</v>
      </c>
      <c r="E21" t="s">
        <v>129</v>
      </c>
      <c r="F21" t="s">
        <v>112</v>
      </c>
      <c r="G21" s="78">
        <v>520</v>
      </c>
      <c r="H21" s="78">
        <v>157812.00000000049</v>
      </c>
      <c r="I21" s="78">
        <v>3156.1137504000098</v>
      </c>
      <c r="J21" s="78">
        <v>-52.13</v>
      </c>
      <c r="K21" s="78">
        <v>7.0000000000000007E-2</v>
      </c>
      <c r="BF21" s="16" t="s">
        <v>129</v>
      </c>
    </row>
    <row r="22" spans="2:58">
      <c r="B22" t="s">
        <v>225</v>
      </c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zoomScale="80" zoomScaleNormal="80" workbookViewId="0">
      <selection activeCell="B21" sqref="B2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1165</v>
      </c>
    </row>
    <row r="3" spans="2:81">
      <c r="B3" s="2" t="s">
        <v>2</v>
      </c>
      <c r="C3" t="s">
        <v>1164</v>
      </c>
      <c r="E3" s="15"/>
    </row>
    <row r="4" spans="2:81">
      <c r="B4" s="2" t="s">
        <v>3</v>
      </c>
      <c r="C4" t="s">
        <v>191</v>
      </c>
    </row>
    <row r="6" spans="2:8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81" ht="26.25" customHeight="1">
      <c r="B7" s="105" t="s">
        <v>139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1.24</v>
      </c>
      <c r="I11" s="7"/>
      <c r="J11" s="7"/>
      <c r="K11" s="77">
        <v>4.1500000000000004</v>
      </c>
      <c r="L11" s="77">
        <v>595365.06000000006</v>
      </c>
      <c r="M11" s="7"/>
      <c r="N11" s="77">
        <v>694.25519646600003</v>
      </c>
      <c r="O11" s="7"/>
      <c r="P11" s="77">
        <v>100</v>
      </c>
      <c r="Q11" s="77">
        <v>0.01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195</v>
      </c>
      <c r="H12" s="80">
        <v>1.24</v>
      </c>
      <c r="K12" s="80">
        <v>4.1500000000000004</v>
      </c>
      <c r="L12" s="80">
        <v>595365.06000000006</v>
      </c>
      <c r="N12" s="80">
        <v>694.25519646600003</v>
      </c>
      <c r="P12" s="80">
        <v>100</v>
      </c>
      <c r="Q12" s="80">
        <v>0.01</v>
      </c>
    </row>
    <row r="13" spans="2:81">
      <c r="B13" s="79" t="s">
        <v>706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214</v>
      </c>
      <c r="C14" t="s">
        <v>214</v>
      </c>
      <c r="E14" t="s">
        <v>214</v>
      </c>
      <c r="H14" s="78">
        <v>0</v>
      </c>
      <c r="I14" t="s">
        <v>214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707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214</v>
      </c>
      <c r="C16" t="s">
        <v>214</v>
      </c>
      <c r="E16" t="s">
        <v>214</v>
      </c>
      <c r="H16" s="78">
        <v>0</v>
      </c>
      <c r="I16" t="s">
        <v>214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708</v>
      </c>
      <c r="H17" s="80">
        <v>1.24</v>
      </c>
      <c r="K17" s="80">
        <v>4.1500000000000004</v>
      </c>
      <c r="L17" s="80">
        <v>595365.06000000006</v>
      </c>
      <c r="N17" s="80">
        <v>694.25519646600003</v>
      </c>
      <c r="P17" s="80">
        <v>100</v>
      </c>
      <c r="Q17" s="80">
        <v>0.01</v>
      </c>
    </row>
    <row r="18" spans="2:17">
      <c r="B18" s="79" t="s">
        <v>709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214</v>
      </c>
      <c r="C19" t="s">
        <v>214</v>
      </c>
      <c r="E19" t="s">
        <v>214</v>
      </c>
      <c r="H19" s="78">
        <v>0</v>
      </c>
      <c r="I19" t="s">
        <v>214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710</v>
      </c>
      <c r="H20" s="80">
        <v>1.24</v>
      </c>
      <c r="K20" s="80">
        <v>4.1500000000000004</v>
      </c>
      <c r="L20" s="80">
        <v>595365.06000000006</v>
      </c>
      <c r="N20" s="80">
        <v>694.25519646600003</v>
      </c>
      <c r="P20" s="80">
        <v>100</v>
      </c>
      <c r="Q20" s="80">
        <v>0.01</v>
      </c>
    </row>
    <row r="21" spans="2:17">
      <c r="B21" t="s">
        <v>711</v>
      </c>
      <c r="C21" t="s">
        <v>712</v>
      </c>
      <c r="D21" t="s">
        <v>713</v>
      </c>
      <c r="E21" t="s">
        <v>384</v>
      </c>
      <c r="F21" t="s">
        <v>156</v>
      </c>
      <c r="G21" t="s">
        <v>231</v>
      </c>
      <c r="H21" s="78">
        <v>1.24</v>
      </c>
      <c r="I21" t="s">
        <v>108</v>
      </c>
      <c r="J21" s="78">
        <v>4.0999999999999996</v>
      </c>
      <c r="K21" s="78">
        <v>4.1500000000000004</v>
      </c>
      <c r="L21" s="78">
        <v>595365.06000000006</v>
      </c>
      <c r="M21" s="78">
        <v>116.61</v>
      </c>
      <c r="N21" s="78">
        <v>694.25519646600003</v>
      </c>
      <c r="O21" s="78">
        <v>0.27</v>
      </c>
      <c r="P21" s="78">
        <v>100</v>
      </c>
      <c r="Q21" s="78">
        <v>0.01</v>
      </c>
    </row>
    <row r="22" spans="2:17">
      <c r="B22" s="79" t="s">
        <v>714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214</v>
      </c>
      <c r="C23" t="s">
        <v>214</v>
      </c>
      <c r="E23" t="s">
        <v>214</v>
      </c>
      <c r="H23" s="78">
        <v>0</v>
      </c>
      <c r="I23" t="s">
        <v>214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715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214</v>
      </c>
      <c r="C25" t="s">
        <v>214</v>
      </c>
      <c r="E25" t="s">
        <v>214</v>
      </c>
      <c r="H25" s="78">
        <v>0</v>
      </c>
      <c r="I25" t="s">
        <v>214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222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706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214</v>
      </c>
      <c r="C28" t="s">
        <v>214</v>
      </c>
      <c r="E28" t="s">
        <v>214</v>
      </c>
      <c r="H28" s="78">
        <v>0</v>
      </c>
      <c r="I28" t="s">
        <v>214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707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214</v>
      </c>
      <c r="C30" t="s">
        <v>214</v>
      </c>
      <c r="E30" t="s">
        <v>214</v>
      </c>
      <c r="H30" s="78">
        <v>0</v>
      </c>
      <c r="I30" t="s">
        <v>214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708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709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214</v>
      </c>
      <c r="C33" t="s">
        <v>214</v>
      </c>
      <c r="E33" t="s">
        <v>214</v>
      </c>
      <c r="H33" s="78">
        <v>0</v>
      </c>
      <c r="I33" t="s">
        <v>214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710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214</v>
      </c>
      <c r="C35" t="s">
        <v>214</v>
      </c>
      <c r="E35" t="s">
        <v>214</v>
      </c>
      <c r="H35" s="78">
        <v>0</v>
      </c>
      <c r="I35" t="s">
        <v>214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714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214</v>
      </c>
      <c r="C37" t="s">
        <v>214</v>
      </c>
      <c r="E37" t="s">
        <v>214</v>
      </c>
      <c r="H37" s="78">
        <v>0</v>
      </c>
      <c r="I37" t="s">
        <v>214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715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214</v>
      </c>
      <c r="C39" t="s">
        <v>214</v>
      </c>
      <c r="E39" t="s">
        <v>214</v>
      </c>
      <c r="H39" s="78">
        <v>0</v>
      </c>
      <c r="I39" t="s">
        <v>214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225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zoomScale="80" zoomScaleNormal="80" workbookViewId="0">
      <selection activeCell="C5" sqref="C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1165</v>
      </c>
    </row>
    <row r="3" spans="2:72">
      <c r="B3" s="2" t="s">
        <v>2</v>
      </c>
      <c r="C3" t="s">
        <v>1164</v>
      </c>
    </row>
    <row r="4" spans="2:72">
      <c r="B4" s="2" t="s">
        <v>3</v>
      </c>
      <c r="C4" t="s">
        <v>191</v>
      </c>
    </row>
    <row r="6" spans="2:72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7"/>
    </row>
    <row r="7" spans="2:72" ht="26.25" customHeight="1">
      <c r="B7" s="105" t="s">
        <v>70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195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716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214</v>
      </c>
      <c r="C14" t="s">
        <v>214</v>
      </c>
      <c r="D14" t="s">
        <v>214</v>
      </c>
      <c r="G14" s="78">
        <v>0</v>
      </c>
      <c r="H14" t="s">
        <v>214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717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214</v>
      </c>
      <c r="C16" t="s">
        <v>214</v>
      </c>
      <c r="D16" t="s">
        <v>214</v>
      </c>
      <c r="G16" s="78">
        <v>0</v>
      </c>
      <c r="H16" t="s">
        <v>214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718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214</v>
      </c>
      <c r="C18" t="s">
        <v>214</v>
      </c>
      <c r="D18" t="s">
        <v>214</v>
      </c>
      <c r="G18" s="78">
        <v>0</v>
      </c>
      <c r="H18" t="s">
        <v>214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719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214</v>
      </c>
      <c r="C20" t="s">
        <v>214</v>
      </c>
      <c r="D20" t="s">
        <v>214</v>
      </c>
      <c r="G20" s="78">
        <v>0</v>
      </c>
      <c r="H20" t="s">
        <v>214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378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214</v>
      </c>
      <c r="C22" t="s">
        <v>214</v>
      </c>
      <c r="D22" t="s">
        <v>214</v>
      </c>
      <c r="G22" s="78">
        <v>0</v>
      </c>
      <c r="H22" t="s">
        <v>214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222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271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214</v>
      </c>
      <c r="C25" t="s">
        <v>214</v>
      </c>
      <c r="D25" t="s">
        <v>214</v>
      </c>
      <c r="G25" s="78">
        <v>0</v>
      </c>
      <c r="H25" t="s">
        <v>214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720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214</v>
      </c>
      <c r="C27" t="s">
        <v>214</v>
      </c>
      <c r="D27" t="s">
        <v>214</v>
      </c>
      <c r="G27" s="78">
        <v>0</v>
      </c>
      <c r="H27" t="s">
        <v>214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zoomScale="80" zoomScaleNormal="80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1165</v>
      </c>
    </row>
    <row r="3" spans="2:65">
      <c r="B3" s="2" t="s">
        <v>2</v>
      </c>
      <c r="C3" t="s">
        <v>1164</v>
      </c>
    </row>
    <row r="4" spans="2:65">
      <c r="B4" s="2" t="s">
        <v>3</v>
      </c>
      <c r="C4" t="s">
        <v>191</v>
      </c>
    </row>
    <row r="6" spans="2:65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7"/>
    </row>
    <row r="7" spans="2:65" ht="26.25" customHeight="1">
      <c r="B7" s="105" t="s">
        <v>86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7">
        <v>4.22</v>
      </c>
      <c r="K11" s="7"/>
      <c r="L11" s="7"/>
      <c r="M11" s="77">
        <v>1.85</v>
      </c>
      <c r="N11" s="77">
        <v>8360000</v>
      </c>
      <c r="O11" s="7"/>
      <c r="P11" s="77">
        <v>8442.7639999999992</v>
      </c>
      <c r="Q11" s="7"/>
      <c r="R11" s="77">
        <v>100</v>
      </c>
      <c r="S11" s="77">
        <v>0.18</v>
      </c>
      <c r="T11" s="35"/>
      <c r="BJ11" s="16"/>
      <c r="BM11" s="16"/>
    </row>
    <row r="12" spans="2:65">
      <c r="B12" s="79" t="s">
        <v>195</v>
      </c>
      <c r="D12" s="16"/>
      <c r="E12" s="16"/>
      <c r="F12" s="16"/>
      <c r="J12" s="80">
        <v>4.22</v>
      </c>
      <c r="M12" s="80">
        <v>1.85</v>
      </c>
      <c r="N12" s="80">
        <v>8360000</v>
      </c>
      <c r="P12" s="80">
        <v>8442.7639999999992</v>
      </c>
      <c r="R12" s="80">
        <v>100</v>
      </c>
      <c r="S12" s="80">
        <v>0.18</v>
      </c>
    </row>
    <row r="13" spans="2:65">
      <c r="B13" s="79" t="s">
        <v>721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8">
        <v>0</v>
      </c>
      <c r="K14" t="s">
        <v>214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722</v>
      </c>
      <c r="D15" s="16"/>
      <c r="E15" s="16"/>
      <c r="F15" s="16"/>
      <c r="J15" s="80">
        <v>4.22</v>
      </c>
      <c r="M15" s="80">
        <v>1.85</v>
      </c>
      <c r="N15" s="80">
        <v>8360000</v>
      </c>
      <c r="P15" s="80">
        <v>8442.7639999999992</v>
      </c>
      <c r="R15" s="80">
        <v>100</v>
      </c>
      <c r="S15" s="80">
        <v>0.18</v>
      </c>
    </row>
    <row r="16" spans="2:65">
      <c r="B16" t="s">
        <v>723</v>
      </c>
      <c r="C16" t="s">
        <v>724</v>
      </c>
      <c r="D16" t="s">
        <v>129</v>
      </c>
      <c r="E16" t="s">
        <v>627</v>
      </c>
      <c r="F16" t="s">
        <v>134</v>
      </c>
      <c r="G16" t="s">
        <v>397</v>
      </c>
      <c r="H16" t="s">
        <v>155</v>
      </c>
      <c r="I16" t="s">
        <v>725</v>
      </c>
      <c r="J16" s="78">
        <v>4.22</v>
      </c>
      <c r="K16" t="s">
        <v>108</v>
      </c>
      <c r="L16" s="78">
        <v>2</v>
      </c>
      <c r="M16" s="78">
        <v>1.85</v>
      </c>
      <c r="N16" s="78">
        <v>8360000</v>
      </c>
      <c r="O16" s="78">
        <v>100.99</v>
      </c>
      <c r="P16" s="78">
        <v>8442.7639999999992</v>
      </c>
      <c r="Q16" s="78">
        <v>0</v>
      </c>
      <c r="R16" s="78">
        <v>100</v>
      </c>
      <c r="S16" s="78">
        <v>0.18</v>
      </c>
    </row>
    <row r="17" spans="2:19">
      <c r="B17" s="79" t="s">
        <v>274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8">
        <v>0</v>
      </c>
      <c r="K18" t="s">
        <v>214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378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8">
        <v>0</v>
      </c>
      <c r="K20" t="s">
        <v>214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222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726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8">
        <v>0</v>
      </c>
      <c r="K23" t="s">
        <v>214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727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8">
        <v>0</v>
      </c>
      <c r="K25" t="s">
        <v>214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225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zoomScale="80" zoomScaleNormal="80" workbookViewId="0">
      <selection activeCell="E29" sqref="E2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1165</v>
      </c>
    </row>
    <row r="3" spans="2:81">
      <c r="B3" s="2" t="s">
        <v>2</v>
      </c>
      <c r="C3" t="s">
        <v>1164</v>
      </c>
    </row>
    <row r="4" spans="2:81">
      <c r="B4" s="2" t="s">
        <v>3</v>
      </c>
      <c r="C4" t="s">
        <v>191</v>
      </c>
    </row>
    <row r="6" spans="2:81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7"/>
    </row>
    <row r="7" spans="2:81" ht="26.25" customHeight="1">
      <c r="B7" s="105" t="s">
        <v>93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7.08</v>
      </c>
      <c r="K11" s="7"/>
      <c r="L11" s="7"/>
      <c r="M11" s="77">
        <v>2.08</v>
      </c>
      <c r="N11" s="77">
        <v>280175940.25999999</v>
      </c>
      <c r="O11" s="7"/>
      <c r="P11" s="77">
        <v>377694.7712004268</v>
      </c>
      <c r="Q11" s="7"/>
      <c r="R11" s="77">
        <v>100</v>
      </c>
      <c r="S11" s="77">
        <v>8.01</v>
      </c>
      <c r="T11" s="35"/>
      <c r="BZ11" s="16"/>
      <c r="CC11" s="16"/>
    </row>
    <row r="12" spans="2:81">
      <c r="B12" s="79" t="s">
        <v>195</v>
      </c>
      <c r="C12" s="16"/>
      <c r="D12" s="16"/>
      <c r="E12" s="16"/>
      <c r="J12" s="80">
        <v>7.24</v>
      </c>
      <c r="M12" s="80">
        <v>1.92</v>
      </c>
      <c r="N12" s="80">
        <v>275775822.25999999</v>
      </c>
      <c r="P12" s="80">
        <v>359111.78541190003</v>
      </c>
      <c r="R12" s="80">
        <v>95.08</v>
      </c>
      <c r="S12" s="80">
        <v>7.61</v>
      </c>
    </row>
    <row r="13" spans="2:81">
      <c r="B13" s="79" t="s">
        <v>721</v>
      </c>
      <c r="C13" s="16"/>
      <c r="D13" s="16"/>
      <c r="E13" s="16"/>
      <c r="J13" s="80">
        <v>7.24</v>
      </c>
      <c r="M13" s="80">
        <v>1.92</v>
      </c>
      <c r="N13" s="80">
        <v>275775822.25999999</v>
      </c>
      <c r="P13" s="80">
        <v>359111.78541190003</v>
      </c>
      <c r="R13" s="80">
        <v>95.08</v>
      </c>
      <c r="S13" s="80">
        <v>7.61</v>
      </c>
    </row>
    <row r="14" spans="2:81">
      <c r="B14" t="s">
        <v>728</v>
      </c>
      <c r="C14" t="s">
        <v>729</v>
      </c>
      <c r="D14" t="s">
        <v>129</v>
      </c>
      <c r="E14" t="s">
        <v>730</v>
      </c>
      <c r="F14" t="s">
        <v>133</v>
      </c>
      <c r="G14" t="s">
        <v>200</v>
      </c>
      <c r="H14" t="s">
        <v>155</v>
      </c>
      <c r="I14" t="s">
        <v>731</v>
      </c>
      <c r="J14" s="78">
        <v>10.130000000000001</v>
      </c>
      <c r="K14" t="s">
        <v>108</v>
      </c>
      <c r="L14" s="78">
        <v>4.9000000000000004</v>
      </c>
      <c r="M14" s="78">
        <v>1.27</v>
      </c>
      <c r="N14" s="78">
        <v>3801000</v>
      </c>
      <c r="O14" s="78">
        <v>171.3</v>
      </c>
      <c r="P14" s="78">
        <v>6511.1130000000003</v>
      </c>
      <c r="Q14" s="78">
        <v>0.19</v>
      </c>
      <c r="R14" s="78">
        <v>1.72</v>
      </c>
      <c r="S14" s="78">
        <v>0.14000000000000001</v>
      </c>
    </row>
    <row r="15" spans="2:81">
      <c r="B15" t="s">
        <v>732</v>
      </c>
      <c r="C15" t="s">
        <v>733</v>
      </c>
      <c r="D15" t="s">
        <v>129</v>
      </c>
      <c r="E15" t="s">
        <v>730</v>
      </c>
      <c r="F15" t="s">
        <v>133</v>
      </c>
      <c r="G15" t="s">
        <v>200</v>
      </c>
      <c r="H15" t="s">
        <v>155</v>
      </c>
      <c r="I15" t="s">
        <v>734</v>
      </c>
      <c r="J15" s="78">
        <v>12.32</v>
      </c>
      <c r="K15" t="s">
        <v>108</v>
      </c>
      <c r="L15" s="78">
        <v>4.0999999999999996</v>
      </c>
      <c r="M15" s="78">
        <v>1.86</v>
      </c>
      <c r="N15" s="78">
        <v>81286000</v>
      </c>
      <c r="O15" s="78">
        <v>136.47</v>
      </c>
      <c r="P15" s="78">
        <v>110931.0042</v>
      </c>
      <c r="Q15" s="78">
        <v>2.71</v>
      </c>
      <c r="R15" s="78">
        <v>29.37</v>
      </c>
      <c r="S15" s="78">
        <v>2.35</v>
      </c>
    </row>
    <row r="16" spans="2:81">
      <c r="B16" t="s">
        <v>735</v>
      </c>
      <c r="C16" t="s">
        <v>736</v>
      </c>
      <c r="D16" t="s">
        <v>129</v>
      </c>
      <c r="E16" t="s">
        <v>737</v>
      </c>
      <c r="F16" t="s">
        <v>738</v>
      </c>
      <c r="G16" t="s">
        <v>739</v>
      </c>
      <c r="H16" t="s">
        <v>156</v>
      </c>
      <c r="I16" t="s">
        <v>740</v>
      </c>
      <c r="J16" s="78">
        <v>1.22</v>
      </c>
      <c r="K16" t="s">
        <v>108</v>
      </c>
      <c r="L16" s="78">
        <v>4.7</v>
      </c>
      <c r="M16" s="78">
        <v>0.65</v>
      </c>
      <c r="N16" s="78">
        <v>7836400</v>
      </c>
      <c r="O16" s="78">
        <v>124.79</v>
      </c>
      <c r="P16" s="78">
        <v>9779.0435600000001</v>
      </c>
      <c r="Q16" s="78">
        <v>4.32</v>
      </c>
      <c r="R16" s="78">
        <v>2.59</v>
      </c>
      <c r="S16" s="78">
        <v>0.21</v>
      </c>
    </row>
    <row r="17" spans="2:19">
      <c r="B17" t="s">
        <v>741</v>
      </c>
      <c r="C17" t="s">
        <v>742</v>
      </c>
      <c r="D17" t="s">
        <v>129</v>
      </c>
      <c r="E17" t="s">
        <v>572</v>
      </c>
      <c r="F17" t="s">
        <v>303</v>
      </c>
      <c r="G17" t="s">
        <v>295</v>
      </c>
      <c r="H17" t="s">
        <v>155</v>
      </c>
      <c r="I17" t="s">
        <v>743</v>
      </c>
      <c r="J17" s="78">
        <v>0.74</v>
      </c>
      <c r="K17" t="s">
        <v>108</v>
      </c>
      <c r="L17" s="78">
        <v>4.8</v>
      </c>
      <c r="M17" s="78">
        <v>0.67</v>
      </c>
      <c r="N17" s="78">
        <v>1849294</v>
      </c>
      <c r="O17" s="78">
        <v>123.48</v>
      </c>
      <c r="P17" s="78">
        <v>2283.5082312</v>
      </c>
      <c r="Q17" s="78">
        <v>0.45</v>
      </c>
      <c r="R17" s="78">
        <v>0.6</v>
      </c>
      <c r="S17" s="78">
        <v>0.05</v>
      </c>
    </row>
    <row r="18" spans="2:19">
      <c r="B18" t="s">
        <v>744</v>
      </c>
      <c r="C18" t="s">
        <v>745</v>
      </c>
      <c r="D18" t="s">
        <v>129</v>
      </c>
      <c r="E18" t="s">
        <v>746</v>
      </c>
      <c r="F18" t="s">
        <v>133</v>
      </c>
      <c r="G18" t="s">
        <v>304</v>
      </c>
      <c r="H18" t="s">
        <v>155</v>
      </c>
      <c r="I18" t="s">
        <v>747</v>
      </c>
      <c r="J18" s="78">
        <v>0.5</v>
      </c>
      <c r="K18" t="s">
        <v>108</v>
      </c>
      <c r="L18" s="78">
        <v>8.4</v>
      </c>
      <c r="M18" s="78">
        <v>0.77</v>
      </c>
      <c r="N18" s="78">
        <v>151300</v>
      </c>
      <c r="O18" s="78">
        <v>127.53</v>
      </c>
      <c r="P18" s="78">
        <v>192.95289</v>
      </c>
      <c r="Q18" s="78">
        <v>0.1</v>
      </c>
      <c r="R18" s="78">
        <v>0.05</v>
      </c>
      <c r="S18" s="78">
        <v>0</v>
      </c>
    </row>
    <row r="19" spans="2:19">
      <c r="B19" t="s">
        <v>748</v>
      </c>
      <c r="C19" t="s">
        <v>749</v>
      </c>
      <c r="D19" t="s">
        <v>129</v>
      </c>
      <c r="E19" t="s">
        <v>750</v>
      </c>
      <c r="F19" t="s">
        <v>133</v>
      </c>
      <c r="G19" t="s">
        <v>304</v>
      </c>
      <c r="H19" t="s">
        <v>155</v>
      </c>
      <c r="I19" t="s">
        <v>751</v>
      </c>
      <c r="J19" s="78">
        <v>1.53</v>
      </c>
      <c r="K19" t="s">
        <v>108</v>
      </c>
      <c r="L19" s="78">
        <v>6.5</v>
      </c>
      <c r="M19" s="78">
        <v>1.01</v>
      </c>
      <c r="N19" s="78">
        <v>9734500</v>
      </c>
      <c r="O19" s="78">
        <v>132.69999999999999</v>
      </c>
      <c r="P19" s="78">
        <v>12917.681500000001</v>
      </c>
      <c r="Q19" s="78">
        <v>1.17</v>
      </c>
      <c r="R19" s="78">
        <v>3.42</v>
      </c>
      <c r="S19" s="78">
        <v>0.27</v>
      </c>
    </row>
    <row r="20" spans="2:19">
      <c r="B20" t="s">
        <v>752</v>
      </c>
      <c r="C20" t="s">
        <v>753</v>
      </c>
      <c r="D20" t="s">
        <v>129</v>
      </c>
      <c r="E20" t="s">
        <v>754</v>
      </c>
      <c r="F20" t="s">
        <v>133</v>
      </c>
      <c r="G20" t="s">
        <v>304</v>
      </c>
      <c r="H20" t="s">
        <v>155</v>
      </c>
      <c r="I20" t="s">
        <v>755</v>
      </c>
      <c r="J20" s="78">
        <v>5.64</v>
      </c>
      <c r="K20" t="s">
        <v>108</v>
      </c>
      <c r="L20" s="78">
        <v>5.6</v>
      </c>
      <c r="M20" s="78">
        <v>1.01</v>
      </c>
      <c r="N20" s="78">
        <v>20675828.760000002</v>
      </c>
      <c r="O20" s="78">
        <v>152.5</v>
      </c>
      <c r="P20" s="78">
        <v>31530.638858999999</v>
      </c>
      <c r="Q20" s="78">
        <v>2.14</v>
      </c>
      <c r="R20" s="78">
        <v>8.35</v>
      </c>
      <c r="S20" s="78">
        <v>0.67</v>
      </c>
    </row>
    <row r="21" spans="2:19">
      <c r="B21" t="s">
        <v>756</v>
      </c>
      <c r="C21" t="s">
        <v>757</v>
      </c>
      <c r="D21" t="s">
        <v>129</v>
      </c>
      <c r="E21" t="s">
        <v>754</v>
      </c>
      <c r="F21" t="s">
        <v>133</v>
      </c>
      <c r="G21" t="s">
        <v>304</v>
      </c>
      <c r="H21" t="s">
        <v>155</v>
      </c>
      <c r="I21" t="s">
        <v>758</v>
      </c>
      <c r="J21" s="78">
        <v>11.44</v>
      </c>
      <c r="K21" t="s">
        <v>108</v>
      </c>
      <c r="L21" s="78">
        <v>2.95</v>
      </c>
      <c r="M21" s="78">
        <v>1.91</v>
      </c>
      <c r="N21" s="78">
        <v>15405000</v>
      </c>
      <c r="O21" s="78">
        <v>112.41</v>
      </c>
      <c r="P21" s="78">
        <v>17316.7605</v>
      </c>
      <c r="Q21" s="78">
        <v>1.31</v>
      </c>
      <c r="R21" s="78">
        <v>4.58</v>
      </c>
      <c r="S21" s="78">
        <v>0.37</v>
      </c>
    </row>
    <row r="22" spans="2:19">
      <c r="B22" t="s">
        <v>759</v>
      </c>
      <c r="C22" t="s">
        <v>760</v>
      </c>
      <c r="D22" t="s">
        <v>129</v>
      </c>
      <c r="E22" t="s">
        <v>750</v>
      </c>
      <c r="F22" t="s">
        <v>133</v>
      </c>
      <c r="G22" t="s">
        <v>761</v>
      </c>
      <c r="H22" t="s">
        <v>156</v>
      </c>
      <c r="I22" t="s">
        <v>762</v>
      </c>
      <c r="J22" s="78">
        <v>4.59</v>
      </c>
      <c r="K22" t="s">
        <v>108</v>
      </c>
      <c r="L22" s="78">
        <v>6</v>
      </c>
      <c r="M22" s="78">
        <v>2.2999999999999998</v>
      </c>
      <c r="N22" s="78">
        <v>121927000</v>
      </c>
      <c r="O22" s="78">
        <v>126.13</v>
      </c>
      <c r="P22" s="78">
        <v>153786.5251</v>
      </c>
      <c r="Q22" s="78">
        <v>3.29</v>
      </c>
      <c r="R22" s="78">
        <v>40.72</v>
      </c>
      <c r="S22" s="78">
        <v>3.26</v>
      </c>
    </row>
    <row r="23" spans="2:19">
      <c r="B23" t="s">
        <v>763</v>
      </c>
      <c r="C23" t="s">
        <v>764</v>
      </c>
      <c r="D23" t="s">
        <v>129</v>
      </c>
      <c r="E23" t="s">
        <v>765</v>
      </c>
      <c r="F23" t="s">
        <v>303</v>
      </c>
      <c r="G23" t="s">
        <v>384</v>
      </c>
      <c r="H23" t="s">
        <v>156</v>
      </c>
      <c r="I23" t="s">
        <v>747</v>
      </c>
      <c r="J23" s="78">
        <v>0.46</v>
      </c>
      <c r="K23" t="s">
        <v>108</v>
      </c>
      <c r="L23" s="78">
        <v>6.5</v>
      </c>
      <c r="M23" s="78">
        <v>0.76</v>
      </c>
      <c r="N23" s="78">
        <v>78000</v>
      </c>
      <c r="O23" s="78">
        <v>119.84</v>
      </c>
      <c r="P23" s="78">
        <v>93.475200000000001</v>
      </c>
      <c r="Q23" s="78">
        <v>0.08</v>
      </c>
      <c r="R23" s="78">
        <v>0.02</v>
      </c>
      <c r="S23" s="78">
        <v>0</v>
      </c>
    </row>
    <row r="24" spans="2:19">
      <c r="B24" t="s">
        <v>766</v>
      </c>
      <c r="C24" t="s">
        <v>767</v>
      </c>
      <c r="D24" t="s">
        <v>129</v>
      </c>
      <c r="E24" t="s">
        <v>768</v>
      </c>
      <c r="F24" t="s">
        <v>769</v>
      </c>
      <c r="G24" t="s">
        <v>384</v>
      </c>
      <c r="H24" t="s">
        <v>156</v>
      </c>
      <c r="I24" t="s">
        <v>770</v>
      </c>
      <c r="J24" s="78">
        <v>3.72</v>
      </c>
      <c r="K24" t="s">
        <v>108</v>
      </c>
      <c r="L24" s="78">
        <v>3.9</v>
      </c>
      <c r="M24" s="78">
        <v>2.63</v>
      </c>
      <c r="N24" s="78">
        <v>13031499.5</v>
      </c>
      <c r="O24" s="78">
        <v>105.66</v>
      </c>
      <c r="P24" s="78">
        <v>13769.0823717</v>
      </c>
      <c r="Q24" s="78">
        <v>10.89</v>
      </c>
      <c r="R24" s="78">
        <v>3.65</v>
      </c>
      <c r="S24" s="78">
        <v>0.28999999999999998</v>
      </c>
    </row>
    <row r="25" spans="2:19">
      <c r="B25" s="79" t="s">
        <v>722</v>
      </c>
      <c r="C25" s="16"/>
      <c r="D25" s="16"/>
      <c r="E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t="s">
        <v>214</v>
      </c>
      <c r="C26" t="s">
        <v>214</v>
      </c>
      <c r="D26" s="16"/>
      <c r="E26" s="16"/>
      <c r="F26" t="s">
        <v>214</v>
      </c>
      <c r="G26" t="s">
        <v>214</v>
      </c>
      <c r="J26" s="78">
        <v>0</v>
      </c>
      <c r="K26" t="s">
        <v>214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</row>
    <row r="27" spans="2:19">
      <c r="B27" s="79" t="s">
        <v>274</v>
      </c>
      <c r="C27" s="16"/>
      <c r="D27" s="16"/>
      <c r="E27" s="16"/>
      <c r="J27" s="80">
        <v>0</v>
      </c>
      <c r="M27" s="80">
        <v>0</v>
      </c>
      <c r="N27" s="80">
        <v>0</v>
      </c>
      <c r="P27" s="80">
        <v>0</v>
      </c>
      <c r="R27" s="80">
        <v>0</v>
      </c>
      <c r="S27" s="80">
        <v>0</v>
      </c>
    </row>
    <row r="28" spans="2:19">
      <c r="B28" t="s">
        <v>214</v>
      </c>
      <c r="C28" t="s">
        <v>214</v>
      </c>
      <c r="D28" s="16"/>
      <c r="E28" s="16"/>
      <c r="F28" t="s">
        <v>214</v>
      </c>
      <c r="G28" t="s">
        <v>214</v>
      </c>
      <c r="J28" s="78">
        <v>0</v>
      </c>
      <c r="K28" t="s">
        <v>214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378</v>
      </c>
      <c r="C29" s="16"/>
      <c r="D29" s="16"/>
      <c r="E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t="s">
        <v>214</v>
      </c>
      <c r="C30" t="s">
        <v>214</v>
      </c>
      <c r="D30" s="16"/>
      <c r="E30" s="16"/>
      <c r="F30" t="s">
        <v>214</v>
      </c>
      <c r="G30" t="s">
        <v>214</v>
      </c>
      <c r="J30" s="78">
        <v>0</v>
      </c>
      <c r="K30" t="s">
        <v>214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  <c r="R30" s="78">
        <v>0</v>
      </c>
      <c r="S30" s="78">
        <v>0</v>
      </c>
    </row>
    <row r="31" spans="2:19">
      <c r="B31" s="79" t="s">
        <v>222</v>
      </c>
      <c r="C31" s="16"/>
      <c r="D31" s="16"/>
      <c r="E31" s="16"/>
      <c r="J31" s="80">
        <v>4.0199999999999996</v>
      </c>
      <c r="M31" s="80">
        <v>5.18</v>
      </c>
      <c r="N31" s="80">
        <v>4400118</v>
      </c>
      <c r="P31" s="80">
        <v>18582.985788526799</v>
      </c>
      <c r="R31" s="80">
        <v>4.92</v>
      </c>
      <c r="S31" s="80">
        <v>0.39</v>
      </c>
    </row>
    <row r="32" spans="2:19">
      <c r="B32" s="79" t="s">
        <v>771</v>
      </c>
      <c r="C32" s="16"/>
      <c r="D32" s="16"/>
      <c r="E32" s="16"/>
      <c r="J32" s="80">
        <v>4.0199999999999996</v>
      </c>
      <c r="M32" s="80">
        <v>5.18</v>
      </c>
      <c r="N32" s="80">
        <v>4400118</v>
      </c>
      <c r="P32" s="80">
        <v>18582.985788526799</v>
      </c>
      <c r="R32" s="80">
        <v>4.92</v>
      </c>
      <c r="S32" s="80">
        <v>0.39</v>
      </c>
    </row>
    <row r="33" spans="2:19">
      <c r="B33" t="s">
        <v>772</v>
      </c>
      <c r="C33" t="s">
        <v>773</v>
      </c>
      <c r="D33" t="s">
        <v>129</v>
      </c>
      <c r="E33" t="s">
        <v>774</v>
      </c>
      <c r="F33" t="s">
        <v>443</v>
      </c>
      <c r="G33" t="s">
        <v>369</v>
      </c>
      <c r="H33" t="s">
        <v>155</v>
      </c>
      <c r="I33" t="s">
        <v>775</v>
      </c>
      <c r="J33" s="78">
        <v>4.0199999999999996</v>
      </c>
      <c r="K33" t="s">
        <v>112</v>
      </c>
      <c r="L33" s="78">
        <v>7.38</v>
      </c>
      <c r="M33" s="78">
        <v>5.18</v>
      </c>
      <c r="N33" s="78">
        <v>4400118</v>
      </c>
      <c r="O33" s="78">
        <v>109.81</v>
      </c>
      <c r="P33" s="78">
        <v>18582.985788526799</v>
      </c>
      <c r="Q33" s="78">
        <v>0.55000000000000004</v>
      </c>
      <c r="R33" s="78">
        <v>4.92</v>
      </c>
      <c r="S33" s="78">
        <v>0.39</v>
      </c>
    </row>
    <row r="34" spans="2:19">
      <c r="B34" s="79" t="s">
        <v>776</v>
      </c>
      <c r="C34" s="16"/>
      <c r="D34" s="16"/>
      <c r="E34" s="16"/>
      <c r="J34" s="80">
        <v>0</v>
      </c>
      <c r="M34" s="80">
        <v>0</v>
      </c>
      <c r="N34" s="80">
        <v>0</v>
      </c>
      <c r="P34" s="80">
        <v>0</v>
      </c>
      <c r="R34" s="80">
        <v>0</v>
      </c>
      <c r="S34" s="80">
        <v>0</v>
      </c>
    </row>
    <row r="35" spans="2:19">
      <c r="B35" t="s">
        <v>214</v>
      </c>
      <c r="C35" t="s">
        <v>214</v>
      </c>
      <c r="D35" s="16"/>
      <c r="E35" s="16"/>
      <c r="F35" t="s">
        <v>214</v>
      </c>
      <c r="G35" t="s">
        <v>214</v>
      </c>
      <c r="J35" s="78">
        <v>0</v>
      </c>
      <c r="K35" t="s">
        <v>214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  <c r="R35" s="78">
        <v>0</v>
      </c>
      <c r="S35" s="78">
        <v>0</v>
      </c>
    </row>
    <row r="36" spans="2:19">
      <c r="B36" t="s">
        <v>225</v>
      </c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zoomScale="80" zoomScaleNormal="80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53.85546875" style="15" bestFit="1" customWidth="1"/>
    <col min="3" max="5" width="10.7109375" style="15" customWidth="1"/>
    <col min="6" max="6" width="30.5703125" style="16" bestFit="1" customWidth="1"/>
    <col min="7" max="7" width="12.140625" style="16" bestFit="1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1165</v>
      </c>
    </row>
    <row r="3" spans="2:98">
      <c r="B3" s="2" t="s">
        <v>2</v>
      </c>
      <c r="C3" t="s">
        <v>1164</v>
      </c>
    </row>
    <row r="4" spans="2:98">
      <c r="B4" s="2" t="s">
        <v>3</v>
      </c>
      <c r="C4" t="s">
        <v>191</v>
      </c>
    </row>
    <row r="6" spans="2:98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</row>
    <row r="7" spans="2:98" ht="26.25" customHeight="1">
      <c r="B7" s="105" t="s">
        <v>95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301878.46000000002</v>
      </c>
      <c r="I11" s="7"/>
      <c r="J11" s="77">
        <v>31489.130385214143</v>
      </c>
      <c r="K11" s="7"/>
      <c r="L11" s="77">
        <v>100</v>
      </c>
      <c r="M11" s="77">
        <v>0.67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195</v>
      </c>
      <c r="C12" s="16"/>
      <c r="D12" s="16"/>
      <c r="E12" s="16"/>
      <c r="H12" s="80">
        <v>259208.46</v>
      </c>
      <c r="J12" s="80">
        <v>997.07995450592716</v>
      </c>
      <c r="L12" s="80">
        <v>3.17</v>
      </c>
      <c r="M12" s="80">
        <v>0.02</v>
      </c>
    </row>
    <row r="13" spans="2:98">
      <c r="B13" t="s">
        <v>777</v>
      </c>
      <c r="C13" t="s">
        <v>778</v>
      </c>
      <c r="D13" t="s">
        <v>129</v>
      </c>
      <c r="E13" t="s">
        <v>779</v>
      </c>
      <c r="F13" t="s">
        <v>448</v>
      </c>
      <c r="G13" t="s">
        <v>112</v>
      </c>
      <c r="H13" s="78">
        <v>2046</v>
      </c>
      <c r="I13" s="78">
        <v>9.9999999999999995E-7</v>
      </c>
      <c r="J13" s="78">
        <v>7.8689159999999995E-8</v>
      </c>
      <c r="K13" s="78">
        <v>0.08</v>
      </c>
      <c r="L13" s="78">
        <v>0</v>
      </c>
      <c r="M13" s="78">
        <v>0</v>
      </c>
    </row>
    <row r="14" spans="2:98">
      <c r="B14" t="s">
        <v>780</v>
      </c>
      <c r="C14" t="s">
        <v>781</v>
      </c>
      <c r="D14" t="s">
        <v>129</v>
      </c>
      <c r="E14" t="s">
        <v>782</v>
      </c>
      <c r="F14" t="s">
        <v>303</v>
      </c>
      <c r="G14" t="s">
        <v>116</v>
      </c>
      <c r="H14" s="78">
        <v>55354.9</v>
      </c>
      <c r="I14" s="78">
        <v>178.7</v>
      </c>
      <c r="J14" s="78">
        <v>423.75998786857002</v>
      </c>
      <c r="K14" s="78">
        <v>1.26</v>
      </c>
      <c r="L14" s="78">
        <v>1.35</v>
      </c>
      <c r="M14" s="78">
        <v>0.01</v>
      </c>
    </row>
    <row r="15" spans="2:98">
      <c r="B15" t="s">
        <v>783</v>
      </c>
      <c r="C15" t="s">
        <v>784</v>
      </c>
      <c r="D15" t="s">
        <v>129</v>
      </c>
      <c r="E15" t="s">
        <v>782</v>
      </c>
      <c r="F15" t="s">
        <v>303</v>
      </c>
      <c r="G15" t="s">
        <v>116</v>
      </c>
      <c r="H15" s="78">
        <v>9633</v>
      </c>
      <c r="I15" s="78">
        <v>187.9</v>
      </c>
      <c r="J15" s="78">
        <v>77.540333547299994</v>
      </c>
      <c r="K15" s="78">
        <v>0.56000000000000005</v>
      </c>
      <c r="L15" s="78">
        <v>0.25</v>
      </c>
      <c r="M15" s="78">
        <v>0</v>
      </c>
    </row>
    <row r="16" spans="2:98">
      <c r="B16" t="s">
        <v>785</v>
      </c>
      <c r="C16" t="s">
        <v>786</v>
      </c>
      <c r="D16" t="s">
        <v>129</v>
      </c>
      <c r="E16" t="s">
        <v>782</v>
      </c>
      <c r="F16" t="s">
        <v>303</v>
      </c>
      <c r="G16" t="s">
        <v>116</v>
      </c>
      <c r="H16" s="78">
        <v>34113.56</v>
      </c>
      <c r="I16" s="78">
        <v>137.69999999999999</v>
      </c>
      <c r="J16" s="78">
        <v>201.23351272486801</v>
      </c>
      <c r="K16" s="78">
        <v>1.57</v>
      </c>
      <c r="L16" s="78">
        <v>0.64</v>
      </c>
      <c r="M16" s="78">
        <v>0</v>
      </c>
    </row>
    <row r="17" spans="2:13">
      <c r="B17" t="s">
        <v>787</v>
      </c>
      <c r="C17" t="s">
        <v>788</v>
      </c>
      <c r="D17" t="s">
        <v>129</v>
      </c>
      <c r="E17" t="s">
        <v>782</v>
      </c>
      <c r="F17" t="s">
        <v>303</v>
      </c>
      <c r="G17" t="s">
        <v>116</v>
      </c>
      <c r="H17" s="78">
        <v>158061</v>
      </c>
      <c r="I17" s="78">
        <v>43.5</v>
      </c>
      <c r="J17" s="78">
        <v>294.54612028650001</v>
      </c>
      <c r="K17" s="78">
        <v>0.68</v>
      </c>
      <c r="L17" s="78">
        <v>0.94</v>
      </c>
      <c r="M17" s="78">
        <v>0.01</v>
      </c>
    </row>
    <row r="18" spans="2:13">
      <c r="B18" s="79" t="s">
        <v>222</v>
      </c>
      <c r="C18" s="16"/>
      <c r="D18" s="16"/>
      <c r="E18" s="16"/>
      <c r="H18" s="80">
        <v>42670</v>
      </c>
      <c r="J18" s="80">
        <v>30492.050430708216</v>
      </c>
      <c r="L18" s="80">
        <v>96.83</v>
      </c>
      <c r="M18" s="80">
        <v>0.65</v>
      </c>
    </row>
    <row r="19" spans="2:13">
      <c r="B19" s="79" t="s">
        <v>275</v>
      </c>
      <c r="C19" s="16"/>
      <c r="D19" s="16"/>
      <c r="E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276</v>
      </c>
      <c r="C21" s="16"/>
      <c r="D21" s="16"/>
      <c r="E21" s="16"/>
      <c r="H21" s="80">
        <v>42670</v>
      </c>
      <c r="J21" s="80">
        <v>30492.050430708216</v>
      </c>
      <c r="L21" s="80">
        <v>96.83</v>
      </c>
      <c r="M21" s="80">
        <v>0.65</v>
      </c>
    </row>
    <row r="22" spans="2:13">
      <c r="B22" t="s">
        <v>789</v>
      </c>
      <c r="C22" t="s">
        <v>790</v>
      </c>
      <c r="D22" t="s">
        <v>129</v>
      </c>
      <c r="E22" t="s">
        <v>791</v>
      </c>
      <c r="F22" t="s">
        <v>463</v>
      </c>
      <c r="G22" t="s">
        <v>116</v>
      </c>
      <c r="H22" s="78">
        <v>440</v>
      </c>
      <c r="I22" s="78">
        <v>1E-4</v>
      </c>
      <c r="J22" s="78">
        <v>1.884916E-6</v>
      </c>
      <c r="K22" s="78">
        <v>1.28</v>
      </c>
      <c r="L22" s="78">
        <v>0</v>
      </c>
      <c r="M22" s="78">
        <v>0</v>
      </c>
    </row>
    <row r="23" spans="2:13">
      <c r="B23" t="s">
        <v>792</v>
      </c>
      <c r="C23" t="s">
        <v>793</v>
      </c>
      <c r="D23" t="s">
        <v>129</v>
      </c>
      <c r="E23" t="s">
        <v>794</v>
      </c>
      <c r="F23" t="s">
        <v>463</v>
      </c>
      <c r="G23" t="s">
        <v>116</v>
      </c>
      <c r="H23" s="78">
        <v>1025</v>
      </c>
      <c r="I23" s="78">
        <v>312500</v>
      </c>
      <c r="J23" s="78">
        <v>13721.8671875</v>
      </c>
      <c r="K23" s="78">
        <v>10.25</v>
      </c>
      <c r="L23" s="78">
        <v>43.58</v>
      </c>
      <c r="M23" s="78">
        <v>0.28999999999999998</v>
      </c>
    </row>
    <row r="24" spans="2:13">
      <c r="B24" t="s">
        <v>795</v>
      </c>
      <c r="C24" t="s">
        <v>796</v>
      </c>
      <c r="D24" t="s">
        <v>129</v>
      </c>
      <c r="E24" t="s">
        <v>797</v>
      </c>
      <c r="F24" t="s">
        <v>463</v>
      </c>
      <c r="G24" t="s">
        <v>116</v>
      </c>
      <c r="H24" s="78">
        <v>41205</v>
      </c>
      <c r="I24" s="78">
        <v>9500.5460000000166</v>
      </c>
      <c r="J24" s="78">
        <v>16770.183241323299</v>
      </c>
      <c r="K24" s="78">
        <v>5.03</v>
      </c>
      <c r="L24" s="78">
        <v>53.26</v>
      </c>
      <c r="M24" s="78">
        <v>0.36</v>
      </c>
    </row>
    <row r="25" spans="2:13">
      <c r="B25" t="s">
        <v>225</v>
      </c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zoomScale="80" zoomScaleNormal="80" workbookViewId="0">
      <selection activeCell="C40" sqref="C40"/>
    </sheetView>
  </sheetViews>
  <sheetFormatPr defaultColWidth="9.140625" defaultRowHeight="18"/>
  <cols>
    <col min="1" max="1" width="6.28515625" style="16" customWidth="1"/>
    <col min="2" max="2" width="81.42578125" style="15" bestFit="1" customWidth="1"/>
    <col min="3" max="3" width="17" style="15" customWidth="1"/>
    <col min="4" max="4" width="12.7109375" style="16" bestFit="1" customWidth="1"/>
    <col min="5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1165</v>
      </c>
    </row>
    <row r="3" spans="2:55">
      <c r="B3" s="2" t="s">
        <v>2</v>
      </c>
      <c r="C3" t="s">
        <v>1164</v>
      </c>
    </row>
    <row r="4" spans="2:55">
      <c r="B4" s="2" t="s">
        <v>3</v>
      </c>
      <c r="C4" t="s">
        <v>191</v>
      </c>
    </row>
    <row r="6" spans="2:55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7"/>
    </row>
    <row r="7" spans="2:55" ht="26.25" customHeight="1">
      <c r="B7" s="105" t="s">
        <v>145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82585454.840000004</v>
      </c>
      <c r="G11" s="7"/>
      <c r="H11" s="77">
        <v>182383.7213775345</v>
      </c>
      <c r="I11" s="7"/>
      <c r="J11" s="77">
        <v>100</v>
      </c>
      <c r="K11" s="77">
        <v>3.87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195</v>
      </c>
      <c r="C12" s="16"/>
      <c r="F12" s="80">
        <v>56993420.979999997</v>
      </c>
      <c r="H12" s="80">
        <v>73363.936797099217</v>
      </c>
      <c r="J12" s="80">
        <v>40.229999999999997</v>
      </c>
      <c r="K12" s="80">
        <v>1.56</v>
      </c>
    </row>
    <row r="13" spans="2:55">
      <c r="B13" s="79" t="s">
        <v>798</v>
      </c>
      <c r="C13" s="16"/>
      <c r="F13" s="80">
        <v>1903383.37</v>
      </c>
      <c r="H13" s="80">
        <v>6302.8312433593264</v>
      </c>
      <c r="J13" s="80">
        <v>3.46</v>
      </c>
      <c r="K13" s="80">
        <v>0.13</v>
      </c>
    </row>
    <row r="14" spans="2:55">
      <c r="B14" t="s">
        <v>799</v>
      </c>
      <c r="C14" t="s">
        <v>800</v>
      </c>
      <c r="D14" t="s">
        <v>112</v>
      </c>
      <c r="E14" t="s">
        <v>231</v>
      </c>
      <c r="F14" s="78">
        <v>454121</v>
      </c>
      <c r="G14" s="78">
        <v>109.63260999999986</v>
      </c>
      <c r="H14" s="78">
        <v>1914.7876548842501</v>
      </c>
      <c r="I14" s="78">
        <v>0.91</v>
      </c>
      <c r="J14" s="78">
        <v>1.05</v>
      </c>
      <c r="K14" s="78">
        <v>0.04</v>
      </c>
    </row>
    <row r="15" spans="2:55">
      <c r="B15" t="s">
        <v>801</v>
      </c>
      <c r="C15" t="s">
        <v>802</v>
      </c>
      <c r="D15" t="s">
        <v>112</v>
      </c>
      <c r="E15" t="s">
        <v>803</v>
      </c>
      <c r="F15" s="78">
        <v>364980</v>
      </c>
      <c r="G15" s="78">
        <v>83.112949999999998</v>
      </c>
      <c r="H15" s="78">
        <v>1166.6673503238601</v>
      </c>
      <c r="I15" s="78">
        <v>1.1599999999999999</v>
      </c>
      <c r="J15" s="78">
        <v>0.64</v>
      </c>
      <c r="K15" s="78">
        <v>0.02</v>
      </c>
    </row>
    <row r="16" spans="2:55">
      <c r="B16" t="s">
        <v>804</v>
      </c>
      <c r="C16" t="s">
        <v>805</v>
      </c>
      <c r="D16" t="s">
        <v>112</v>
      </c>
      <c r="E16" t="s">
        <v>806</v>
      </c>
      <c r="F16" s="78">
        <v>94336</v>
      </c>
      <c r="G16" s="78">
        <v>100</v>
      </c>
      <c r="H16" s="78">
        <v>362.81625600000001</v>
      </c>
      <c r="I16" s="78">
        <v>0.79</v>
      </c>
      <c r="J16" s="78">
        <v>0.2</v>
      </c>
      <c r="K16" s="78">
        <v>0.01</v>
      </c>
    </row>
    <row r="17" spans="2:11">
      <c r="B17" t="s">
        <v>807</v>
      </c>
      <c r="C17" t="s">
        <v>808</v>
      </c>
      <c r="D17" t="s">
        <v>112</v>
      </c>
      <c r="E17" t="s">
        <v>809</v>
      </c>
      <c r="F17" s="78">
        <v>88522</v>
      </c>
      <c r="G17" s="78">
        <v>73.014709999999937</v>
      </c>
      <c r="H17" s="78">
        <v>248.58267778052499</v>
      </c>
      <c r="I17" s="78">
        <v>0.64</v>
      </c>
      <c r="J17" s="78">
        <v>0.14000000000000001</v>
      </c>
      <c r="K17" s="78">
        <v>0.01</v>
      </c>
    </row>
    <row r="18" spans="2:11">
      <c r="B18" t="s">
        <v>810</v>
      </c>
      <c r="C18" t="s">
        <v>811</v>
      </c>
      <c r="D18" t="s">
        <v>112</v>
      </c>
      <c r="E18" t="s">
        <v>812</v>
      </c>
      <c r="F18" s="78">
        <v>348599</v>
      </c>
      <c r="G18" s="78">
        <v>95.9</v>
      </c>
      <c r="H18" s="78">
        <v>1285.7425720860001</v>
      </c>
      <c r="I18" s="78">
        <v>0.94</v>
      </c>
      <c r="J18" s="78">
        <v>0.7</v>
      </c>
      <c r="K18" s="78">
        <v>0.03</v>
      </c>
    </row>
    <row r="19" spans="2:11">
      <c r="B19" t="s">
        <v>813</v>
      </c>
      <c r="C19" t="s">
        <v>814</v>
      </c>
      <c r="D19" t="s">
        <v>112</v>
      </c>
      <c r="E19" t="s">
        <v>231</v>
      </c>
      <c r="F19" s="78">
        <v>398225.37</v>
      </c>
      <c r="G19" s="78">
        <v>47.637470000000029</v>
      </c>
      <c r="H19" s="78">
        <v>729.60347302497098</v>
      </c>
      <c r="I19" s="78">
        <v>0.52</v>
      </c>
      <c r="J19" s="78">
        <v>0.4</v>
      </c>
      <c r="K19" s="78">
        <v>0.02</v>
      </c>
    </row>
    <row r="20" spans="2:11">
      <c r="B20" t="s">
        <v>815</v>
      </c>
      <c r="C20" t="s">
        <v>816</v>
      </c>
      <c r="D20" t="s">
        <v>112</v>
      </c>
      <c r="E20" t="s">
        <v>817</v>
      </c>
      <c r="F20" s="78">
        <v>154600</v>
      </c>
      <c r="G20" s="78">
        <v>100.00667</v>
      </c>
      <c r="H20" s="78">
        <v>594.63125925971997</v>
      </c>
      <c r="I20" s="78">
        <v>0.52</v>
      </c>
      <c r="J20" s="78">
        <v>0.33</v>
      </c>
      <c r="K20" s="78">
        <v>0.01</v>
      </c>
    </row>
    <row r="21" spans="2:11">
      <c r="B21" s="79" t="s">
        <v>818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t="s">
        <v>214</v>
      </c>
      <c r="C22" t="s">
        <v>214</v>
      </c>
      <c r="D22" t="s">
        <v>214</v>
      </c>
      <c r="F22" s="78">
        <v>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819</v>
      </c>
      <c r="C23" s="16"/>
      <c r="F23" s="80">
        <v>8942221.3900000006</v>
      </c>
      <c r="H23" s="80">
        <v>11936.878851028856</v>
      </c>
      <c r="J23" s="80">
        <v>6.54</v>
      </c>
      <c r="K23" s="80">
        <v>0.25</v>
      </c>
    </row>
    <row r="24" spans="2:11">
      <c r="B24" t="s">
        <v>820</v>
      </c>
      <c r="C24" t="s">
        <v>821</v>
      </c>
      <c r="D24" t="s">
        <v>112</v>
      </c>
      <c r="E24" t="s">
        <v>822</v>
      </c>
      <c r="F24" s="78">
        <v>684650.91</v>
      </c>
      <c r="G24" s="78">
        <v>111.00292000000016</v>
      </c>
      <c r="H24" s="78">
        <v>2922.8927023326801</v>
      </c>
      <c r="I24" s="78">
        <v>1.7</v>
      </c>
      <c r="J24" s="78">
        <v>1.6</v>
      </c>
      <c r="K24" s="78">
        <v>0.06</v>
      </c>
    </row>
    <row r="25" spans="2:11">
      <c r="B25" t="s">
        <v>823</v>
      </c>
      <c r="C25" t="s">
        <v>824</v>
      </c>
      <c r="D25" t="s">
        <v>112</v>
      </c>
      <c r="E25" t="s">
        <v>231</v>
      </c>
      <c r="F25" s="78">
        <v>7718.48</v>
      </c>
      <c r="G25" s="78">
        <v>1229.8289099999981</v>
      </c>
      <c r="H25" s="78">
        <v>365.07808264857601</v>
      </c>
      <c r="I25" s="78">
        <v>0.02</v>
      </c>
      <c r="J25" s="78">
        <v>0.2</v>
      </c>
      <c r="K25" s="78">
        <v>0.01</v>
      </c>
    </row>
    <row r="26" spans="2:11">
      <c r="B26" t="s">
        <v>825</v>
      </c>
      <c r="C26" t="s">
        <v>826</v>
      </c>
      <c r="D26" t="s">
        <v>108</v>
      </c>
      <c r="E26" t="s">
        <v>827</v>
      </c>
      <c r="F26" s="78">
        <v>8249852</v>
      </c>
      <c r="G26" s="78">
        <v>104.83713</v>
      </c>
      <c r="H26" s="78">
        <v>8648.9080660475993</v>
      </c>
      <c r="I26" s="78">
        <v>6.68</v>
      </c>
      <c r="J26" s="78">
        <v>4.74</v>
      </c>
      <c r="K26" s="78">
        <v>0.18</v>
      </c>
    </row>
    <row r="27" spans="2:11">
      <c r="B27" s="79" t="s">
        <v>828</v>
      </c>
      <c r="C27" s="16"/>
      <c r="F27" s="80">
        <v>46147816.219999999</v>
      </c>
      <c r="H27" s="80">
        <v>55124.226702711036</v>
      </c>
      <c r="J27" s="80">
        <v>30.22</v>
      </c>
      <c r="K27" s="80">
        <v>1.17</v>
      </c>
    </row>
    <row r="28" spans="2:11">
      <c r="B28" t="s">
        <v>829</v>
      </c>
      <c r="C28" t="s">
        <v>830</v>
      </c>
      <c r="D28" t="s">
        <v>112</v>
      </c>
      <c r="E28" t="s">
        <v>831</v>
      </c>
      <c r="F28" s="78">
        <v>66980</v>
      </c>
      <c r="G28" s="78">
        <v>100</v>
      </c>
      <c r="H28" s="78">
        <v>257.60507999999999</v>
      </c>
      <c r="I28" s="78">
        <v>4.38</v>
      </c>
      <c r="J28" s="78">
        <v>0.14000000000000001</v>
      </c>
      <c r="K28" s="78">
        <v>0.01</v>
      </c>
    </row>
    <row r="29" spans="2:11">
      <c r="B29" t="s">
        <v>832</v>
      </c>
      <c r="C29" t="s">
        <v>833</v>
      </c>
      <c r="D29" t="s">
        <v>108</v>
      </c>
      <c r="E29" t="s">
        <v>834</v>
      </c>
      <c r="F29" s="78">
        <v>15051372</v>
      </c>
      <c r="G29" s="78">
        <v>103.34084</v>
      </c>
      <c r="H29" s="78">
        <v>15554.2142563248</v>
      </c>
      <c r="I29" s="78">
        <v>3.65</v>
      </c>
      <c r="J29" s="78">
        <v>8.5299999999999994</v>
      </c>
      <c r="K29" s="78">
        <v>0.33</v>
      </c>
    </row>
    <row r="30" spans="2:11">
      <c r="B30" t="s">
        <v>835</v>
      </c>
      <c r="C30" t="s">
        <v>836</v>
      </c>
      <c r="D30" t="s">
        <v>108</v>
      </c>
      <c r="E30" t="s">
        <v>837</v>
      </c>
      <c r="F30" s="78">
        <v>2663680</v>
      </c>
      <c r="G30" s="78">
        <v>90.326239999999999</v>
      </c>
      <c r="H30" s="78">
        <v>2406.001989632</v>
      </c>
      <c r="I30" s="78">
        <v>2</v>
      </c>
      <c r="J30" s="78">
        <v>1.32</v>
      </c>
      <c r="K30" s="78">
        <v>0.05</v>
      </c>
    </row>
    <row r="31" spans="2:11">
      <c r="B31" t="s">
        <v>838</v>
      </c>
      <c r="C31" t="s">
        <v>839</v>
      </c>
      <c r="D31" t="s">
        <v>112</v>
      </c>
      <c r="E31" t="s">
        <v>231</v>
      </c>
      <c r="F31" s="78">
        <v>280808</v>
      </c>
      <c r="G31" s="78">
        <v>137.90950000000001</v>
      </c>
      <c r="H31" s="78">
        <v>1489.40545509096</v>
      </c>
      <c r="I31" s="78">
        <v>0.17</v>
      </c>
      <c r="J31" s="78">
        <v>0.82</v>
      </c>
      <c r="K31" s="78">
        <v>0.03</v>
      </c>
    </row>
    <row r="32" spans="2:11">
      <c r="B32" t="s">
        <v>840</v>
      </c>
      <c r="C32" t="s">
        <v>841</v>
      </c>
      <c r="D32" t="s">
        <v>108</v>
      </c>
      <c r="E32" t="s">
        <v>842</v>
      </c>
      <c r="F32" s="78">
        <v>6553119</v>
      </c>
      <c r="G32" s="78">
        <v>99.901290000000003</v>
      </c>
      <c r="H32" s="78">
        <v>6546.6504162351002</v>
      </c>
      <c r="I32" s="78">
        <v>21.85</v>
      </c>
      <c r="J32" s="78">
        <v>3.59</v>
      </c>
      <c r="K32" s="78">
        <v>0.14000000000000001</v>
      </c>
    </row>
    <row r="33" spans="2:11">
      <c r="B33" t="s">
        <v>843</v>
      </c>
      <c r="C33" t="s">
        <v>844</v>
      </c>
      <c r="D33" t="s">
        <v>112</v>
      </c>
      <c r="E33" t="s">
        <v>231</v>
      </c>
      <c r="F33" s="78">
        <v>142370</v>
      </c>
      <c r="G33" s="78">
        <v>69.611239999999995</v>
      </c>
      <c r="H33" s="78">
        <v>381.15983910424802</v>
      </c>
      <c r="I33" s="78">
        <v>0.15</v>
      </c>
      <c r="J33" s="78">
        <v>0.21</v>
      </c>
      <c r="K33" s="78">
        <v>0.01</v>
      </c>
    </row>
    <row r="34" spans="2:11">
      <c r="B34" t="s">
        <v>845</v>
      </c>
      <c r="C34" t="s">
        <v>846</v>
      </c>
      <c r="D34" t="s">
        <v>108</v>
      </c>
      <c r="E34" t="s">
        <v>847</v>
      </c>
      <c r="F34" s="78">
        <v>5047821</v>
      </c>
      <c r="G34" s="78">
        <v>148.62093999999999</v>
      </c>
      <c r="H34" s="78">
        <v>7502.1190197174001</v>
      </c>
      <c r="I34" s="78">
        <v>0.52</v>
      </c>
      <c r="J34" s="78">
        <v>4.1100000000000003</v>
      </c>
      <c r="K34" s="78">
        <v>0.16</v>
      </c>
    </row>
    <row r="35" spans="2:11">
      <c r="B35" t="s">
        <v>848</v>
      </c>
      <c r="C35" t="s">
        <v>849</v>
      </c>
      <c r="D35" t="s">
        <v>108</v>
      </c>
      <c r="E35" t="s">
        <v>850</v>
      </c>
      <c r="F35" s="78">
        <v>6698491.2199999997</v>
      </c>
      <c r="G35" s="78">
        <v>132.45150999999996</v>
      </c>
      <c r="H35" s="78">
        <v>8872.2527681074207</v>
      </c>
      <c r="I35" s="78">
        <v>0.69</v>
      </c>
      <c r="J35" s="78">
        <v>4.8600000000000003</v>
      </c>
      <c r="K35" s="78">
        <v>0.19</v>
      </c>
    </row>
    <row r="36" spans="2:11">
      <c r="B36" t="s">
        <v>851</v>
      </c>
      <c r="C36" t="s">
        <v>852</v>
      </c>
      <c r="D36" t="s">
        <v>108</v>
      </c>
      <c r="E36" t="s">
        <v>853</v>
      </c>
      <c r="F36" s="78">
        <v>4190547</v>
      </c>
      <c r="G36" s="78">
        <v>86.724369999999993</v>
      </c>
      <c r="H36" s="78">
        <v>3634.2254853038999</v>
      </c>
      <c r="I36" s="78">
        <v>2.73</v>
      </c>
      <c r="J36" s="78">
        <v>1.99</v>
      </c>
      <c r="K36" s="78">
        <v>0.08</v>
      </c>
    </row>
    <row r="37" spans="2:11">
      <c r="B37" t="s">
        <v>854</v>
      </c>
      <c r="C37" t="s">
        <v>855</v>
      </c>
      <c r="D37" t="s">
        <v>108</v>
      </c>
      <c r="E37" t="s">
        <v>856</v>
      </c>
      <c r="F37" s="78">
        <v>5176116</v>
      </c>
      <c r="G37" s="78">
        <v>122.83306</v>
      </c>
      <c r="H37" s="78">
        <v>6357.9816719496002</v>
      </c>
      <c r="I37" s="78">
        <v>0.78</v>
      </c>
      <c r="J37" s="78">
        <v>3.49</v>
      </c>
      <c r="K37" s="78">
        <v>0.13</v>
      </c>
    </row>
    <row r="38" spans="2:11">
      <c r="B38" t="s">
        <v>857</v>
      </c>
      <c r="C38" t="s">
        <v>858</v>
      </c>
      <c r="D38" t="s">
        <v>112</v>
      </c>
      <c r="E38" t="s">
        <v>859</v>
      </c>
      <c r="F38" s="78">
        <v>276512</v>
      </c>
      <c r="G38" s="78">
        <v>199.59382000000033</v>
      </c>
      <c r="H38" s="78">
        <v>2122.61072124561</v>
      </c>
      <c r="I38" s="78">
        <v>0.2</v>
      </c>
      <c r="J38" s="78">
        <v>1.1599999999999999</v>
      </c>
      <c r="K38" s="78">
        <v>0.04</v>
      </c>
    </row>
    <row r="39" spans="2:11">
      <c r="B39" s="79" t="s">
        <v>222</v>
      </c>
      <c r="C39" s="16"/>
      <c r="F39" s="80">
        <v>25592033.859999999</v>
      </c>
      <c r="H39" s="80">
        <v>109019.78458043527</v>
      </c>
      <c r="J39" s="80">
        <v>59.77</v>
      </c>
      <c r="K39" s="80">
        <v>2.31</v>
      </c>
    </row>
    <row r="40" spans="2:11">
      <c r="B40" s="79" t="s">
        <v>860</v>
      </c>
      <c r="C40" s="16"/>
      <c r="F40" s="80">
        <v>610013</v>
      </c>
      <c r="H40" s="80">
        <v>2960.07361164961</v>
      </c>
      <c r="J40" s="80">
        <v>1.62</v>
      </c>
      <c r="K40" s="80">
        <v>0.06</v>
      </c>
    </row>
    <row r="41" spans="2:11">
      <c r="B41" t="s">
        <v>861</v>
      </c>
      <c r="C41" t="s">
        <v>862</v>
      </c>
      <c r="D41" t="s">
        <v>112</v>
      </c>
      <c r="E41" t="s">
        <v>863</v>
      </c>
      <c r="F41" s="78">
        <v>610013</v>
      </c>
      <c r="G41" s="78">
        <v>126.16942999999993</v>
      </c>
      <c r="H41" s="78">
        <v>2960.07361164961</v>
      </c>
      <c r="I41" s="78">
        <v>1.22</v>
      </c>
      <c r="J41" s="78">
        <v>1.62</v>
      </c>
      <c r="K41" s="78">
        <v>0.06</v>
      </c>
    </row>
    <row r="42" spans="2:11">
      <c r="B42" s="79" t="s">
        <v>864</v>
      </c>
      <c r="C42" s="16"/>
      <c r="F42" s="80">
        <v>7424672.46</v>
      </c>
      <c r="H42" s="80">
        <v>43348.209769420093</v>
      </c>
      <c r="J42" s="80">
        <v>23.77</v>
      </c>
      <c r="K42" s="80">
        <v>0.92</v>
      </c>
    </row>
    <row r="43" spans="2:11">
      <c r="B43" t="s">
        <v>865</v>
      </c>
      <c r="C43" t="s">
        <v>866</v>
      </c>
      <c r="D43" t="s">
        <v>112</v>
      </c>
      <c r="E43" t="s">
        <v>867</v>
      </c>
      <c r="F43" s="78">
        <v>1736.2</v>
      </c>
      <c r="G43" s="78">
        <v>89887.923175000004</v>
      </c>
      <c r="H43" s="78">
        <v>6002.1988338440897</v>
      </c>
      <c r="I43" s="78">
        <v>6.68</v>
      </c>
      <c r="J43" s="78">
        <v>3.29</v>
      </c>
      <c r="K43" s="78">
        <v>0.13</v>
      </c>
    </row>
    <row r="44" spans="2:11">
      <c r="B44" t="s">
        <v>868</v>
      </c>
      <c r="C44" t="s">
        <v>869</v>
      </c>
      <c r="D44" t="s">
        <v>116</v>
      </c>
      <c r="E44" t="s">
        <v>870</v>
      </c>
      <c r="F44" s="78">
        <v>530.73</v>
      </c>
      <c r="G44" s="78">
        <v>110035</v>
      </c>
      <c r="H44" s="78">
        <v>2501.7494296864502</v>
      </c>
      <c r="I44" s="78">
        <v>2.61</v>
      </c>
      <c r="J44" s="78">
        <v>1.37</v>
      </c>
      <c r="K44" s="78">
        <v>0.05</v>
      </c>
    </row>
    <row r="45" spans="2:11">
      <c r="B45" t="s">
        <v>871</v>
      </c>
      <c r="C45" t="s">
        <v>872</v>
      </c>
      <c r="D45" t="s">
        <v>112</v>
      </c>
      <c r="E45" t="s">
        <v>873</v>
      </c>
      <c r="F45" s="78">
        <v>1047</v>
      </c>
      <c r="G45" s="78">
        <v>97494</v>
      </c>
      <c r="H45" s="78">
        <v>3925.8513442799999</v>
      </c>
      <c r="I45" s="78">
        <v>0</v>
      </c>
      <c r="J45" s="78">
        <v>2.15</v>
      </c>
      <c r="K45" s="78">
        <v>0.08</v>
      </c>
    </row>
    <row r="46" spans="2:11">
      <c r="B46" t="s">
        <v>874</v>
      </c>
      <c r="C46" t="s">
        <v>875</v>
      </c>
      <c r="D46" t="s">
        <v>112</v>
      </c>
      <c r="E46" t="s">
        <v>876</v>
      </c>
      <c r="F46" s="78">
        <v>5068634</v>
      </c>
      <c r="G46" s="78">
        <v>101.55</v>
      </c>
      <c r="H46" s="78">
        <v>19796.122842641998</v>
      </c>
      <c r="I46" s="78">
        <v>2.48</v>
      </c>
      <c r="J46" s="78">
        <v>10.85</v>
      </c>
      <c r="K46" s="78">
        <v>0.42</v>
      </c>
    </row>
    <row r="47" spans="2:11">
      <c r="B47" t="s">
        <v>877</v>
      </c>
      <c r="C47" t="s">
        <v>878</v>
      </c>
      <c r="D47" t="s">
        <v>112</v>
      </c>
      <c r="E47" t="s">
        <v>879</v>
      </c>
      <c r="F47" s="78">
        <v>2350000</v>
      </c>
      <c r="G47" s="78">
        <v>100</v>
      </c>
      <c r="H47" s="78">
        <v>9038.1</v>
      </c>
      <c r="I47" s="78">
        <v>1.57</v>
      </c>
      <c r="J47" s="78">
        <v>4.96</v>
      </c>
      <c r="K47" s="78">
        <v>0.19</v>
      </c>
    </row>
    <row r="48" spans="2:11">
      <c r="B48" t="s">
        <v>880</v>
      </c>
      <c r="C48" t="s">
        <v>881</v>
      </c>
      <c r="D48" t="s">
        <v>112</v>
      </c>
      <c r="E48" t="s">
        <v>882</v>
      </c>
      <c r="F48" s="78">
        <v>2724.53</v>
      </c>
      <c r="G48" s="78">
        <v>19890.050003000037</v>
      </c>
      <c r="H48" s="78">
        <v>2084.1873189675498</v>
      </c>
      <c r="I48" s="78">
        <v>0</v>
      </c>
      <c r="J48" s="78">
        <v>1.1399999999999999</v>
      </c>
      <c r="K48" s="78">
        <v>0.04</v>
      </c>
    </row>
    <row r="49" spans="2:11">
      <c r="B49" s="79" t="s">
        <v>883</v>
      </c>
      <c r="C49" s="16"/>
      <c r="F49" s="80">
        <v>6999093</v>
      </c>
      <c r="H49" s="80">
        <v>21891.545043327402</v>
      </c>
      <c r="J49" s="80">
        <v>12</v>
      </c>
      <c r="K49" s="80">
        <v>0.46</v>
      </c>
    </row>
    <row r="50" spans="2:11">
      <c r="B50" t="s">
        <v>884</v>
      </c>
      <c r="C50" t="s">
        <v>885</v>
      </c>
      <c r="D50" t="s">
        <v>112</v>
      </c>
      <c r="E50" t="s">
        <v>886</v>
      </c>
      <c r="F50" s="78">
        <v>2758650</v>
      </c>
      <c r="G50" s="78">
        <v>98.923210000000097</v>
      </c>
      <c r="H50" s="78">
        <v>10495.5229802296</v>
      </c>
      <c r="I50" s="78">
        <v>2.73</v>
      </c>
      <c r="J50" s="78">
        <v>5.75</v>
      </c>
      <c r="K50" s="78">
        <v>0.22</v>
      </c>
    </row>
    <row r="51" spans="2:11">
      <c r="B51" t="s">
        <v>887</v>
      </c>
      <c r="C51" t="s">
        <v>888</v>
      </c>
      <c r="D51" t="s">
        <v>112</v>
      </c>
      <c r="E51" t="s">
        <v>889</v>
      </c>
      <c r="F51" s="78">
        <v>1251891</v>
      </c>
      <c r="G51" s="78">
        <v>116.31525999999992</v>
      </c>
      <c r="H51" s="78">
        <v>5600.3154844451401</v>
      </c>
      <c r="I51" s="78">
        <v>2.9</v>
      </c>
      <c r="J51" s="78">
        <v>3.07</v>
      </c>
      <c r="K51" s="78">
        <v>0.12</v>
      </c>
    </row>
    <row r="52" spans="2:11">
      <c r="B52" t="s">
        <v>890</v>
      </c>
      <c r="C52" t="s">
        <v>891</v>
      </c>
      <c r="D52" t="s">
        <v>112</v>
      </c>
      <c r="E52" t="s">
        <v>231</v>
      </c>
      <c r="F52" s="78">
        <v>811060</v>
      </c>
      <c r="G52" s="78">
        <v>142.75370000000001</v>
      </c>
      <c r="H52" s="78">
        <v>4452.9686403601199</v>
      </c>
      <c r="I52" s="78">
        <v>0.81</v>
      </c>
      <c r="J52" s="78">
        <v>2.44</v>
      </c>
      <c r="K52" s="78">
        <v>0.09</v>
      </c>
    </row>
    <row r="53" spans="2:11">
      <c r="B53" t="s">
        <v>892</v>
      </c>
      <c r="C53" t="s">
        <v>893</v>
      </c>
      <c r="D53" t="s">
        <v>192</v>
      </c>
      <c r="E53" t="s">
        <v>894</v>
      </c>
      <c r="F53" s="78">
        <v>2177492</v>
      </c>
      <c r="G53" s="78">
        <v>107.09348000000021</v>
      </c>
      <c r="H53" s="78">
        <v>1342.7379382925401</v>
      </c>
      <c r="I53" s="78">
        <v>1.08</v>
      </c>
      <c r="J53" s="78">
        <v>0.74</v>
      </c>
      <c r="K53" s="78">
        <v>0.03</v>
      </c>
    </row>
    <row r="54" spans="2:11">
      <c r="B54" s="79" t="s">
        <v>895</v>
      </c>
      <c r="C54" s="16"/>
      <c r="F54" s="80">
        <v>10558255.4</v>
      </c>
      <c r="H54" s="80">
        <v>40819.95615603817</v>
      </c>
      <c r="J54" s="80">
        <v>22.38</v>
      </c>
      <c r="K54" s="80">
        <v>0.87</v>
      </c>
    </row>
    <row r="55" spans="2:11">
      <c r="B55" t="s">
        <v>896</v>
      </c>
      <c r="C55" t="s">
        <v>897</v>
      </c>
      <c r="D55" t="s">
        <v>116</v>
      </c>
      <c r="E55" t="s">
        <v>898</v>
      </c>
      <c r="F55" s="78">
        <v>429290.78</v>
      </c>
      <c r="G55" s="78">
        <v>102.39177999999983</v>
      </c>
      <c r="H55" s="78">
        <v>1883.02453399351</v>
      </c>
      <c r="I55" s="78">
        <v>0.17</v>
      </c>
      <c r="J55" s="78">
        <v>1.03</v>
      </c>
      <c r="K55" s="78">
        <v>0.04</v>
      </c>
    </row>
    <row r="56" spans="2:11">
      <c r="B56" t="s">
        <v>899</v>
      </c>
      <c r="C56" t="s">
        <v>900</v>
      </c>
      <c r="D56" t="s">
        <v>112</v>
      </c>
      <c r="E56" t="s">
        <v>901</v>
      </c>
      <c r="F56" s="78">
        <v>2576138.62</v>
      </c>
      <c r="G56" s="78">
        <v>47.931420000000024</v>
      </c>
      <c r="H56" s="78">
        <v>4748.9631943905197</v>
      </c>
      <c r="I56" s="78">
        <v>0.55000000000000004</v>
      </c>
      <c r="J56" s="78">
        <v>2.6</v>
      </c>
      <c r="K56" s="78">
        <v>0.1</v>
      </c>
    </row>
    <row r="57" spans="2:11">
      <c r="B57" t="s">
        <v>902</v>
      </c>
      <c r="C57" t="s">
        <v>903</v>
      </c>
      <c r="D57" t="s">
        <v>116</v>
      </c>
      <c r="E57" t="s">
        <v>904</v>
      </c>
      <c r="F57" s="78">
        <v>2602152</v>
      </c>
      <c r="G57" s="78">
        <v>94.402430000000422</v>
      </c>
      <c r="H57" s="78">
        <v>10523.377732265801</v>
      </c>
      <c r="I57" s="78">
        <v>2.4</v>
      </c>
      <c r="J57" s="78">
        <v>5.77</v>
      </c>
      <c r="K57" s="78">
        <v>0.22</v>
      </c>
    </row>
    <row r="58" spans="2:11">
      <c r="B58" t="s">
        <v>905</v>
      </c>
      <c r="C58" t="s">
        <v>906</v>
      </c>
      <c r="D58" t="s">
        <v>112</v>
      </c>
      <c r="E58" t="s">
        <v>734</v>
      </c>
      <c r="F58" s="78">
        <v>853738</v>
      </c>
      <c r="G58" s="78">
        <v>158.72485999999992</v>
      </c>
      <c r="H58" s="78">
        <v>5211.6932364961103</v>
      </c>
      <c r="I58" s="78">
        <v>0.05</v>
      </c>
      <c r="J58" s="78">
        <v>2.86</v>
      </c>
      <c r="K58" s="78">
        <v>0.11</v>
      </c>
    </row>
    <row r="59" spans="2:11">
      <c r="B59" t="s">
        <v>907</v>
      </c>
      <c r="C59" t="s">
        <v>908</v>
      </c>
      <c r="D59" t="s">
        <v>112</v>
      </c>
      <c r="E59" t="s">
        <v>909</v>
      </c>
      <c r="F59" s="78">
        <v>1094107</v>
      </c>
      <c r="G59" s="78">
        <v>110.17340000000004</v>
      </c>
      <c r="H59" s="78">
        <v>4636.0256343951496</v>
      </c>
      <c r="I59" s="78">
        <v>1.27</v>
      </c>
      <c r="J59" s="78">
        <v>2.54</v>
      </c>
      <c r="K59" s="78">
        <v>0.1</v>
      </c>
    </row>
    <row r="60" spans="2:11">
      <c r="B60" t="s">
        <v>910</v>
      </c>
      <c r="C60" t="s">
        <v>911</v>
      </c>
      <c r="D60" t="s">
        <v>112</v>
      </c>
      <c r="E60" t="s">
        <v>912</v>
      </c>
      <c r="F60" s="78">
        <v>1061394</v>
      </c>
      <c r="G60" s="78">
        <v>102.54201999999988</v>
      </c>
      <c r="H60" s="78">
        <v>4185.8896644803399</v>
      </c>
      <c r="I60" s="78">
        <v>0.51</v>
      </c>
      <c r="J60" s="78">
        <v>2.2999999999999998</v>
      </c>
      <c r="K60" s="78">
        <v>0.09</v>
      </c>
    </row>
    <row r="61" spans="2:11">
      <c r="B61" t="s">
        <v>913</v>
      </c>
      <c r="C61" t="s">
        <v>914</v>
      </c>
      <c r="D61" t="s">
        <v>116</v>
      </c>
      <c r="E61" t="s">
        <v>915</v>
      </c>
      <c r="F61" s="78">
        <v>659259</v>
      </c>
      <c r="G61" s="78">
        <v>95.64080999999986</v>
      </c>
      <c r="H61" s="78">
        <v>2701.0874022446401</v>
      </c>
      <c r="I61" s="78">
        <v>0.75</v>
      </c>
      <c r="J61" s="78">
        <v>1.48</v>
      </c>
      <c r="K61" s="78">
        <v>0.06</v>
      </c>
    </row>
    <row r="62" spans="2:11">
      <c r="B62" t="s">
        <v>916</v>
      </c>
      <c r="C62" t="s">
        <v>917</v>
      </c>
      <c r="D62" t="s">
        <v>119</v>
      </c>
      <c r="E62" t="s">
        <v>918</v>
      </c>
      <c r="F62" s="78">
        <v>295284</v>
      </c>
      <c r="G62" s="78">
        <v>96.985569999999967</v>
      </c>
      <c r="H62" s="78">
        <v>1480.97173831387</v>
      </c>
      <c r="I62" s="78">
        <v>1.81</v>
      </c>
      <c r="J62" s="78">
        <v>0.81</v>
      </c>
      <c r="K62" s="78">
        <v>0.03</v>
      </c>
    </row>
    <row r="63" spans="2:11">
      <c r="B63" t="s">
        <v>919</v>
      </c>
      <c r="C63" t="s">
        <v>920</v>
      </c>
      <c r="D63" t="s">
        <v>119</v>
      </c>
      <c r="E63" t="s">
        <v>853</v>
      </c>
      <c r="F63" s="78">
        <v>986892</v>
      </c>
      <c r="G63" s="78">
        <v>106.76805000000004</v>
      </c>
      <c r="H63" s="78">
        <v>5448.9230194582296</v>
      </c>
      <c r="I63" s="78">
        <v>2.9</v>
      </c>
      <c r="J63" s="78">
        <v>2.99</v>
      </c>
      <c r="K63" s="78">
        <v>0.12</v>
      </c>
    </row>
    <row r="64" spans="2:11">
      <c r="B64" t="s">
        <v>225</v>
      </c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zoomScale="80" zoomScaleNormal="80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10.7109375" style="15" customWidth="1"/>
    <col min="4" max="4" width="25.28515625" style="15" bestFit="1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1165</v>
      </c>
    </row>
    <row r="3" spans="2:59">
      <c r="B3" s="2" t="s">
        <v>2</v>
      </c>
      <c r="C3" t="s">
        <v>1164</v>
      </c>
    </row>
    <row r="4" spans="2:59">
      <c r="B4" s="2" t="s">
        <v>3</v>
      </c>
      <c r="C4" t="s">
        <v>191</v>
      </c>
    </row>
    <row r="6" spans="2:59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59" ht="26.25" customHeight="1">
      <c r="B7" s="105" t="s">
        <v>147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179638.6</v>
      </c>
      <c r="H11" s="7"/>
      <c r="I11" s="77">
        <v>2416.7466201776101</v>
      </c>
      <c r="J11" s="7"/>
      <c r="K11" s="77">
        <v>100</v>
      </c>
      <c r="L11" s="77">
        <v>0.05</v>
      </c>
      <c r="M11" s="16"/>
      <c r="N11" s="16"/>
      <c r="O11" s="16"/>
      <c r="P11" s="16"/>
      <c r="BG11" s="16"/>
    </row>
    <row r="12" spans="2:59">
      <c r="B12" s="79" t="s">
        <v>921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214</v>
      </c>
      <c r="C13" t="s">
        <v>214</v>
      </c>
      <c r="D13" t="s">
        <v>214</v>
      </c>
      <c r="E13" t="s">
        <v>214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679</v>
      </c>
      <c r="C14" s="16"/>
      <c r="D14" s="16"/>
      <c r="G14" s="80">
        <v>179638.6</v>
      </c>
      <c r="I14" s="80">
        <v>2416.7466201776101</v>
      </c>
      <c r="K14" s="80">
        <v>100</v>
      </c>
      <c r="L14" s="80">
        <v>0.05</v>
      </c>
    </row>
    <row r="15" spans="2:59">
      <c r="B15" t="s">
        <v>922</v>
      </c>
      <c r="C15" t="s">
        <v>923</v>
      </c>
      <c r="D15" t="s">
        <v>924</v>
      </c>
      <c r="E15" t="s">
        <v>116</v>
      </c>
      <c r="F15" t="s">
        <v>925</v>
      </c>
      <c r="G15" s="78">
        <v>179625.7</v>
      </c>
      <c r="H15" s="78">
        <v>311.3099999999996</v>
      </c>
      <c r="I15" s="78">
        <v>2395.5258931376102</v>
      </c>
      <c r="J15" s="78">
        <v>0</v>
      </c>
      <c r="K15" s="78">
        <v>99.12</v>
      </c>
      <c r="L15" s="78">
        <v>0.05</v>
      </c>
    </row>
    <row r="16" spans="2:59">
      <c r="B16" t="s">
        <v>926</v>
      </c>
      <c r="C16" t="s">
        <v>927</v>
      </c>
      <c r="D16" t="s">
        <v>463</v>
      </c>
      <c r="E16" t="s">
        <v>116</v>
      </c>
      <c r="F16" t="s">
        <v>755</v>
      </c>
      <c r="G16" s="78">
        <v>12.9</v>
      </c>
      <c r="H16" s="78">
        <v>38400</v>
      </c>
      <c r="I16" s="78">
        <v>21.22072704</v>
      </c>
      <c r="J16" s="78">
        <v>0</v>
      </c>
      <c r="K16" s="78">
        <v>0.88</v>
      </c>
      <c r="L16" s="78">
        <v>0</v>
      </c>
    </row>
    <row r="17" spans="2:4">
      <c r="B17" t="s">
        <v>225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zoomScale="80" zoomScaleNormal="80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1165</v>
      </c>
    </row>
    <row r="3" spans="2:52">
      <c r="B3" s="2" t="s">
        <v>2</v>
      </c>
      <c r="C3" t="s">
        <v>1164</v>
      </c>
    </row>
    <row r="4" spans="2:52">
      <c r="B4" s="2" t="s">
        <v>3</v>
      </c>
      <c r="C4" t="s">
        <v>191</v>
      </c>
    </row>
    <row r="6" spans="2:52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52" ht="26.25" customHeight="1">
      <c r="B7" s="105" t="s">
        <v>148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195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680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681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928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214</v>
      </c>
      <c r="C18" t="s">
        <v>214</v>
      </c>
      <c r="D18" t="s">
        <v>214</v>
      </c>
      <c r="E18" t="s">
        <v>214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682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378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222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680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929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682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691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378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225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zoomScale="80" zoomScaleNormal="80" workbookViewId="0">
      <selection activeCell="C14" sqref="C1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0.85546875" style="15" bestFit="1" customWidth="1"/>
    <col min="4" max="4" width="10.7109375" style="15" customWidth="1"/>
    <col min="5" max="6" width="10.7109375" style="16" customWidth="1"/>
    <col min="7" max="7" width="12.85546875" style="16" bestFit="1" customWidth="1"/>
    <col min="8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1165</v>
      </c>
    </row>
    <row r="3" spans="2:13">
      <c r="B3" s="2" t="s">
        <v>2</v>
      </c>
      <c r="C3" t="s">
        <v>1164</v>
      </c>
    </row>
    <row r="4" spans="2:13">
      <c r="B4" s="2" t="s">
        <v>3</v>
      </c>
      <c r="C4" t="s">
        <v>191</v>
      </c>
    </row>
    <row r="5" spans="2:13">
      <c r="B5" s="2"/>
    </row>
    <row r="7" spans="2:13" ht="26.25" customHeight="1">
      <c r="B7" s="95" t="s">
        <v>48</v>
      </c>
      <c r="C7" s="96"/>
      <c r="D7" s="96"/>
      <c r="E7" s="96"/>
      <c r="F7" s="96"/>
      <c r="G7" s="96"/>
      <c r="H7" s="96"/>
      <c r="I7" s="96"/>
      <c r="J7" s="96"/>
      <c r="K7" s="96"/>
      <c r="L7" s="9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298715.47361909901</v>
      </c>
      <c r="K11" s="77">
        <v>100</v>
      </c>
      <c r="L11" s="77">
        <v>6.33</v>
      </c>
    </row>
    <row r="12" spans="2:13">
      <c r="B12" s="79" t="s">
        <v>195</v>
      </c>
      <c r="C12" s="26"/>
      <c r="D12" s="27"/>
      <c r="E12" s="27"/>
      <c r="F12" s="27"/>
      <c r="G12" s="27"/>
      <c r="H12" s="27"/>
      <c r="I12" s="80">
        <v>0</v>
      </c>
      <c r="J12" s="80">
        <v>298715.47361909901</v>
      </c>
      <c r="K12" s="80">
        <v>100</v>
      </c>
      <c r="L12" s="80">
        <v>6.33</v>
      </c>
    </row>
    <row r="13" spans="2:13">
      <c r="B13" s="79" t="s">
        <v>196</v>
      </c>
      <c r="C13" s="26"/>
      <c r="D13" s="27"/>
      <c r="E13" s="27"/>
      <c r="F13" s="27"/>
      <c r="G13" s="27"/>
      <c r="H13" s="27"/>
      <c r="I13" s="80">
        <v>0</v>
      </c>
      <c r="J13" s="80">
        <v>115326.62049</v>
      </c>
      <c r="K13" s="80">
        <v>38.61</v>
      </c>
      <c r="L13" s="80">
        <v>2.44</v>
      </c>
    </row>
    <row r="14" spans="2:13">
      <c r="B14" t="s">
        <v>197</v>
      </c>
      <c r="C14" t="s">
        <v>198</v>
      </c>
      <c r="D14" t="s">
        <v>199</v>
      </c>
      <c r="E14" t="s">
        <v>200</v>
      </c>
      <c r="F14" t="s">
        <v>155</v>
      </c>
      <c r="G14" t="s">
        <v>108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13">
      <c r="B15" t="s">
        <v>201</v>
      </c>
      <c r="C15" t="s">
        <v>202</v>
      </c>
      <c r="D15" t="s">
        <v>203</v>
      </c>
      <c r="E15" t="s">
        <v>200</v>
      </c>
      <c r="F15" t="s">
        <v>155</v>
      </c>
      <c r="G15" t="s">
        <v>108</v>
      </c>
      <c r="H15" s="78">
        <v>0</v>
      </c>
      <c r="I15" s="78">
        <v>0</v>
      </c>
      <c r="J15" s="78">
        <v>115326.62049</v>
      </c>
      <c r="K15" s="78">
        <v>38.61</v>
      </c>
      <c r="L15" s="78">
        <v>2.44</v>
      </c>
    </row>
    <row r="16" spans="2:13">
      <c r="B16" s="79" t="s">
        <v>204</v>
      </c>
      <c r="D16" s="16"/>
      <c r="I16" s="80">
        <v>0</v>
      </c>
      <c r="J16" s="80">
        <v>130694.276227259</v>
      </c>
      <c r="K16" s="80">
        <v>43.75</v>
      </c>
      <c r="L16" s="80">
        <v>2.77</v>
      </c>
    </row>
    <row r="17" spans="2:12">
      <c r="B17" t="s">
        <v>205</v>
      </c>
      <c r="C17" t="s">
        <v>206</v>
      </c>
      <c r="D17" t="s">
        <v>203</v>
      </c>
      <c r="E17" t="s">
        <v>200</v>
      </c>
      <c r="F17" t="s">
        <v>155</v>
      </c>
      <c r="G17" t="s">
        <v>193</v>
      </c>
      <c r="H17" s="78">
        <v>0</v>
      </c>
      <c r="I17" s="78">
        <v>0</v>
      </c>
      <c r="J17" s="78">
        <v>180.62886159300001</v>
      </c>
      <c r="K17" s="78">
        <v>0.06</v>
      </c>
      <c r="L17" s="78">
        <v>0</v>
      </c>
    </row>
    <row r="18" spans="2:12">
      <c r="B18" t="s">
        <v>207</v>
      </c>
      <c r="C18" t="s">
        <v>208</v>
      </c>
      <c r="D18" t="s">
        <v>203</v>
      </c>
      <c r="E18" t="s">
        <v>200</v>
      </c>
      <c r="F18" t="s">
        <v>155</v>
      </c>
      <c r="G18" t="s">
        <v>112</v>
      </c>
      <c r="H18" s="78">
        <v>0</v>
      </c>
      <c r="I18" s="78">
        <v>0</v>
      </c>
      <c r="J18" s="78">
        <v>129986.75862936</v>
      </c>
      <c r="K18" s="78">
        <v>43.52</v>
      </c>
      <c r="L18" s="78">
        <v>2.76</v>
      </c>
    </row>
    <row r="19" spans="2:12">
      <c r="B19" t="s">
        <v>209</v>
      </c>
      <c r="C19" t="s">
        <v>210</v>
      </c>
      <c r="D19" t="s">
        <v>203</v>
      </c>
      <c r="E19" t="s">
        <v>200</v>
      </c>
      <c r="F19" t="s">
        <v>155</v>
      </c>
      <c r="G19" t="s">
        <v>116</v>
      </c>
      <c r="H19" s="78">
        <v>0</v>
      </c>
      <c r="I19" s="78">
        <v>0</v>
      </c>
      <c r="J19" s="78">
        <v>522.45077835899997</v>
      </c>
      <c r="K19" s="78">
        <v>0.17</v>
      </c>
      <c r="L19" s="78">
        <v>0.01</v>
      </c>
    </row>
    <row r="20" spans="2:12">
      <c r="B20" t="s">
        <v>211</v>
      </c>
      <c r="C20" t="s">
        <v>212</v>
      </c>
      <c r="D20" t="s">
        <v>203</v>
      </c>
      <c r="E20" t="s">
        <v>200</v>
      </c>
      <c r="F20" t="s">
        <v>155</v>
      </c>
      <c r="G20" t="s">
        <v>119</v>
      </c>
      <c r="H20" s="78">
        <v>0</v>
      </c>
      <c r="I20" s="78">
        <v>0</v>
      </c>
      <c r="J20" s="78">
        <v>4.4379579470000001</v>
      </c>
      <c r="K20" s="78">
        <v>0</v>
      </c>
      <c r="L20" s="78">
        <v>0</v>
      </c>
    </row>
    <row r="21" spans="2:12">
      <c r="B21" s="79" t="s">
        <v>213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214</v>
      </c>
      <c r="C22" t="s">
        <v>214</v>
      </c>
      <c r="D22" s="16"/>
      <c r="E22" t="s">
        <v>214</v>
      </c>
      <c r="G22" t="s">
        <v>214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215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214</v>
      </c>
      <c r="C24" t="s">
        <v>214</v>
      </c>
      <c r="D24" s="16"/>
      <c r="E24" t="s">
        <v>214</v>
      </c>
      <c r="G24" t="s">
        <v>214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216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214</v>
      </c>
      <c r="C26" t="s">
        <v>214</v>
      </c>
      <c r="D26" s="16"/>
      <c r="E26" t="s">
        <v>214</v>
      </c>
      <c r="G26" t="s">
        <v>214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217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t="s">
        <v>214</v>
      </c>
      <c r="C28" t="s">
        <v>214</v>
      </c>
      <c r="D28" s="16"/>
      <c r="E28" t="s">
        <v>214</v>
      </c>
      <c r="G28" t="s">
        <v>214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218</v>
      </c>
      <c r="D29" s="16"/>
      <c r="I29" s="80">
        <v>0</v>
      </c>
      <c r="J29" s="80">
        <v>52694.576901840002</v>
      </c>
      <c r="K29" s="80">
        <v>17.64</v>
      </c>
      <c r="L29" s="80">
        <v>1.1200000000000001</v>
      </c>
    </row>
    <row r="30" spans="2:12">
      <c r="B30" t="s">
        <v>219</v>
      </c>
      <c r="C30" t="s">
        <v>220</v>
      </c>
      <c r="D30" t="s">
        <v>203</v>
      </c>
      <c r="E30" t="s">
        <v>214</v>
      </c>
      <c r="F30" t="s">
        <v>221</v>
      </c>
      <c r="G30" t="s">
        <v>112</v>
      </c>
      <c r="H30" s="78">
        <v>0</v>
      </c>
      <c r="I30" s="78">
        <v>0</v>
      </c>
      <c r="J30" s="78">
        <v>52694.576901840002</v>
      </c>
      <c r="K30" s="78">
        <v>17.64</v>
      </c>
      <c r="L30" s="78">
        <v>1.1200000000000001</v>
      </c>
    </row>
    <row r="31" spans="2:12">
      <c r="B31" s="79" t="s">
        <v>222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s="79" t="s">
        <v>223</v>
      </c>
      <c r="D32" s="16"/>
      <c r="I32" s="80">
        <v>0</v>
      </c>
      <c r="J32" s="80">
        <v>0</v>
      </c>
      <c r="K32" s="80">
        <v>0</v>
      </c>
      <c r="L32" s="80">
        <v>0</v>
      </c>
    </row>
    <row r="33" spans="2:12">
      <c r="B33" t="s">
        <v>214</v>
      </c>
      <c r="C33" t="s">
        <v>214</v>
      </c>
      <c r="D33" s="16"/>
      <c r="E33" t="s">
        <v>214</v>
      </c>
      <c r="G33" t="s">
        <v>214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224</v>
      </c>
      <c r="D34" s="16"/>
      <c r="I34" s="80">
        <v>0</v>
      </c>
      <c r="J34" s="80">
        <v>0</v>
      </c>
      <c r="K34" s="80">
        <v>0</v>
      </c>
      <c r="L34" s="80">
        <v>0</v>
      </c>
    </row>
    <row r="35" spans="2:12">
      <c r="B35" t="s">
        <v>214</v>
      </c>
      <c r="C35" t="s">
        <v>214</v>
      </c>
      <c r="D35" s="16"/>
      <c r="E35" t="s">
        <v>214</v>
      </c>
      <c r="G35" t="s">
        <v>214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</row>
    <row r="36" spans="2:12">
      <c r="B36" t="s">
        <v>225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zoomScale="80" zoomScaleNormal="80" workbookViewId="0">
      <selection activeCell="E23" sqref="E23"/>
    </sheetView>
  </sheetViews>
  <sheetFormatPr defaultColWidth="9.140625" defaultRowHeight="18"/>
  <cols>
    <col min="1" max="1" width="6.28515625" style="16" customWidth="1"/>
    <col min="2" max="2" width="73.85546875" style="15" bestFit="1" customWidth="1"/>
    <col min="3" max="4" width="10.7109375" style="15" customWidth="1"/>
    <col min="5" max="5" width="12.140625" style="16" bestFit="1" customWidth="1"/>
    <col min="6" max="6" width="10.7109375" style="16" customWidth="1"/>
    <col min="7" max="7" width="15.5703125" style="16" bestFit="1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1165</v>
      </c>
    </row>
    <row r="3" spans="2:49">
      <c r="B3" s="2" t="s">
        <v>2</v>
      </c>
      <c r="C3" t="s">
        <v>1164</v>
      </c>
    </row>
    <row r="4" spans="2:49">
      <c r="B4" s="2" t="s">
        <v>3</v>
      </c>
      <c r="C4" t="s">
        <v>191</v>
      </c>
    </row>
    <row r="6" spans="2:49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7"/>
    </row>
    <row r="7" spans="2:49" ht="26.25" customHeight="1">
      <c r="B7" s="105" t="s">
        <v>149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885628575.12</v>
      </c>
      <c r="H11" s="7"/>
      <c r="I11" s="77">
        <v>-32967.872540393422</v>
      </c>
      <c r="J11" s="77">
        <v>100</v>
      </c>
      <c r="K11" s="77">
        <v>-0.7</v>
      </c>
      <c r="AW11" s="16"/>
    </row>
    <row r="12" spans="2:49">
      <c r="B12" s="79" t="s">
        <v>195</v>
      </c>
      <c r="C12" s="16"/>
      <c r="D12" s="16"/>
      <c r="G12" s="80">
        <v>831164453.12</v>
      </c>
      <c r="I12" s="80">
        <v>-18377.003217911868</v>
      </c>
      <c r="J12" s="80">
        <v>55.74</v>
      </c>
      <c r="K12" s="80">
        <v>-0.39</v>
      </c>
    </row>
    <row r="13" spans="2:49">
      <c r="B13" s="79" t="s">
        <v>680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681</v>
      </c>
      <c r="C15" s="16"/>
      <c r="D15" s="16"/>
      <c r="G15" s="80">
        <v>-106669546.88</v>
      </c>
      <c r="I15" s="80">
        <v>1079.1642590723266</v>
      </c>
      <c r="J15" s="80">
        <v>-3.27</v>
      </c>
      <c r="K15" s="80">
        <v>0.02</v>
      </c>
    </row>
    <row r="16" spans="2:49">
      <c r="B16" t="s">
        <v>930</v>
      </c>
      <c r="C16" t="s">
        <v>931</v>
      </c>
      <c r="D16" t="s">
        <v>129</v>
      </c>
      <c r="E16" t="s">
        <v>112</v>
      </c>
      <c r="F16" t="s">
        <v>932</v>
      </c>
      <c r="G16" s="78">
        <v>-66972300</v>
      </c>
      <c r="H16" s="78">
        <v>1.4302976190476198</v>
      </c>
      <c r="I16" s="78">
        <v>-957.90321232142901</v>
      </c>
      <c r="J16" s="78">
        <v>2.91</v>
      </c>
      <c r="K16" s="78">
        <v>-0.02</v>
      </c>
    </row>
    <row r="17" spans="2:11">
      <c r="B17" t="s">
        <v>933</v>
      </c>
      <c r="C17" t="s">
        <v>934</v>
      </c>
      <c r="D17" t="s">
        <v>129</v>
      </c>
      <c r="E17" t="s">
        <v>192</v>
      </c>
      <c r="F17" t="s">
        <v>935</v>
      </c>
      <c r="G17" s="78">
        <v>-2516400</v>
      </c>
      <c r="H17" s="78">
        <v>-1.1018939496940907</v>
      </c>
      <c r="I17" s="78">
        <v>27.7280593501021</v>
      </c>
      <c r="J17" s="78">
        <v>-0.08</v>
      </c>
      <c r="K17" s="78">
        <v>0</v>
      </c>
    </row>
    <row r="18" spans="2:11">
      <c r="B18" t="s">
        <v>936</v>
      </c>
      <c r="C18" t="s">
        <v>937</v>
      </c>
      <c r="D18" t="s">
        <v>129</v>
      </c>
      <c r="E18" t="s">
        <v>116</v>
      </c>
      <c r="F18" t="s">
        <v>935</v>
      </c>
      <c r="G18" s="78">
        <v>-25000900</v>
      </c>
      <c r="H18" s="78">
        <v>-7.8590909090909129</v>
      </c>
      <c r="I18" s="78">
        <v>1964.8434590909101</v>
      </c>
      <c r="J18" s="78">
        <v>-5.96</v>
      </c>
      <c r="K18" s="78">
        <v>0.04</v>
      </c>
    </row>
    <row r="19" spans="2:11">
      <c r="B19" t="s">
        <v>938</v>
      </c>
      <c r="C19" t="s">
        <v>939</v>
      </c>
      <c r="D19" t="s">
        <v>129</v>
      </c>
      <c r="E19" t="s">
        <v>116</v>
      </c>
      <c r="F19" t="s">
        <v>879</v>
      </c>
      <c r="G19" s="78">
        <v>-12070000</v>
      </c>
      <c r="H19" s="78">
        <v>-0.3765</v>
      </c>
      <c r="I19" s="78">
        <v>45.443550000000002</v>
      </c>
      <c r="J19" s="78">
        <v>-0.14000000000000001</v>
      </c>
      <c r="K19" s="78">
        <v>0</v>
      </c>
    </row>
    <row r="20" spans="2:11">
      <c r="B20" t="s">
        <v>940</v>
      </c>
      <c r="C20" t="s">
        <v>941</v>
      </c>
      <c r="D20" t="s">
        <v>129</v>
      </c>
      <c r="E20" t="s">
        <v>116</v>
      </c>
      <c r="F20" t="s">
        <v>942</v>
      </c>
      <c r="G20" s="78">
        <v>-109946.88</v>
      </c>
      <c r="H20" s="78">
        <v>0.86186806506603097</v>
      </c>
      <c r="I20" s="78">
        <v>-0.94759704725647098</v>
      </c>
      <c r="J20" s="78">
        <v>0</v>
      </c>
      <c r="K20" s="78">
        <v>0</v>
      </c>
    </row>
    <row r="21" spans="2:11">
      <c r="B21" s="79" t="s">
        <v>928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214</v>
      </c>
      <c r="C22" t="s">
        <v>214</v>
      </c>
      <c r="D22" t="s">
        <v>214</v>
      </c>
      <c r="E22" t="s">
        <v>214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682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t="s">
        <v>214</v>
      </c>
      <c r="C24" t="s">
        <v>214</v>
      </c>
      <c r="D24" t="s">
        <v>214</v>
      </c>
      <c r="E24" t="s">
        <v>214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</row>
    <row r="25" spans="2:11">
      <c r="B25" s="79" t="s">
        <v>378</v>
      </c>
      <c r="C25" s="16"/>
      <c r="D25" s="16"/>
      <c r="G25" s="80">
        <v>937834000</v>
      </c>
      <c r="I25" s="80">
        <v>-19456.167476984192</v>
      </c>
      <c r="J25" s="80">
        <v>59.02</v>
      </c>
      <c r="K25" s="80">
        <v>-0.41</v>
      </c>
    </row>
    <row r="26" spans="2:11">
      <c r="B26" t="s">
        <v>943</v>
      </c>
      <c r="C26" t="s">
        <v>944</v>
      </c>
      <c r="D26" t="s">
        <v>129</v>
      </c>
      <c r="E26" t="s">
        <v>108</v>
      </c>
      <c r="F26" t="s">
        <v>945</v>
      </c>
      <c r="G26" s="78">
        <v>122688000</v>
      </c>
      <c r="H26" s="78">
        <v>-2.6238321893911221</v>
      </c>
      <c r="I26" s="78">
        <v>-3219.1272365201798</v>
      </c>
      <c r="J26" s="78">
        <v>9.76</v>
      </c>
      <c r="K26" s="78">
        <v>-7.0000000000000007E-2</v>
      </c>
    </row>
    <row r="27" spans="2:11">
      <c r="B27" t="s">
        <v>946</v>
      </c>
      <c r="C27" t="s">
        <v>947</v>
      </c>
      <c r="D27" t="s">
        <v>129</v>
      </c>
      <c r="E27" t="s">
        <v>108</v>
      </c>
      <c r="F27" t="s">
        <v>948</v>
      </c>
      <c r="G27" s="78">
        <v>88568000</v>
      </c>
      <c r="H27" s="78">
        <v>-2.7095083998671643</v>
      </c>
      <c r="I27" s="78">
        <v>-2399.7573995943499</v>
      </c>
      <c r="J27" s="78">
        <v>7.28</v>
      </c>
      <c r="K27" s="78">
        <v>-0.05</v>
      </c>
    </row>
    <row r="28" spans="2:11">
      <c r="B28" t="s">
        <v>949</v>
      </c>
      <c r="C28" t="s">
        <v>950</v>
      </c>
      <c r="D28" t="s">
        <v>129</v>
      </c>
      <c r="E28" t="s">
        <v>108</v>
      </c>
      <c r="F28" t="s">
        <v>951</v>
      </c>
      <c r="G28" s="78">
        <v>55000</v>
      </c>
      <c r="H28" s="78">
        <v>-1.3535618784098691</v>
      </c>
      <c r="I28" s="78">
        <v>-0.74445903312542805</v>
      </c>
      <c r="J28" s="78">
        <v>0</v>
      </c>
      <c r="K28" s="78">
        <v>0</v>
      </c>
    </row>
    <row r="29" spans="2:11">
      <c r="B29" t="s">
        <v>952</v>
      </c>
      <c r="C29" t="s">
        <v>953</v>
      </c>
      <c r="D29" t="s">
        <v>129</v>
      </c>
      <c r="E29" t="s">
        <v>108</v>
      </c>
      <c r="F29" t="s">
        <v>954</v>
      </c>
      <c r="G29" s="78">
        <v>88568000</v>
      </c>
      <c r="H29" s="78">
        <v>-2.772155261403769</v>
      </c>
      <c r="I29" s="78">
        <v>-2455.2424719200899</v>
      </c>
      <c r="J29" s="78">
        <v>7.45</v>
      </c>
      <c r="K29" s="78">
        <v>-0.05</v>
      </c>
    </row>
    <row r="30" spans="2:11">
      <c r="B30" t="s">
        <v>955</v>
      </c>
      <c r="C30" t="s">
        <v>956</v>
      </c>
      <c r="D30" t="s">
        <v>129</v>
      </c>
      <c r="E30" t="s">
        <v>108</v>
      </c>
      <c r="F30" t="s">
        <v>957</v>
      </c>
      <c r="G30" s="78">
        <v>88568000</v>
      </c>
      <c r="H30" s="78">
        <v>-3.1370638465171394</v>
      </c>
      <c r="I30" s="78">
        <v>-2778.4347075833002</v>
      </c>
      <c r="J30" s="78">
        <v>8.43</v>
      </c>
      <c r="K30" s="78">
        <v>-0.06</v>
      </c>
    </row>
    <row r="31" spans="2:11">
      <c r="B31" t="s">
        <v>958</v>
      </c>
      <c r="C31" t="s">
        <v>959</v>
      </c>
      <c r="D31" t="s">
        <v>129</v>
      </c>
      <c r="E31" t="s">
        <v>108</v>
      </c>
      <c r="F31" t="s">
        <v>960</v>
      </c>
      <c r="G31" s="78">
        <v>224746000</v>
      </c>
      <c r="H31" s="78">
        <v>-1.4004376450588798</v>
      </c>
      <c r="I31" s="78">
        <v>-3147.42758976403</v>
      </c>
      <c r="J31" s="78">
        <v>9.5500000000000007</v>
      </c>
      <c r="K31" s="78">
        <v>-7.0000000000000007E-2</v>
      </c>
    </row>
    <row r="32" spans="2:11">
      <c r="B32" t="s">
        <v>961</v>
      </c>
      <c r="C32" t="s">
        <v>962</v>
      </c>
      <c r="D32" t="s">
        <v>129</v>
      </c>
      <c r="E32" t="s">
        <v>108</v>
      </c>
      <c r="F32" t="s">
        <v>963</v>
      </c>
      <c r="G32" s="78">
        <v>3141000</v>
      </c>
      <c r="H32" s="78">
        <v>-0.71306421976465462</v>
      </c>
      <c r="I32" s="78">
        <v>-22.397347142807799</v>
      </c>
      <c r="J32" s="78">
        <v>7.0000000000000007E-2</v>
      </c>
      <c r="K32" s="78">
        <v>0</v>
      </c>
    </row>
    <row r="33" spans="2:11">
      <c r="B33" t="s">
        <v>964</v>
      </c>
      <c r="C33" t="s">
        <v>965</v>
      </c>
      <c r="D33" t="s">
        <v>129</v>
      </c>
      <c r="E33" t="s">
        <v>108</v>
      </c>
      <c r="F33" t="s">
        <v>966</v>
      </c>
      <c r="G33" s="78">
        <v>183000000</v>
      </c>
      <c r="H33" s="78">
        <v>-1.1886119287367214</v>
      </c>
      <c r="I33" s="78">
        <v>-2175.1598295882</v>
      </c>
      <c r="J33" s="78">
        <v>6.6</v>
      </c>
      <c r="K33" s="78">
        <v>-0.05</v>
      </c>
    </row>
    <row r="34" spans="2:11">
      <c r="B34" t="s">
        <v>967</v>
      </c>
      <c r="C34" t="s">
        <v>968</v>
      </c>
      <c r="D34" t="s">
        <v>129</v>
      </c>
      <c r="E34" t="s">
        <v>108</v>
      </c>
      <c r="F34" t="s">
        <v>969</v>
      </c>
      <c r="G34" s="78">
        <v>138500000</v>
      </c>
      <c r="H34" s="78">
        <v>-2.3522573543957472</v>
      </c>
      <c r="I34" s="78">
        <v>-3257.87643583811</v>
      </c>
      <c r="J34" s="78">
        <v>9.8800000000000008</v>
      </c>
      <c r="K34" s="78">
        <v>-7.0000000000000007E-2</v>
      </c>
    </row>
    <row r="35" spans="2:11">
      <c r="B35" s="79" t="s">
        <v>222</v>
      </c>
      <c r="C35" s="16"/>
      <c r="D35" s="16"/>
      <c r="G35" s="80">
        <v>54464122</v>
      </c>
      <c r="I35" s="80">
        <v>-14590.869322481554</v>
      </c>
      <c r="J35" s="80">
        <v>44.26</v>
      </c>
      <c r="K35" s="80">
        <v>-0.31</v>
      </c>
    </row>
    <row r="36" spans="2:11">
      <c r="B36" s="79" t="s">
        <v>680</v>
      </c>
      <c r="C36" s="16"/>
      <c r="D36" s="16"/>
      <c r="G36" s="80">
        <v>7122</v>
      </c>
      <c r="I36" s="80">
        <v>299.83304352927598</v>
      </c>
      <c r="J36" s="80">
        <v>-0.91</v>
      </c>
      <c r="K36" s="80">
        <v>0.01</v>
      </c>
    </row>
    <row r="37" spans="2:11">
      <c r="B37" t="s">
        <v>970</v>
      </c>
      <c r="C37" t="s">
        <v>971</v>
      </c>
      <c r="D37" t="s">
        <v>972</v>
      </c>
      <c r="E37" t="s">
        <v>112</v>
      </c>
      <c r="F37" t="s">
        <v>954</v>
      </c>
      <c r="G37" s="78">
        <v>5538</v>
      </c>
      <c r="H37" s="78">
        <v>718.63570000000004</v>
      </c>
      <c r="I37" s="78">
        <v>153.06328132383601</v>
      </c>
      <c r="J37" s="78">
        <v>-0.46</v>
      </c>
      <c r="K37" s="78">
        <v>0</v>
      </c>
    </row>
    <row r="38" spans="2:11">
      <c r="B38" t="s">
        <v>973</v>
      </c>
      <c r="C38" t="s">
        <v>974</v>
      </c>
      <c r="D38" t="s">
        <v>972</v>
      </c>
      <c r="E38" t="s">
        <v>112</v>
      </c>
      <c r="F38" t="s">
        <v>975</v>
      </c>
      <c r="G38" s="78">
        <v>1584</v>
      </c>
      <c r="H38" s="78">
        <v>2409.1959999999999</v>
      </c>
      <c r="I38" s="78">
        <v>146.76976220544</v>
      </c>
      <c r="J38" s="78">
        <v>-0.45</v>
      </c>
      <c r="K38" s="78">
        <v>0</v>
      </c>
    </row>
    <row r="39" spans="2:11">
      <c r="B39" s="79" t="s">
        <v>929</v>
      </c>
      <c r="C39" s="16"/>
      <c r="D39" s="16"/>
      <c r="G39" s="80">
        <v>0</v>
      </c>
      <c r="I39" s="80">
        <v>0</v>
      </c>
      <c r="J39" s="80">
        <v>0</v>
      </c>
      <c r="K39" s="80">
        <v>0</v>
      </c>
    </row>
    <row r="40" spans="2:11">
      <c r="B40" t="s">
        <v>214</v>
      </c>
      <c r="C40" t="s">
        <v>214</v>
      </c>
      <c r="D40" t="s">
        <v>214</v>
      </c>
      <c r="E40" t="s">
        <v>214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</row>
    <row r="41" spans="2:11">
      <c r="B41" s="79" t="s">
        <v>682</v>
      </c>
      <c r="C41" s="16"/>
      <c r="D41" s="16"/>
      <c r="G41" s="80">
        <v>0</v>
      </c>
      <c r="I41" s="80">
        <v>0</v>
      </c>
      <c r="J41" s="80">
        <v>0</v>
      </c>
      <c r="K41" s="80">
        <v>0</v>
      </c>
    </row>
    <row r="42" spans="2:11">
      <c r="B42" t="s">
        <v>214</v>
      </c>
      <c r="C42" t="s">
        <v>214</v>
      </c>
      <c r="D42" t="s">
        <v>214</v>
      </c>
      <c r="E42" t="s">
        <v>214</v>
      </c>
      <c r="G42" s="78">
        <v>0</v>
      </c>
      <c r="H42" s="78">
        <v>0</v>
      </c>
      <c r="I42" s="78">
        <v>0</v>
      </c>
      <c r="J42" s="78">
        <v>0</v>
      </c>
      <c r="K42" s="78">
        <v>0</v>
      </c>
    </row>
    <row r="43" spans="2:11">
      <c r="B43" s="79" t="s">
        <v>378</v>
      </c>
      <c r="C43" s="16"/>
      <c r="D43" s="16"/>
      <c r="G43" s="80">
        <v>54457000</v>
      </c>
      <c r="I43" s="80">
        <v>-14890.702366010832</v>
      </c>
      <c r="J43" s="80">
        <v>45.17</v>
      </c>
      <c r="K43" s="80">
        <v>-0.32</v>
      </c>
    </row>
    <row r="44" spans="2:11">
      <c r="B44" t="s">
        <v>976</v>
      </c>
      <c r="C44" t="s">
        <v>977</v>
      </c>
      <c r="D44" t="s">
        <v>972</v>
      </c>
      <c r="E44" t="s">
        <v>112</v>
      </c>
      <c r="F44" t="s">
        <v>948</v>
      </c>
      <c r="G44" s="78">
        <v>10982000</v>
      </c>
      <c r="H44" s="78">
        <v>-7.1080385380528606</v>
      </c>
      <c r="I44" s="78">
        <v>-3002.2060309895201</v>
      </c>
      <c r="J44" s="78">
        <v>9.11</v>
      </c>
      <c r="K44" s="78">
        <v>-0.06</v>
      </c>
    </row>
    <row r="45" spans="2:11">
      <c r="B45" t="s">
        <v>978</v>
      </c>
      <c r="C45" t="s">
        <v>979</v>
      </c>
      <c r="D45" t="s">
        <v>972</v>
      </c>
      <c r="E45" t="s">
        <v>112</v>
      </c>
      <c r="F45" t="s">
        <v>945</v>
      </c>
      <c r="G45" s="78">
        <v>15785000</v>
      </c>
      <c r="H45" s="78">
        <v>-7.243347029737679</v>
      </c>
      <c r="I45" s="78">
        <v>-4397.3715159651802</v>
      </c>
      <c r="J45" s="78">
        <v>13.34</v>
      </c>
      <c r="K45" s="78">
        <v>-0.09</v>
      </c>
    </row>
    <row r="46" spans="2:11">
      <c r="B46" t="s">
        <v>980</v>
      </c>
      <c r="C46" t="s">
        <v>981</v>
      </c>
      <c r="D46" t="s">
        <v>972</v>
      </c>
      <c r="E46" t="s">
        <v>112</v>
      </c>
      <c r="F46" t="s">
        <v>982</v>
      </c>
      <c r="G46" s="78">
        <v>5597000</v>
      </c>
      <c r="H46" s="78">
        <v>-3.4377136352513107</v>
      </c>
      <c r="I46" s="78">
        <v>-740.00436850665096</v>
      </c>
      <c r="J46" s="78">
        <v>2.2400000000000002</v>
      </c>
      <c r="K46" s="78">
        <v>-0.02</v>
      </c>
    </row>
    <row r="47" spans="2:11">
      <c r="B47" t="s">
        <v>983</v>
      </c>
      <c r="C47" t="s">
        <v>984</v>
      </c>
      <c r="D47" t="s">
        <v>972</v>
      </c>
      <c r="E47" t="s">
        <v>112</v>
      </c>
      <c r="F47" t="s">
        <v>954</v>
      </c>
      <c r="G47" s="78">
        <v>10913000</v>
      </c>
      <c r="H47" s="78">
        <v>-7.389794175671013</v>
      </c>
      <c r="I47" s="78">
        <v>-3101.5999248517001</v>
      </c>
      <c r="J47" s="78">
        <v>9.41</v>
      </c>
      <c r="K47" s="78">
        <v>-7.0000000000000007E-2</v>
      </c>
    </row>
    <row r="48" spans="2:11">
      <c r="B48" t="s">
        <v>985</v>
      </c>
      <c r="C48" t="s">
        <v>986</v>
      </c>
      <c r="D48" t="s">
        <v>972</v>
      </c>
      <c r="E48" t="s">
        <v>112</v>
      </c>
      <c r="F48" t="s">
        <v>957</v>
      </c>
      <c r="G48" s="78">
        <v>11180000</v>
      </c>
      <c r="H48" s="78">
        <v>-8.4875965403680791</v>
      </c>
      <c r="I48" s="78">
        <v>-3649.5205256977802</v>
      </c>
      <c r="J48" s="78">
        <v>11.07</v>
      </c>
      <c r="K48" s="78">
        <v>-0.08</v>
      </c>
    </row>
    <row r="49" spans="2:4">
      <c r="B49" t="s">
        <v>225</v>
      </c>
      <c r="C49" s="16"/>
      <c r="D49" s="16"/>
    </row>
    <row r="50" spans="2:4"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zoomScale="80" zoomScaleNormal="80" workbookViewId="0">
      <selection activeCell="B30" sqref="B30"/>
    </sheetView>
  </sheetViews>
  <sheetFormatPr defaultColWidth="9.140625" defaultRowHeight="18"/>
  <cols>
    <col min="1" max="1" width="6.28515625" style="16" customWidth="1"/>
    <col min="2" max="2" width="53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1165</v>
      </c>
    </row>
    <row r="3" spans="2:78">
      <c r="B3" s="2" t="s">
        <v>2</v>
      </c>
      <c r="C3" t="s">
        <v>1164</v>
      </c>
    </row>
    <row r="4" spans="2:78">
      <c r="B4" s="2" t="s">
        <v>3</v>
      </c>
      <c r="C4" t="s">
        <v>191</v>
      </c>
    </row>
    <row r="6" spans="2:78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78" ht="26.25" customHeight="1">
      <c r="B7" s="105" t="s">
        <v>151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8.4</v>
      </c>
      <c r="I11" s="7"/>
      <c r="J11" s="7"/>
      <c r="K11" s="77">
        <v>2.91</v>
      </c>
      <c r="L11" s="77">
        <v>26457864.809999999</v>
      </c>
      <c r="M11" s="7"/>
      <c r="N11" s="77">
        <v>53455.360626576999</v>
      </c>
      <c r="O11" s="7"/>
      <c r="P11" s="77">
        <v>100</v>
      </c>
      <c r="Q11" s="77">
        <v>1.1299999999999999</v>
      </c>
      <c r="R11" s="16"/>
      <c r="S11" s="16"/>
      <c r="T11" s="16"/>
      <c r="U11" s="16"/>
      <c r="V11" s="16"/>
      <c r="BZ11" s="16"/>
    </row>
    <row r="12" spans="2:78">
      <c r="B12" s="79" t="s">
        <v>195</v>
      </c>
      <c r="D12" s="16"/>
      <c r="H12" s="80">
        <v>1.28</v>
      </c>
      <c r="K12" s="80">
        <v>1.49</v>
      </c>
      <c r="L12" s="80">
        <v>11268569.810000001</v>
      </c>
      <c r="N12" s="80">
        <v>11392.636081784</v>
      </c>
      <c r="P12" s="80">
        <v>21.31</v>
      </c>
      <c r="Q12" s="80">
        <v>0.24</v>
      </c>
    </row>
    <row r="13" spans="2:78">
      <c r="B13" s="79" t="s">
        <v>706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214</v>
      </c>
      <c r="C14" t="s">
        <v>214</v>
      </c>
      <c r="D14" s="16"/>
      <c r="E14" t="s">
        <v>214</v>
      </c>
      <c r="H14" s="78">
        <v>0</v>
      </c>
      <c r="I14" t="s">
        <v>214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707</v>
      </c>
      <c r="D15" s="16"/>
      <c r="H15" s="80">
        <v>1.4</v>
      </c>
      <c r="K15" s="80">
        <v>1.37</v>
      </c>
      <c r="L15" s="80">
        <v>1324036.78</v>
      </c>
      <c r="N15" s="80">
        <v>1328.5385050519999</v>
      </c>
      <c r="P15" s="80">
        <v>2.4900000000000002</v>
      </c>
      <c r="Q15" s="80">
        <v>0.03</v>
      </c>
    </row>
    <row r="16" spans="2:78">
      <c r="B16" t="s">
        <v>987</v>
      </c>
      <c r="C16" t="s">
        <v>988</v>
      </c>
      <c r="D16" t="s">
        <v>713</v>
      </c>
      <c r="E16" t="s">
        <v>304</v>
      </c>
      <c r="F16" t="s">
        <v>155</v>
      </c>
      <c r="G16" t="s">
        <v>989</v>
      </c>
      <c r="H16" s="78">
        <v>1.4</v>
      </c>
      <c r="I16" t="s">
        <v>108</v>
      </c>
      <c r="J16" s="78">
        <v>1.55</v>
      </c>
      <c r="K16" s="78">
        <v>1.37</v>
      </c>
      <c r="L16" s="78">
        <v>1324036.78</v>
      </c>
      <c r="M16" s="78">
        <v>100.34</v>
      </c>
      <c r="N16" s="78">
        <v>1328.5385050519999</v>
      </c>
      <c r="O16" s="78">
        <v>1.49</v>
      </c>
      <c r="P16" s="78">
        <v>2.4900000000000002</v>
      </c>
      <c r="Q16" s="78">
        <v>0.03</v>
      </c>
    </row>
    <row r="17" spans="2:17">
      <c r="B17" s="79" t="s">
        <v>708</v>
      </c>
      <c r="D17" s="16"/>
      <c r="H17" s="80">
        <v>1.27</v>
      </c>
      <c r="K17" s="80">
        <v>1.51</v>
      </c>
      <c r="L17" s="80">
        <v>9944533.0299999993</v>
      </c>
      <c r="N17" s="80">
        <v>10064.097576732</v>
      </c>
      <c r="P17" s="80">
        <v>18.829999999999998</v>
      </c>
      <c r="Q17" s="80">
        <v>0.21</v>
      </c>
    </row>
    <row r="18" spans="2:17">
      <c r="B18" s="79" t="s">
        <v>709</v>
      </c>
      <c r="D18" s="16"/>
      <c r="H18" s="80">
        <v>1.29</v>
      </c>
      <c r="K18" s="80">
        <v>1.53</v>
      </c>
      <c r="L18" s="80">
        <v>9793480.1300000008</v>
      </c>
      <c r="N18" s="80">
        <v>9928.905231232</v>
      </c>
      <c r="P18" s="80">
        <v>18.57</v>
      </c>
      <c r="Q18" s="80">
        <v>0.21</v>
      </c>
    </row>
    <row r="19" spans="2:17">
      <c r="B19" t="s">
        <v>1166</v>
      </c>
      <c r="C19" t="s">
        <v>990</v>
      </c>
      <c r="D19" t="s">
        <v>713</v>
      </c>
      <c r="E19" t="s">
        <v>761</v>
      </c>
      <c r="F19" t="s">
        <v>156</v>
      </c>
      <c r="G19" t="s">
        <v>991</v>
      </c>
      <c r="H19" s="78">
        <v>1.66</v>
      </c>
      <c r="I19" t="s">
        <v>108</v>
      </c>
      <c r="J19" s="78">
        <v>2.64</v>
      </c>
      <c r="K19" s="78">
        <v>1.89</v>
      </c>
      <c r="L19" s="78">
        <v>3811447.88</v>
      </c>
      <c r="M19" s="78">
        <v>101.39</v>
      </c>
      <c r="N19" s="78">
        <v>3864.4270055319998</v>
      </c>
      <c r="O19" s="78">
        <v>0</v>
      </c>
      <c r="P19" s="78">
        <v>7.23</v>
      </c>
      <c r="Q19" s="78">
        <v>0.08</v>
      </c>
    </row>
    <row r="20" spans="2:17">
      <c r="B20" t="s">
        <v>992</v>
      </c>
      <c r="C20" t="s">
        <v>993</v>
      </c>
      <c r="D20" t="s">
        <v>713</v>
      </c>
      <c r="E20" t="s">
        <v>761</v>
      </c>
      <c r="F20" t="s">
        <v>156</v>
      </c>
      <c r="G20" t="s">
        <v>994</v>
      </c>
      <c r="H20" s="78">
        <v>1.1299999999999999</v>
      </c>
      <c r="I20" t="s">
        <v>108</v>
      </c>
      <c r="J20" s="78">
        <v>0.02</v>
      </c>
      <c r="K20" s="78">
        <v>1.38</v>
      </c>
      <c r="L20" s="78">
        <v>5191499.24</v>
      </c>
      <c r="M20" s="78">
        <v>101.18</v>
      </c>
      <c r="N20" s="78">
        <v>5252.758931032</v>
      </c>
      <c r="O20" s="78">
        <v>0</v>
      </c>
      <c r="P20" s="78">
        <v>9.83</v>
      </c>
      <c r="Q20" s="78">
        <v>0.11</v>
      </c>
    </row>
    <row r="21" spans="2:17">
      <c r="B21" t="s">
        <v>995</v>
      </c>
      <c r="C21" t="s">
        <v>996</v>
      </c>
      <c r="D21" t="s">
        <v>713</v>
      </c>
      <c r="E21" t="s">
        <v>761</v>
      </c>
      <c r="F21" t="s">
        <v>156</v>
      </c>
      <c r="G21" t="s">
        <v>997</v>
      </c>
      <c r="H21" s="78">
        <v>0.51</v>
      </c>
      <c r="I21" t="s">
        <v>108</v>
      </c>
      <c r="J21" s="78">
        <v>4.3</v>
      </c>
      <c r="K21" s="78">
        <v>0.77</v>
      </c>
      <c r="L21" s="78">
        <v>790533.01</v>
      </c>
      <c r="M21" s="78">
        <v>102.68</v>
      </c>
      <c r="N21" s="78">
        <v>811.71929466799997</v>
      </c>
      <c r="O21" s="78">
        <v>1.03</v>
      </c>
      <c r="P21" s="78">
        <v>1.52</v>
      </c>
      <c r="Q21" s="78">
        <v>0.02</v>
      </c>
    </row>
    <row r="22" spans="2:17">
      <c r="B22" s="79" t="s">
        <v>710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214</v>
      </c>
      <c r="C23" t="s">
        <v>214</v>
      </c>
      <c r="D23" s="16"/>
      <c r="E23" t="s">
        <v>214</v>
      </c>
      <c r="H23" s="78">
        <v>0</v>
      </c>
      <c r="I23" t="s">
        <v>214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714</v>
      </c>
      <c r="D24" s="16"/>
      <c r="H24" s="80">
        <v>0.01</v>
      </c>
      <c r="K24" s="80">
        <v>0.01</v>
      </c>
      <c r="L24" s="80">
        <v>151052.9</v>
      </c>
      <c r="N24" s="80">
        <v>135.19234549999999</v>
      </c>
      <c r="P24" s="80">
        <v>0.25</v>
      </c>
      <c r="Q24" s="80">
        <v>0</v>
      </c>
    </row>
    <row r="25" spans="2:17">
      <c r="B25" t="s">
        <v>998</v>
      </c>
      <c r="C25" t="s">
        <v>999</v>
      </c>
      <c r="D25" t="s">
        <v>713</v>
      </c>
      <c r="E25" t="s">
        <v>214</v>
      </c>
      <c r="F25" t="s">
        <v>221</v>
      </c>
      <c r="G25" t="s">
        <v>231</v>
      </c>
      <c r="H25" s="78">
        <v>0.01</v>
      </c>
      <c r="I25" t="s">
        <v>108</v>
      </c>
      <c r="J25" s="78">
        <v>0.68</v>
      </c>
      <c r="K25" s="78">
        <v>0.01</v>
      </c>
      <c r="L25" s="78">
        <v>151052.9</v>
      </c>
      <c r="M25" s="78">
        <v>89.5</v>
      </c>
      <c r="N25" s="78">
        <v>135.19234549999999</v>
      </c>
      <c r="O25" s="78">
        <v>0.14000000000000001</v>
      </c>
      <c r="P25" s="78">
        <v>0.25</v>
      </c>
      <c r="Q25" s="78">
        <v>0</v>
      </c>
    </row>
    <row r="26" spans="2:17">
      <c r="B26" s="79" t="s">
        <v>715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t="s">
        <v>214</v>
      </c>
      <c r="C27" t="s">
        <v>214</v>
      </c>
      <c r="D27" s="16"/>
      <c r="E27" t="s">
        <v>214</v>
      </c>
      <c r="H27" s="78">
        <v>0</v>
      </c>
      <c r="I27" t="s">
        <v>214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222</v>
      </c>
      <c r="D28" s="16"/>
      <c r="H28" s="80">
        <v>10.33</v>
      </c>
      <c r="K28" s="80">
        <v>3.3</v>
      </c>
      <c r="L28" s="80">
        <v>15189295</v>
      </c>
      <c r="N28" s="80">
        <v>42062.724544793004</v>
      </c>
      <c r="P28" s="80">
        <v>78.69</v>
      </c>
      <c r="Q28" s="80">
        <v>0.89</v>
      </c>
    </row>
    <row r="29" spans="2:17">
      <c r="B29" s="79" t="s">
        <v>706</v>
      </c>
      <c r="D29" s="16"/>
      <c r="H29" s="80">
        <v>4.16</v>
      </c>
      <c r="K29" s="80">
        <v>16.11</v>
      </c>
      <c r="L29" s="80">
        <v>4630000</v>
      </c>
      <c r="N29" s="80">
        <v>470.47014574999997</v>
      </c>
      <c r="P29" s="80">
        <v>0.88</v>
      </c>
      <c r="Q29" s="80">
        <v>0.01</v>
      </c>
    </row>
    <row r="30" spans="2:17">
      <c r="B30" t="s">
        <v>1000</v>
      </c>
      <c r="C30" t="s">
        <v>1001</v>
      </c>
      <c r="D30" t="s">
        <v>1002</v>
      </c>
      <c r="E30" t="s">
        <v>214</v>
      </c>
      <c r="F30" t="s">
        <v>221</v>
      </c>
      <c r="G30" t="s">
        <v>747</v>
      </c>
      <c r="H30" s="78">
        <v>1.4</v>
      </c>
      <c r="I30" t="s">
        <v>129</v>
      </c>
      <c r="J30" s="78">
        <v>6.85</v>
      </c>
      <c r="K30" s="78">
        <v>17.28</v>
      </c>
      <c r="L30" s="78">
        <v>4090000</v>
      </c>
      <c r="M30" s="78">
        <v>90.79</v>
      </c>
      <c r="N30" s="78">
        <v>211.84439255000001</v>
      </c>
      <c r="O30" s="78">
        <v>0</v>
      </c>
      <c r="P30" s="78">
        <v>0.4</v>
      </c>
      <c r="Q30" s="78">
        <v>0</v>
      </c>
    </row>
    <row r="31" spans="2:17">
      <c r="B31" t="s">
        <v>1003</v>
      </c>
      <c r="C31" t="s">
        <v>1004</v>
      </c>
      <c r="D31" t="s">
        <v>1002</v>
      </c>
      <c r="E31" t="s">
        <v>214</v>
      </c>
      <c r="F31" t="s">
        <v>221</v>
      </c>
      <c r="G31" t="s">
        <v>747</v>
      </c>
      <c r="H31" s="78">
        <v>6.42</v>
      </c>
      <c r="I31" t="s">
        <v>194</v>
      </c>
      <c r="J31" s="78">
        <v>0</v>
      </c>
      <c r="K31" s="78">
        <v>15.15</v>
      </c>
      <c r="L31" s="78">
        <v>540000</v>
      </c>
      <c r="M31" s="78">
        <v>40.42</v>
      </c>
      <c r="N31" s="78">
        <v>258.62575320000002</v>
      </c>
      <c r="O31" s="78">
        <v>0</v>
      </c>
      <c r="P31" s="78">
        <v>0.48</v>
      </c>
      <c r="Q31" s="78">
        <v>0.01</v>
      </c>
    </row>
    <row r="32" spans="2:17">
      <c r="B32" s="79" t="s">
        <v>707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214</v>
      </c>
      <c r="C33" t="s">
        <v>214</v>
      </c>
      <c r="D33" s="16"/>
      <c r="E33" t="s">
        <v>214</v>
      </c>
      <c r="H33" s="78">
        <v>0</v>
      </c>
      <c r="I33" t="s">
        <v>214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708</v>
      </c>
      <c r="D34" s="16"/>
      <c r="H34" s="80">
        <v>10.4</v>
      </c>
      <c r="K34" s="80">
        <v>3.15</v>
      </c>
      <c r="L34" s="80">
        <v>10559295</v>
      </c>
      <c r="N34" s="80">
        <v>41592.254399042999</v>
      </c>
      <c r="P34" s="80">
        <v>77.81</v>
      </c>
      <c r="Q34" s="80">
        <v>0.88</v>
      </c>
    </row>
    <row r="35" spans="2:17">
      <c r="B35" s="79" t="s">
        <v>709</v>
      </c>
      <c r="D35" s="16"/>
      <c r="H35" s="80">
        <v>11.62</v>
      </c>
      <c r="K35" s="80">
        <v>2.87</v>
      </c>
      <c r="L35" s="80">
        <v>7033000</v>
      </c>
      <c r="N35" s="80">
        <v>28139.977086660001</v>
      </c>
      <c r="P35" s="80">
        <v>52.64</v>
      </c>
      <c r="Q35" s="80">
        <v>0.6</v>
      </c>
    </row>
    <row r="36" spans="2:17">
      <c r="B36" t="s">
        <v>1005</v>
      </c>
      <c r="C36" t="s">
        <v>1006</v>
      </c>
      <c r="D36" t="s">
        <v>713</v>
      </c>
      <c r="E36" t="s">
        <v>200</v>
      </c>
      <c r="F36" t="s">
        <v>391</v>
      </c>
      <c r="G36" t="s">
        <v>1007</v>
      </c>
      <c r="H36" s="78">
        <v>5.01</v>
      </c>
      <c r="I36" t="s">
        <v>112</v>
      </c>
      <c r="J36" s="78">
        <v>2.72</v>
      </c>
      <c r="K36" s="78">
        <v>2.8</v>
      </c>
      <c r="L36" s="78">
        <v>1333000</v>
      </c>
      <c r="M36" s="78">
        <v>99.986999999999995</v>
      </c>
      <c r="N36" s="78">
        <v>5126.0515266599996</v>
      </c>
      <c r="O36" s="78">
        <v>0.33</v>
      </c>
      <c r="P36" s="78">
        <v>9.59</v>
      </c>
      <c r="Q36" s="78">
        <v>0.11</v>
      </c>
    </row>
    <row r="37" spans="2:17">
      <c r="B37" t="s">
        <v>1008</v>
      </c>
      <c r="C37" t="s">
        <v>1009</v>
      </c>
      <c r="D37" t="s">
        <v>713</v>
      </c>
      <c r="E37" t="s">
        <v>200</v>
      </c>
      <c r="F37" t="s">
        <v>391</v>
      </c>
      <c r="G37" t="s">
        <v>1010</v>
      </c>
      <c r="H37" s="78">
        <v>13.09</v>
      </c>
      <c r="I37" t="s">
        <v>112</v>
      </c>
      <c r="J37" s="78">
        <v>3.22</v>
      </c>
      <c r="K37" s="78">
        <v>2.89</v>
      </c>
      <c r="L37" s="78">
        <v>5700000</v>
      </c>
      <c r="M37" s="78">
        <v>104.98</v>
      </c>
      <c r="N37" s="78">
        <v>23013.92556</v>
      </c>
      <c r="O37" s="78">
        <v>0.74</v>
      </c>
      <c r="P37" s="78">
        <v>43.05</v>
      </c>
      <c r="Q37" s="78">
        <v>0.49</v>
      </c>
    </row>
    <row r="38" spans="2:17">
      <c r="B38" s="79" t="s">
        <v>710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214</v>
      </c>
      <c r="C39" t="s">
        <v>214</v>
      </c>
      <c r="D39" s="16"/>
      <c r="E39" t="s">
        <v>214</v>
      </c>
      <c r="H39" s="78">
        <v>0</v>
      </c>
      <c r="I39" t="s">
        <v>214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714</v>
      </c>
      <c r="D40" s="16"/>
      <c r="H40" s="80">
        <v>7.84</v>
      </c>
      <c r="K40" s="80">
        <v>3.74</v>
      </c>
      <c r="L40" s="80">
        <v>3526295</v>
      </c>
      <c r="N40" s="80">
        <v>13452.277312382999</v>
      </c>
      <c r="P40" s="80">
        <v>25.17</v>
      </c>
      <c r="Q40" s="80">
        <v>0.28999999999999998</v>
      </c>
    </row>
    <row r="41" spans="2:17">
      <c r="B41" t="s">
        <v>1011</v>
      </c>
      <c r="C41" t="s">
        <v>1012</v>
      </c>
      <c r="D41" t="s">
        <v>713</v>
      </c>
      <c r="E41" t="s">
        <v>214</v>
      </c>
      <c r="F41" t="s">
        <v>221</v>
      </c>
      <c r="G41" t="s">
        <v>1013</v>
      </c>
      <c r="H41" s="78">
        <v>7.84</v>
      </c>
      <c r="I41" t="s">
        <v>112</v>
      </c>
      <c r="J41" s="78">
        <v>3.55</v>
      </c>
      <c r="K41" s="78">
        <v>3.74</v>
      </c>
      <c r="L41" s="78">
        <v>3526295</v>
      </c>
      <c r="M41" s="78">
        <v>99.19</v>
      </c>
      <c r="N41" s="78">
        <v>13452.277312382999</v>
      </c>
      <c r="O41" s="78">
        <v>2.75</v>
      </c>
      <c r="P41" s="78">
        <v>25.17</v>
      </c>
      <c r="Q41" s="78">
        <v>0.28999999999999998</v>
      </c>
    </row>
    <row r="42" spans="2:17">
      <c r="B42" s="79" t="s">
        <v>715</v>
      </c>
      <c r="D42" s="16"/>
      <c r="H42" s="80">
        <v>0</v>
      </c>
      <c r="K42" s="80">
        <v>0</v>
      </c>
      <c r="L42" s="80">
        <v>0</v>
      </c>
      <c r="N42" s="80">
        <v>0</v>
      </c>
      <c r="P42" s="80">
        <v>0</v>
      </c>
      <c r="Q42" s="80">
        <v>0</v>
      </c>
    </row>
    <row r="43" spans="2:17">
      <c r="B43" t="s">
        <v>214</v>
      </c>
      <c r="C43" t="s">
        <v>214</v>
      </c>
      <c r="D43" s="16"/>
      <c r="E43" t="s">
        <v>214</v>
      </c>
      <c r="H43" s="78">
        <v>0</v>
      </c>
      <c r="I43" t="s">
        <v>214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t="s">
        <v>225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9"/>
  <sheetViews>
    <sheetView rightToLeft="1" topLeftCell="A40" zoomScale="80" zoomScaleNormal="80" workbookViewId="0">
      <selection activeCell="Q59" sqref="P20:Q59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10.7109375" style="15" customWidth="1"/>
    <col min="4" max="4" width="13.7109375" style="15" bestFit="1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1165</v>
      </c>
    </row>
    <row r="3" spans="2:59">
      <c r="B3" s="2" t="s">
        <v>2</v>
      </c>
      <c r="C3" s="2" t="s">
        <v>1164</v>
      </c>
    </row>
    <row r="4" spans="2:59">
      <c r="B4" s="2" t="s">
        <v>3</v>
      </c>
      <c r="C4" s="2" t="s">
        <v>191</v>
      </c>
    </row>
    <row r="5" spans="2:59">
      <c r="B5" s="2"/>
      <c r="C5" s="2"/>
    </row>
    <row r="7" spans="2:59" ht="26.25" customHeight="1">
      <c r="B7" s="105" t="s">
        <v>152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3.19</v>
      </c>
      <c r="H11" s="18"/>
      <c r="I11" s="18"/>
      <c r="J11" s="77">
        <v>2.54</v>
      </c>
      <c r="K11" s="77">
        <v>360593029.36000001</v>
      </c>
      <c r="L11" s="7"/>
      <c r="M11" s="77">
        <v>471281.4495946641</v>
      </c>
      <c r="N11" s="77">
        <v>100</v>
      </c>
      <c r="O11" s="77">
        <v>9.99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195</v>
      </c>
      <c r="G12" s="80">
        <v>3.25</v>
      </c>
      <c r="J12" s="80">
        <v>1.93</v>
      </c>
      <c r="K12" s="80">
        <v>338739398.73000002</v>
      </c>
      <c r="M12" s="80">
        <v>384237.89352112863</v>
      </c>
      <c r="N12" s="80">
        <v>81.53</v>
      </c>
      <c r="O12" s="80">
        <v>8.15</v>
      </c>
    </row>
    <row r="13" spans="2:59">
      <c r="B13" s="79" t="s">
        <v>1014</v>
      </c>
      <c r="G13" s="80">
        <v>3.11</v>
      </c>
      <c r="J13" s="80">
        <v>1.02</v>
      </c>
      <c r="K13" s="80">
        <v>73503902.420000002</v>
      </c>
      <c r="M13" s="80">
        <v>74434.376560110395</v>
      </c>
      <c r="N13" s="80">
        <v>15.79</v>
      </c>
      <c r="O13" s="80">
        <v>1.58</v>
      </c>
    </row>
    <row r="14" spans="2:59">
      <c r="B14" t="s">
        <v>1015</v>
      </c>
      <c r="C14" t="s">
        <v>1016</v>
      </c>
      <c r="D14" t="s">
        <v>1017</v>
      </c>
      <c r="E14" t="s">
        <v>295</v>
      </c>
      <c r="F14" t="s">
        <v>157</v>
      </c>
      <c r="G14" s="78">
        <v>3.11</v>
      </c>
      <c r="H14" t="s">
        <v>108</v>
      </c>
      <c r="I14" s="78">
        <v>5.01</v>
      </c>
      <c r="J14" s="78">
        <v>1.02</v>
      </c>
      <c r="K14" s="78">
        <v>73503902.420000002</v>
      </c>
      <c r="L14" s="78">
        <v>101.26588400000001</v>
      </c>
      <c r="M14" s="78">
        <v>74434.376560110395</v>
      </c>
      <c r="N14" s="78">
        <v>15.79</v>
      </c>
      <c r="O14" s="78">
        <v>1.58</v>
      </c>
    </row>
    <row r="15" spans="2:59">
      <c r="B15" s="79" t="s">
        <v>1018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214</v>
      </c>
      <c r="D16" t="s">
        <v>214</v>
      </c>
      <c r="E16" t="s">
        <v>214</v>
      </c>
      <c r="G16" s="78">
        <v>0</v>
      </c>
      <c r="H16" t="s">
        <v>214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1019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214</v>
      </c>
      <c r="D18" t="s">
        <v>214</v>
      </c>
      <c r="E18" t="s">
        <v>214</v>
      </c>
      <c r="G18" s="78">
        <v>0</v>
      </c>
      <c r="H18" t="s">
        <v>214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1020</v>
      </c>
      <c r="G19" s="80">
        <v>2.66</v>
      </c>
      <c r="J19" s="80">
        <v>2.17</v>
      </c>
      <c r="K19" s="80">
        <v>132998828.31</v>
      </c>
      <c r="M19" s="80">
        <v>166910.31186541825</v>
      </c>
      <c r="N19" s="80">
        <v>35.42</v>
      </c>
      <c r="O19" s="80">
        <v>3.54</v>
      </c>
    </row>
    <row r="20" spans="2:15">
      <c r="B20" t="s">
        <v>1021</v>
      </c>
      <c r="C20" t="s">
        <v>1023</v>
      </c>
      <c r="D20" s="108">
        <v>29992016</v>
      </c>
      <c r="E20" t="s">
        <v>304</v>
      </c>
      <c r="F20" t="s">
        <v>155</v>
      </c>
      <c r="G20" s="78">
        <v>3.56</v>
      </c>
      <c r="H20" t="s">
        <v>108</v>
      </c>
      <c r="I20" s="78">
        <v>6</v>
      </c>
      <c r="J20" s="78">
        <v>1.27</v>
      </c>
      <c r="K20" s="78">
        <v>15725572.220000001</v>
      </c>
      <c r="L20" s="78">
        <v>119.7</v>
      </c>
      <c r="M20" s="78">
        <v>18823.509947340001</v>
      </c>
      <c r="N20" s="78">
        <v>3.99</v>
      </c>
      <c r="O20" s="78">
        <v>0.4</v>
      </c>
    </row>
    <row r="21" spans="2:15">
      <c r="B21" t="s">
        <v>1022</v>
      </c>
      <c r="C21" t="s">
        <v>1023</v>
      </c>
      <c r="D21" t="s">
        <v>1024</v>
      </c>
      <c r="E21" t="s">
        <v>304</v>
      </c>
      <c r="F21" t="s">
        <v>155</v>
      </c>
      <c r="G21" s="78">
        <v>1.8</v>
      </c>
      <c r="H21" t="s">
        <v>112</v>
      </c>
      <c r="I21" s="78">
        <v>3.9</v>
      </c>
      <c r="J21" s="78">
        <v>2.54</v>
      </c>
      <c r="K21" s="78">
        <v>8300000</v>
      </c>
      <c r="L21" s="78">
        <v>103.69</v>
      </c>
      <c r="M21" s="78">
        <v>33099.714419999997</v>
      </c>
      <c r="N21" s="78">
        <v>7.02</v>
      </c>
      <c r="O21" s="78">
        <v>0.7</v>
      </c>
    </row>
    <row r="22" spans="2:15">
      <c r="B22" t="s">
        <v>1025</v>
      </c>
      <c r="C22" t="s">
        <v>1016</v>
      </c>
      <c r="D22" s="108">
        <v>29992299</v>
      </c>
      <c r="E22" t="s">
        <v>1026</v>
      </c>
      <c r="F22" t="s">
        <v>156</v>
      </c>
      <c r="G22" s="78">
        <v>1.06</v>
      </c>
      <c r="H22" t="s">
        <v>108</v>
      </c>
      <c r="I22" s="78">
        <v>5</v>
      </c>
      <c r="J22" s="78">
        <v>2.44</v>
      </c>
      <c r="K22" s="78">
        <v>10200000</v>
      </c>
      <c r="L22" s="78">
        <v>102.77</v>
      </c>
      <c r="M22" s="78">
        <v>10482.540000000001</v>
      </c>
      <c r="N22" s="78">
        <v>2.2200000000000002</v>
      </c>
      <c r="O22" s="78">
        <v>0.22</v>
      </c>
    </row>
    <row r="23" spans="2:15">
      <c r="B23" t="s">
        <v>1027</v>
      </c>
      <c r="C23" t="s">
        <v>1023</v>
      </c>
      <c r="D23" s="108">
        <v>29992379</v>
      </c>
      <c r="E23" t="s">
        <v>397</v>
      </c>
      <c r="F23" t="s">
        <v>155</v>
      </c>
      <c r="G23" s="78">
        <v>5.77</v>
      </c>
      <c r="H23" t="s">
        <v>108</v>
      </c>
      <c r="I23" s="78">
        <v>2.75</v>
      </c>
      <c r="J23" s="78">
        <v>1.93</v>
      </c>
      <c r="K23" s="78">
        <v>5761353.0999999996</v>
      </c>
      <c r="L23" s="78">
        <v>102.53</v>
      </c>
      <c r="M23" s="78">
        <v>5907.1153334299997</v>
      </c>
      <c r="N23" s="78">
        <v>1.25</v>
      </c>
      <c r="O23" s="78">
        <v>0.13</v>
      </c>
    </row>
    <row r="24" spans="2:15">
      <c r="B24" t="s">
        <v>1028</v>
      </c>
      <c r="C24" t="s">
        <v>1023</v>
      </c>
      <c r="D24" s="108">
        <v>29992039</v>
      </c>
      <c r="E24" t="s">
        <v>397</v>
      </c>
      <c r="F24" t="s">
        <v>155</v>
      </c>
      <c r="G24" s="78">
        <v>5.21</v>
      </c>
      <c r="H24" t="s">
        <v>108</v>
      </c>
      <c r="I24" s="78">
        <v>5.15</v>
      </c>
      <c r="J24" s="78">
        <v>1.84</v>
      </c>
      <c r="K24" s="78">
        <v>20239705.059999999</v>
      </c>
      <c r="L24" s="78">
        <v>118.48</v>
      </c>
      <c r="M24" s="78">
        <v>23980.002555087998</v>
      </c>
      <c r="N24" s="78">
        <v>5.09</v>
      </c>
      <c r="O24" s="78">
        <v>0.51</v>
      </c>
    </row>
    <row r="25" spans="2:15">
      <c r="B25" t="s">
        <v>1029</v>
      </c>
      <c r="C25" t="s">
        <v>1016</v>
      </c>
      <c r="D25" s="108">
        <v>29993112</v>
      </c>
      <c r="E25" t="s">
        <v>417</v>
      </c>
      <c r="F25" t="s">
        <v>156</v>
      </c>
      <c r="G25" s="78">
        <v>0.41</v>
      </c>
      <c r="H25" t="s">
        <v>108</v>
      </c>
      <c r="I25" s="78">
        <v>3.85</v>
      </c>
      <c r="J25" s="78">
        <v>2.62</v>
      </c>
      <c r="K25" s="78">
        <v>6497086.4500000002</v>
      </c>
      <c r="L25" s="78">
        <v>100.54</v>
      </c>
      <c r="M25" s="78">
        <v>6532.1707168299999</v>
      </c>
      <c r="N25" s="78">
        <v>1.39</v>
      </c>
      <c r="O25" s="78">
        <v>0.14000000000000001</v>
      </c>
    </row>
    <row r="26" spans="2:15">
      <c r="B26" t="s">
        <v>1030</v>
      </c>
      <c r="C26" t="s">
        <v>1016</v>
      </c>
      <c r="D26" s="108">
        <v>29993113</v>
      </c>
      <c r="E26" t="s">
        <v>417</v>
      </c>
      <c r="F26" t="s">
        <v>156</v>
      </c>
      <c r="G26" s="78">
        <v>3.25</v>
      </c>
      <c r="H26" t="s">
        <v>108</v>
      </c>
      <c r="I26" s="78">
        <v>4.55</v>
      </c>
      <c r="J26" s="78">
        <v>2.68</v>
      </c>
      <c r="K26" s="78">
        <v>9132554.5399999991</v>
      </c>
      <c r="L26" s="78">
        <v>105.72</v>
      </c>
      <c r="M26" s="78">
        <v>9654.9366596880009</v>
      </c>
      <c r="N26" s="78">
        <v>2.0499999999999998</v>
      </c>
      <c r="O26" s="78">
        <v>0.2</v>
      </c>
    </row>
    <row r="27" spans="2:15">
      <c r="B27" t="s">
        <v>1031</v>
      </c>
      <c r="C27" t="s">
        <v>1016</v>
      </c>
      <c r="D27" s="108">
        <v>29992123</v>
      </c>
      <c r="E27" t="s">
        <v>336</v>
      </c>
      <c r="F27" t="s">
        <v>155</v>
      </c>
      <c r="G27" s="78">
        <v>2.66</v>
      </c>
      <c r="H27" t="s">
        <v>108</v>
      </c>
      <c r="I27" s="78">
        <v>7.5</v>
      </c>
      <c r="J27" s="78">
        <v>2.7</v>
      </c>
      <c r="K27" s="78">
        <v>2760859.83</v>
      </c>
      <c r="L27" s="78">
        <v>114.44</v>
      </c>
      <c r="M27" s="78">
        <v>3159.5279894519999</v>
      </c>
      <c r="N27" s="78">
        <v>0.67</v>
      </c>
      <c r="O27" s="78">
        <v>7.0000000000000007E-2</v>
      </c>
    </row>
    <row r="28" spans="2:15">
      <c r="B28" t="s">
        <v>1032</v>
      </c>
      <c r="C28" t="s">
        <v>1016</v>
      </c>
      <c r="D28" s="108">
        <v>29992219</v>
      </c>
      <c r="E28" t="s">
        <v>482</v>
      </c>
      <c r="F28" t="s">
        <v>156</v>
      </c>
      <c r="G28" s="78">
        <v>2.04</v>
      </c>
      <c r="H28" t="s">
        <v>108</v>
      </c>
      <c r="I28" s="78">
        <v>5.25</v>
      </c>
      <c r="J28" s="78">
        <v>1.81</v>
      </c>
      <c r="K28" s="78">
        <v>38266401</v>
      </c>
      <c r="L28" s="78">
        <v>100.61</v>
      </c>
      <c r="M28" s="78">
        <v>38499.826046100003</v>
      </c>
      <c r="N28" s="78">
        <v>8.17</v>
      </c>
      <c r="O28" s="78">
        <v>0.82</v>
      </c>
    </row>
    <row r="29" spans="2:15">
      <c r="B29" t="s">
        <v>1033</v>
      </c>
      <c r="C29" t="s">
        <v>1016</v>
      </c>
      <c r="D29" s="108">
        <v>29992247</v>
      </c>
      <c r="E29" t="s">
        <v>214</v>
      </c>
      <c r="F29" t="s">
        <v>221</v>
      </c>
      <c r="G29" s="78">
        <v>2.74</v>
      </c>
      <c r="H29" t="s">
        <v>108</v>
      </c>
      <c r="I29" s="78">
        <v>5</v>
      </c>
      <c r="J29" s="78">
        <v>2.94</v>
      </c>
      <c r="K29" s="78">
        <v>3705000</v>
      </c>
      <c r="L29" s="78">
        <v>109.22</v>
      </c>
      <c r="M29" s="78">
        <v>4046.6010000000001</v>
      </c>
      <c r="N29" s="78">
        <v>0.86</v>
      </c>
      <c r="O29" s="78">
        <v>0.09</v>
      </c>
    </row>
    <row r="30" spans="2:15">
      <c r="B30" t="s">
        <v>1034</v>
      </c>
      <c r="C30" t="s">
        <v>1023</v>
      </c>
      <c r="D30" s="108">
        <v>90146006</v>
      </c>
      <c r="E30" t="s">
        <v>214</v>
      </c>
      <c r="F30" t="s">
        <v>221</v>
      </c>
      <c r="G30" s="78">
        <v>1.91</v>
      </c>
      <c r="H30" t="s">
        <v>108</v>
      </c>
      <c r="I30" s="78">
        <v>5.5</v>
      </c>
      <c r="J30" s="78">
        <v>3.82</v>
      </c>
      <c r="K30" s="78">
        <v>5024827</v>
      </c>
      <c r="L30" s="78">
        <v>103.89</v>
      </c>
      <c r="M30" s="78">
        <v>5220.2927702999996</v>
      </c>
      <c r="N30" s="78">
        <v>1.1100000000000001</v>
      </c>
      <c r="O30" s="78">
        <v>0.11</v>
      </c>
    </row>
    <row r="31" spans="2:15">
      <c r="B31" t="s">
        <v>1035</v>
      </c>
      <c r="C31" t="s">
        <v>1023</v>
      </c>
      <c r="D31" s="108">
        <v>90146007</v>
      </c>
      <c r="E31" t="s">
        <v>214</v>
      </c>
      <c r="F31" t="s">
        <v>221</v>
      </c>
      <c r="G31" s="78">
        <v>3.19</v>
      </c>
      <c r="H31" t="s">
        <v>108</v>
      </c>
      <c r="I31" s="78">
        <v>6.45</v>
      </c>
      <c r="J31" s="78">
        <v>4.22</v>
      </c>
      <c r="K31" s="78">
        <v>367817.11</v>
      </c>
      <c r="L31" s="78">
        <v>109.21</v>
      </c>
      <c r="M31" s="78">
        <v>401.69306583100001</v>
      </c>
      <c r="N31" s="78">
        <v>0.09</v>
      </c>
      <c r="O31" s="78">
        <v>0.01</v>
      </c>
    </row>
    <row r="32" spans="2:15">
      <c r="B32" t="s">
        <v>1036</v>
      </c>
      <c r="C32" t="s">
        <v>1016</v>
      </c>
      <c r="D32" s="108">
        <v>29992676</v>
      </c>
      <c r="E32" t="s">
        <v>214</v>
      </c>
      <c r="F32" t="s">
        <v>221</v>
      </c>
      <c r="G32" s="78">
        <v>0.75</v>
      </c>
      <c r="H32" t="s">
        <v>108</v>
      </c>
      <c r="I32" s="78">
        <v>5.75</v>
      </c>
      <c r="J32" s="78">
        <v>4.6100000000000003</v>
      </c>
      <c r="K32" s="78">
        <v>3677521</v>
      </c>
      <c r="L32" s="78">
        <v>102.19</v>
      </c>
      <c r="M32" s="78">
        <v>3758.0587098999999</v>
      </c>
      <c r="N32" s="78">
        <v>0.8</v>
      </c>
      <c r="O32" s="78">
        <v>0.08</v>
      </c>
    </row>
    <row r="33" spans="2:15">
      <c r="B33" t="s">
        <v>1037</v>
      </c>
      <c r="C33" t="s">
        <v>1016</v>
      </c>
      <c r="D33" s="108">
        <v>29992697</v>
      </c>
      <c r="E33" t="s">
        <v>214</v>
      </c>
      <c r="F33" t="s">
        <v>221</v>
      </c>
      <c r="H33" t="s">
        <v>108</v>
      </c>
      <c r="I33" s="78">
        <v>0</v>
      </c>
      <c r="J33" s="78">
        <v>0</v>
      </c>
      <c r="K33" s="78">
        <v>2968974</v>
      </c>
      <c r="L33" s="78">
        <v>100.079926</v>
      </c>
      <c r="M33" s="78">
        <v>2971.3469821592398</v>
      </c>
      <c r="N33" s="78">
        <v>0.63</v>
      </c>
      <c r="O33" s="78">
        <v>0.06</v>
      </c>
    </row>
    <row r="34" spans="2:15">
      <c r="B34" t="s">
        <v>1038</v>
      </c>
      <c r="C34" t="s">
        <v>1016</v>
      </c>
      <c r="D34" s="108">
        <v>29992700</v>
      </c>
      <c r="E34" t="s">
        <v>214</v>
      </c>
      <c r="F34" t="s">
        <v>221</v>
      </c>
      <c r="G34" s="78">
        <v>0.74</v>
      </c>
      <c r="H34" t="s">
        <v>108</v>
      </c>
      <c r="I34" s="78">
        <v>4.1500000000000004</v>
      </c>
      <c r="J34" s="78">
        <v>4.0199999999999996</v>
      </c>
      <c r="K34" s="78">
        <v>371157</v>
      </c>
      <c r="L34" s="78">
        <v>100.49</v>
      </c>
      <c r="M34" s="78">
        <v>372.97566929999999</v>
      </c>
      <c r="N34" s="78">
        <v>0.08</v>
      </c>
      <c r="O34" s="78">
        <v>0.01</v>
      </c>
    </row>
    <row r="35" spans="2:15">
      <c r="B35" s="79" t="s">
        <v>1039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214</v>
      </c>
      <c r="D36" s="108">
        <v>0</v>
      </c>
      <c r="E36" t="s">
        <v>214</v>
      </c>
      <c r="G36" s="78">
        <v>0</v>
      </c>
      <c r="H36" t="s">
        <v>214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1040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s="79" t="s">
        <v>1041</v>
      </c>
      <c r="G38" s="80">
        <v>0</v>
      </c>
      <c r="J38" s="80">
        <v>0</v>
      </c>
      <c r="K38" s="80">
        <v>0</v>
      </c>
      <c r="M38" s="80">
        <v>0</v>
      </c>
      <c r="N38" s="80">
        <v>0</v>
      </c>
      <c r="O38" s="80">
        <v>0</v>
      </c>
    </row>
    <row r="39" spans="2:15">
      <c r="B39" t="s">
        <v>214</v>
      </c>
      <c r="D39" s="108">
        <v>0</v>
      </c>
      <c r="E39" t="s">
        <v>214</v>
      </c>
      <c r="G39" s="78">
        <v>0</v>
      </c>
      <c r="H39" t="s">
        <v>214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</row>
    <row r="40" spans="2:15">
      <c r="B40" s="79" t="s">
        <v>1042</v>
      </c>
      <c r="G40" s="80">
        <v>0</v>
      </c>
      <c r="J40" s="80">
        <v>0</v>
      </c>
      <c r="K40" s="80">
        <v>0</v>
      </c>
      <c r="M40" s="80">
        <v>0</v>
      </c>
      <c r="N40" s="80">
        <v>0</v>
      </c>
      <c r="O40" s="80">
        <v>0</v>
      </c>
    </row>
    <row r="41" spans="2:15">
      <c r="B41" t="s">
        <v>214</v>
      </c>
      <c r="D41" s="108">
        <v>0</v>
      </c>
      <c r="E41" t="s">
        <v>214</v>
      </c>
      <c r="G41" s="78">
        <v>0</v>
      </c>
      <c r="H41" t="s">
        <v>214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</row>
    <row r="42" spans="2:15">
      <c r="B42" s="79" t="s">
        <v>1043</v>
      </c>
      <c r="G42" s="80">
        <v>0</v>
      </c>
      <c r="J42" s="80">
        <v>0</v>
      </c>
      <c r="K42" s="80">
        <v>0</v>
      </c>
      <c r="M42" s="80">
        <v>0</v>
      </c>
      <c r="N42" s="80">
        <v>0</v>
      </c>
      <c r="O42" s="80">
        <v>0</v>
      </c>
    </row>
    <row r="43" spans="2:15">
      <c r="B43" t="s">
        <v>214</v>
      </c>
      <c r="D43" s="108">
        <v>0</v>
      </c>
      <c r="E43" t="s">
        <v>214</v>
      </c>
      <c r="G43" s="78">
        <v>0</v>
      </c>
      <c r="H43" t="s">
        <v>214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</row>
    <row r="44" spans="2:15">
      <c r="B44" s="79" t="s">
        <v>1044</v>
      </c>
      <c r="G44" s="80">
        <v>4.0199999999999996</v>
      </c>
      <c r="J44" s="80">
        <v>2.11</v>
      </c>
      <c r="K44" s="80">
        <v>132236668</v>
      </c>
      <c r="M44" s="80">
        <v>142893.20509559999</v>
      </c>
      <c r="N44" s="80">
        <v>30.32</v>
      </c>
      <c r="O44" s="80">
        <v>3.03</v>
      </c>
    </row>
    <row r="45" spans="2:15">
      <c r="B45" t="s">
        <v>1045</v>
      </c>
      <c r="C45" t="s">
        <v>1016</v>
      </c>
      <c r="D45" s="108">
        <v>29992685</v>
      </c>
      <c r="E45" t="s">
        <v>295</v>
      </c>
      <c r="F45" t="s">
        <v>155</v>
      </c>
      <c r="G45" s="78">
        <v>1.73</v>
      </c>
      <c r="H45" t="s">
        <v>108</v>
      </c>
      <c r="I45" s="78">
        <v>1.35</v>
      </c>
      <c r="J45" s="78">
        <v>1.27</v>
      </c>
      <c r="K45" s="78">
        <v>33200000</v>
      </c>
      <c r="L45" s="78">
        <v>100.49</v>
      </c>
      <c r="M45" s="78">
        <v>33362.68</v>
      </c>
      <c r="N45" s="78">
        <v>7.08</v>
      </c>
      <c r="O45" s="78">
        <v>0.71</v>
      </c>
    </row>
    <row r="46" spans="2:15">
      <c r="B46" t="s">
        <v>1046</v>
      </c>
      <c r="C46" t="s">
        <v>1016</v>
      </c>
      <c r="D46" s="108">
        <v>29992128</v>
      </c>
      <c r="E46" t="s">
        <v>304</v>
      </c>
      <c r="F46" t="s">
        <v>155</v>
      </c>
      <c r="G46" s="78">
        <v>5.42</v>
      </c>
      <c r="H46" t="s">
        <v>108</v>
      </c>
      <c r="I46" s="78">
        <v>4.74</v>
      </c>
      <c r="J46" s="78">
        <v>2.74</v>
      </c>
      <c r="K46" s="78">
        <v>73920000</v>
      </c>
      <c r="L46" s="78">
        <v>111.76</v>
      </c>
      <c r="M46" s="78">
        <v>82612.991999999998</v>
      </c>
      <c r="N46" s="78">
        <v>17.53</v>
      </c>
      <c r="O46" s="78">
        <v>1.75</v>
      </c>
    </row>
    <row r="47" spans="2:15">
      <c r="B47" t="s">
        <v>1047</v>
      </c>
      <c r="C47" t="s">
        <v>1016</v>
      </c>
      <c r="D47" t="s">
        <v>1048</v>
      </c>
      <c r="E47" t="s">
        <v>328</v>
      </c>
      <c r="F47" t="s">
        <v>155</v>
      </c>
      <c r="G47" s="78">
        <v>2.54</v>
      </c>
      <c r="H47" t="s">
        <v>108</v>
      </c>
      <c r="I47" s="78">
        <v>3.4</v>
      </c>
      <c r="J47" s="78">
        <v>1.21</v>
      </c>
      <c r="K47" s="78">
        <v>25116668</v>
      </c>
      <c r="L47" s="78">
        <v>107.17</v>
      </c>
      <c r="M47" s="78">
        <v>26917.5330956</v>
      </c>
      <c r="N47" s="78">
        <v>5.71</v>
      </c>
      <c r="O47" s="78">
        <v>0.56999999999999995</v>
      </c>
    </row>
    <row r="48" spans="2:15">
      <c r="B48" s="79" t="s">
        <v>222</v>
      </c>
      <c r="G48" s="80">
        <v>2.93</v>
      </c>
      <c r="J48" s="80">
        <v>5.25</v>
      </c>
      <c r="K48" s="80">
        <v>21853630.629999999</v>
      </c>
      <c r="M48" s="80">
        <v>87043.556073535481</v>
      </c>
      <c r="N48" s="80">
        <v>18.47</v>
      </c>
      <c r="O48" s="80">
        <v>1.85</v>
      </c>
    </row>
    <row r="49" spans="2:15">
      <c r="B49" s="79" t="s">
        <v>1049</v>
      </c>
      <c r="G49" s="80">
        <v>2.94</v>
      </c>
      <c r="J49" s="80">
        <v>5.0999999999999996</v>
      </c>
      <c r="K49" s="80">
        <v>10863118.630000001</v>
      </c>
      <c r="M49" s="80">
        <v>42834.085485231801</v>
      </c>
      <c r="N49" s="80">
        <v>9.09</v>
      </c>
      <c r="O49" s="80">
        <v>0.91</v>
      </c>
    </row>
    <row r="50" spans="2:15">
      <c r="B50" t="s">
        <v>1050</v>
      </c>
      <c r="C50" t="s">
        <v>1016</v>
      </c>
      <c r="D50" s="108">
        <v>29992681</v>
      </c>
      <c r="E50" t="s">
        <v>449</v>
      </c>
      <c r="F50" t="s">
        <v>156</v>
      </c>
      <c r="G50" s="78">
        <v>2.5099999999999998</v>
      </c>
      <c r="H50" t="s">
        <v>112</v>
      </c>
      <c r="I50" s="78">
        <v>3.97</v>
      </c>
      <c r="J50" s="78">
        <v>5.4</v>
      </c>
      <c r="K50" s="78">
        <v>3158118.63</v>
      </c>
      <c r="L50" s="78">
        <v>97.630000000000209</v>
      </c>
      <c r="M50" s="78">
        <v>11858.261106231799</v>
      </c>
      <c r="N50" s="78">
        <v>2.52</v>
      </c>
      <c r="O50" s="78">
        <v>0.25</v>
      </c>
    </row>
    <row r="51" spans="2:15">
      <c r="B51" t="s">
        <v>1051</v>
      </c>
      <c r="C51" t="s">
        <v>1023</v>
      </c>
      <c r="D51" s="108">
        <v>29992368</v>
      </c>
      <c r="E51" t="s">
        <v>214</v>
      </c>
      <c r="F51" t="s">
        <v>221</v>
      </c>
      <c r="G51" s="78">
        <v>3.11</v>
      </c>
      <c r="H51" t="s">
        <v>112</v>
      </c>
      <c r="I51" s="78">
        <v>5.83</v>
      </c>
      <c r="J51" s="78">
        <v>4.99</v>
      </c>
      <c r="K51" s="78">
        <v>7705000</v>
      </c>
      <c r="L51" s="78">
        <v>104.53</v>
      </c>
      <c r="M51" s="78">
        <v>30975.824379000001</v>
      </c>
      <c r="N51" s="78">
        <v>6.57</v>
      </c>
      <c r="O51" s="78">
        <v>0.66</v>
      </c>
    </row>
    <row r="52" spans="2:15">
      <c r="B52" s="79" t="s">
        <v>1019</v>
      </c>
      <c r="G52" s="80">
        <v>0</v>
      </c>
      <c r="J52" s="80">
        <v>0</v>
      </c>
      <c r="K52" s="80">
        <v>0</v>
      </c>
      <c r="M52" s="80">
        <v>0</v>
      </c>
      <c r="N52" s="80">
        <v>0</v>
      </c>
      <c r="O52" s="80">
        <v>0</v>
      </c>
    </row>
    <row r="53" spans="2:15">
      <c r="B53" t="s">
        <v>214</v>
      </c>
      <c r="D53" s="108">
        <v>0</v>
      </c>
      <c r="E53" t="s">
        <v>214</v>
      </c>
      <c r="G53" s="78">
        <v>0</v>
      </c>
      <c r="H53" t="s">
        <v>214</v>
      </c>
      <c r="I53" s="78">
        <v>0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</row>
    <row r="54" spans="2:15">
      <c r="B54" s="79" t="s">
        <v>1020</v>
      </c>
      <c r="G54" s="80">
        <v>1.96</v>
      </c>
      <c r="J54" s="80">
        <v>3.08</v>
      </c>
      <c r="K54" s="80">
        <v>6191000</v>
      </c>
      <c r="M54" s="80">
        <v>23886.779875200002</v>
      </c>
      <c r="N54" s="80">
        <v>5.07</v>
      </c>
      <c r="O54" s="80">
        <v>0.51</v>
      </c>
    </row>
    <row r="55" spans="2:15">
      <c r="B55" t="s">
        <v>1052</v>
      </c>
      <c r="C55" t="s">
        <v>1023</v>
      </c>
      <c r="D55" s="108">
        <v>29992646</v>
      </c>
      <c r="E55" t="s">
        <v>214</v>
      </c>
      <c r="F55" t="s">
        <v>221</v>
      </c>
      <c r="G55" s="78">
        <v>1.96</v>
      </c>
      <c r="H55" t="s">
        <v>112</v>
      </c>
      <c r="I55" s="78">
        <v>2.87</v>
      </c>
      <c r="J55" s="78">
        <v>3.08</v>
      </c>
      <c r="K55" s="78">
        <v>6191000</v>
      </c>
      <c r="L55" s="78">
        <v>100.32</v>
      </c>
      <c r="M55" s="78">
        <v>23886.779875200002</v>
      </c>
      <c r="N55" s="78">
        <v>5.07</v>
      </c>
      <c r="O55" s="78">
        <v>0.51</v>
      </c>
    </row>
    <row r="56" spans="2:15">
      <c r="B56" s="79" t="s">
        <v>1044</v>
      </c>
      <c r="G56" s="80">
        <v>4.03</v>
      </c>
      <c r="J56" s="80">
        <v>8.1</v>
      </c>
      <c r="K56" s="80">
        <v>4799512</v>
      </c>
      <c r="M56" s="80">
        <v>20322.690713103679</v>
      </c>
      <c r="N56" s="80">
        <v>4.3099999999999996</v>
      </c>
      <c r="O56" s="80">
        <v>0.43</v>
      </c>
    </row>
    <row r="57" spans="2:15">
      <c r="B57" t="s">
        <v>1053</v>
      </c>
      <c r="C57" t="s">
        <v>1016</v>
      </c>
      <c r="D57" t="s">
        <v>1054</v>
      </c>
      <c r="E57" t="s">
        <v>214</v>
      </c>
      <c r="F57" t="s">
        <v>221</v>
      </c>
      <c r="G57" s="78">
        <v>3.27</v>
      </c>
      <c r="H57" t="s">
        <v>116</v>
      </c>
      <c r="I57" s="78">
        <v>17</v>
      </c>
      <c r="J57" s="78">
        <v>17.95</v>
      </c>
      <c r="K57" s="78">
        <v>316054</v>
      </c>
      <c r="L57" s="78">
        <v>95.696999999999846</v>
      </c>
      <c r="M57" s="78">
        <v>1295.6835318722799</v>
      </c>
      <c r="N57" s="78">
        <v>0.27</v>
      </c>
      <c r="O57" s="78">
        <v>0.03</v>
      </c>
    </row>
    <row r="58" spans="2:15">
      <c r="B58" t="s">
        <v>1055</v>
      </c>
      <c r="C58" t="s">
        <v>1016</v>
      </c>
      <c r="D58" s="108">
        <v>29991660</v>
      </c>
      <c r="E58" t="s">
        <v>214</v>
      </c>
      <c r="F58" t="s">
        <v>221</v>
      </c>
      <c r="G58" s="78">
        <v>4.08</v>
      </c>
      <c r="H58" t="s">
        <v>116</v>
      </c>
      <c r="I58" s="78">
        <v>7</v>
      </c>
      <c r="J58" s="78">
        <v>7.43</v>
      </c>
      <c r="K58" s="78">
        <v>4483458</v>
      </c>
      <c r="L58" s="78">
        <v>99.06450000000001</v>
      </c>
      <c r="M58" s="78">
        <v>19027.007181231402</v>
      </c>
      <c r="N58" s="78">
        <v>4.04</v>
      </c>
      <c r="O58" s="78">
        <v>0.4</v>
      </c>
    </row>
    <row r="59" spans="2:15">
      <c r="B59" t="s">
        <v>225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zoomScale="80" zoomScaleNormal="80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1165</v>
      </c>
    </row>
    <row r="3" spans="2:64">
      <c r="B3" s="2" t="s">
        <v>2</v>
      </c>
      <c r="C3" t="s">
        <v>1164</v>
      </c>
    </row>
    <row r="4" spans="2:64">
      <c r="B4" s="2" t="s">
        <v>3</v>
      </c>
      <c r="C4" t="s">
        <v>191</v>
      </c>
    </row>
    <row r="5" spans="2:64">
      <c r="B5" s="2"/>
    </row>
    <row r="7" spans="2:64" ht="26.25" customHeight="1">
      <c r="B7" s="105" t="s">
        <v>159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1.18</v>
      </c>
      <c r="H11" s="7"/>
      <c r="I11" s="7"/>
      <c r="J11" s="77">
        <v>0.87</v>
      </c>
      <c r="K11" s="77">
        <v>73403000</v>
      </c>
      <c r="L11" s="7"/>
      <c r="M11" s="77">
        <v>73307.576100000006</v>
      </c>
      <c r="N11" s="77">
        <v>100</v>
      </c>
      <c r="O11" s="77">
        <v>1.55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195</v>
      </c>
      <c r="G12" s="80">
        <v>1.18</v>
      </c>
      <c r="J12" s="80">
        <v>0.87</v>
      </c>
      <c r="K12" s="80">
        <v>73403000</v>
      </c>
      <c r="M12" s="80">
        <v>73307.576100000006</v>
      </c>
      <c r="N12" s="80">
        <v>100</v>
      </c>
      <c r="O12" s="80">
        <v>1.55</v>
      </c>
    </row>
    <row r="13" spans="2:64">
      <c r="B13" s="79" t="s">
        <v>721</v>
      </c>
      <c r="G13" s="80">
        <v>1.18</v>
      </c>
      <c r="J13" s="80">
        <v>0.87</v>
      </c>
      <c r="K13" s="80">
        <v>73403000</v>
      </c>
      <c r="M13" s="80">
        <v>73307.576100000006</v>
      </c>
      <c r="N13" s="80">
        <v>100</v>
      </c>
      <c r="O13" s="80">
        <v>1.55</v>
      </c>
    </row>
    <row r="14" spans="2:64">
      <c r="B14" t="s">
        <v>1056</v>
      </c>
      <c r="C14" t="s">
        <v>1057</v>
      </c>
      <c r="D14" t="s">
        <v>203</v>
      </c>
      <c r="E14" t="s">
        <v>200</v>
      </c>
      <c r="F14" t="s">
        <v>155</v>
      </c>
      <c r="G14" s="78">
        <v>1.18</v>
      </c>
      <c r="H14" t="s">
        <v>108</v>
      </c>
      <c r="I14" s="78">
        <v>0.45</v>
      </c>
      <c r="J14" s="78">
        <v>0.87</v>
      </c>
      <c r="K14" s="78">
        <v>73403000</v>
      </c>
      <c r="L14" s="78">
        <v>99.87</v>
      </c>
      <c r="M14" s="78">
        <v>73307.576100000006</v>
      </c>
      <c r="N14" s="78">
        <v>100</v>
      </c>
      <c r="O14" s="78">
        <v>1.55</v>
      </c>
    </row>
    <row r="15" spans="2:64">
      <c r="B15" s="79" t="s">
        <v>722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214</v>
      </c>
      <c r="C16" t="s">
        <v>214</v>
      </c>
      <c r="E16" t="s">
        <v>214</v>
      </c>
      <c r="G16" s="78">
        <v>0</v>
      </c>
      <c r="H16" t="s">
        <v>214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1058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214</v>
      </c>
      <c r="C18" t="s">
        <v>214</v>
      </c>
      <c r="E18" t="s">
        <v>214</v>
      </c>
      <c r="G18" s="78">
        <v>0</v>
      </c>
      <c r="H18" t="s">
        <v>214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1059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214</v>
      </c>
      <c r="C20" t="s">
        <v>214</v>
      </c>
      <c r="E20" t="s">
        <v>214</v>
      </c>
      <c r="G20" s="78">
        <v>0</v>
      </c>
      <c r="H20" t="s">
        <v>214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378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214</v>
      </c>
      <c r="C22" t="s">
        <v>214</v>
      </c>
      <c r="E22" t="s">
        <v>214</v>
      </c>
      <c r="G22" s="78">
        <v>0</v>
      </c>
      <c r="H22" t="s">
        <v>214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222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214</v>
      </c>
      <c r="C24" t="s">
        <v>214</v>
      </c>
      <c r="E24" t="s">
        <v>214</v>
      </c>
      <c r="G24" s="78">
        <v>0</v>
      </c>
      <c r="H24" t="s">
        <v>214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225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zoomScale="80" zoomScaleNormal="80" workbookViewId="0">
      <selection activeCell="B31" sqref="B3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1165</v>
      </c>
    </row>
    <row r="3" spans="2:55">
      <c r="B3" s="2" t="s">
        <v>2</v>
      </c>
      <c r="C3" t="s">
        <v>1164</v>
      </c>
    </row>
    <row r="4" spans="2:55">
      <c r="B4" s="2" t="s">
        <v>3</v>
      </c>
      <c r="C4" t="s">
        <v>191</v>
      </c>
    </row>
    <row r="5" spans="2:55">
      <c r="B5" s="2"/>
    </row>
    <row r="7" spans="2:55" ht="26.25" customHeight="1">
      <c r="B7" s="105" t="s">
        <v>162</v>
      </c>
      <c r="C7" s="106"/>
      <c r="D7" s="106"/>
      <c r="E7" s="106"/>
      <c r="F7" s="106"/>
      <c r="G7" s="106"/>
      <c r="H7" s="106"/>
      <c r="I7" s="10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7">
        <v>1.83</v>
      </c>
      <c r="F11" s="7"/>
      <c r="G11" s="77">
        <v>35867.136488251708</v>
      </c>
      <c r="H11" s="77">
        <v>100</v>
      </c>
      <c r="I11" s="77">
        <v>0.76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195</v>
      </c>
      <c r="E12" s="80">
        <v>1.64</v>
      </c>
      <c r="F12" s="19"/>
      <c r="G12" s="80">
        <v>8440.7831280400005</v>
      </c>
      <c r="H12" s="80">
        <v>23.53</v>
      </c>
      <c r="I12" s="80">
        <v>0.18</v>
      </c>
    </row>
    <row r="13" spans="2:55">
      <c r="B13" s="79" t="s">
        <v>1060</v>
      </c>
      <c r="E13" s="80">
        <v>1.64</v>
      </c>
      <c r="F13" s="19"/>
      <c r="G13" s="80">
        <v>8440.7831280400005</v>
      </c>
      <c r="H13" s="80">
        <v>23.53</v>
      </c>
      <c r="I13" s="80">
        <v>0.18</v>
      </c>
    </row>
    <row r="14" spans="2:55">
      <c r="B14" t="s">
        <v>1061</v>
      </c>
      <c r="C14" s="81">
        <v>42520</v>
      </c>
      <c r="D14" t="s">
        <v>303</v>
      </c>
      <c r="E14" s="78">
        <v>1.64</v>
      </c>
      <c r="F14" t="s">
        <v>108</v>
      </c>
      <c r="G14" s="78">
        <v>8440.7831280400005</v>
      </c>
      <c r="H14" s="78">
        <v>23.53</v>
      </c>
      <c r="I14" s="78">
        <v>0.18</v>
      </c>
    </row>
    <row r="15" spans="2:55">
      <c r="B15" s="79" t="s">
        <v>1062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214</v>
      </c>
      <c r="D16" t="s">
        <v>214</v>
      </c>
      <c r="E16" s="78">
        <v>0</v>
      </c>
      <c r="F16" t="s">
        <v>214</v>
      </c>
      <c r="G16" s="78">
        <v>0</v>
      </c>
      <c r="H16" s="78">
        <v>0</v>
      </c>
      <c r="I16" s="78">
        <v>0</v>
      </c>
    </row>
    <row r="17" spans="2:9">
      <c r="B17" s="79" t="s">
        <v>222</v>
      </c>
      <c r="E17" s="80">
        <v>1.89</v>
      </c>
      <c r="F17" s="19"/>
      <c r="G17" s="80">
        <v>27426.35336021171</v>
      </c>
      <c r="H17" s="80">
        <v>76.47</v>
      </c>
      <c r="I17" s="80">
        <v>0.57999999999999996</v>
      </c>
    </row>
    <row r="18" spans="2:9">
      <c r="B18" s="79" t="s">
        <v>1060</v>
      </c>
      <c r="E18" s="80">
        <v>1.89</v>
      </c>
      <c r="F18" s="19"/>
      <c r="G18" s="80">
        <v>27426.35336021171</v>
      </c>
      <c r="H18" s="80">
        <v>76.47</v>
      </c>
      <c r="I18" s="80">
        <v>0.57999999999999996</v>
      </c>
    </row>
    <row r="19" spans="2:9">
      <c r="B19" t="s">
        <v>1063</v>
      </c>
      <c r="C19" s="81">
        <v>42472</v>
      </c>
      <c r="D19" t="s">
        <v>463</v>
      </c>
      <c r="E19" s="78">
        <v>2.2799999999999998</v>
      </c>
      <c r="F19" t="s">
        <v>116</v>
      </c>
      <c r="G19" s="78">
        <v>3501.06261445888</v>
      </c>
      <c r="H19" s="78">
        <v>9.76</v>
      </c>
      <c r="I19" s="78">
        <v>7.0000000000000007E-2</v>
      </c>
    </row>
    <row r="20" spans="2:9">
      <c r="B20" t="s">
        <v>1064</v>
      </c>
      <c r="C20" s="81">
        <v>42472</v>
      </c>
      <c r="D20" t="s">
        <v>463</v>
      </c>
      <c r="E20" s="78">
        <v>0.91</v>
      </c>
      <c r="F20" t="s">
        <v>116</v>
      </c>
      <c r="G20" s="78">
        <v>2449.5480015893299</v>
      </c>
      <c r="H20" s="78">
        <v>6.83</v>
      </c>
      <c r="I20" s="78">
        <v>0.05</v>
      </c>
    </row>
    <row r="21" spans="2:9">
      <c r="B21" t="s">
        <v>1065</v>
      </c>
      <c r="C21" s="81">
        <v>42520</v>
      </c>
      <c r="D21" t="s">
        <v>463</v>
      </c>
      <c r="E21" s="78">
        <v>1.94</v>
      </c>
      <c r="F21" t="s">
        <v>116</v>
      </c>
      <c r="G21" s="78">
        <v>21475.742744163501</v>
      </c>
      <c r="H21" s="78">
        <v>59.88</v>
      </c>
      <c r="I21" s="78">
        <v>0.46</v>
      </c>
    </row>
    <row r="22" spans="2:9">
      <c r="B22" s="79" t="s">
        <v>1062</v>
      </c>
      <c r="E22" s="80">
        <v>0</v>
      </c>
      <c r="F22" s="19"/>
      <c r="G22" s="80">
        <v>0</v>
      </c>
      <c r="H22" s="80">
        <v>0</v>
      </c>
      <c r="I22" s="80">
        <v>0</v>
      </c>
    </row>
    <row r="23" spans="2:9">
      <c r="B23" t="s">
        <v>214</v>
      </c>
      <c r="D23" t="s">
        <v>214</v>
      </c>
      <c r="E23" s="78">
        <v>0</v>
      </c>
      <c r="F23" t="s">
        <v>214</v>
      </c>
      <c r="G23" s="78">
        <v>0</v>
      </c>
      <c r="H23" s="78">
        <v>0</v>
      </c>
      <c r="I23" s="78">
        <v>0</v>
      </c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zoomScale="80" zoomScaleNormal="80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1165</v>
      </c>
    </row>
    <row r="3" spans="2:60">
      <c r="B3" s="2" t="s">
        <v>2</v>
      </c>
      <c r="C3" s="2" t="s">
        <v>1164</v>
      </c>
    </row>
    <row r="4" spans="2:60">
      <c r="B4" s="2" t="s">
        <v>3</v>
      </c>
      <c r="C4" s="2" t="s">
        <v>191</v>
      </c>
    </row>
    <row r="5" spans="2:60">
      <c r="B5" s="2"/>
      <c r="C5" s="2"/>
    </row>
    <row r="7" spans="2:60" ht="26.25" customHeight="1">
      <c r="B7" s="105" t="s">
        <v>169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214</v>
      </c>
      <c r="D13" t="s">
        <v>214</v>
      </c>
      <c r="E13" s="19"/>
      <c r="F13" s="78">
        <v>0</v>
      </c>
      <c r="G13" t="s">
        <v>214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222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214</v>
      </c>
      <c r="D15" t="s">
        <v>214</v>
      </c>
      <c r="E15" s="19"/>
      <c r="F15" s="78">
        <v>0</v>
      </c>
      <c r="G15" t="s">
        <v>214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zoomScale="80" zoomScaleNormal="80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1165</v>
      </c>
    </row>
    <row r="3" spans="2:60">
      <c r="B3" s="2" t="s">
        <v>2</v>
      </c>
      <c r="C3" t="s">
        <v>1164</v>
      </c>
    </row>
    <row r="4" spans="2:60">
      <c r="B4" s="2" t="s">
        <v>3</v>
      </c>
      <c r="C4" t="s">
        <v>191</v>
      </c>
    </row>
    <row r="5" spans="2:60">
      <c r="B5" s="2"/>
    </row>
    <row r="7" spans="2:60" ht="26.25" customHeight="1">
      <c r="B7" s="105" t="s">
        <v>174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-5638.8242300000002</v>
      </c>
      <c r="J11" s="77">
        <v>100</v>
      </c>
      <c r="K11" s="77">
        <v>-0.12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C12" s="15"/>
      <c r="D12" s="15"/>
      <c r="E12" s="15"/>
      <c r="F12" s="15"/>
      <c r="G12" s="15"/>
      <c r="H12" s="80">
        <v>0</v>
      </c>
      <c r="I12" s="80">
        <v>-5638.8242300000002</v>
      </c>
      <c r="J12" s="80">
        <v>100</v>
      </c>
      <c r="K12" s="80">
        <v>-0.12</v>
      </c>
    </row>
    <row r="13" spans="2:60">
      <c r="B13" t="s">
        <v>1066</v>
      </c>
      <c r="C13" t="s">
        <v>1067</v>
      </c>
      <c r="D13" t="s">
        <v>214</v>
      </c>
      <c r="E13" t="s">
        <v>221</v>
      </c>
      <c r="F13" s="78">
        <v>0</v>
      </c>
      <c r="G13" t="s">
        <v>108</v>
      </c>
      <c r="H13" s="78">
        <v>0</v>
      </c>
      <c r="I13" s="78">
        <v>-143.01479</v>
      </c>
      <c r="J13" s="78">
        <v>2.54</v>
      </c>
      <c r="K13" s="78">
        <v>0</v>
      </c>
    </row>
    <row r="14" spans="2:60">
      <c r="B14" t="s">
        <v>1068</v>
      </c>
      <c r="C14" t="s">
        <v>1069</v>
      </c>
      <c r="D14" t="s">
        <v>214</v>
      </c>
      <c r="E14" t="s">
        <v>221</v>
      </c>
      <c r="F14" s="78">
        <v>0</v>
      </c>
      <c r="G14" t="s">
        <v>108</v>
      </c>
      <c r="H14" s="78">
        <v>0</v>
      </c>
      <c r="I14" s="78">
        <v>-848.37361999999996</v>
      </c>
      <c r="J14" s="78">
        <v>15.05</v>
      </c>
      <c r="K14" s="78">
        <v>-0.02</v>
      </c>
    </row>
    <row r="15" spans="2:60">
      <c r="B15" t="s">
        <v>1070</v>
      </c>
      <c r="C15" t="s">
        <v>1071</v>
      </c>
      <c r="D15" t="s">
        <v>214</v>
      </c>
      <c r="E15" t="s">
        <v>221</v>
      </c>
      <c r="F15" s="78">
        <v>0</v>
      </c>
      <c r="G15" t="s">
        <v>108</v>
      </c>
      <c r="H15" s="78">
        <v>0</v>
      </c>
      <c r="I15" s="78">
        <v>32.870919999999998</v>
      </c>
      <c r="J15" s="78">
        <v>-0.57999999999999996</v>
      </c>
      <c r="K15" s="78">
        <v>0</v>
      </c>
    </row>
    <row r="16" spans="2:60">
      <c r="B16" t="s">
        <v>1072</v>
      </c>
      <c r="C16" t="s">
        <v>1073</v>
      </c>
      <c r="D16" t="s">
        <v>214</v>
      </c>
      <c r="E16" t="s">
        <v>155</v>
      </c>
      <c r="F16" s="78">
        <v>0</v>
      </c>
      <c r="G16" t="s">
        <v>108</v>
      </c>
      <c r="H16" s="78">
        <v>0</v>
      </c>
      <c r="I16" s="78">
        <v>-3356.97</v>
      </c>
      <c r="J16" s="78">
        <v>59.53</v>
      </c>
      <c r="K16" s="78">
        <v>-7.0000000000000007E-2</v>
      </c>
    </row>
    <row r="17" spans="2:11">
      <c r="B17" t="s">
        <v>1074</v>
      </c>
      <c r="C17" t="s">
        <v>1075</v>
      </c>
      <c r="D17" t="s">
        <v>214</v>
      </c>
      <c r="E17" t="s">
        <v>155</v>
      </c>
      <c r="F17" s="78">
        <v>0</v>
      </c>
      <c r="G17" t="s">
        <v>108</v>
      </c>
      <c r="H17" s="78">
        <v>0</v>
      </c>
      <c r="I17" s="78">
        <v>-3379.1179999999999</v>
      </c>
      <c r="J17" s="78">
        <v>59.93</v>
      </c>
      <c r="K17" s="78">
        <v>-7.0000000000000007E-2</v>
      </c>
    </row>
    <row r="18" spans="2:11">
      <c r="B18" t="s">
        <v>1076</v>
      </c>
      <c r="C18" t="s">
        <v>346</v>
      </c>
      <c r="D18" t="s">
        <v>214</v>
      </c>
      <c r="E18" t="s">
        <v>155</v>
      </c>
      <c r="F18" s="78">
        <v>0</v>
      </c>
      <c r="G18" t="s">
        <v>108</v>
      </c>
      <c r="H18" s="78">
        <v>0</v>
      </c>
      <c r="I18" s="78">
        <v>48.854410000000001</v>
      </c>
      <c r="J18" s="78">
        <v>-0.87</v>
      </c>
      <c r="K18" s="78">
        <v>0</v>
      </c>
    </row>
    <row r="19" spans="2:11">
      <c r="B19" t="s">
        <v>1077</v>
      </c>
      <c r="C19" t="s">
        <v>331</v>
      </c>
      <c r="D19" t="s">
        <v>214</v>
      </c>
      <c r="E19" t="s">
        <v>155</v>
      </c>
      <c r="F19" s="78">
        <v>0</v>
      </c>
      <c r="G19" t="s">
        <v>108</v>
      </c>
      <c r="H19" s="78">
        <v>0</v>
      </c>
      <c r="I19" s="78">
        <v>2006.9268500000001</v>
      </c>
      <c r="J19" s="78">
        <v>-35.590000000000003</v>
      </c>
      <c r="K19" s="78">
        <v>0.04</v>
      </c>
    </row>
    <row r="20" spans="2:11">
      <c r="B20" s="79" t="s">
        <v>222</v>
      </c>
      <c r="D20" s="19"/>
      <c r="E20" s="19"/>
      <c r="F20" s="19"/>
      <c r="G20" s="19"/>
      <c r="H20" s="80">
        <v>0</v>
      </c>
      <c r="I20" s="80">
        <v>0</v>
      </c>
      <c r="J20" s="80">
        <v>0</v>
      </c>
      <c r="K20" s="80">
        <v>0</v>
      </c>
    </row>
    <row r="21" spans="2:11">
      <c r="B21" t="s">
        <v>214</v>
      </c>
      <c r="C21" t="s">
        <v>214</v>
      </c>
      <c r="D21" t="s">
        <v>214</v>
      </c>
      <c r="E21" s="19"/>
      <c r="F21" s="78">
        <v>0</v>
      </c>
      <c r="G21" t="s">
        <v>214</v>
      </c>
      <c r="H21" s="78">
        <v>0</v>
      </c>
      <c r="I21" s="78">
        <v>0</v>
      </c>
      <c r="J21" s="78">
        <v>0</v>
      </c>
      <c r="K21" s="78">
        <v>0</v>
      </c>
    </row>
    <row r="22" spans="2:11">
      <c r="B22" t="s">
        <v>225</v>
      </c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62"/>
  <sheetViews>
    <sheetView rightToLeft="1" zoomScale="80" zoomScaleNormal="80" workbookViewId="0">
      <selection activeCell="H14" sqref="H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7.570312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1165</v>
      </c>
    </row>
    <row r="3" spans="2:17">
      <c r="B3" s="2" t="s">
        <v>2</v>
      </c>
      <c r="C3" t="s">
        <v>1164</v>
      </c>
    </row>
    <row r="4" spans="2:17">
      <c r="B4" s="2" t="s">
        <v>3</v>
      </c>
      <c r="C4" t="s">
        <v>191</v>
      </c>
    </row>
    <row r="5" spans="2:17">
      <c r="B5" s="2"/>
    </row>
    <row r="6" spans="2:17">
      <c r="B6" s="15" t="s">
        <v>1163</v>
      </c>
    </row>
    <row r="7" spans="2:17" ht="26.25" customHeight="1">
      <c r="B7" s="105" t="s">
        <v>177</v>
      </c>
      <c r="C7" s="106"/>
      <c r="D7" s="106"/>
    </row>
    <row r="8" spans="2:17" s="19" customFormat="1" ht="31.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82" t="s">
        <v>180</v>
      </c>
      <c r="C11" s="83">
        <f t="shared" ref="C11" si="0">C12+C45</f>
        <v>365139.40933823492</v>
      </c>
      <c r="D11" s="8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5" t="s">
        <v>195</v>
      </c>
      <c r="C12" s="83">
        <f t="shared" ref="C12" si="1">SUM(C13:C44)</f>
        <v>284060.83689226035</v>
      </c>
      <c r="D12" s="84"/>
    </row>
    <row r="13" spans="2:17">
      <c r="B13" s="86" t="s">
        <v>1078</v>
      </c>
      <c r="C13" s="87">
        <v>0</v>
      </c>
      <c r="D13" s="88" t="s">
        <v>1079</v>
      </c>
    </row>
    <row r="14" spans="2:17">
      <c r="B14" s="88" t="s">
        <v>1080</v>
      </c>
      <c r="C14" s="87">
        <v>4247.0864549999978</v>
      </c>
      <c r="D14" s="88" t="s">
        <v>1081</v>
      </c>
    </row>
    <row r="15" spans="2:17">
      <c r="B15" s="88" t="s">
        <v>1082</v>
      </c>
      <c r="C15" s="87">
        <v>0</v>
      </c>
      <c r="D15" s="88" t="s">
        <v>1083</v>
      </c>
    </row>
    <row r="16" spans="2:17">
      <c r="B16" s="89" t="s">
        <v>1084</v>
      </c>
      <c r="C16" s="87">
        <v>0</v>
      </c>
      <c r="D16" s="88" t="s">
        <v>1085</v>
      </c>
    </row>
    <row r="17" spans="2:4">
      <c r="B17" s="89" t="s">
        <v>1086</v>
      </c>
      <c r="C17" s="87">
        <v>21392.628000000001</v>
      </c>
      <c r="D17" s="88" t="s">
        <v>1087</v>
      </c>
    </row>
    <row r="18" spans="2:4">
      <c r="B18" s="88" t="s">
        <v>1088</v>
      </c>
      <c r="C18" s="87">
        <v>3881.7524856000005</v>
      </c>
      <c r="D18" s="88" t="s">
        <v>1089</v>
      </c>
    </row>
    <row r="19" spans="2:4">
      <c r="B19" s="89" t="s">
        <v>1090</v>
      </c>
      <c r="C19" s="87">
        <v>58.660782400000002</v>
      </c>
      <c r="D19" s="89" t="s">
        <v>1091</v>
      </c>
    </row>
    <row r="20" spans="2:4">
      <c r="B20" s="89" t="s">
        <v>1092</v>
      </c>
      <c r="C20" s="87">
        <v>5829.0376400000005</v>
      </c>
      <c r="D20" s="89" t="s">
        <v>1093</v>
      </c>
    </row>
    <row r="21" spans="2:4" ht="30">
      <c r="B21" s="89" t="s">
        <v>1094</v>
      </c>
      <c r="C21" s="87">
        <v>1363.64976</v>
      </c>
      <c r="D21" s="88" t="s">
        <v>1095</v>
      </c>
    </row>
    <row r="22" spans="2:4">
      <c r="B22" s="89" t="s">
        <v>1096</v>
      </c>
      <c r="C22" s="87">
        <v>0</v>
      </c>
      <c r="D22" s="89" t="s">
        <v>1097</v>
      </c>
    </row>
    <row r="23" spans="2:4">
      <c r="B23" s="89" t="s">
        <v>1098</v>
      </c>
      <c r="C23" s="87">
        <v>0</v>
      </c>
      <c r="D23" s="89" t="s">
        <v>1099</v>
      </c>
    </row>
    <row r="24" spans="2:4">
      <c r="B24" s="88" t="s">
        <v>1037</v>
      </c>
      <c r="C24" s="87">
        <v>174854.91890624</v>
      </c>
      <c r="D24" s="88" t="s">
        <v>1100</v>
      </c>
    </row>
    <row r="25" spans="2:4">
      <c r="B25" s="88" t="s">
        <v>1101</v>
      </c>
      <c r="C25" s="87">
        <v>3510.6696666666667</v>
      </c>
      <c r="D25" s="88" t="s">
        <v>1102</v>
      </c>
    </row>
    <row r="26" spans="2:4">
      <c r="B26" s="89" t="s">
        <v>1103</v>
      </c>
      <c r="C26" s="87">
        <v>9925.8809999999994</v>
      </c>
      <c r="D26" s="88" t="s">
        <v>1104</v>
      </c>
    </row>
    <row r="27" spans="2:4">
      <c r="B27" s="89" t="s">
        <v>1105</v>
      </c>
      <c r="C27" s="87">
        <v>0</v>
      </c>
      <c r="D27" s="88" t="s">
        <v>1106</v>
      </c>
    </row>
    <row r="28" spans="2:4">
      <c r="B28" s="89" t="s">
        <v>1107</v>
      </c>
      <c r="C28" s="87">
        <v>5280.0857120000001</v>
      </c>
      <c r="D28" s="88" t="s">
        <v>1108</v>
      </c>
    </row>
    <row r="29" spans="2:4">
      <c r="B29" s="89" t="s">
        <v>1109</v>
      </c>
      <c r="C29" s="87">
        <v>0.100383496</v>
      </c>
      <c r="D29" s="88" t="s">
        <v>1110</v>
      </c>
    </row>
    <row r="30" spans="2:4" ht="30">
      <c r="B30" s="89" t="s">
        <v>1111</v>
      </c>
      <c r="C30" s="87">
        <v>585.14800000000002</v>
      </c>
      <c r="D30" s="88" t="s">
        <v>1095</v>
      </c>
    </row>
    <row r="31" spans="2:4">
      <c r="B31" s="88" t="s">
        <v>1112</v>
      </c>
      <c r="C31" s="87">
        <v>1700.1891704000002</v>
      </c>
      <c r="D31" s="88" t="s">
        <v>1113</v>
      </c>
    </row>
    <row r="32" spans="2:4" ht="30">
      <c r="B32" s="88" t="s">
        <v>1114</v>
      </c>
      <c r="C32" s="87">
        <v>29974.453000000001</v>
      </c>
      <c r="D32" s="88" t="s">
        <v>1095</v>
      </c>
    </row>
    <row r="33" spans="2:4">
      <c r="B33" s="88" t="s">
        <v>1115</v>
      </c>
      <c r="C33" s="87">
        <v>0</v>
      </c>
      <c r="D33" s="90" t="s">
        <v>1116</v>
      </c>
    </row>
    <row r="34" spans="2:4">
      <c r="B34" s="88" t="s">
        <v>1117</v>
      </c>
      <c r="C34" s="87">
        <v>2378.11904</v>
      </c>
      <c r="D34" s="90" t="s">
        <v>1118</v>
      </c>
    </row>
    <row r="35" spans="2:4">
      <c r="B35" s="88" t="s">
        <v>1119</v>
      </c>
      <c r="C35" s="87">
        <v>265.34640000000002</v>
      </c>
      <c r="D35" s="90" t="s">
        <v>1120</v>
      </c>
    </row>
    <row r="36" spans="2:4">
      <c r="B36" s="88" t="s">
        <v>1121</v>
      </c>
      <c r="C36" s="87">
        <v>0</v>
      </c>
      <c r="D36" s="90" t="s">
        <v>1122</v>
      </c>
    </row>
    <row r="37" spans="2:4">
      <c r="B37" s="88" t="s">
        <v>1123</v>
      </c>
      <c r="C37" s="87">
        <v>0</v>
      </c>
      <c r="D37" s="90" t="s">
        <v>1124</v>
      </c>
    </row>
    <row r="38" spans="2:4">
      <c r="B38" s="88" t="s">
        <v>1125</v>
      </c>
      <c r="C38" s="87">
        <v>0</v>
      </c>
      <c r="D38" s="90" t="s">
        <v>1126</v>
      </c>
    </row>
    <row r="39" spans="2:4">
      <c r="B39" s="88" t="s">
        <v>1127</v>
      </c>
      <c r="C39" s="87">
        <v>0</v>
      </c>
      <c r="D39" s="90" t="s">
        <v>1128</v>
      </c>
    </row>
    <row r="40" spans="2:4">
      <c r="B40" s="88" t="s">
        <v>1129</v>
      </c>
      <c r="C40" s="87">
        <v>10.0985456</v>
      </c>
      <c r="D40" s="90" t="s">
        <v>1128</v>
      </c>
    </row>
    <row r="41" spans="2:4">
      <c r="B41" s="88" t="s">
        <v>1130</v>
      </c>
      <c r="C41" s="87">
        <v>1186.0470672577321</v>
      </c>
      <c r="D41" s="90" t="s">
        <v>1131</v>
      </c>
    </row>
    <row r="42" spans="2:4">
      <c r="B42" s="88" t="s">
        <v>1132</v>
      </c>
      <c r="C42" s="87">
        <v>14323.32</v>
      </c>
      <c r="D42" s="90" t="s">
        <v>1099</v>
      </c>
    </row>
    <row r="43" spans="2:4">
      <c r="B43" s="88" t="s">
        <v>1133</v>
      </c>
      <c r="C43" s="87">
        <v>1929.1990784</v>
      </c>
      <c r="D43" s="90" t="s">
        <v>1134</v>
      </c>
    </row>
    <row r="44" spans="2:4">
      <c r="B44" s="88" t="s">
        <v>1135</v>
      </c>
      <c r="C44" s="87">
        <v>1364.4457992</v>
      </c>
      <c r="D44" s="90" t="s">
        <v>1113</v>
      </c>
    </row>
    <row r="45" spans="2:4">
      <c r="B45" s="85" t="s">
        <v>222</v>
      </c>
      <c r="C45" s="83">
        <f t="shared" ref="C45" si="2">SUM(C46:C62)</f>
        <v>81078.572445974598</v>
      </c>
      <c r="D45" s="90"/>
    </row>
    <row r="46" spans="2:4">
      <c r="B46" s="89" t="s">
        <v>1136</v>
      </c>
      <c r="C46" s="87">
        <v>2249.6413895999999</v>
      </c>
      <c r="D46" s="91" t="s">
        <v>1122</v>
      </c>
    </row>
    <row r="47" spans="2:4">
      <c r="B47" s="89" t="s">
        <v>1137</v>
      </c>
      <c r="C47" s="87">
        <v>18676.252655367996</v>
      </c>
      <c r="D47" s="91" t="s">
        <v>1126</v>
      </c>
    </row>
    <row r="48" spans="2:4">
      <c r="B48" s="89" t="s">
        <v>1138</v>
      </c>
      <c r="C48" s="87">
        <v>1695.6140077</v>
      </c>
      <c r="D48" s="91" t="s">
        <v>1139</v>
      </c>
    </row>
    <row r="49" spans="2:4">
      <c r="B49" s="89" t="s">
        <v>1140</v>
      </c>
      <c r="C49" s="87">
        <v>0</v>
      </c>
      <c r="D49" s="91" t="s">
        <v>1141</v>
      </c>
    </row>
    <row r="50" spans="2:4">
      <c r="B50" s="89" t="s">
        <v>1142</v>
      </c>
      <c r="C50" s="87">
        <v>13034.31868</v>
      </c>
      <c r="D50" s="91" t="s">
        <v>1143</v>
      </c>
    </row>
    <row r="51" spans="2:4">
      <c r="B51" s="88" t="s">
        <v>1144</v>
      </c>
      <c r="C51" s="87">
        <v>9636.6621207999997</v>
      </c>
      <c r="D51" s="90" t="s">
        <v>1145</v>
      </c>
    </row>
    <row r="52" spans="2:4">
      <c r="B52" s="88" t="s">
        <v>1146</v>
      </c>
      <c r="C52" s="87">
        <v>12058.5594712</v>
      </c>
      <c r="D52" s="90" t="s">
        <v>1147</v>
      </c>
    </row>
    <row r="53" spans="2:4">
      <c r="B53" s="88" t="s">
        <v>1148</v>
      </c>
      <c r="C53" s="87">
        <v>11570.532685</v>
      </c>
      <c r="D53" s="90" t="s">
        <v>1149</v>
      </c>
    </row>
    <row r="54" spans="2:4">
      <c r="B54" s="88" t="s">
        <v>1150</v>
      </c>
      <c r="C54" s="87">
        <v>0</v>
      </c>
      <c r="D54" s="90" t="s">
        <v>1151</v>
      </c>
    </row>
    <row r="55" spans="2:4">
      <c r="B55" s="88" t="s">
        <v>1152</v>
      </c>
      <c r="C55" s="87">
        <v>2374.7656768000002</v>
      </c>
      <c r="D55" s="90" t="s">
        <v>1153</v>
      </c>
    </row>
    <row r="56" spans="2:4">
      <c r="B56" s="88" t="s">
        <v>1154</v>
      </c>
      <c r="C56" s="87">
        <v>1320.2444728</v>
      </c>
      <c r="D56" s="90" t="s">
        <v>1153</v>
      </c>
    </row>
    <row r="57" spans="2:4">
      <c r="B57" s="89" t="s">
        <v>1155</v>
      </c>
      <c r="C57" s="87">
        <v>460.32216560000001</v>
      </c>
      <c r="D57" s="91" t="s">
        <v>1102</v>
      </c>
    </row>
    <row r="58" spans="2:4">
      <c r="B58" s="88" t="s">
        <v>1156</v>
      </c>
      <c r="C58" s="87">
        <v>2971.4730690375</v>
      </c>
      <c r="D58" s="90" t="s">
        <v>1157</v>
      </c>
    </row>
    <row r="59" spans="2:4">
      <c r="B59" s="88" t="s">
        <v>1158</v>
      </c>
      <c r="C59" s="87">
        <v>1768.0119826573728</v>
      </c>
      <c r="D59" s="90" t="s">
        <v>1159</v>
      </c>
    </row>
    <row r="60" spans="2:4" ht="30">
      <c r="B60" s="88" t="s">
        <v>1160</v>
      </c>
      <c r="C60" s="87">
        <v>73.995743078400409</v>
      </c>
      <c r="D60" s="90" t="s">
        <v>1095</v>
      </c>
    </row>
    <row r="61" spans="2:4" ht="30">
      <c r="B61" s="88" t="s">
        <v>1161</v>
      </c>
      <c r="C61" s="87">
        <v>828.22355700000003</v>
      </c>
      <c r="D61" s="90" t="s">
        <v>1095</v>
      </c>
    </row>
    <row r="62" spans="2:4" ht="30">
      <c r="B62" s="88" t="s">
        <v>1162</v>
      </c>
      <c r="C62" s="87">
        <v>2359.9547693333334</v>
      </c>
      <c r="D62" s="90" t="s">
        <v>1095</v>
      </c>
    </row>
  </sheetData>
  <mergeCells count="1">
    <mergeCell ref="B7:D7"/>
  </mergeCells>
  <dataValidations count="1">
    <dataValidation allowBlank="1" showInputMessage="1" showErrorMessage="1" sqref="A1:A1048576 B1:B12 E1:XFD1048576 C1:D10 B63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zoomScale="80" zoomScaleNormal="80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1165</v>
      </c>
    </row>
    <row r="3" spans="2:18">
      <c r="B3" s="2" t="s">
        <v>2</v>
      </c>
      <c r="C3" t="s">
        <v>1164</v>
      </c>
    </row>
    <row r="4" spans="2:18">
      <c r="B4" s="2" t="s">
        <v>3</v>
      </c>
      <c r="C4" t="s">
        <v>191</v>
      </c>
    </row>
    <row r="5" spans="2:18">
      <c r="B5" s="2"/>
    </row>
    <row r="7" spans="2:18" ht="26.25" customHeight="1">
      <c r="B7" s="105" t="s">
        <v>181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273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8">
        <v>0</v>
      </c>
      <c r="I14" t="s">
        <v>214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245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8">
        <v>0</v>
      </c>
      <c r="I16" t="s">
        <v>214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274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8">
        <v>0</v>
      </c>
      <c r="I18" t="s">
        <v>214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378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8">
        <v>0</v>
      </c>
      <c r="I20" t="s">
        <v>214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222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275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8">
        <v>0</v>
      </c>
      <c r="I23" t="s">
        <v>214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276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8">
        <v>0</v>
      </c>
      <c r="I25" t="s">
        <v>214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225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zoomScale="80" zoomScaleNormal="80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1165</v>
      </c>
    </row>
    <row r="3" spans="2:18">
      <c r="B3" s="2" t="s">
        <v>2</v>
      </c>
      <c r="C3" t="s">
        <v>1164</v>
      </c>
    </row>
    <row r="4" spans="2:18">
      <c r="B4" s="2" t="s">
        <v>3</v>
      </c>
      <c r="C4" t="s">
        <v>191</v>
      </c>
    </row>
    <row r="5" spans="2:18">
      <c r="B5" s="2"/>
    </row>
    <row r="7" spans="2:18" ht="26.25" customHeight="1">
      <c r="B7" s="105" t="s">
        <v>185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721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8">
        <v>0</v>
      </c>
      <c r="I14" t="s">
        <v>214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722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8">
        <v>0</v>
      </c>
      <c r="I16" t="s">
        <v>214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274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8">
        <v>0</v>
      </c>
      <c r="I18" t="s">
        <v>214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378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8">
        <v>0</v>
      </c>
      <c r="I20" t="s">
        <v>214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222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771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8">
        <v>0</v>
      </c>
      <c r="I23" t="s">
        <v>214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776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8">
        <v>0</v>
      </c>
      <c r="I25" t="s">
        <v>214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225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zoomScale="80" zoomScaleNormal="80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1165</v>
      </c>
    </row>
    <row r="3" spans="2:52">
      <c r="B3" s="2" t="s">
        <v>2</v>
      </c>
      <c r="C3" t="s">
        <v>1164</v>
      </c>
    </row>
    <row r="4" spans="2:52">
      <c r="B4" s="2" t="s">
        <v>3</v>
      </c>
      <c r="C4" t="s">
        <v>191</v>
      </c>
    </row>
    <row r="6" spans="2:52" ht="21.7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52" ht="27.7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6.94</v>
      </c>
      <c r="I11" s="7"/>
      <c r="J11" s="7"/>
      <c r="K11" s="77">
        <v>0.52</v>
      </c>
      <c r="L11" s="77">
        <v>1627042001</v>
      </c>
      <c r="M11" s="7"/>
      <c r="N11" s="77">
        <v>1863054.707318</v>
      </c>
      <c r="O11" s="7"/>
      <c r="P11" s="77">
        <v>100</v>
      </c>
      <c r="Q11" s="77">
        <v>39.5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195</v>
      </c>
      <c r="C12" s="16"/>
      <c r="D12" s="16"/>
      <c r="H12" s="80">
        <v>6.94</v>
      </c>
      <c r="K12" s="80">
        <v>0.52</v>
      </c>
      <c r="L12" s="80">
        <v>1627042001</v>
      </c>
      <c r="N12" s="80">
        <v>1863054.707318</v>
      </c>
      <c r="P12" s="80">
        <v>100</v>
      </c>
      <c r="Q12" s="80">
        <v>39.5</v>
      </c>
    </row>
    <row r="13" spans="2:52">
      <c r="B13" s="79" t="s">
        <v>226</v>
      </c>
      <c r="C13" s="16"/>
      <c r="D13" s="16"/>
      <c r="H13" s="80">
        <v>9.7100000000000009</v>
      </c>
      <c r="K13" s="80">
        <v>0.26</v>
      </c>
      <c r="L13" s="80">
        <v>760448465</v>
      </c>
      <c r="N13" s="80">
        <v>905667.13745559996</v>
      </c>
      <c r="P13" s="80">
        <v>48.61</v>
      </c>
      <c r="Q13" s="80">
        <v>19.2</v>
      </c>
    </row>
    <row r="14" spans="2:52">
      <c r="B14" s="79" t="s">
        <v>227</v>
      </c>
      <c r="C14" s="16"/>
      <c r="D14" s="16"/>
      <c r="H14" s="80">
        <v>9.7100000000000009</v>
      </c>
      <c r="K14" s="80">
        <v>0.26</v>
      </c>
      <c r="L14" s="80">
        <v>760448465</v>
      </c>
      <c r="N14" s="80">
        <v>905667.13745559996</v>
      </c>
      <c r="P14" s="80">
        <v>48.61</v>
      </c>
      <c r="Q14" s="80">
        <v>19.2</v>
      </c>
    </row>
    <row r="15" spans="2:52">
      <c r="B15" t="s">
        <v>228</v>
      </c>
      <c r="C15" t="s">
        <v>229</v>
      </c>
      <c r="D15" t="s">
        <v>106</v>
      </c>
      <c r="E15" t="s">
        <v>230</v>
      </c>
      <c r="F15"/>
      <c r="G15" t="s">
        <v>231</v>
      </c>
      <c r="H15" s="78">
        <v>7.02</v>
      </c>
      <c r="I15" t="s">
        <v>108</v>
      </c>
      <c r="J15" s="78">
        <v>4</v>
      </c>
      <c r="K15" s="78">
        <v>0.08</v>
      </c>
      <c r="L15" s="78">
        <v>62119354</v>
      </c>
      <c r="M15" s="78">
        <v>164.96</v>
      </c>
      <c r="N15" s="78">
        <v>102472.0863584</v>
      </c>
      <c r="O15" s="78">
        <v>0.59</v>
      </c>
      <c r="P15" s="78">
        <v>5.5</v>
      </c>
      <c r="Q15" s="78">
        <v>2.17</v>
      </c>
    </row>
    <row r="16" spans="2:52">
      <c r="B16" t="s">
        <v>232</v>
      </c>
      <c r="C16" t="s">
        <v>233</v>
      </c>
      <c r="D16" t="s">
        <v>106</v>
      </c>
      <c r="E16" t="s">
        <v>230</v>
      </c>
      <c r="F16"/>
      <c r="G16" t="s">
        <v>234</v>
      </c>
      <c r="H16" s="78">
        <v>25.23</v>
      </c>
      <c r="I16" t="s">
        <v>108</v>
      </c>
      <c r="J16" s="78">
        <v>1</v>
      </c>
      <c r="K16" s="78">
        <v>1.03</v>
      </c>
      <c r="L16" s="78">
        <v>10036000</v>
      </c>
      <c r="M16" s="78">
        <v>98.9</v>
      </c>
      <c r="N16" s="78">
        <v>9925.6039999999994</v>
      </c>
      <c r="O16" s="78">
        <v>0.21</v>
      </c>
      <c r="P16" s="78">
        <v>0.53</v>
      </c>
      <c r="Q16" s="78">
        <v>0.21</v>
      </c>
    </row>
    <row r="17" spans="2:17">
      <c r="B17" t="s">
        <v>235</v>
      </c>
      <c r="C17" t="s">
        <v>236</v>
      </c>
      <c r="D17" t="s">
        <v>106</v>
      </c>
      <c r="E17" t="s">
        <v>230</v>
      </c>
      <c r="F17"/>
      <c r="G17" t="s">
        <v>237</v>
      </c>
      <c r="H17" s="78">
        <v>6.82</v>
      </c>
      <c r="I17" t="s">
        <v>108</v>
      </c>
      <c r="J17" s="78">
        <v>1.75</v>
      </c>
      <c r="K17" s="78">
        <v>0.02</v>
      </c>
      <c r="L17" s="78">
        <v>195176226</v>
      </c>
      <c r="M17" s="78">
        <v>114.42</v>
      </c>
      <c r="N17" s="78">
        <v>223320.6377892</v>
      </c>
      <c r="O17" s="78">
        <v>1.41</v>
      </c>
      <c r="P17" s="78">
        <v>11.99</v>
      </c>
      <c r="Q17" s="78">
        <v>4.7300000000000004</v>
      </c>
    </row>
    <row r="18" spans="2:17">
      <c r="B18" t="s">
        <v>238</v>
      </c>
      <c r="C18" t="s">
        <v>239</v>
      </c>
      <c r="D18" t="s">
        <v>106</v>
      </c>
      <c r="E18" t="s">
        <v>230</v>
      </c>
      <c r="F18"/>
      <c r="G18" t="s">
        <v>240</v>
      </c>
      <c r="H18" s="78">
        <v>9.02</v>
      </c>
      <c r="I18" t="s">
        <v>108</v>
      </c>
      <c r="J18" s="78">
        <v>0.75</v>
      </c>
      <c r="K18" s="78">
        <v>0.21</v>
      </c>
      <c r="L18" s="78">
        <v>408861564</v>
      </c>
      <c r="M18" s="78">
        <v>104.66</v>
      </c>
      <c r="N18" s="78">
        <v>427914.51288240001</v>
      </c>
      <c r="O18" s="78">
        <v>5.58</v>
      </c>
      <c r="P18" s="78">
        <v>22.97</v>
      </c>
      <c r="Q18" s="78">
        <v>9.07</v>
      </c>
    </row>
    <row r="19" spans="2:17">
      <c r="B19" t="s">
        <v>241</v>
      </c>
      <c r="C19" t="s">
        <v>242</v>
      </c>
      <c r="D19" t="s">
        <v>106</v>
      </c>
      <c r="E19" t="s">
        <v>230</v>
      </c>
      <c r="F19"/>
      <c r="G19" t="s">
        <v>231</v>
      </c>
      <c r="H19" s="78">
        <v>19.350000000000001</v>
      </c>
      <c r="I19" t="s">
        <v>108</v>
      </c>
      <c r="J19" s="78">
        <v>2.75</v>
      </c>
      <c r="K19" s="78">
        <v>0.96</v>
      </c>
      <c r="L19" s="78">
        <v>42705000</v>
      </c>
      <c r="M19" s="78">
        <v>150.30000000000001</v>
      </c>
      <c r="N19" s="78">
        <v>64185.614999999998</v>
      </c>
      <c r="O19" s="78">
        <v>0.24</v>
      </c>
      <c r="P19" s="78">
        <v>3.45</v>
      </c>
      <c r="Q19" s="78">
        <v>1.36</v>
      </c>
    </row>
    <row r="20" spans="2:17">
      <c r="B20" t="s">
        <v>243</v>
      </c>
      <c r="C20" t="s">
        <v>244</v>
      </c>
      <c r="D20" t="s">
        <v>106</v>
      </c>
      <c r="E20" t="s">
        <v>230</v>
      </c>
      <c r="F20"/>
      <c r="G20" t="s">
        <v>231</v>
      </c>
      <c r="H20" s="78">
        <v>15.41</v>
      </c>
      <c r="I20" t="s">
        <v>108</v>
      </c>
      <c r="J20" s="78">
        <v>4</v>
      </c>
      <c r="K20" s="78">
        <v>0.78</v>
      </c>
      <c r="L20" s="78">
        <v>41550321</v>
      </c>
      <c r="M20" s="78">
        <v>187.36</v>
      </c>
      <c r="N20" s="78">
        <v>77848.681425600007</v>
      </c>
      <c r="O20" s="78">
        <v>0.26</v>
      </c>
      <c r="P20" s="78">
        <v>4.18</v>
      </c>
      <c r="Q20" s="78">
        <v>1.65</v>
      </c>
    </row>
    <row r="21" spans="2:17">
      <c r="B21" s="79" t="s">
        <v>245</v>
      </c>
      <c r="C21" s="16"/>
      <c r="D21" s="16"/>
      <c r="H21" s="80">
        <v>4.3099999999999996</v>
      </c>
      <c r="K21" s="80">
        <v>0.77</v>
      </c>
      <c r="L21" s="80">
        <v>866593536</v>
      </c>
      <c r="N21" s="80">
        <v>957387.56986239995</v>
      </c>
      <c r="P21" s="80">
        <v>51.39</v>
      </c>
      <c r="Q21" s="80">
        <v>20.3</v>
      </c>
    </row>
    <row r="22" spans="2:17">
      <c r="B22" s="79" t="s">
        <v>246</v>
      </c>
      <c r="C22" s="16"/>
      <c r="D22" s="16"/>
      <c r="H22" s="80">
        <v>0.93</v>
      </c>
      <c r="K22" s="80">
        <v>7.0000000000000007E-2</v>
      </c>
      <c r="L22" s="80">
        <v>69976787</v>
      </c>
      <c r="N22" s="80">
        <v>69927.803249100005</v>
      </c>
      <c r="P22" s="80">
        <v>3.75</v>
      </c>
      <c r="Q22" s="80">
        <v>1.48</v>
      </c>
    </row>
    <row r="23" spans="2:17">
      <c r="B23" t="s">
        <v>247</v>
      </c>
      <c r="C23" t="s">
        <v>248</v>
      </c>
      <c r="D23" t="s">
        <v>106</v>
      </c>
      <c r="E23" t="s">
        <v>230</v>
      </c>
      <c r="F23"/>
      <c r="G23" t="s">
        <v>249</v>
      </c>
      <c r="H23" s="78">
        <v>0.83</v>
      </c>
      <c r="I23" t="s">
        <v>108</v>
      </c>
      <c r="J23" s="78">
        <v>0</v>
      </c>
      <c r="K23" s="78">
        <v>0.08</v>
      </c>
      <c r="L23" s="78">
        <v>46787</v>
      </c>
      <c r="M23" s="78">
        <v>99.93</v>
      </c>
      <c r="N23" s="78">
        <v>46.754249100000003</v>
      </c>
      <c r="O23" s="78">
        <v>0</v>
      </c>
      <c r="P23" s="78">
        <v>0</v>
      </c>
      <c r="Q23" s="78">
        <v>0</v>
      </c>
    </row>
    <row r="24" spans="2:17">
      <c r="B24" t="s">
        <v>250</v>
      </c>
      <c r="C24" t="s">
        <v>251</v>
      </c>
      <c r="D24" t="s">
        <v>106</v>
      </c>
      <c r="E24" t="s">
        <v>230</v>
      </c>
      <c r="F24"/>
      <c r="G24" t="s">
        <v>252</v>
      </c>
      <c r="H24" s="78">
        <v>0.93</v>
      </c>
      <c r="I24" t="s">
        <v>108</v>
      </c>
      <c r="J24" s="78">
        <v>0</v>
      </c>
      <c r="K24" s="78">
        <v>7.0000000000000007E-2</v>
      </c>
      <c r="L24" s="78">
        <v>69930000</v>
      </c>
      <c r="M24" s="78">
        <v>99.93</v>
      </c>
      <c r="N24" s="78">
        <v>69881.048999999999</v>
      </c>
      <c r="O24" s="78">
        <v>0.78</v>
      </c>
      <c r="P24" s="78">
        <v>3.75</v>
      </c>
      <c r="Q24" s="78">
        <v>1.48</v>
      </c>
    </row>
    <row r="25" spans="2:17">
      <c r="B25" s="79" t="s">
        <v>253</v>
      </c>
      <c r="C25" s="16"/>
      <c r="D25" s="16"/>
      <c r="H25" s="80">
        <v>4.58</v>
      </c>
      <c r="K25" s="80">
        <v>0.82</v>
      </c>
      <c r="L25" s="80">
        <v>796616749</v>
      </c>
      <c r="N25" s="80">
        <v>887459.76661329996</v>
      </c>
      <c r="P25" s="80">
        <v>47.63</v>
      </c>
      <c r="Q25" s="80">
        <v>18.809999999999999</v>
      </c>
    </row>
    <row r="26" spans="2:17">
      <c r="B26" t="s">
        <v>254</v>
      </c>
      <c r="C26" t="s">
        <v>255</v>
      </c>
      <c r="D26" t="s">
        <v>106</v>
      </c>
      <c r="E26" t="s">
        <v>230</v>
      </c>
      <c r="F26"/>
      <c r="G26" t="s">
        <v>256</v>
      </c>
      <c r="H26" s="78">
        <v>1.55</v>
      </c>
      <c r="I26" t="s">
        <v>108</v>
      </c>
      <c r="J26" s="78">
        <v>4</v>
      </c>
      <c r="K26" s="78">
        <v>0.13</v>
      </c>
      <c r="L26" s="78">
        <v>383240200</v>
      </c>
      <c r="M26" s="78">
        <v>107.79</v>
      </c>
      <c r="N26" s="78">
        <v>413094.61158000003</v>
      </c>
      <c r="O26" s="78">
        <v>2.29</v>
      </c>
      <c r="P26" s="78">
        <v>22.17</v>
      </c>
      <c r="Q26" s="78">
        <v>8.76</v>
      </c>
    </row>
    <row r="27" spans="2:17">
      <c r="B27" t="s">
        <v>257</v>
      </c>
      <c r="C27" t="s">
        <v>258</v>
      </c>
      <c r="D27" t="s">
        <v>106</v>
      </c>
      <c r="E27" t="s">
        <v>230</v>
      </c>
      <c r="F27"/>
      <c r="G27" t="s">
        <v>259</v>
      </c>
      <c r="H27" s="78">
        <v>0.17</v>
      </c>
      <c r="I27" t="s">
        <v>108</v>
      </c>
      <c r="J27" s="78">
        <v>4.25</v>
      </c>
      <c r="K27" s="78">
        <v>0.12</v>
      </c>
      <c r="L27" s="78">
        <v>22200092</v>
      </c>
      <c r="M27" s="78">
        <v>104.24</v>
      </c>
      <c r="N27" s="78">
        <v>23141.375900800002</v>
      </c>
      <c r="O27" s="78">
        <v>0.16</v>
      </c>
      <c r="P27" s="78">
        <v>1.24</v>
      </c>
      <c r="Q27" s="78">
        <v>0.49</v>
      </c>
    </row>
    <row r="28" spans="2:17">
      <c r="B28" t="s">
        <v>260</v>
      </c>
      <c r="C28" t="s">
        <v>261</v>
      </c>
      <c r="D28" t="s">
        <v>106</v>
      </c>
      <c r="E28" t="s">
        <v>230</v>
      </c>
      <c r="F28"/>
      <c r="G28" t="s">
        <v>262</v>
      </c>
      <c r="H28" s="78">
        <v>8.44</v>
      </c>
      <c r="I28" t="s">
        <v>108</v>
      </c>
      <c r="J28" s="78">
        <v>1.75</v>
      </c>
      <c r="K28" s="78">
        <v>1.63</v>
      </c>
      <c r="L28" s="78">
        <v>232684000</v>
      </c>
      <c r="M28" s="78">
        <v>102.48</v>
      </c>
      <c r="N28" s="78">
        <v>238454.5632</v>
      </c>
      <c r="O28" s="78">
        <v>2.0699999999999998</v>
      </c>
      <c r="P28" s="78">
        <v>12.8</v>
      </c>
      <c r="Q28" s="78">
        <v>5.0599999999999996</v>
      </c>
    </row>
    <row r="29" spans="2:17">
      <c r="B29" t="s">
        <v>263</v>
      </c>
      <c r="C29" t="s">
        <v>264</v>
      </c>
      <c r="D29" t="s">
        <v>106</v>
      </c>
      <c r="E29" t="s">
        <v>230</v>
      </c>
      <c r="F29"/>
      <c r="G29" t="s">
        <v>265</v>
      </c>
      <c r="H29" s="78">
        <v>8.1199999999999992</v>
      </c>
      <c r="I29" t="s">
        <v>108</v>
      </c>
      <c r="J29" s="78">
        <v>6.25</v>
      </c>
      <c r="K29" s="78">
        <v>1.68</v>
      </c>
      <c r="L29" s="78">
        <v>112547457</v>
      </c>
      <c r="M29" s="78">
        <v>147.25</v>
      </c>
      <c r="N29" s="78">
        <v>165726.13043250001</v>
      </c>
      <c r="O29" s="78">
        <v>0.67</v>
      </c>
      <c r="P29" s="78">
        <v>8.9</v>
      </c>
      <c r="Q29" s="78">
        <v>3.51</v>
      </c>
    </row>
    <row r="30" spans="2:17">
      <c r="B30" t="s">
        <v>266</v>
      </c>
      <c r="C30" t="s">
        <v>267</v>
      </c>
      <c r="D30" t="s">
        <v>106</v>
      </c>
      <c r="E30" t="s">
        <v>230</v>
      </c>
      <c r="F30"/>
      <c r="G30" t="s">
        <v>268</v>
      </c>
      <c r="H30" s="78">
        <v>1.32</v>
      </c>
      <c r="I30" t="s">
        <v>108</v>
      </c>
      <c r="J30" s="78">
        <v>1.25</v>
      </c>
      <c r="K30" s="78">
        <v>0.09</v>
      </c>
      <c r="L30" s="78">
        <v>45945000</v>
      </c>
      <c r="M30" s="78">
        <v>102.39</v>
      </c>
      <c r="N30" s="78">
        <v>47043.085500000001</v>
      </c>
      <c r="O30" s="78">
        <v>0.46</v>
      </c>
      <c r="P30" s="78">
        <v>2.5299999999999998</v>
      </c>
      <c r="Q30" s="78">
        <v>1</v>
      </c>
    </row>
    <row r="31" spans="2:17">
      <c r="B31" s="79" t="s">
        <v>269</v>
      </c>
      <c r="C31" s="16"/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t="s">
        <v>214</v>
      </c>
      <c r="C32" t="s">
        <v>214</v>
      </c>
      <c r="D32" s="16"/>
      <c r="E32" t="s">
        <v>214</v>
      </c>
      <c r="H32" s="78">
        <v>0</v>
      </c>
      <c r="I32" t="s">
        <v>214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2:17">
      <c r="B33" s="79" t="s">
        <v>270</v>
      </c>
      <c r="C33" s="16"/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t="s">
        <v>214</v>
      </c>
      <c r="C34" t="s">
        <v>214</v>
      </c>
      <c r="D34" s="16"/>
      <c r="E34" t="s">
        <v>214</v>
      </c>
      <c r="H34" s="78">
        <v>0</v>
      </c>
      <c r="I34" t="s">
        <v>214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B35" s="79" t="s">
        <v>222</v>
      </c>
      <c r="C35" s="16"/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s="79" t="s">
        <v>271</v>
      </c>
      <c r="C36" s="16"/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214</v>
      </c>
      <c r="C37" t="s">
        <v>214</v>
      </c>
      <c r="D37" s="16"/>
      <c r="E37" t="s">
        <v>214</v>
      </c>
      <c r="H37" s="78">
        <v>0</v>
      </c>
      <c r="I37" t="s">
        <v>214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272</v>
      </c>
      <c r="C38" s="16"/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214</v>
      </c>
      <c r="C39" t="s">
        <v>214</v>
      </c>
      <c r="D39" s="16"/>
      <c r="E39" t="s">
        <v>214</v>
      </c>
      <c r="H39" s="78">
        <v>0</v>
      </c>
      <c r="I39" t="s">
        <v>214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zoomScale="80" zoomScaleNormal="80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1165</v>
      </c>
    </row>
    <row r="3" spans="2:23">
      <c r="B3" s="2" t="s">
        <v>2</v>
      </c>
      <c r="C3" t="s">
        <v>1164</v>
      </c>
    </row>
    <row r="4" spans="2:23">
      <c r="B4" s="2" t="s">
        <v>3</v>
      </c>
      <c r="C4" t="s">
        <v>191</v>
      </c>
    </row>
    <row r="5" spans="2:23">
      <c r="B5" s="2"/>
    </row>
    <row r="7" spans="2:23" ht="26.25" customHeight="1">
      <c r="B7" s="105" t="s">
        <v>187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195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721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5"/>
      <c r="G14" s="15"/>
      <c r="H14" s="78">
        <v>0</v>
      </c>
      <c r="I14" t="s">
        <v>214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722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5"/>
      <c r="G16" s="15"/>
      <c r="H16" s="78">
        <v>0</v>
      </c>
      <c r="I16" t="s">
        <v>214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274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5"/>
      <c r="G18" s="15"/>
      <c r="H18" s="78">
        <v>0</v>
      </c>
      <c r="I18" t="s">
        <v>214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378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5"/>
      <c r="G20" s="15"/>
      <c r="H20" s="78">
        <v>0</v>
      </c>
      <c r="I20" t="s">
        <v>214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225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zoomScale="80" zoomScaleNormal="80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1165</v>
      </c>
    </row>
    <row r="3" spans="2:67">
      <c r="B3" s="2" t="s">
        <v>2</v>
      </c>
      <c r="C3" t="s">
        <v>1164</v>
      </c>
    </row>
    <row r="4" spans="2:67">
      <c r="B4" s="2" t="s">
        <v>3</v>
      </c>
      <c r="C4" t="s">
        <v>191</v>
      </c>
    </row>
    <row r="6" spans="2:67" ht="26.25" customHeight="1">
      <c r="B6" s="100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4"/>
      <c r="BO6" s="19"/>
    </row>
    <row r="7" spans="2:67" ht="26.25" customHeight="1">
      <c r="B7" s="100" t="s">
        <v>86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195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273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8">
        <v>0</v>
      </c>
      <c r="L14" t="s">
        <v>214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245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214</v>
      </c>
      <c r="C16" t="s">
        <v>214</v>
      </c>
      <c r="D16" s="16"/>
      <c r="E16" s="16"/>
      <c r="F16" s="16"/>
      <c r="G16" t="s">
        <v>214</v>
      </c>
      <c r="H16" t="s">
        <v>214</v>
      </c>
      <c r="K16" s="78">
        <v>0</v>
      </c>
      <c r="L16" t="s">
        <v>214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274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8">
        <v>0</v>
      </c>
      <c r="L18" t="s">
        <v>214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222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275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214</v>
      </c>
      <c r="C21" t="s">
        <v>214</v>
      </c>
      <c r="D21" s="16"/>
      <c r="E21" s="16"/>
      <c r="F21" s="16"/>
      <c r="G21" t="s">
        <v>214</v>
      </c>
      <c r="H21" t="s">
        <v>214</v>
      </c>
      <c r="K21" s="78">
        <v>0</v>
      </c>
      <c r="L21" t="s">
        <v>214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276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8">
        <v>0</v>
      </c>
      <c r="L23" t="s">
        <v>214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225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zoomScale="80" zoomScaleNormal="80" workbookViewId="0">
      <selection activeCell="G15" sqref="G15"/>
    </sheetView>
  </sheetViews>
  <sheetFormatPr defaultColWidth="9.140625" defaultRowHeight="18"/>
  <cols>
    <col min="1" max="1" width="6.28515625" style="16" customWidth="1"/>
    <col min="2" max="2" width="51" style="15" bestFit="1" customWidth="1"/>
    <col min="3" max="3" width="19.5703125" style="15" customWidth="1"/>
    <col min="4" max="6" width="10.7109375" style="15" customWidth="1"/>
    <col min="7" max="7" width="30.5703125" style="16" bestFit="1" customWidth="1"/>
    <col min="8" max="11" width="10.7109375" style="16" customWidth="1"/>
    <col min="12" max="12" width="12.140625" style="16" bestFit="1" customWidth="1"/>
    <col min="13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1165</v>
      </c>
    </row>
    <row r="3" spans="2:65">
      <c r="B3" s="2" t="s">
        <v>2</v>
      </c>
      <c r="C3" t="s">
        <v>1164</v>
      </c>
    </row>
    <row r="4" spans="2:65">
      <c r="B4" s="2" t="s">
        <v>3</v>
      </c>
      <c r="C4" t="s">
        <v>191</v>
      </c>
    </row>
    <row r="6" spans="2:65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7"/>
    </row>
    <row r="7" spans="2:65" ht="26.25" customHeight="1">
      <c r="B7" s="105" t="s">
        <v>93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6.71</v>
      </c>
      <c r="L11" s="7"/>
      <c r="M11" s="7"/>
      <c r="N11" s="77">
        <v>4.4800000000000004</v>
      </c>
      <c r="O11" s="77">
        <v>570197247.75999999</v>
      </c>
      <c r="P11" s="33"/>
      <c r="Q11" s="77">
        <v>1061897.3515882373</v>
      </c>
      <c r="R11" s="7"/>
      <c r="S11" s="77">
        <v>100</v>
      </c>
      <c r="T11" s="77">
        <v>22.51</v>
      </c>
      <c r="U11" s="35"/>
      <c r="BH11" s="16"/>
      <c r="BI11" s="19"/>
      <c r="BJ11" s="16"/>
      <c r="BM11" s="16"/>
    </row>
    <row r="12" spans="2:65">
      <c r="B12" s="79" t="s">
        <v>195</v>
      </c>
      <c r="C12" s="16"/>
      <c r="D12" s="16"/>
      <c r="E12" s="16"/>
      <c r="F12" s="16"/>
      <c r="K12" s="80">
        <v>4.43</v>
      </c>
      <c r="N12" s="80">
        <v>5.03</v>
      </c>
      <c r="O12" s="80">
        <v>412146153.75999999</v>
      </c>
      <c r="Q12" s="80">
        <v>419685.13240012003</v>
      </c>
      <c r="S12" s="80">
        <v>39.520000000000003</v>
      </c>
      <c r="T12" s="80">
        <v>8.9</v>
      </c>
    </row>
    <row r="13" spans="2:65">
      <c r="B13" s="79" t="s">
        <v>273</v>
      </c>
      <c r="C13" s="16"/>
      <c r="D13" s="16"/>
      <c r="E13" s="16"/>
      <c r="F13" s="16"/>
      <c r="K13" s="80">
        <v>4.59</v>
      </c>
      <c r="N13" s="80">
        <v>5.16</v>
      </c>
      <c r="O13" s="80">
        <v>393799814.88</v>
      </c>
      <c r="Q13" s="80">
        <v>400187.50164910901</v>
      </c>
      <c r="S13" s="80">
        <v>37.69</v>
      </c>
      <c r="T13" s="80">
        <v>8.48</v>
      </c>
    </row>
    <row r="14" spans="2:65">
      <c r="B14" t="s">
        <v>277</v>
      </c>
      <c r="C14" t="s">
        <v>278</v>
      </c>
      <c r="D14" t="s">
        <v>106</v>
      </c>
      <c r="E14" t="s">
        <v>129</v>
      </c>
      <c r="F14" t="s">
        <v>279</v>
      </c>
      <c r="G14" t="s">
        <v>280</v>
      </c>
      <c r="H14" t="s">
        <v>200</v>
      </c>
      <c r="I14" t="s">
        <v>155</v>
      </c>
      <c r="J14" t="s">
        <v>281</v>
      </c>
      <c r="K14" s="78">
        <v>2.67</v>
      </c>
      <c r="L14" t="s">
        <v>108</v>
      </c>
      <c r="M14" s="78">
        <v>0.41</v>
      </c>
      <c r="N14" s="78">
        <v>0.71</v>
      </c>
      <c r="O14" s="78">
        <v>46939827.649999999</v>
      </c>
      <c r="P14" s="78">
        <v>99.52</v>
      </c>
      <c r="Q14" s="78">
        <v>46714.516477279998</v>
      </c>
      <c r="R14" s="78">
        <v>1.9</v>
      </c>
      <c r="S14" s="78">
        <v>4.4000000000000004</v>
      </c>
      <c r="T14" s="78">
        <v>0.99</v>
      </c>
    </row>
    <row r="15" spans="2:65">
      <c r="B15" t="s">
        <v>282</v>
      </c>
      <c r="C15" t="s">
        <v>283</v>
      </c>
      <c r="D15" t="s">
        <v>106</v>
      </c>
      <c r="E15" t="s">
        <v>129</v>
      </c>
      <c r="F15" t="s">
        <v>279</v>
      </c>
      <c r="G15" t="s">
        <v>280</v>
      </c>
      <c r="H15" t="s">
        <v>200</v>
      </c>
      <c r="I15" t="s">
        <v>155</v>
      </c>
      <c r="J15" t="s">
        <v>284</v>
      </c>
      <c r="K15" s="78">
        <v>3.55</v>
      </c>
      <c r="L15" t="s">
        <v>108</v>
      </c>
      <c r="M15" s="78">
        <v>0.64</v>
      </c>
      <c r="N15" s="78">
        <v>0.38</v>
      </c>
      <c r="O15" s="78">
        <v>949000</v>
      </c>
      <c r="P15" s="78">
        <v>99.86</v>
      </c>
      <c r="Q15" s="78">
        <v>947.67139999999995</v>
      </c>
      <c r="R15" s="78">
        <v>0.03</v>
      </c>
      <c r="S15" s="78">
        <v>0.09</v>
      </c>
      <c r="T15" s="78">
        <v>0.02</v>
      </c>
    </row>
    <row r="16" spans="2:65">
      <c r="B16" t="s">
        <v>285</v>
      </c>
      <c r="C16" t="s">
        <v>286</v>
      </c>
      <c r="D16" t="s">
        <v>106</v>
      </c>
      <c r="E16" t="s">
        <v>129</v>
      </c>
      <c r="F16" t="s">
        <v>287</v>
      </c>
      <c r="G16" t="s">
        <v>280</v>
      </c>
      <c r="H16" t="s">
        <v>200</v>
      </c>
      <c r="I16" t="s">
        <v>155</v>
      </c>
      <c r="J16" t="s">
        <v>288</v>
      </c>
      <c r="K16" s="78">
        <v>3.12</v>
      </c>
      <c r="L16" t="s">
        <v>108</v>
      </c>
      <c r="M16" s="78">
        <v>1.6</v>
      </c>
      <c r="N16" s="78">
        <v>0.82</v>
      </c>
      <c r="O16" s="78">
        <v>46747000</v>
      </c>
      <c r="P16" s="78">
        <v>103.72</v>
      </c>
      <c r="Q16" s="78">
        <v>48485.988400000002</v>
      </c>
      <c r="R16" s="78">
        <v>1.48</v>
      </c>
      <c r="S16" s="78">
        <v>4.57</v>
      </c>
      <c r="T16" s="78">
        <v>1.03</v>
      </c>
    </row>
    <row r="17" spans="2:20">
      <c r="B17" t="s">
        <v>289</v>
      </c>
      <c r="C17" t="s">
        <v>290</v>
      </c>
      <c r="D17" t="s">
        <v>106</v>
      </c>
      <c r="E17" t="s">
        <v>129</v>
      </c>
      <c r="F17" t="s">
        <v>287</v>
      </c>
      <c r="G17" t="s">
        <v>280</v>
      </c>
      <c r="H17" t="s">
        <v>200</v>
      </c>
      <c r="I17" t="s">
        <v>155</v>
      </c>
      <c r="J17" t="s">
        <v>291</v>
      </c>
      <c r="K17" s="78">
        <v>3.69</v>
      </c>
      <c r="L17" t="s">
        <v>108</v>
      </c>
      <c r="M17" s="78">
        <v>0.7</v>
      </c>
      <c r="N17" s="78">
        <v>0.39</v>
      </c>
      <c r="O17" s="78">
        <v>26550000</v>
      </c>
      <c r="P17" s="78">
        <v>101.65</v>
      </c>
      <c r="Q17" s="78">
        <v>26988.075000000001</v>
      </c>
      <c r="R17" s="78">
        <v>0.53</v>
      </c>
      <c r="S17" s="78">
        <v>2.54</v>
      </c>
      <c r="T17" s="78">
        <v>0.56999999999999995</v>
      </c>
    </row>
    <row r="18" spans="2:20">
      <c r="B18" t="s">
        <v>292</v>
      </c>
      <c r="C18" t="s">
        <v>293</v>
      </c>
      <c r="D18" t="s">
        <v>106</v>
      </c>
      <c r="E18" t="s">
        <v>129</v>
      </c>
      <c r="F18" t="s">
        <v>294</v>
      </c>
      <c r="G18" t="s">
        <v>280</v>
      </c>
      <c r="H18" t="s">
        <v>295</v>
      </c>
      <c r="I18" t="s">
        <v>155</v>
      </c>
      <c r="J18" t="s">
        <v>296</v>
      </c>
      <c r="K18" s="78">
        <v>3.69</v>
      </c>
      <c r="L18" t="s">
        <v>108</v>
      </c>
      <c r="M18" s="78">
        <v>0.8</v>
      </c>
      <c r="N18" s="78">
        <v>0.38</v>
      </c>
      <c r="O18" s="78">
        <v>13352000</v>
      </c>
      <c r="P18" s="78">
        <v>102.07</v>
      </c>
      <c r="Q18" s="78">
        <v>13628.386399999999</v>
      </c>
      <c r="R18" s="78">
        <v>2.0699999999999998</v>
      </c>
      <c r="S18" s="78">
        <v>1.28</v>
      </c>
      <c r="T18" s="78">
        <v>0.28999999999999998</v>
      </c>
    </row>
    <row r="19" spans="2:20">
      <c r="B19" t="s">
        <v>297</v>
      </c>
      <c r="C19" t="s">
        <v>298</v>
      </c>
      <c r="D19" t="s">
        <v>106</v>
      </c>
      <c r="E19" t="s">
        <v>129</v>
      </c>
      <c r="F19" t="s">
        <v>287</v>
      </c>
      <c r="G19" t="s">
        <v>280</v>
      </c>
      <c r="H19" t="s">
        <v>295</v>
      </c>
      <c r="I19" t="s">
        <v>155</v>
      </c>
      <c r="J19" t="s">
        <v>299</v>
      </c>
      <c r="K19" s="78">
        <v>0.96</v>
      </c>
      <c r="L19" t="s">
        <v>108</v>
      </c>
      <c r="M19" s="78">
        <v>4.7</v>
      </c>
      <c r="N19" s="78">
        <v>0.49</v>
      </c>
      <c r="O19" s="78">
        <v>4494965.4800000004</v>
      </c>
      <c r="P19" s="78">
        <v>126.69</v>
      </c>
      <c r="Q19" s="78">
        <v>5694.6717666120003</v>
      </c>
      <c r="R19" s="78">
        <v>1.57</v>
      </c>
      <c r="S19" s="78">
        <v>0.54</v>
      </c>
      <c r="T19" s="78">
        <v>0.12</v>
      </c>
    </row>
    <row r="20" spans="2:20">
      <c r="B20" t="s">
        <v>300</v>
      </c>
      <c r="C20" t="s">
        <v>301</v>
      </c>
      <c r="D20" t="s">
        <v>106</v>
      </c>
      <c r="E20" t="s">
        <v>129</v>
      </c>
      <c r="F20" t="s">
        <v>302</v>
      </c>
      <c r="G20" t="s">
        <v>303</v>
      </c>
      <c r="H20" t="s">
        <v>304</v>
      </c>
      <c r="I20" t="s">
        <v>155</v>
      </c>
      <c r="J20" t="s">
        <v>231</v>
      </c>
      <c r="K20" s="78">
        <v>1.48</v>
      </c>
      <c r="L20" t="s">
        <v>108</v>
      </c>
      <c r="M20" s="78">
        <v>3.2</v>
      </c>
      <c r="N20" s="78">
        <v>0.79</v>
      </c>
      <c r="O20" s="78">
        <v>2226104.16</v>
      </c>
      <c r="P20" s="78">
        <v>108.87</v>
      </c>
      <c r="Q20" s="78">
        <v>2423.5595989919998</v>
      </c>
      <c r="R20" s="78">
        <v>0.56000000000000005</v>
      </c>
      <c r="S20" s="78">
        <v>0.23</v>
      </c>
      <c r="T20" s="78">
        <v>0.05</v>
      </c>
    </row>
    <row r="21" spans="2:20">
      <c r="B21" t="s">
        <v>305</v>
      </c>
      <c r="C21" t="s">
        <v>306</v>
      </c>
      <c r="D21" t="s">
        <v>106</v>
      </c>
      <c r="E21" t="s">
        <v>129</v>
      </c>
      <c r="F21" t="s">
        <v>302</v>
      </c>
      <c r="G21" t="s">
        <v>303</v>
      </c>
      <c r="H21" t="s">
        <v>304</v>
      </c>
      <c r="I21" t="s">
        <v>155</v>
      </c>
      <c r="J21" t="s">
        <v>307</v>
      </c>
      <c r="K21" s="78">
        <v>7.13</v>
      </c>
      <c r="L21" t="s">
        <v>108</v>
      </c>
      <c r="M21" s="78">
        <v>2.34</v>
      </c>
      <c r="N21" s="78">
        <v>2.04</v>
      </c>
      <c r="O21" s="78">
        <v>17043474.75</v>
      </c>
      <c r="P21" s="78">
        <v>102.87</v>
      </c>
      <c r="Q21" s="78">
        <v>17532.622475324999</v>
      </c>
      <c r="R21" s="78">
        <v>1.63</v>
      </c>
      <c r="S21" s="78">
        <v>1.65</v>
      </c>
      <c r="T21" s="78">
        <v>0.37</v>
      </c>
    </row>
    <row r="22" spans="2:20">
      <c r="B22" t="s">
        <v>308</v>
      </c>
      <c r="C22" t="s">
        <v>309</v>
      </c>
      <c r="D22" t="s">
        <v>106</v>
      </c>
      <c r="E22" t="s">
        <v>129</v>
      </c>
      <c r="F22" t="s">
        <v>302</v>
      </c>
      <c r="G22" t="s">
        <v>303</v>
      </c>
      <c r="H22" t="s">
        <v>304</v>
      </c>
      <c r="I22" t="s">
        <v>155</v>
      </c>
      <c r="J22" t="s">
        <v>310</v>
      </c>
      <c r="K22" s="78">
        <v>0.65</v>
      </c>
      <c r="L22" t="s">
        <v>108</v>
      </c>
      <c r="M22" s="78">
        <v>3.1</v>
      </c>
      <c r="N22" s="78">
        <v>0.69</v>
      </c>
      <c r="O22" s="78">
        <v>1237112.31</v>
      </c>
      <c r="P22" s="78">
        <v>107.7</v>
      </c>
      <c r="Q22" s="78">
        <v>1332.36995787</v>
      </c>
      <c r="R22" s="78">
        <v>1.31</v>
      </c>
      <c r="S22" s="78">
        <v>0.13</v>
      </c>
      <c r="T22" s="78">
        <v>0.03</v>
      </c>
    </row>
    <row r="23" spans="2:20">
      <c r="B23" t="s">
        <v>311</v>
      </c>
      <c r="C23" t="s">
        <v>312</v>
      </c>
      <c r="D23" t="s">
        <v>106</v>
      </c>
      <c r="E23" t="s">
        <v>129</v>
      </c>
      <c r="F23" t="s">
        <v>313</v>
      </c>
      <c r="G23" t="s">
        <v>303</v>
      </c>
      <c r="H23" t="s">
        <v>314</v>
      </c>
      <c r="I23" t="s">
        <v>155</v>
      </c>
      <c r="J23" t="s">
        <v>231</v>
      </c>
      <c r="K23" s="78">
        <v>1.66</v>
      </c>
      <c r="L23" t="s">
        <v>108</v>
      </c>
      <c r="M23" s="78">
        <v>4.25</v>
      </c>
      <c r="N23" s="78">
        <v>0.76</v>
      </c>
      <c r="O23" s="78">
        <v>5055685.6900000004</v>
      </c>
      <c r="P23" s="78">
        <v>128.09</v>
      </c>
      <c r="Q23" s="78">
        <v>6475.8278003209998</v>
      </c>
      <c r="R23" s="78">
        <v>0.84</v>
      </c>
      <c r="S23" s="78">
        <v>0.61</v>
      </c>
      <c r="T23" s="78">
        <v>0.14000000000000001</v>
      </c>
    </row>
    <row r="24" spans="2:20">
      <c r="B24" t="s">
        <v>315</v>
      </c>
      <c r="C24" t="s">
        <v>316</v>
      </c>
      <c r="D24" t="s">
        <v>106</v>
      </c>
      <c r="E24" t="s">
        <v>129</v>
      </c>
      <c r="F24" t="s">
        <v>313</v>
      </c>
      <c r="G24" t="s">
        <v>303</v>
      </c>
      <c r="H24" t="s">
        <v>314</v>
      </c>
      <c r="I24" t="s">
        <v>155</v>
      </c>
      <c r="J24" t="s">
        <v>317</v>
      </c>
      <c r="K24" s="78">
        <v>3.46</v>
      </c>
      <c r="L24" t="s">
        <v>108</v>
      </c>
      <c r="M24" s="78">
        <v>4.45</v>
      </c>
      <c r="N24" s="78">
        <v>1.04</v>
      </c>
      <c r="O24" s="78">
        <v>8599500</v>
      </c>
      <c r="P24" s="78">
        <v>115.83</v>
      </c>
      <c r="Q24" s="78">
        <v>9960.8008499999996</v>
      </c>
      <c r="R24" s="78">
        <v>1.1299999999999999</v>
      </c>
      <c r="S24" s="78">
        <v>0.94</v>
      </c>
      <c r="T24" s="78">
        <v>0.21</v>
      </c>
    </row>
    <row r="25" spans="2:20">
      <c r="B25" t="s">
        <v>318</v>
      </c>
      <c r="C25" t="s">
        <v>319</v>
      </c>
      <c r="D25" t="s">
        <v>106</v>
      </c>
      <c r="E25" t="s">
        <v>129</v>
      </c>
      <c r="F25" t="s">
        <v>320</v>
      </c>
      <c r="G25" t="s">
        <v>303</v>
      </c>
      <c r="H25" t="s">
        <v>314</v>
      </c>
      <c r="I25" t="s">
        <v>155</v>
      </c>
      <c r="J25" t="s">
        <v>231</v>
      </c>
      <c r="K25" s="78">
        <v>2.4</v>
      </c>
      <c r="L25" t="s">
        <v>108</v>
      </c>
      <c r="M25" s="78">
        <v>4.9000000000000004</v>
      </c>
      <c r="N25" s="78">
        <v>0.81</v>
      </c>
      <c r="O25" s="78">
        <v>439330.62</v>
      </c>
      <c r="P25" s="78">
        <v>120.27</v>
      </c>
      <c r="Q25" s="78">
        <v>528.38293667400001</v>
      </c>
      <c r="R25" s="78">
        <v>0.09</v>
      </c>
      <c r="S25" s="78">
        <v>0.05</v>
      </c>
      <c r="T25" s="78">
        <v>0.01</v>
      </c>
    </row>
    <row r="26" spans="2:20">
      <c r="B26" t="s">
        <v>321</v>
      </c>
      <c r="C26" t="s">
        <v>322</v>
      </c>
      <c r="D26" t="s">
        <v>106</v>
      </c>
      <c r="E26" t="s">
        <v>129</v>
      </c>
      <c r="F26" t="s">
        <v>323</v>
      </c>
      <c r="G26" t="s">
        <v>303</v>
      </c>
      <c r="H26" t="s">
        <v>314</v>
      </c>
      <c r="I26" t="s">
        <v>155</v>
      </c>
      <c r="J26" t="s">
        <v>324</v>
      </c>
      <c r="K26" s="78">
        <v>8.01</v>
      </c>
      <c r="L26" t="s">
        <v>108</v>
      </c>
      <c r="M26" s="78">
        <v>4</v>
      </c>
      <c r="N26" s="78">
        <v>3.97</v>
      </c>
      <c r="O26" s="78">
        <v>94487388</v>
      </c>
      <c r="P26" s="78">
        <v>100.55</v>
      </c>
      <c r="Q26" s="78">
        <v>95007.068633999996</v>
      </c>
      <c r="R26" s="78">
        <v>3.19</v>
      </c>
      <c r="S26" s="78">
        <v>8.9499999999999993</v>
      </c>
      <c r="T26" s="78">
        <v>2.0099999999999998</v>
      </c>
    </row>
    <row r="27" spans="2:20">
      <c r="B27" t="s">
        <v>325</v>
      </c>
      <c r="C27" t="s">
        <v>326</v>
      </c>
      <c r="D27" t="s">
        <v>106</v>
      </c>
      <c r="E27" t="s">
        <v>129</v>
      </c>
      <c r="F27" t="s">
        <v>327</v>
      </c>
      <c r="G27" t="s">
        <v>138</v>
      </c>
      <c r="H27" t="s">
        <v>328</v>
      </c>
      <c r="I27" t="s">
        <v>155</v>
      </c>
      <c r="J27" t="s">
        <v>329</v>
      </c>
      <c r="K27" s="78">
        <v>0.52</v>
      </c>
      <c r="L27" t="s">
        <v>108</v>
      </c>
      <c r="M27" s="78">
        <v>5.3</v>
      </c>
      <c r="N27" s="78">
        <v>0.57999999999999996</v>
      </c>
      <c r="O27" s="78">
        <v>285211.01</v>
      </c>
      <c r="P27" s="78">
        <v>124.84</v>
      </c>
      <c r="Q27" s="78">
        <v>356.057424884</v>
      </c>
      <c r="R27" s="78">
        <v>0.15</v>
      </c>
      <c r="S27" s="78">
        <v>0.03</v>
      </c>
      <c r="T27" s="78">
        <v>0.01</v>
      </c>
    </row>
    <row r="28" spans="2:20">
      <c r="B28" t="s">
        <v>330</v>
      </c>
      <c r="C28" t="s">
        <v>331</v>
      </c>
      <c r="D28" t="s">
        <v>106</v>
      </c>
      <c r="E28" t="s">
        <v>129</v>
      </c>
      <c r="F28" t="s">
        <v>327</v>
      </c>
      <c r="G28" t="s">
        <v>138</v>
      </c>
      <c r="H28" t="s">
        <v>328</v>
      </c>
      <c r="I28" t="s">
        <v>155</v>
      </c>
      <c r="J28" t="s">
        <v>332</v>
      </c>
      <c r="K28" s="78">
        <v>1</v>
      </c>
      <c r="L28" t="s">
        <v>108</v>
      </c>
      <c r="M28" s="78">
        <v>5.19</v>
      </c>
      <c r="N28" s="78">
        <v>0.56999999999999995</v>
      </c>
      <c r="O28" s="78">
        <v>1567199.88</v>
      </c>
      <c r="P28" s="78">
        <v>121.34</v>
      </c>
      <c r="Q28" s="78">
        <v>1901.6403343920001</v>
      </c>
      <c r="R28" s="78">
        <v>0.52</v>
      </c>
      <c r="S28" s="78">
        <v>0.18</v>
      </c>
      <c r="T28" s="78">
        <v>0.04</v>
      </c>
    </row>
    <row r="29" spans="2:20">
      <c r="B29" t="s">
        <v>333</v>
      </c>
      <c r="C29" t="s">
        <v>334</v>
      </c>
      <c r="D29" t="s">
        <v>106</v>
      </c>
      <c r="E29" t="s">
        <v>129</v>
      </c>
      <c r="F29" t="s">
        <v>335</v>
      </c>
      <c r="G29" t="s">
        <v>118</v>
      </c>
      <c r="H29" t="s">
        <v>336</v>
      </c>
      <c r="I29" t="s">
        <v>155</v>
      </c>
      <c r="J29" t="s">
        <v>337</v>
      </c>
      <c r="K29" s="78">
        <v>4.51</v>
      </c>
      <c r="L29" t="s">
        <v>108</v>
      </c>
      <c r="M29" s="78">
        <v>4.95</v>
      </c>
      <c r="N29" s="78">
        <v>8.07</v>
      </c>
      <c r="O29" s="78">
        <v>81192628</v>
      </c>
      <c r="P29" s="78">
        <v>106.69</v>
      </c>
      <c r="Q29" s="78">
        <v>86624.414813199997</v>
      </c>
      <c r="R29" s="78">
        <v>2.9</v>
      </c>
      <c r="S29" s="78">
        <v>8.16</v>
      </c>
      <c r="T29" s="78">
        <v>1.84</v>
      </c>
    </row>
    <row r="30" spans="2:20">
      <c r="B30" t="s">
        <v>338</v>
      </c>
      <c r="C30" t="s">
        <v>339</v>
      </c>
      <c r="D30" t="s">
        <v>106</v>
      </c>
      <c r="E30" t="s">
        <v>129</v>
      </c>
      <c r="F30" t="s">
        <v>340</v>
      </c>
      <c r="G30" t="s">
        <v>118</v>
      </c>
      <c r="H30" t="s">
        <v>341</v>
      </c>
      <c r="I30" t="s">
        <v>155</v>
      </c>
      <c r="J30" t="s">
        <v>342</v>
      </c>
      <c r="K30" s="78">
        <v>1.1000000000000001</v>
      </c>
      <c r="L30" t="s">
        <v>108</v>
      </c>
      <c r="M30" s="78">
        <v>6.33</v>
      </c>
      <c r="N30" s="78">
        <v>24.91</v>
      </c>
      <c r="O30" s="78">
        <v>6859139.7999999998</v>
      </c>
      <c r="P30" s="78">
        <v>101.75</v>
      </c>
      <c r="Q30" s="78">
        <v>6979.1747464999999</v>
      </c>
      <c r="R30" s="78">
        <v>1.2</v>
      </c>
      <c r="S30" s="78">
        <v>0.66</v>
      </c>
      <c r="T30" s="78">
        <v>0.15</v>
      </c>
    </row>
    <row r="31" spans="2:20">
      <c r="B31" t="s">
        <v>343</v>
      </c>
      <c r="C31" t="s">
        <v>344</v>
      </c>
      <c r="D31" t="s">
        <v>106</v>
      </c>
      <c r="E31" t="s">
        <v>129</v>
      </c>
      <c r="F31" t="s">
        <v>340</v>
      </c>
      <c r="G31" t="s">
        <v>118</v>
      </c>
      <c r="H31" t="s">
        <v>341</v>
      </c>
      <c r="I31" t="s">
        <v>155</v>
      </c>
      <c r="J31" t="s">
        <v>342</v>
      </c>
      <c r="K31" s="78">
        <v>2.06</v>
      </c>
      <c r="L31" t="s">
        <v>108</v>
      </c>
      <c r="M31" s="78">
        <v>6.78</v>
      </c>
      <c r="N31" s="78">
        <v>24.31</v>
      </c>
      <c r="O31" s="78">
        <v>23597616.370000001</v>
      </c>
      <c r="P31" s="78">
        <v>88.27</v>
      </c>
      <c r="Q31" s="78">
        <v>20829.615969799001</v>
      </c>
      <c r="R31" s="78">
        <v>2.09</v>
      </c>
      <c r="S31" s="78">
        <v>1.96</v>
      </c>
      <c r="T31" s="78">
        <v>0.44</v>
      </c>
    </row>
    <row r="32" spans="2:20">
      <c r="B32" t="s">
        <v>345</v>
      </c>
      <c r="C32" t="s">
        <v>346</v>
      </c>
      <c r="D32" t="s">
        <v>106</v>
      </c>
      <c r="E32" t="s">
        <v>129</v>
      </c>
      <c r="F32" t="s">
        <v>347</v>
      </c>
      <c r="G32" t="s">
        <v>303</v>
      </c>
      <c r="H32" t="s">
        <v>348</v>
      </c>
      <c r="I32" t="s">
        <v>155</v>
      </c>
      <c r="J32" t="s">
        <v>349</v>
      </c>
      <c r="K32" s="78">
        <v>1</v>
      </c>
      <c r="L32" t="s">
        <v>108</v>
      </c>
      <c r="M32" s="78">
        <v>5.0999999999999996</v>
      </c>
      <c r="N32" s="78">
        <v>4.76</v>
      </c>
      <c r="O32" s="78">
        <v>1762311.81</v>
      </c>
      <c r="P32" s="78">
        <v>104.2</v>
      </c>
      <c r="Q32" s="78">
        <v>1836.32890602</v>
      </c>
      <c r="R32" s="78">
        <v>1.84</v>
      </c>
      <c r="S32" s="78">
        <v>0.17</v>
      </c>
      <c r="T32" s="78">
        <v>0.04</v>
      </c>
    </row>
    <row r="33" spans="2:20">
      <c r="B33" t="s">
        <v>350</v>
      </c>
      <c r="C33" t="s">
        <v>351</v>
      </c>
      <c r="D33" t="s">
        <v>106</v>
      </c>
      <c r="E33" t="s">
        <v>129</v>
      </c>
      <c r="F33" t="s">
        <v>352</v>
      </c>
      <c r="G33" t="s">
        <v>303</v>
      </c>
      <c r="H33" t="s">
        <v>353</v>
      </c>
      <c r="I33" t="s">
        <v>156</v>
      </c>
      <c r="J33" t="s">
        <v>354</v>
      </c>
      <c r="K33" s="78">
        <v>3.1</v>
      </c>
      <c r="L33" t="s">
        <v>108</v>
      </c>
      <c r="M33" s="78">
        <v>6.45</v>
      </c>
      <c r="N33" s="78">
        <v>25.72</v>
      </c>
      <c r="O33" s="78">
        <v>10414319.35</v>
      </c>
      <c r="P33" s="78">
        <v>57.04</v>
      </c>
      <c r="Q33" s="78">
        <v>5940.3277572400002</v>
      </c>
      <c r="R33" s="78">
        <v>0.95</v>
      </c>
      <c r="S33" s="78">
        <v>0.56000000000000005</v>
      </c>
      <c r="T33" s="78">
        <v>0.13</v>
      </c>
    </row>
    <row r="34" spans="2:20">
      <c r="B34" s="79" t="s">
        <v>245</v>
      </c>
      <c r="C34" s="16"/>
      <c r="D34" s="16"/>
      <c r="E34" s="16"/>
      <c r="F34" s="16"/>
      <c r="K34" s="80">
        <v>1.19</v>
      </c>
      <c r="N34" s="80">
        <v>2.38</v>
      </c>
      <c r="O34" s="80">
        <v>18346338.879999999</v>
      </c>
      <c r="Q34" s="80">
        <v>19497.630751010998</v>
      </c>
      <c r="S34" s="80">
        <v>1.84</v>
      </c>
      <c r="T34" s="80">
        <v>0.41</v>
      </c>
    </row>
    <row r="35" spans="2:20">
      <c r="B35" t="s">
        <v>355</v>
      </c>
      <c r="C35" t="s">
        <v>356</v>
      </c>
      <c r="D35" t="s">
        <v>106</v>
      </c>
      <c r="E35" t="s">
        <v>129</v>
      </c>
      <c r="F35" t="s">
        <v>357</v>
      </c>
      <c r="G35" t="s">
        <v>358</v>
      </c>
      <c r="H35" t="s">
        <v>314</v>
      </c>
      <c r="I35" t="s">
        <v>155</v>
      </c>
      <c r="J35" t="s">
        <v>359</v>
      </c>
      <c r="K35" s="78">
        <v>0.42</v>
      </c>
      <c r="L35" t="s">
        <v>108</v>
      </c>
      <c r="M35" s="78">
        <v>6.5</v>
      </c>
      <c r="N35" s="78">
        <v>0.7</v>
      </c>
      <c r="O35" s="78">
        <v>3292405.94</v>
      </c>
      <c r="P35" s="78">
        <v>102.95</v>
      </c>
      <c r="Q35" s="78">
        <v>3389.5319152299999</v>
      </c>
      <c r="R35" s="78">
        <v>0.85</v>
      </c>
      <c r="S35" s="78">
        <v>0.32</v>
      </c>
      <c r="T35" s="78">
        <v>7.0000000000000007E-2</v>
      </c>
    </row>
    <row r="36" spans="2:20">
      <c r="B36" t="s">
        <v>360</v>
      </c>
      <c r="C36" t="s">
        <v>361</v>
      </c>
      <c r="D36" t="s">
        <v>106</v>
      </c>
      <c r="E36" t="s">
        <v>129</v>
      </c>
      <c r="F36" t="s">
        <v>327</v>
      </c>
      <c r="G36" t="s">
        <v>138</v>
      </c>
      <c r="H36" t="s">
        <v>328</v>
      </c>
      <c r="I36" t="s">
        <v>155</v>
      </c>
      <c r="J36" t="s">
        <v>231</v>
      </c>
      <c r="K36" s="78">
        <v>0.52</v>
      </c>
      <c r="L36" t="s">
        <v>108</v>
      </c>
      <c r="M36" s="78">
        <v>6.25</v>
      </c>
      <c r="N36" s="78">
        <v>1.03</v>
      </c>
      <c r="O36" s="78">
        <v>2029395.27</v>
      </c>
      <c r="P36" s="78">
        <v>105.69</v>
      </c>
      <c r="Q36" s="78">
        <v>2144.8678608629998</v>
      </c>
      <c r="R36" s="78">
        <v>1.24</v>
      </c>
      <c r="S36" s="78">
        <v>0.2</v>
      </c>
      <c r="T36" s="78">
        <v>0.05</v>
      </c>
    </row>
    <row r="37" spans="2:20">
      <c r="B37" t="s">
        <v>362</v>
      </c>
      <c r="C37" t="s">
        <v>363</v>
      </c>
      <c r="D37" t="s">
        <v>106</v>
      </c>
      <c r="E37" t="s">
        <v>129</v>
      </c>
      <c r="F37" t="s">
        <v>364</v>
      </c>
      <c r="G37" t="s">
        <v>138</v>
      </c>
      <c r="H37" t="s">
        <v>328</v>
      </c>
      <c r="I37" t="s">
        <v>155</v>
      </c>
      <c r="J37" t="s">
        <v>231</v>
      </c>
      <c r="K37" s="78">
        <v>0.98</v>
      </c>
      <c r="L37" t="s">
        <v>108</v>
      </c>
      <c r="M37" s="78">
        <v>5.5</v>
      </c>
      <c r="N37" s="78">
        <v>0.94</v>
      </c>
      <c r="O37" s="78">
        <v>2721120.14</v>
      </c>
      <c r="P37" s="78">
        <v>104.53</v>
      </c>
      <c r="Q37" s="78">
        <v>2844.3868823419998</v>
      </c>
      <c r="R37" s="78">
        <v>1.1200000000000001</v>
      </c>
      <c r="S37" s="78">
        <v>0.27</v>
      </c>
      <c r="T37" s="78">
        <v>0.06</v>
      </c>
    </row>
    <row r="38" spans="2:20">
      <c r="B38" t="s">
        <v>365</v>
      </c>
      <c r="C38" t="s">
        <v>366</v>
      </c>
      <c r="D38" t="s">
        <v>106</v>
      </c>
      <c r="E38" t="s">
        <v>129</v>
      </c>
      <c r="F38" t="s">
        <v>367</v>
      </c>
      <c r="G38" t="s">
        <v>368</v>
      </c>
      <c r="H38" t="s">
        <v>369</v>
      </c>
      <c r="I38" t="s">
        <v>155</v>
      </c>
      <c r="J38" t="s">
        <v>231</v>
      </c>
      <c r="K38" s="78">
        <v>0.59</v>
      </c>
      <c r="L38" t="s">
        <v>108</v>
      </c>
      <c r="M38" s="78">
        <v>5.45</v>
      </c>
      <c r="N38" s="78">
        <v>0.83</v>
      </c>
      <c r="O38" s="78">
        <v>19289.66</v>
      </c>
      <c r="P38" s="78">
        <v>104.93</v>
      </c>
      <c r="Q38" s="78">
        <v>20.240640238000001</v>
      </c>
      <c r="R38" s="78">
        <v>0.02</v>
      </c>
      <c r="S38" s="78">
        <v>0</v>
      </c>
      <c r="T38" s="78">
        <v>0</v>
      </c>
    </row>
    <row r="39" spans="2:20">
      <c r="B39" t="s">
        <v>370</v>
      </c>
      <c r="C39" t="s">
        <v>371</v>
      </c>
      <c r="D39" t="s">
        <v>106</v>
      </c>
      <c r="E39" t="s">
        <v>129</v>
      </c>
      <c r="F39" t="s">
        <v>372</v>
      </c>
      <c r="G39" t="s">
        <v>303</v>
      </c>
      <c r="H39" t="s">
        <v>373</v>
      </c>
      <c r="I39" t="s">
        <v>155</v>
      </c>
      <c r="J39" t="s">
        <v>374</v>
      </c>
      <c r="K39" s="78">
        <v>2.37</v>
      </c>
      <c r="L39" t="s">
        <v>108</v>
      </c>
      <c r="M39" s="78">
        <v>6</v>
      </c>
      <c r="N39" s="78">
        <v>0.74</v>
      </c>
      <c r="O39" s="78">
        <v>4642000</v>
      </c>
      <c r="P39" s="78">
        <v>113</v>
      </c>
      <c r="Q39" s="78">
        <v>5245.46</v>
      </c>
      <c r="R39" s="78">
        <v>8.16</v>
      </c>
      <c r="S39" s="78">
        <v>0.49</v>
      </c>
      <c r="T39" s="78">
        <v>0.11</v>
      </c>
    </row>
    <row r="40" spans="2:20">
      <c r="B40" t="s">
        <v>375</v>
      </c>
      <c r="C40" t="s">
        <v>376</v>
      </c>
      <c r="D40" t="s">
        <v>106</v>
      </c>
      <c r="E40" t="s">
        <v>129</v>
      </c>
      <c r="F40" t="s">
        <v>335</v>
      </c>
      <c r="G40" t="s">
        <v>118</v>
      </c>
      <c r="H40" t="s">
        <v>336</v>
      </c>
      <c r="I40" t="s">
        <v>155</v>
      </c>
      <c r="J40" t="s">
        <v>377</v>
      </c>
      <c r="K40" s="78">
        <v>0.93</v>
      </c>
      <c r="L40" t="s">
        <v>108</v>
      </c>
      <c r="M40" s="78">
        <v>6.7</v>
      </c>
      <c r="N40" s="78">
        <v>6.03</v>
      </c>
      <c r="O40" s="78">
        <v>5642127.8700000001</v>
      </c>
      <c r="P40" s="78">
        <v>103.74</v>
      </c>
      <c r="Q40" s="78">
        <v>5853.1434523380003</v>
      </c>
      <c r="R40" s="78">
        <v>1.0900000000000001</v>
      </c>
      <c r="S40" s="78">
        <v>0.55000000000000004</v>
      </c>
      <c r="T40" s="78">
        <v>0.12</v>
      </c>
    </row>
    <row r="41" spans="2:20">
      <c r="B41" s="79" t="s">
        <v>274</v>
      </c>
      <c r="C41" s="16"/>
      <c r="D41" s="16"/>
      <c r="E41" s="16"/>
      <c r="F41" s="16"/>
      <c r="K41" s="80">
        <v>0</v>
      </c>
      <c r="N41" s="80">
        <v>0</v>
      </c>
      <c r="O41" s="80">
        <v>0</v>
      </c>
      <c r="Q41" s="80">
        <v>0</v>
      </c>
      <c r="S41" s="80">
        <v>0</v>
      </c>
      <c r="T41" s="80">
        <v>0</v>
      </c>
    </row>
    <row r="42" spans="2:20">
      <c r="B42" t="s">
        <v>214</v>
      </c>
      <c r="C42" t="s">
        <v>214</v>
      </c>
      <c r="D42" s="16"/>
      <c r="E42" s="16"/>
      <c r="F42" s="16"/>
      <c r="G42" t="s">
        <v>214</v>
      </c>
      <c r="H42" t="s">
        <v>214</v>
      </c>
      <c r="K42" s="78">
        <v>0</v>
      </c>
      <c r="L42" t="s">
        <v>214</v>
      </c>
      <c r="M42" s="78">
        <v>0</v>
      </c>
      <c r="N42" s="78">
        <v>0</v>
      </c>
      <c r="O42" s="78">
        <v>0</v>
      </c>
      <c r="P42" s="78">
        <v>0</v>
      </c>
      <c r="Q42" s="78">
        <v>0</v>
      </c>
      <c r="R42" s="78">
        <v>0</v>
      </c>
      <c r="S42" s="78">
        <v>0</v>
      </c>
      <c r="T42" s="78">
        <v>0</v>
      </c>
    </row>
    <row r="43" spans="2:20">
      <c r="B43" s="79" t="s">
        <v>378</v>
      </c>
      <c r="C43" s="16"/>
      <c r="D43" s="16"/>
      <c r="E43" s="16"/>
      <c r="F43" s="16"/>
      <c r="K43" s="80">
        <v>0</v>
      </c>
      <c r="N43" s="80">
        <v>0</v>
      </c>
      <c r="O43" s="80">
        <v>0</v>
      </c>
      <c r="Q43" s="80">
        <v>0</v>
      </c>
      <c r="S43" s="80">
        <v>0</v>
      </c>
      <c r="T43" s="80">
        <v>0</v>
      </c>
    </row>
    <row r="44" spans="2:20">
      <c r="B44" t="s">
        <v>214</v>
      </c>
      <c r="C44" t="s">
        <v>214</v>
      </c>
      <c r="D44" s="16"/>
      <c r="E44" s="16"/>
      <c r="F44" s="16"/>
      <c r="G44" t="s">
        <v>214</v>
      </c>
      <c r="H44" t="s">
        <v>214</v>
      </c>
      <c r="K44" s="78">
        <v>0</v>
      </c>
      <c r="L44" t="s">
        <v>214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  <c r="R44" s="78">
        <v>0</v>
      </c>
      <c r="S44" s="78">
        <v>0</v>
      </c>
      <c r="T44" s="78">
        <v>0</v>
      </c>
    </row>
    <row r="45" spans="2:20">
      <c r="B45" s="79" t="s">
        <v>222</v>
      </c>
      <c r="C45" s="16"/>
      <c r="D45" s="16"/>
      <c r="E45" s="16"/>
      <c r="F45" s="16"/>
      <c r="K45" s="80">
        <v>8.1999999999999993</v>
      </c>
      <c r="N45" s="80">
        <v>4.12</v>
      </c>
      <c r="O45" s="80">
        <v>158051094</v>
      </c>
      <c r="Q45" s="80">
        <v>642212.21918811731</v>
      </c>
      <c r="S45" s="80">
        <v>60.48</v>
      </c>
      <c r="T45" s="80">
        <v>13.61</v>
      </c>
    </row>
    <row r="46" spans="2:20">
      <c r="B46" s="79" t="s">
        <v>275</v>
      </c>
      <c r="C46" s="16"/>
      <c r="D46" s="16"/>
      <c r="E46" s="16"/>
      <c r="F46" s="16"/>
      <c r="K46" s="80">
        <v>0</v>
      </c>
      <c r="N46" s="80">
        <v>0</v>
      </c>
      <c r="O46" s="80">
        <v>0</v>
      </c>
      <c r="Q46" s="80">
        <v>0</v>
      </c>
      <c r="S46" s="80">
        <v>0</v>
      </c>
      <c r="T46" s="80">
        <v>0</v>
      </c>
    </row>
    <row r="47" spans="2:20">
      <c r="B47" t="s">
        <v>214</v>
      </c>
      <c r="C47" t="s">
        <v>214</v>
      </c>
      <c r="D47" s="16"/>
      <c r="E47" s="16"/>
      <c r="F47" s="16"/>
      <c r="G47" t="s">
        <v>214</v>
      </c>
      <c r="H47" t="s">
        <v>214</v>
      </c>
      <c r="K47" s="78">
        <v>0</v>
      </c>
      <c r="L47" t="s">
        <v>214</v>
      </c>
      <c r="M47" s="78">
        <v>0</v>
      </c>
      <c r="N47" s="78">
        <v>0</v>
      </c>
      <c r="O47" s="78">
        <v>0</v>
      </c>
      <c r="P47" s="78">
        <v>0</v>
      </c>
      <c r="Q47" s="78">
        <v>0</v>
      </c>
      <c r="R47" s="78">
        <v>0</v>
      </c>
      <c r="S47" s="78">
        <v>0</v>
      </c>
      <c r="T47" s="78">
        <v>0</v>
      </c>
    </row>
    <row r="48" spans="2:20">
      <c r="B48" s="79" t="s">
        <v>276</v>
      </c>
      <c r="C48" s="16"/>
      <c r="D48" s="16"/>
      <c r="E48" s="16"/>
      <c r="F48" s="16"/>
      <c r="K48" s="80">
        <v>8.1999999999999993</v>
      </c>
      <c r="N48" s="80">
        <v>4.12</v>
      </c>
      <c r="O48" s="80">
        <v>158051094</v>
      </c>
      <c r="Q48" s="80">
        <v>642212.21918811731</v>
      </c>
      <c r="S48" s="80">
        <v>60.48</v>
      </c>
      <c r="T48" s="80">
        <v>13.61</v>
      </c>
    </row>
    <row r="49" spans="2:20">
      <c r="B49" t="s">
        <v>379</v>
      </c>
      <c r="C49" t="s">
        <v>380</v>
      </c>
      <c r="D49" t="s">
        <v>129</v>
      </c>
      <c r="E49" t="s">
        <v>381</v>
      </c>
      <c r="F49" t="s">
        <v>382</v>
      </c>
      <c r="G49" t="s">
        <v>383</v>
      </c>
      <c r="H49" t="s">
        <v>384</v>
      </c>
      <c r="I49" t="s">
        <v>385</v>
      </c>
      <c r="J49" t="s">
        <v>386</v>
      </c>
      <c r="K49" s="78">
        <v>7.62</v>
      </c>
      <c r="L49" t="s">
        <v>112</v>
      </c>
      <c r="M49" s="78">
        <v>3</v>
      </c>
      <c r="N49" s="78">
        <v>2.67</v>
      </c>
      <c r="O49" s="78">
        <v>10357000</v>
      </c>
      <c r="P49" s="78">
        <v>103.74666666698852</v>
      </c>
      <c r="Q49" s="78">
        <v>41325.4325577282</v>
      </c>
      <c r="R49" s="78">
        <v>0.41</v>
      </c>
      <c r="S49" s="78">
        <v>3.89</v>
      </c>
      <c r="T49" s="78">
        <v>0.88</v>
      </c>
    </row>
    <row r="50" spans="2:20">
      <c r="B50" t="s">
        <v>387</v>
      </c>
      <c r="C50" t="s">
        <v>388</v>
      </c>
      <c r="D50" t="s">
        <v>129</v>
      </c>
      <c r="E50" t="s">
        <v>381</v>
      </c>
      <c r="F50" t="s">
        <v>382</v>
      </c>
      <c r="G50" t="s">
        <v>383</v>
      </c>
      <c r="H50" t="s">
        <v>384</v>
      </c>
      <c r="I50" t="s">
        <v>385</v>
      </c>
      <c r="J50" t="s">
        <v>307</v>
      </c>
      <c r="K50" s="78">
        <v>7.21</v>
      </c>
      <c r="L50" t="s">
        <v>112</v>
      </c>
      <c r="M50" s="78">
        <v>3.3</v>
      </c>
      <c r="N50" s="78">
        <v>2.59</v>
      </c>
      <c r="O50" s="78">
        <v>918000</v>
      </c>
      <c r="P50" s="78">
        <v>106.3035</v>
      </c>
      <c r="Q50" s="78">
        <v>3753.1811359799999</v>
      </c>
      <c r="R50" s="78">
        <v>0.04</v>
      </c>
      <c r="S50" s="78">
        <v>0.35</v>
      </c>
      <c r="T50" s="78">
        <v>0.08</v>
      </c>
    </row>
    <row r="51" spans="2:20">
      <c r="B51" t="s">
        <v>389</v>
      </c>
      <c r="C51" t="s">
        <v>390</v>
      </c>
      <c r="D51" t="s">
        <v>129</v>
      </c>
      <c r="E51" t="s">
        <v>381</v>
      </c>
      <c r="F51" t="s">
        <v>382</v>
      </c>
      <c r="G51" t="s">
        <v>383</v>
      </c>
      <c r="H51" t="s">
        <v>369</v>
      </c>
      <c r="I51" t="s">
        <v>391</v>
      </c>
      <c r="J51" t="s">
        <v>392</v>
      </c>
      <c r="K51" s="78">
        <v>7.96</v>
      </c>
      <c r="L51" t="s">
        <v>112</v>
      </c>
      <c r="M51" s="78">
        <v>3.55</v>
      </c>
      <c r="N51" s="78">
        <v>2.7</v>
      </c>
      <c r="O51" s="78">
        <v>3142000</v>
      </c>
      <c r="P51" s="78">
        <v>107.95036111075748</v>
      </c>
      <c r="Q51" s="78">
        <v>13044.864131100599</v>
      </c>
      <c r="R51" s="78">
        <v>0.13</v>
      </c>
      <c r="S51" s="78">
        <v>1.23</v>
      </c>
      <c r="T51" s="78">
        <v>0.28000000000000003</v>
      </c>
    </row>
    <row r="52" spans="2:20">
      <c r="B52" t="s">
        <v>393</v>
      </c>
      <c r="C52" t="s">
        <v>394</v>
      </c>
      <c r="D52" t="s">
        <v>129</v>
      </c>
      <c r="E52" t="s">
        <v>381</v>
      </c>
      <c r="F52" t="s">
        <v>395</v>
      </c>
      <c r="G52" t="s">
        <v>396</v>
      </c>
      <c r="H52" t="s">
        <v>397</v>
      </c>
      <c r="I52" t="s">
        <v>391</v>
      </c>
      <c r="J52" t="s">
        <v>398</v>
      </c>
      <c r="K52" s="78">
        <v>8.1199999999999992</v>
      </c>
      <c r="L52" t="s">
        <v>112</v>
      </c>
      <c r="M52" s="78">
        <v>3.65</v>
      </c>
      <c r="N52" s="78">
        <v>2.79</v>
      </c>
      <c r="O52" s="78">
        <v>9152000</v>
      </c>
      <c r="P52" s="78">
        <v>108.94566666630244</v>
      </c>
      <c r="Q52" s="78">
        <v>38347.340711551798</v>
      </c>
      <c r="R52" s="78">
        <v>83.2</v>
      </c>
      <c r="S52" s="78">
        <v>3.61</v>
      </c>
      <c r="T52" s="78">
        <v>0.81</v>
      </c>
    </row>
    <row r="53" spans="2:20">
      <c r="B53" t="s">
        <v>399</v>
      </c>
      <c r="C53" t="s">
        <v>400</v>
      </c>
      <c r="D53" t="s">
        <v>129</v>
      </c>
      <c r="E53" t="s">
        <v>381</v>
      </c>
      <c r="F53" t="s">
        <v>401</v>
      </c>
      <c r="G53" t="s">
        <v>383</v>
      </c>
      <c r="H53" t="s">
        <v>397</v>
      </c>
      <c r="I53" t="s">
        <v>391</v>
      </c>
      <c r="J53" t="s">
        <v>402</v>
      </c>
      <c r="K53" s="78">
        <v>7.5</v>
      </c>
      <c r="L53" t="s">
        <v>112</v>
      </c>
      <c r="M53" s="78">
        <v>3.13</v>
      </c>
      <c r="N53" s="78">
        <v>2.8</v>
      </c>
      <c r="O53" s="78">
        <v>2922000</v>
      </c>
      <c r="P53" s="78">
        <v>103.97684722108146</v>
      </c>
      <c r="Q53" s="78">
        <v>11684.9305679268</v>
      </c>
      <c r="R53" s="78">
        <v>0.12</v>
      </c>
      <c r="S53" s="78">
        <v>1.1000000000000001</v>
      </c>
      <c r="T53" s="78">
        <v>0.25</v>
      </c>
    </row>
    <row r="54" spans="2:20">
      <c r="B54" t="s">
        <v>403</v>
      </c>
      <c r="C54" t="s">
        <v>404</v>
      </c>
      <c r="D54" t="s">
        <v>129</v>
      </c>
      <c r="E54" t="s">
        <v>381</v>
      </c>
      <c r="F54" t="s">
        <v>401</v>
      </c>
      <c r="G54" t="s">
        <v>383</v>
      </c>
      <c r="H54" t="s">
        <v>405</v>
      </c>
      <c r="I54" t="s">
        <v>385</v>
      </c>
      <c r="J54" t="s">
        <v>406</v>
      </c>
      <c r="K54" s="78">
        <v>7.65</v>
      </c>
      <c r="L54" t="s">
        <v>112</v>
      </c>
      <c r="M54" s="78">
        <v>3.9</v>
      </c>
      <c r="N54" s="78">
        <v>2.87</v>
      </c>
      <c r="O54" s="78">
        <v>8249000</v>
      </c>
      <c r="P54" s="78">
        <v>110.05719672081464</v>
      </c>
      <c r="Q54" s="78">
        <v>34916.365433744999</v>
      </c>
      <c r="R54" s="78">
        <v>0.33</v>
      </c>
      <c r="S54" s="78">
        <v>3.29</v>
      </c>
      <c r="T54" s="78">
        <v>0.74</v>
      </c>
    </row>
    <row r="55" spans="2:20">
      <c r="B55" t="s">
        <v>407</v>
      </c>
      <c r="C55" t="s">
        <v>408</v>
      </c>
      <c r="D55" t="s">
        <v>129</v>
      </c>
      <c r="E55" t="s">
        <v>381</v>
      </c>
      <c r="F55" t="s">
        <v>401</v>
      </c>
      <c r="G55" t="s">
        <v>409</v>
      </c>
      <c r="H55" t="s">
        <v>397</v>
      </c>
      <c r="I55" t="s">
        <v>391</v>
      </c>
      <c r="J55" t="s">
        <v>410</v>
      </c>
      <c r="K55" s="78">
        <v>4.9400000000000004</v>
      </c>
      <c r="L55" t="s">
        <v>112</v>
      </c>
      <c r="M55" s="78">
        <v>4.5</v>
      </c>
      <c r="N55" s="78">
        <v>2.33</v>
      </c>
      <c r="O55" s="78">
        <v>2676000</v>
      </c>
      <c r="P55" s="78">
        <v>113.262</v>
      </c>
      <c r="Q55" s="78">
        <v>11656.807247520001</v>
      </c>
      <c r="R55" s="78">
        <v>0.08</v>
      </c>
      <c r="S55" s="78">
        <v>1.1000000000000001</v>
      </c>
      <c r="T55" s="78">
        <v>0.25</v>
      </c>
    </row>
    <row r="56" spans="2:20">
      <c r="B56" t="s">
        <v>411</v>
      </c>
      <c r="C56" t="s">
        <v>412</v>
      </c>
      <c r="D56" t="s">
        <v>129</v>
      </c>
      <c r="E56" t="s">
        <v>381</v>
      </c>
      <c r="F56" t="s">
        <v>413</v>
      </c>
      <c r="G56" t="s">
        <v>383</v>
      </c>
      <c r="H56" t="s">
        <v>373</v>
      </c>
      <c r="I56" t="s">
        <v>391</v>
      </c>
      <c r="J56" t="s">
        <v>414</v>
      </c>
      <c r="K56" s="78">
        <v>6.73</v>
      </c>
      <c r="L56" t="s">
        <v>112</v>
      </c>
      <c r="M56" s="78">
        <v>4</v>
      </c>
      <c r="N56" s="78">
        <v>3.01</v>
      </c>
      <c r="O56" s="78">
        <v>3487000</v>
      </c>
      <c r="P56" s="78">
        <v>107.99322222254087</v>
      </c>
      <c r="Q56" s="78">
        <v>14482.973192129401</v>
      </c>
      <c r="R56" s="78">
        <v>0.13</v>
      </c>
      <c r="S56" s="78">
        <v>1.36</v>
      </c>
      <c r="T56" s="78">
        <v>0.31</v>
      </c>
    </row>
    <row r="57" spans="2:20">
      <c r="B57" t="s">
        <v>415</v>
      </c>
      <c r="C57" t="s">
        <v>416</v>
      </c>
      <c r="D57" t="s">
        <v>129</v>
      </c>
      <c r="E57" t="s">
        <v>381</v>
      </c>
      <c r="F57" t="s">
        <v>413</v>
      </c>
      <c r="G57" t="s">
        <v>383</v>
      </c>
      <c r="H57" t="s">
        <v>417</v>
      </c>
      <c r="I57" t="s">
        <v>385</v>
      </c>
      <c r="J57" t="s">
        <v>418</v>
      </c>
      <c r="K57" s="78">
        <v>6.51</v>
      </c>
      <c r="L57" t="s">
        <v>112</v>
      </c>
      <c r="M57" s="78">
        <v>4.13</v>
      </c>
      <c r="N57" s="78">
        <v>2.98</v>
      </c>
      <c r="O57" s="78">
        <v>5251000</v>
      </c>
      <c r="P57" s="78">
        <v>109.66141666730147</v>
      </c>
      <c r="Q57" s="78">
        <v>22146.502524463202</v>
      </c>
      <c r="R57" s="78">
        <v>0.21</v>
      </c>
      <c r="S57" s="78">
        <v>2.09</v>
      </c>
      <c r="T57" s="78">
        <v>0.47</v>
      </c>
    </row>
    <row r="58" spans="2:20">
      <c r="B58" t="s">
        <v>419</v>
      </c>
      <c r="C58" t="s">
        <v>420</v>
      </c>
      <c r="D58" t="s">
        <v>129</v>
      </c>
      <c r="E58" t="s">
        <v>381</v>
      </c>
      <c r="F58" t="s">
        <v>413</v>
      </c>
      <c r="G58" t="s">
        <v>383</v>
      </c>
      <c r="H58" t="s">
        <v>417</v>
      </c>
      <c r="I58" t="s">
        <v>385</v>
      </c>
      <c r="J58" t="s">
        <v>421</v>
      </c>
      <c r="K58" s="78">
        <v>7.69</v>
      </c>
      <c r="L58" t="s">
        <v>112</v>
      </c>
      <c r="M58" s="78">
        <v>3.88</v>
      </c>
      <c r="N58" s="78">
        <v>3.07</v>
      </c>
      <c r="O58" s="78">
        <v>5190000</v>
      </c>
      <c r="P58" s="78">
        <v>108.1108194450867</v>
      </c>
      <c r="Q58" s="78">
        <v>21579.719581303201</v>
      </c>
      <c r="R58" s="78">
        <v>0.21</v>
      </c>
      <c r="S58" s="78">
        <v>2.0299999999999998</v>
      </c>
      <c r="T58" s="78">
        <v>0.46</v>
      </c>
    </row>
    <row r="59" spans="2:20">
      <c r="B59" t="s">
        <v>422</v>
      </c>
      <c r="C59" t="s">
        <v>423</v>
      </c>
      <c r="D59" t="s">
        <v>129</v>
      </c>
      <c r="E59" t="s">
        <v>381</v>
      </c>
      <c r="F59" t="s">
        <v>424</v>
      </c>
      <c r="G59" t="s">
        <v>383</v>
      </c>
      <c r="H59" t="s">
        <v>417</v>
      </c>
      <c r="I59" t="s">
        <v>385</v>
      </c>
      <c r="J59" t="s">
        <v>425</v>
      </c>
      <c r="K59" s="78">
        <v>8.0399999999999991</v>
      </c>
      <c r="L59" t="s">
        <v>112</v>
      </c>
      <c r="M59" s="78">
        <v>3.7</v>
      </c>
      <c r="N59" s="78">
        <v>3.05</v>
      </c>
      <c r="O59" s="78">
        <v>6099000</v>
      </c>
      <c r="P59" s="78">
        <v>107.23966666666666</v>
      </c>
      <c r="Q59" s="78">
        <v>25154.944800419999</v>
      </c>
      <c r="R59" s="78">
        <v>0.3</v>
      </c>
      <c r="S59" s="78">
        <v>2.37</v>
      </c>
      <c r="T59" s="78">
        <v>0.53</v>
      </c>
    </row>
    <row r="60" spans="2:20">
      <c r="B60" t="s">
        <v>426</v>
      </c>
      <c r="C60" t="s">
        <v>427</v>
      </c>
      <c r="D60" t="s">
        <v>129</v>
      </c>
      <c r="E60" t="s">
        <v>381</v>
      </c>
      <c r="F60" t="s">
        <v>424</v>
      </c>
      <c r="G60" t="s">
        <v>409</v>
      </c>
      <c r="H60" t="s">
        <v>417</v>
      </c>
      <c r="I60" t="s">
        <v>385</v>
      </c>
      <c r="J60" t="s">
        <v>428</v>
      </c>
      <c r="K60" s="78">
        <v>4.91</v>
      </c>
      <c r="L60" t="s">
        <v>112</v>
      </c>
      <c r="M60" s="78">
        <v>4.5</v>
      </c>
      <c r="N60" s="78">
        <v>2.44</v>
      </c>
      <c r="O60" s="78">
        <v>5090000</v>
      </c>
      <c r="P60" s="78">
        <v>112.75</v>
      </c>
      <c r="Q60" s="78">
        <v>22072.097849999998</v>
      </c>
      <c r="R60" s="78">
        <v>0</v>
      </c>
      <c r="S60" s="78">
        <v>2.08</v>
      </c>
      <c r="T60" s="78">
        <v>0.47</v>
      </c>
    </row>
    <row r="61" spans="2:20">
      <c r="B61" t="s">
        <v>429</v>
      </c>
      <c r="C61" t="s">
        <v>430</v>
      </c>
      <c r="D61" t="s">
        <v>129</v>
      </c>
      <c r="E61" t="s">
        <v>381</v>
      </c>
      <c r="F61" t="s">
        <v>424</v>
      </c>
      <c r="G61" t="s">
        <v>383</v>
      </c>
      <c r="H61" t="s">
        <v>417</v>
      </c>
      <c r="I61" t="s">
        <v>385</v>
      </c>
      <c r="J61" t="s">
        <v>421</v>
      </c>
      <c r="K61" s="78">
        <v>6.44</v>
      </c>
      <c r="L61" t="s">
        <v>112</v>
      </c>
      <c r="M61" s="78">
        <v>3.88</v>
      </c>
      <c r="N61" s="78">
        <v>2.79</v>
      </c>
      <c r="O61" s="78">
        <v>2681000</v>
      </c>
      <c r="P61" s="78">
        <v>107.93765277881387</v>
      </c>
      <c r="Q61" s="78">
        <v>11129.587379466</v>
      </c>
      <c r="R61" s="78">
        <v>0.13</v>
      </c>
      <c r="S61" s="78">
        <v>1.05</v>
      </c>
      <c r="T61" s="78">
        <v>0.24</v>
      </c>
    </row>
    <row r="62" spans="2:20">
      <c r="B62" t="s">
        <v>431</v>
      </c>
      <c r="C62" t="s">
        <v>432</v>
      </c>
      <c r="D62" t="s">
        <v>129</v>
      </c>
      <c r="E62" t="s">
        <v>381</v>
      </c>
      <c r="F62" t="s">
        <v>433</v>
      </c>
      <c r="G62" t="s">
        <v>409</v>
      </c>
      <c r="H62" t="s">
        <v>373</v>
      </c>
      <c r="I62" t="s">
        <v>391</v>
      </c>
      <c r="J62" t="s">
        <v>434</v>
      </c>
      <c r="K62" s="78">
        <v>6.45</v>
      </c>
      <c r="L62" t="s">
        <v>112</v>
      </c>
      <c r="M62" s="78">
        <v>4.88</v>
      </c>
      <c r="N62" s="78">
        <v>2.93</v>
      </c>
      <c r="O62" s="78">
        <v>3573000</v>
      </c>
      <c r="P62" s="78">
        <v>115.16958333333334</v>
      </c>
      <c r="Q62" s="78">
        <v>15826.325431275</v>
      </c>
      <c r="R62" s="78">
        <v>0</v>
      </c>
      <c r="S62" s="78">
        <v>1.49</v>
      </c>
      <c r="T62" s="78">
        <v>0.34</v>
      </c>
    </row>
    <row r="63" spans="2:20">
      <c r="B63" t="s">
        <v>435</v>
      </c>
      <c r="C63" t="s">
        <v>436</v>
      </c>
      <c r="D63" t="s">
        <v>129</v>
      </c>
      <c r="E63" t="s">
        <v>381</v>
      </c>
      <c r="F63" t="s">
        <v>437</v>
      </c>
      <c r="G63" t="s">
        <v>438</v>
      </c>
      <c r="H63" t="s">
        <v>373</v>
      </c>
      <c r="I63" t="s">
        <v>391</v>
      </c>
      <c r="J63" t="s">
        <v>439</v>
      </c>
      <c r="K63" s="78">
        <v>5.83</v>
      </c>
      <c r="L63" t="s">
        <v>112</v>
      </c>
      <c r="M63" s="78">
        <v>3.5</v>
      </c>
      <c r="N63" s="78">
        <v>4.5599999999999996</v>
      </c>
      <c r="O63" s="78">
        <v>4340000</v>
      </c>
      <c r="P63" s="78">
        <v>95.705611110599079</v>
      </c>
      <c r="Q63" s="78">
        <v>15974.8360663812</v>
      </c>
      <c r="R63" s="78">
        <v>0.21</v>
      </c>
      <c r="S63" s="78">
        <v>1.5</v>
      </c>
      <c r="T63" s="78">
        <v>0.34</v>
      </c>
    </row>
    <row r="64" spans="2:20">
      <c r="B64" t="s">
        <v>440</v>
      </c>
      <c r="C64" t="s">
        <v>441</v>
      </c>
      <c r="D64" t="s">
        <v>129</v>
      </c>
      <c r="E64" t="s">
        <v>381</v>
      </c>
      <c r="F64" t="s">
        <v>442</v>
      </c>
      <c r="G64" t="s">
        <v>443</v>
      </c>
      <c r="H64" t="s">
        <v>373</v>
      </c>
      <c r="I64" t="s">
        <v>391</v>
      </c>
      <c r="J64" t="s">
        <v>444</v>
      </c>
      <c r="K64" s="78">
        <v>6.14</v>
      </c>
      <c r="L64" t="s">
        <v>112</v>
      </c>
      <c r="M64" s="78">
        <v>5.15</v>
      </c>
      <c r="N64" s="78">
        <v>2.6</v>
      </c>
      <c r="O64" s="78">
        <v>4884000</v>
      </c>
      <c r="P64" s="78">
        <v>118.27877777846028</v>
      </c>
      <c r="Q64" s="78">
        <v>22217.324758768202</v>
      </c>
      <c r="R64" s="78">
        <v>0.04</v>
      </c>
      <c r="S64" s="78">
        <v>2.09</v>
      </c>
      <c r="T64" s="78">
        <v>0.47</v>
      </c>
    </row>
    <row r="65" spans="2:20">
      <c r="B65" t="s">
        <v>445</v>
      </c>
      <c r="C65" t="s">
        <v>446</v>
      </c>
      <c r="D65" t="s">
        <v>129</v>
      </c>
      <c r="E65" t="s">
        <v>381</v>
      </c>
      <c r="F65" t="s">
        <v>447</v>
      </c>
      <c r="G65" t="s">
        <v>448</v>
      </c>
      <c r="H65" t="s">
        <v>449</v>
      </c>
      <c r="I65" t="s">
        <v>385</v>
      </c>
      <c r="J65" t="s">
        <v>450</v>
      </c>
      <c r="K65" s="78">
        <v>7.68</v>
      </c>
      <c r="L65" t="s">
        <v>112</v>
      </c>
      <c r="M65" s="78">
        <v>3.6</v>
      </c>
      <c r="N65" s="78">
        <v>2.95</v>
      </c>
      <c r="O65" s="78">
        <v>3611000</v>
      </c>
      <c r="P65" s="78">
        <v>105.648</v>
      </c>
      <c r="Q65" s="78">
        <v>14672.29493088</v>
      </c>
      <c r="R65" s="78">
        <v>0.1</v>
      </c>
      <c r="S65" s="78">
        <v>1.38</v>
      </c>
      <c r="T65" s="78">
        <v>0.31</v>
      </c>
    </row>
    <row r="66" spans="2:20">
      <c r="B66" t="s">
        <v>451</v>
      </c>
      <c r="C66" t="s">
        <v>452</v>
      </c>
      <c r="D66" t="s">
        <v>129</v>
      </c>
      <c r="E66" t="s">
        <v>381</v>
      </c>
      <c r="F66" t="s">
        <v>453</v>
      </c>
      <c r="G66" t="s">
        <v>448</v>
      </c>
      <c r="H66" t="s">
        <v>454</v>
      </c>
      <c r="I66" t="s">
        <v>391</v>
      </c>
      <c r="J66" t="s">
        <v>455</v>
      </c>
      <c r="K66" s="78">
        <v>23.8</v>
      </c>
      <c r="L66" t="s">
        <v>116</v>
      </c>
      <c r="M66" s="78">
        <v>3.75</v>
      </c>
      <c r="N66" s="78">
        <v>3.67</v>
      </c>
      <c r="O66" s="78">
        <v>4888000</v>
      </c>
      <c r="P66" s="78">
        <v>105.61975409728348</v>
      </c>
      <c r="Q66" s="78">
        <v>22116.463028540998</v>
      </c>
      <c r="R66" s="78">
        <v>0.33</v>
      </c>
      <c r="S66" s="78">
        <v>2.08</v>
      </c>
      <c r="T66" s="78">
        <v>0.47</v>
      </c>
    </row>
    <row r="67" spans="2:20">
      <c r="B67" t="s">
        <v>456</v>
      </c>
      <c r="C67" t="s">
        <v>457</v>
      </c>
      <c r="D67" t="s">
        <v>129</v>
      </c>
      <c r="E67" t="s">
        <v>381</v>
      </c>
      <c r="F67" t="s">
        <v>458</v>
      </c>
      <c r="G67" t="s">
        <v>396</v>
      </c>
      <c r="H67" t="s">
        <v>454</v>
      </c>
      <c r="I67" t="s">
        <v>391</v>
      </c>
      <c r="J67" t="s">
        <v>459</v>
      </c>
      <c r="K67" s="78">
        <v>6.65</v>
      </c>
      <c r="L67" t="s">
        <v>112</v>
      </c>
      <c r="M67" s="78">
        <v>4.75</v>
      </c>
      <c r="N67" s="78">
        <v>4.7699999999999996</v>
      </c>
      <c r="O67" s="78">
        <v>5823000</v>
      </c>
      <c r="P67" s="78">
        <v>100.67519444444444</v>
      </c>
      <c r="Q67" s="78">
        <v>22546.469537835001</v>
      </c>
      <c r="R67" s="78">
        <v>0.78</v>
      </c>
      <c r="S67" s="78">
        <v>2.12</v>
      </c>
      <c r="T67" s="78">
        <v>0.48</v>
      </c>
    </row>
    <row r="68" spans="2:20">
      <c r="B68" t="s">
        <v>460</v>
      </c>
      <c r="C68" t="s">
        <v>461</v>
      </c>
      <c r="D68" t="s">
        <v>129</v>
      </c>
      <c r="E68" t="s">
        <v>381</v>
      </c>
      <c r="F68" t="s">
        <v>462</v>
      </c>
      <c r="G68" t="s">
        <v>463</v>
      </c>
      <c r="H68" t="s">
        <v>454</v>
      </c>
      <c r="I68" t="s">
        <v>391</v>
      </c>
      <c r="J68" t="s">
        <v>265</v>
      </c>
      <c r="K68" s="78">
        <v>4.08</v>
      </c>
      <c r="L68" t="s">
        <v>112</v>
      </c>
      <c r="M68" s="78">
        <v>5.38</v>
      </c>
      <c r="N68" s="78">
        <v>2.6</v>
      </c>
      <c r="O68" s="78">
        <v>3463000</v>
      </c>
      <c r="P68" s="78">
        <v>114.18365277793821</v>
      </c>
      <c r="Q68" s="78">
        <v>15207.7758788622</v>
      </c>
      <c r="R68" s="78">
        <v>0</v>
      </c>
      <c r="S68" s="78">
        <v>1.43</v>
      </c>
      <c r="T68" s="78">
        <v>0.32</v>
      </c>
    </row>
    <row r="69" spans="2:20">
      <c r="B69" t="s">
        <v>464</v>
      </c>
      <c r="C69" t="s">
        <v>465</v>
      </c>
      <c r="D69" t="s">
        <v>129</v>
      </c>
      <c r="E69" t="s">
        <v>381</v>
      </c>
      <c r="F69" t="s">
        <v>466</v>
      </c>
      <c r="G69" t="s">
        <v>467</v>
      </c>
      <c r="H69" t="s">
        <v>449</v>
      </c>
      <c r="I69" t="s">
        <v>385</v>
      </c>
      <c r="J69" t="s">
        <v>468</v>
      </c>
      <c r="K69" s="78">
        <v>16.25</v>
      </c>
      <c r="L69" t="s">
        <v>112</v>
      </c>
      <c r="M69" s="78">
        <v>5.75</v>
      </c>
      <c r="N69" s="78">
        <v>5.45</v>
      </c>
      <c r="O69" s="78">
        <v>2660000</v>
      </c>
      <c r="P69" s="78">
        <v>106.07058333458647</v>
      </c>
      <c r="Q69" s="78">
        <v>10851.4025292282</v>
      </c>
      <c r="R69" s="78">
        <v>0.67</v>
      </c>
      <c r="S69" s="78">
        <v>1.02</v>
      </c>
      <c r="T69" s="78">
        <v>0.23</v>
      </c>
    </row>
    <row r="70" spans="2:20">
      <c r="B70" t="s">
        <v>469</v>
      </c>
      <c r="C70" t="s">
        <v>470</v>
      </c>
      <c r="D70" t="s">
        <v>129</v>
      </c>
      <c r="E70" t="s">
        <v>381</v>
      </c>
      <c r="F70" t="s">
        <v>471</v>
      </c>
      <c r="G70" t="s">
        <v>472</v>
      </c>
      <c r="H70" t="s">
        <v>454</v>
      </c>
      <c r="I70" t="s">
        <v>391</v>
      </c>
      <c r="J70" t="s">
        <v>473</v>
      </c>
      <c r="K70" s="78">
        <v>7.27</v>
      </c>
      <c r="L70" t="s">
        <v>112</v>
      </c>
      <c r="M70" s="78">
        <v>3.8</v>
      </c>
      <c r="N70" s="78">
        <v>3.01</v>
      </c>
      <c r="O70" s="78">
        <v>3641000</v>
      </c>
      <c r="P70" s="78">
        <v>106.37533333424884</v>
      </c>
      <c r="Q70" s="78">
        <v>14896.0421602482</v>
      </c>
      <c r="R70" s="78">
        <v>0.18</v>
      </c>
      <c r="S70" s="78">
        <v>1.4</v>
      </c>
      <c r="T70" s="78">
        <v>0.32</v>
      </c>
    </row>
    <row r="71" spans="2:20">
      <c r="B71" t="s">
        <v>474</v>
      </c>
      <c r="C71" t="s">
        <v>475</v>
      </c>
      <c r="D71" t="s">
        <v>129</v>
      </c>
      <c r="E71" t="s">
        <v>381</v>
      </c>
      <c r="F71" t="s">
        <v>476</v>
      </c>
      <c r="G71" t="s">
        <v>477</v>
      </c>
      <c r="H71" t="s">
        <v>454</v>
      </c>
      <c r="I71" t="s">
        <v>391</v>
      </c>
      <c r="J71" t="s">
        <v>478</v>
      </c>
      <c r="K71" s="78">
        <v>7.12</v>
      </c>
      <c r="L71" t="s">
        <v>112</v>
      </c>
      <c r="M71" s="78">
        <v>3.75</v>
      </c>
      <c r="N71" s="78">
        <v>2.99</v>
      </c>
      <c r="O71" s="78">
        <v>1320000</v>
      </c>
      <c r="P71" s="78">
        <v>106.66608333333333</v>
      </c>
      <c r="Q71" s="78">
        <v>5415.1383857999999</v>
      </c>
      <c r="R71" s="78">
        <v>0.18</v>
      </c>
      <c r="S71" s="78">
        <v>0.51</v>
      </c>
      <c r="T71" s="78">
        <v>0.11</v>
      </c>
    </row>
    <row r="72" spans="2:20">
      <c r="B72" t="s">
        <v>479</v>
      </c>
      <c r="C72" t="s">
        <v>480</v>
      </c>
      <c r="D72" t="s">
        <v>129</v>
      </c>
      <c r="E72" t="s">
        <v>381</v>
      </c>
      <c r="F72" t="s">
        <v>481</v>
      </c>
      <c r="G72" t="s">
        <v>463</v>
      </c>
      <c r="H72" t="s">
        <v>482</v>
      </c>
      <c r="I72" t="s">
        <v>385</v>
      </c>
      <c r="J72" t="s">
        <v>483</v>
      </c>
      <c r="K72" s="78">
        <v>6.21</v>
      </c>
      <c r="L72" t="s">
        <v>112</v>
      </c>
      <c r="M72" s="78">
        <v>5.25</v>
      </c>
      <c r="N72" s="78">
        <v>5.64</v>
      </c>
      <c r="O72" s="78">
        <v>3815000</v>
      </c>
      <c r="P72" s="78">
        <v>98.52791666579293</v>
      </c>
      <c r="Q72" s="78">
        <v>14456.4987199968</v>
      </c>
      <c r="R72" s="78">
        <v>0.85</v>
      </c>
      <c r="S72" s="78">
        <v>1.36</v>
      </c>
      <c r="T72" s="78">
        <v>0.31</v>
      </c>
    </row>
    <row r="73" spans="2:20">
      <c r="B73" t="s">
        <v>484</v>
      </c>
      <c r="C73" t="s">
        <v>485</v>
      </c>
      <c r="D73" t="s">
        <v>129</v>
      </c>
      <c r="E73" t="s">
        <v>381</v>
      </c>
      <c r="F73" t="s">
        <v>486</v>
      </c>
      <c r="G73" t="s">
        <v>409</v>
      </c>
      <c r="H73" t="s">
        <v>482</v>
      </c>
      <c r="I73" t="s">
        <v>385</v>
      </c>
      <c r="J73" t="s">
        <v>487</v>
      </c>
      <c r="K73" s="78">
        <v>6.83</v>
      </c>
      <c r="L73" t="s">
        <v>112</v>
      </c>
      <c r="M73" s="78">
        <v>4.25</v>
      </c>
      <c r="N73" s="78">
        <v>3.44</v>
      </c>
      <c r="O73" s="78">
        <v>5337000</v>
      </c>
      <c r="P73" s="78">
        <v>106.08636111111112</v>
      </c>
      <c r="Q73" s="78">
        <v>21775.394689755001</v>
      </c>
      <c r="R73" s="78">
        <v>1.07</v>
      </c>
      <c r="S73" s="78">
        <v>2.0499999999999998</v>
      </c>
      <c r="T73" s="78">
        <v>0.46</v>
      </c>
    </row>
    <row r="74" spans="2:20">
      <c r="B74" t="s">
        <v>488</v>
      </c>
      <c r="C74" t="s">
        <v>489</v>
      </c>
      <c r="D74" t="s">
        <v>129</v>
      </c>
      <c r="E74" t="s">
        <v>381</v>
      </c>
      <c r="F74" t="s">
        <v>437</v>
      </c>
      <c r="G74" t="s">
        <v>383</v>
      </c>
      <c r="H74" t="s">
        <v>482</v>
      </c>
      <c r="I74" t="s">
        <v>385</v>
      </c>
      <c r="J74" t="s">
        <v>490</v>
      </c>
      <c r="K74" s="78">
        <v>7.75</v>
      </c>
      <c r="L74" t="s">
        <v>112</v>
      </c>
      <c r="M74" s="78">
        <v>4.5</v>
      </c>
      <c r="N74" s="78">
        <v>5.04</v>
      </c>
      <c r="O74" s="78">
        <v>3804000</v>
      </c>
      <c r="P74" s="78">
        <v>97.594999999999999</v>
      </c>
      <c r="Q74" s="78">
        <v>14278.3280748</v>
      </c>
      <c r="R74" s="78">
        <v>0.26</v>
      </c>
      <c r="S74" s="78">
        <v>1.34</v>
      </c>
      <c r="T74" s="78">
        <v>0.3</v>
      </c>
    </row>
    <row r="75" spans="2:20">
      <c r="B75" t="s">
        <v>491</v>
      </c>
      <c r="C75" t="s">
        <v>492</v>
      </c>
      <c r="D75" t="s">
        <v>129</v>
      </c>
      <c r="E75" t="s">
        <v>381</v>
      </c>
      <c r="F75" t="s">
        <v>493</v>
      </c>
      <c r="G75" t="s">
        <v>448</v>
      </c>
      <c r="H75" t="s">
        <v>482</v>
      </c>
      <c r="I75" t="s">
        <v>385</v>
      </c>
      <c r="J75" t="s">
        <v>450</v>
      </c>
      <c r="K75" s="78">
        <v>7.28</v>
      </c>
      <c r="L75" t="s">
        <v>112</v>
      </c>
      <c r="M75" s="78">
        <v>3.9</v>
      </c>
      <c r="N75" s="78">
        <v>3.71</v>
      </c>
      <c r="O75" s="78">
        <v>3803000</v>
      </c>
      <c r="P75" s="78">
        <v>102.1455</v>
      </c>
      <c r="Q75" s="78">
        <v>14940.146081790001</v>
      </c>
      <c r="R75" s="78">
        <v>0.54</v>
      </c>
      <c r="S75" s="78">
        <v>1.41</v>
      </c>
      <c r="T75" s="78">
        <v>0.32</v>
      </c>
    </row>
    <row r="76" spans="2:20">
      <c r="B76" t="s">
        <v>494</v>
      </c>
      <c r="C76" t="s">
        <v>495</v>
      </c>
      <c r="D76" t="s">
        <v>129</v>
      </c>
      <c r="E76" t="s">
        <v>381</v>
      </c>
      <c r="F76" t="s">
        <v>496</v>
      </c>
      <c r="G76" t="s">
        <v>438</v>
      </c>
      <c r="H76" t="s">
        <v>336</v>
      </c>
      <c r="I76" t="s">
        <v>391</v>
      </c>
      <c r="J76" t="s">
        <v>497</v>
      </c>
      <c r="K76" s="78">
        <v>16.86</v>
      </c>
      <c r="L76" t="s">
        <v>112</v>
      </c>
      <c r="M76" s="78">
        <v>4.88</v>
      </c>
      <c r="N76" s="78">
        <v>4.9000000000000004</v>
      </c>
      <c r="O76" s="78">
        <v>3904000</v>
      </c>
      <c r="P76" s="78">
        <v>100.61841666752049</v>
      </c>
      <c r="Q76" s="78">
        <v>15107.6379268482</v>
      </c>
      <c r="R76" s="78">
        <v>0.39</v>
      </c>
      <c r="S76" s="78">
        <v>1.42</v>
      </c>
      <c r="T76" s="78">
        <v>0.32</v>
      </c>
    </row>
    <row r="77" spans="2:20">
      <c r="B77" t="s">
        <v>498</v>
      </c>
      <c r="C77" t="s">
        <v>499</v>
      </c>
      <c r="D77" t="s">
        <v>129</v>
      </c>
      <c r="E77" t="s">
        <v>381</v>
      </c>
      <c r="F77" t="s">
        <v>500</v>
      </c>
      <c r="G77" t="s">
        <v>409</v>
      </c>
      <c r="H77" t="s">
        <v>336</v>
      </c>
      <c r="I77" t="s">
        <v>391</v>
      </c>
      <c r="J77" t="s">
        <v>501</v>
      </c>
      <c r="K77" s="78">
        <v>19.34</v>
      </c>
      <c r="L77" t="s">
        <v>116</v>
      </c>
      <c r="M77" s="78">
        <v>3.75</v>
      </c>
      <c r="N77" s="78">
        <v>3.64</v>
      </c>
      <c r="O77" s="78">
        <v>3389000</v>
      </c>
      <c r="P77" s="78">
        <v>102.93809835939832</v>
      </c>
      <c r="Q77" s="78">
        <v>14944.6942479503</v>
      </c>
      <c r="R77" s="78">
        <v>0.27</v>
      </c>
      <c r="S77" s="78">
        <v>1.41</v>
      </c>
      <c r="T77" s="78">
        <v>0.32</v>
      </c>
    </row>
    <row r="78" spans="2:20">
      <c r="B78" t="s">
        <v>502</v>
      </c>
      <c r="C78" t="s">
        <v>503</v>
      </c>
      <c r="D78" t="s">
        <v>129</v>
      </c>
      <c r="E78" t="s">
        <v>381</v>
      </c>
      <c r="F78" t="s">
        <v>504</v>
      </c>
      <c r="G78" t="s">
        <v>409</v>
      </c>
      <c r="H78" t="s">
        <v>336</v>
      </c>
      <c r="I78" t="s">
        <v>391</v>
      </c>
      <c r="J78" t="s">
        <v>505</v>
      </c>
      <c r="K78" s="78">
        <v>5.58</v>
      </c>
      <c r="L78" t="s">
        <v>112</v>
      </c>
      <c r="M78" s="78">
        <v>4</v>
      </c>
      <c r="N78" s="78">
        <v>5.17</v>
      </c>
      <c r="O78" s="78">
        <v>3967000</v>
      </c>
      <c r="P78" s="78">
        <v>94.791222223342572</v>
      </c>
      <c r="Q78" s="78">
        <v>14462.374503417601</v>
      </c>
      <c r="R78" s="78">
        <v>0</v>
      </c>
      <c r="S78" s="78">
        <v>1.36</v>
      </c>
      <c r="T78" s="78">
        <v>0.31</v>
      </c>
    </row>
    <row r="79" spans="2:20">
      <c r="B79" t="s">
        <v>506</v>
      </c>
      <c r="C79" t="s">
        <v>507</v>
      </c>
      <c r="D79" t="s">
        <v>129</v>
      </c>
      <c r="E79" t="s">
        <v>381</v>
      </c>
      <c r="F79" t="s">
        <v>508</v>
      </c>
      <c r="G79" t="s">
        <v>409</v>
      </c>
      <c r="H79" t="s">
        <v>509</v>
      </c>
      <c r="I79" t="s">
        <v>385</v>
      </c>
      <c r="J79" t="s">
        <v>497</v>
      </c>
      <c r="K79" s="78">
        <v>5.69</v>
      </c>
      <c r="L79" t="s">
        <v>112</v>
      </c>
      <c r="M79" s="78">
        <v>3.75</v>
      </c>
      <c r="N79" s="78">
        <v>4.8499999999999996</v>
      </c>
      <c r="O79" s="78">
        <v>6659000</v>
      </c>
      <c r="P79" s="78">
        <v>94.759500000000003</v>
      </c>
      <c r="Q79" s="78">
        <v>24268.395013829999</v>
      </c>
      <c r="R79" s="78">
        <v>0.76</v>
      </c>
      <c r="S79" s="78">
        <v>2.29</v>
      </c>
      <c r="T79" s="78">
        <v>0.51</v>
      </c>
    </row>
    <row r="80" spans="2:20">
      <c r="B80" t="s">
        <v>510</v>
      </c>
      <c r="C80" t="s">
        <v>511</v>
      </c>
      <c r="D80" t="s">
        <v>129</v>
      </c>
      <c r="E80" t="s">
        <v>381</v>
      </c>
      <c r="F80" t="s">
        <v>512</v>
      </c>
      <c r="G80" t="s">
        <v>513</v>
      </c>
      <c r="H80" t="s">
        <v>514</v>
      </c>
      <c r="I80" t="s">
        <v>391</v>
      </c>
      <c r="J80" t="s">
        <v>515</v>
      </c>
      <c r="K80" s="78">
        <v>4.2</v>
      </c>
      <c r="L80" t="s">
        <v>112</v>
      </c>
      <c r="M80" s="78">
        <v>5.95</v>
      </c>
      <c r="N80" s="78">
        <v>4.7699999999999996</v>
      </c>
      <c r="O80" s="78">
        <v>3542000</v>
      </c>
      <c r="P80" s="78">
        <v>106.48616666572558</v>
      </c>
      <c r="Q80" s="78">
        <v>14506.1121296118</v>
      </c>
      <c r="R80" s="78">
        <v>0.28000000000000003</v>
      </c>
      <c r="S80" s="78">
        <v>1.37</v>
      </c>
      <c r="T80" s="78">
        <v>0.31</v>
      </c>
    </row>
    <row r="81" spans="2:20">
      <c r="B81" t="s">
        <v>516</v>
      </c>
      <c r="C81" t="s">
        <v>517</v>
      </c>
      <c r="D81" t="s">
        <v>129</v>
      </c>
      <c r="E81" t="s">
        <v>381</v>
      </c>
      <c r="F81" t="s">
        <v>518</v>
      </c>
      <c r="G81" t="s">
        <v>443</v>
      </c>
      <c r="H81" t="s">
        <v>514</v>
      </c>
      <c r="I81" t="s">
        <v>391</v>
      </c>
      <c r="J81" t="s">
        <v>519</v>
      </c>
      <c r="K81" s="78">
        <v>14.1</v>
      </c>
      <c r="L81" t="s">
        <v>116</v>
      </c>
      <c r="M81" s="78">
        <v>6.5</v>
      </c>
      <c r="N81" s="78">
        <v>6.13</v>
      </c>
      <c r="O81" s="78">
        <v>3164000</v>
      </c>
      <c r="P81" s="78">
        <v>110.12528642541125</v>
      </c>
      <c r="Q81" s="78">
        <v>14926.6672073438</v>
      </c>
      <c r="R81" s="78">
        <v>0.28000000000000003</v>
      </c>
      <c r="S81" s="78">
        <v>1.41</v>
      </c>
      <c r="T81" s="78">
        <v>0.32</v>
      </c>
    </row>
    <row r="82" spans="2:20">
      <c r="B82" t="s">
        <v>520</v>
      </c>
      <c r="C82" t="s">
        <v>521</v>
      </c>
      <c r="D82" t="s">
        <v>129</v>
      </c>
      <c r="E82" t="s">
        <v>381</v>
      </c>
      <c r="F82" t="s">
        <v>522</v>
      </c>
      <c r="G82" t="s">
        <v>523</v>
      </c>
      <c r="H82" t="s">
        <v>524</v>
      </c>
      <c r="I82" t="s">
        <v>391</v>
      </c>
      <c r="J82" t="s">
        <v>525</v>
      </c>
      <c r="K82" s="78">
        <v>14.52</v>
      </c>
      <c r="L82" t="s">
        <v>112</v>
      </c>
      <c r="M82" s="78">
        <v>7</v>
      </c>
      <c r="N82" s="78">
        <v>6.97</v>
      </c>
      <c r="O82" s="78">
        <v>3761000</v>
      </c>
      <c r="P82" s="78">
        <v>103.48022222281308</v>
      </c>
      <c r="Q82" s="78">
        <v>14968.213392898801</v>
      </c>
      <c r="R82" s="78">
        <v>0</v>
      </c>
      <c r="S82" s="78">
        <v>1.41</v>
      </c>
      <c r="T82" s="78">
        <v>0.32</v>
      </c>
    </row>
    <row r="83" spans="2:20">
      <c r="B83" t="s">
        <v>526</v>
      </c>
      <c r="C83" t="s">
        <v>527</v>
      </c>
      <c r="D83" t="s">
        <v>129</v>
      </c>
      <c r="E83" t="s">
        <v>381</v>
      </c>
      <c r="F83" t="s">
        <v>528</v>
      </c>
      <c r="G83" t="s">
        <v>438</v>
      </c>
      <c r="H83" t="s">
        <v>529</v>
      </c>
      <c r="I83" t="s">
        <v>391</v>
      </c>
      <c r="J83" t="s">
        <v>530</v>
      </c>
      <c r="K83" s="78">
        <v>2.44</v>
      </c>
      <c r="L83" t="s">
        <v>112</v>
      </c>
      <c r="M83" s="78">
        <v>7.88</v>
      </c>
      <c r="N83" s="78">
        <v>6.44</v>
      </c>
      <c r="O83" s="78">
        <v>3370000</v>
      </c>
      <c r="P83" s="78">
        <v>106.045</v>
      </c>
      <c r="Q83" s="78">
        <v>13744.513659</v>
      </c>
      <c r="R83" s="78">
        <v>0</v>
      </c>
      <c r="S83" s="78">
        <v>1.29</v>
      </c>
      <c r="T83" s="78">
        <v>0.28999999999999998</v>
      </c>
    </row>
    <row r="84" spans="2:20">
      <c r="B84" t="s">
        <v>531</v>
      </c>
      <c r="C84" t="s">
        <v>532</v>
      </c>
      <c r="D84" t="s">
        <v>129</v>
      </c>
      <c r="E84" t="s">
        <v>381</v>
      </c>
      <c r="F84" t="s">
        <v>533</v>
      </c>
      <c r="G84" t="s">
        <v>463</v>
      </c>
      <c r="H84" t="s">
        <v>214</v>
      </c>
      <c r="I84" t="s">
        <v>221</v>
      </c>
      <c r="J84" t="s">
        <v>534</v>
      </c>
      <c r="K84" s="78">
        <v>3.68</v>
      </c>
      <c r="L84" t="s">
        <v>116</v>
      </c>
      <c r="M84" s="78">
        <v>3</v>
      </c>
      <c r="N84" s="78">
        <v>-5.17</v>
      </c>
      <c r="O84" s="78">
        <v>1692000</v>
      </c>
      <c r="P84" s="78">
        <v>136.10181967494088</v>
      </c>
      <c r="Q84" s="78">
        <v>9865.1482233687093</v>
      </c>
      <c r="R84" s="78">
        <v>0.38</v>
      </c>
      <c r="S84" s="78">
        <v>0.93</v>
      </c>
      <c r="T84" s="78">
        <v>0.21</v>
      </c>
    </row>
    <row r="85" spans="2:20">
      <c r="B85" t="s">
        <v>535</v>
      </c>
      <c r="C85" t="s">
        <v>536</v>
      </c>
      <c r="D85" t="s">
        <v>129</v>
      </c>
      <c r="E85" t="s">
        <v>381</v>
      </c>
      <c r="F85" t="s">
        <v>537</v>
      </c>
      <c r="G85" t="s">
        <v>438</v>
      </c>
      <c r="H85" t="s">
        <v>214</v>
      </c>
      <c r="I85" t="s">
        <v>221</v>
      </c>
      <c r="J85" t="s">
        <v>538</v>
      </c>
      <c r="K85" s="78">
        <v>2.15</v>
      </c>
      <c r="L85" t="s">
        <v>112</v>
      </c>
      <c r="M85" s="78">
        <v>7.5</v>
      </c>
      <c r="N85" s="78">
        <v>45.53</v>
      </c>
      <c r="O85" s="78">
        <v>4427094</v>
      </c>
      <c r="P85" s="78">
        <v>52.560544348956675</v>
      </c>
      <c r="Q85" s="78">
        <v>8949.2754963530406</v>
      </c>
      <c r="R85" s="78">
        <v>0.61</v>
      </c>
      <c r="S85" s="78">
        <v>0.84</v>
      </c>
      <c r="T85" s="78">
        <v>0.19</v>
      </c>
    </row>
    <row r="86" spans="2:20">
      <c r="B86" t="s">
        <v>225</v>
      </c>
      <c r="C86" s="16"/>
      <c r="D86" s="16"/>
      <c r="E86" s="16"/>
      <c r="F86" s="16"/>
    </row>
    <row r="87" spans="2:20">
      <c r="C87" s="16"/>
      <c r="D87" s="16"/>
      <c r="E87" s="16"/>
      <c r="F87" s="16"/>
    </row>
    <row r="88" spans="2:20">
      <c r="C88" s="16"/>
      <c r="D88" s="16"/>
      <c r="E88" s="16"/>
      <c r="F88" s="16"/>
    </row>
    <row r="89" spans="2:20">
      <c r="C89" s="16"/>
      <c r="D89" s="16"/>
      <c r="E89" s="16"/>
      <c r="F89" s="16"/>
    </row>
    <row r="90" spans="2:20">
      <c r="C90" s="16"/>
      <c r="D90" s="16"/>
      <c r="E90" s="16"/>
      <c r="F90" s="16"/>
    </row>
    <row r="91" spans="2:20">
      <c r="C91" s="16"/>
      <c r="D91" s="16"/>
      <c r="E91" s="16"/>
      <c r="F91" s="16"/>
    </row>
    <row r="92" spans="2:20">
      <c r="C92" s="16"/>
      <c r="D92" s="16"/>
      <c r="E92" s="16"/>
      <c r="F92" s="16"/>
    </row>
    <row r="93" spans="2:20">
      <c r="C93" s="16"/>
      <c r="D93" s="16"/>
      <c r="E93" s="16"/>
      <c r="F93" s="16"/>
    </row>
    <row r="94" spans="2:20">
      <c r="C94" s="16"/>
      <c r="D94" s="16"/>
      <c r="E94" s="16"/>
      <c r="F94" s="16"/>
    </row>
    <row r="95" spans="2:20">
      <c r="C95" s="16"/>
      <c r="D95" s="16"/>
      <c r="E95" s="16"/>
      <c r="F95" s="16"/>
    </row>
    <row r="96" spans="2:20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zoomScale="80" zoomScaleNormal="80" workbookViewId="0">
      <selection activeCell="B21" sqref="B21"/>
    </sheetView>
  </sheetViews>
  <sheetFormatPr defaultColWidth="9.140625" defaultRowHeight="18"/>
  <cols>
    <col min="1" max="1" width="6.28515625" style="16" customWidth="1"/>
    <col min="2" max="2" width="54.140625" style="15" bestFit="1" customWidth="1"/>
    <col min="3" max="3" width="17" style="15" customWidth="1"/>
    <col min="4" max="6" width="10.7109375" style="15" customWidth="1"/>
    <col min="7" max="7" width="30.5703125" style="15" bestFit="1" customWidth="1"/>
    <col min="8" max="8" width="12.140625" style="16" bestFit="1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1165</v>
      </c>
    </row>
    <row r="3" spans="2:61">
      <c r="B3" s="2" t="s">
        <v>2</v>
      </c>
      <c r="C3" t="s">
        <v>1164</v>
      </c>
    </row>
    <row r="4" spans="2:61">
      <c r="B4" s="2" t="s">
        <v>3</v>
      </c>
      <c r="C4" t="s">
        <v>191</v>
      </c>
    </row>
    <row r="6" spans="2:6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7"/>
      <c r="BI6" s="19"/>
    </row>
    <row r="7" spans="2:61" ht="26.25" customHeight="1">
      <c r="B7" s="105" t="s">
        <v>95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17647275.170000002</v>
      </c>
      <c r="J11" s="7"/>
      <c r="K11" s="77">
        <v>261227.85492802301</v>
      </c>
      <c r="L11" s="7"/>
      <c r="M11" s="77">
        <v>100</v>
      </c>
      <c r="N11" s="77">
        <v>5.54</v>
      </c>
      <c r="BE11" s="16"/>
      <c r="BF11" s="19"/>
      <c r="BG11" s="16"/>
      <c r="BI11" s="16"/>
    </row>
    <row r="12" spans="2:61">
      <c r="B12" s="79" t="s">
        <v>195</v>
      </c>
      <c r="E12" s="16"/>
      <c r="F12" s="16"/>
      <c r="G12" s="16"/>
      <c r="I12" s="80">
        <v>16826638.170000002</v>
      </c>
      <c r="K12" s="80">
        <v>238095.48826799999</v>
      </c>
      <c r="M12" s="80">
        <v>91.14</v>
      </c>
      <c r="N12" s="80">
        <v>5.05</v>
      </c>
    </row>
    <row r="13" spans="2:61">
      <c r="B13" s="79" t="s">
        <v>539</v>
      </c>
      <c r="E13" s="16"/>
      <c r="F13" s="16"/>
      <c r="G13" s="16"/>
      <c r="I13" s="80">
        <v>10795216</v>
      </c>
      <c r="K13" s="80">
        <v>136538.46679100001</v>
      </c>
      <c r="M13" s="80">
        <v>52.27</v>
      </c>
      <c r="N13" s="80">
        <v>2.89</v>
      </c>
    </row>
    <row r="14" spans="2:61">
      <c r="B14" t="s">
        <v>540</v>
      </c>
      <c r="C14" t="s">
        <v>541</v>
      </c>
      <c r="D14" t="s">
        <v>106</v>
      </c>
      <c r="E14" t="s">
        <v>129</v>
      </c>
      <c r="F14" t="s">
        <v>542</v>
      </c>
      <c r="G14" t="s">
        <v>280</v>
      </c>
      <c r="H14" t="s">
        <v>108</v>
      </c>
      <c r="I14" s="78">
        <v>1866891</v>
      </c>
      <c r="J14" s="78">
        <v>663</v>
      </c>
      <c r="K14" s="78">
        <v>12377.48733</v>
      </c>
      <c r="L14" s="78">
        <v>0.18</v>
      </c>
      <c r="M14" s="78">
        <v>4.74</v>
      </c>
      <c r="N14" s="78">
        <v>0.26</v>
      </c>
    </row>
    <row r="15" spans="2:61">
      <c r="B15" t="s">
        <v>543</v>
      </c>
      <c r="C15" t="s">
        <v>544</v>
      </c>
      <c r="D15" t="s">
        <v>106</v>
      </c>
      <c r="E15" t="s">
        <v>129</v>
      </c>
      <c r="F15" t="s">
        <v>545</v>
      </c>
      <c r="G15" t="s">
        <v>280</v>
      </c>
      <c r="H15" t="s">
        <v>108</v>
      </c>
      <c r="I15" s="78">
        <v>1284220</v>
      </c>
      <c r="J15" s="78">
        <v>1940</v>
      </c>
      <c r="K15" s="78">
        <v>24913.867999999999</v>
      </c>
      <c r="L15" s="78">
        <v>0.1</v>
      </c>
      <c r="M15" s="78">
        <v>9.5399999999999991</v>
      </c>
      <c r="N15" s="78">
        <v>0.53</v>
      </c>
    </row>
    <row r="16" spans="2:61">
      <c r="B16" t="s">
        <v>546</v>
      </c>
      <c r="C16" t="s">
        <v>547</v>
      </c>
      <c r="D16" t="s">
        <v>106</v>
      </c>
      <c r="E16" t="s">
        <v>129</v>
      </c>
      <c r="F16" t="s">
        <v>548</v>
      </c>
      <c r="G16" t="s">
        <v>280</v>
      </c>
      <c r="H16" t="s">
        <v>108</v>
      </c>
      <c r="I16" s="78">
        <v>1709640</v>
      </c>
      <c r="J16" s="78">
        <v>1353</v>
      </c>
      <c r="K16" s="78">
        <v>23131.429199999999</v>
      </c>
      <c r="L16" s="78">
        <v>0.11</v>
      </c>
      <c r="M16" s="78">
        <v>8.85</v>
      </c>
      <c r="N16" s="78">
        <v>0.49</v>
      </c>
    </row>
    <row r="17" spans="2:14">
      <c r="B17" t="s">
        <v>549</v>
      </c>
      <c r="C17" t="s">
        <v>550</v>
      </c>
      <c r="D17" t="s">
        <v>106</v>
      </c>
      <c r="E17" t="s">
        <v>129</v>
      </c>
      <c r="F17" t="s">
        <v>551</v>
      </c>
      <c r="G17" t="s">
        <v>280</v>
      </c>
      <c r="H17" t="s">
        <v>108</v>
      </c>
      <c r="I17" s="78">
        <v>194870</v>
      </c>
      <c r="J17" s="78">
        <v>4440</v>
      </c>
      <c r="K17" s="78">
        <v>8652.2279999999992</v>
      </c>
      <c r="L17" s="78">
        <v>0.08</v>
      </c>
      <c r="M17" s="78">
        <v>3.31</v>
      </c>
      <c r="N17" s="78">
        <v>0.18</v>
      </c>
    </row>
    <row r="18" spans="2:14">
      <c r="B18" t="s">
        <v>552</v>
      </c>
      <c r="C18" t="s">
        <v>553</v>
      </c>
      <c r="D18" t="s">
        <v>106</v>
      </c>
      <c r="E18" t="s">
        <v>129</v>
      </c>
      <c r="F18" t="s">
        <v>554</v>
      </c>
      <c r="G18" t="s">
        <v>280</v>
      </c>
      <c r="H18" t="s">
        <v>108</v>
      </c>
      <c r="I18" s="78">
        <v>204603</v>
      </c>
      <c r="J18" s="78">
        <v>4715</v>
      </c>
      <c r="K18" s="78">
        <v>9647.0314500000004</v>
      </c>
      <c r="L18" s="78">
        <v>0.2</v>
      </c>
      <c r="M18" s="78">
        <v>3.69</v>
      </c>
      <c r="N18" s="78">
        <v>0.2</v>
      </c>
    </row>
    <row r="19" spans="2:14">
      <c r="B19" t="s">
        <v>555</v>
      </c>
      <c r="C19" t="s">
        <v>556</v>
      </c>
      <c r="D19" t="s">
        <v>106</v>
      </c>
      <c r="E19" t="s">
        <v>129</v>
      </c>
      <c r="F19" t="s">
        <v>557</v>
      </c>
      <c r="G19" t="s">
        <v>118</v>
      </c>
      <c r="H19" t="s">
        <v>108</v>
      </c>
      <c r="I19" s="78">
        <v>13742</v>
      </c>
      <c r="J19" s="78">
        <v>62020</v>
      </c>
      <c r="K19" s="78">
        <v>8522.7883999999995</v>
      </c>
      <c r="L19" s="78">
        <v>0.14000000000000001</v>
      </c>
      <c r="M19" s="78">
        <v>3.26</v>
      </c>
      <c r="N19" s="78">
        <v>0.18</v>
      </c>
    </row>
    <row r="20" spans="2:14">
      <c r="B20" t="s">
        <v>558</v>
      </c>
      <c r="C20" t="s">
        <v>559</v>
      </c>
      <c r="D20" t="s">
        <v>106</v>
      </c>
      <c r="E20" t="s">
        <v>129</v>
      </c>
      <c r="F20" t="s">
        <v>560</v>
      </c>
      <c r="G20" t="s">
        <v>118</v>
      </c>
      <c r="H20" t="s">
        <v>108</v>
      </c>
      <c r="I20" s="78">
        <v>5267</v>
      </c>
      <c r="J20" s="78">
        <v>74870</v>
      </c>
      <c r="K20" s="78">
        <v>3943.4029</v>
      </c>
      <c r="L20" s="78">
        <v>0.04</v>
      </c>
      <c r="M20" s="78">
        <v>1.51</v>
      </c>
      <c r="N20" s="78">
        <v>0.08</v>
      </c>
    </row>
    <row r="21" spans="2:14">
      <c r="B21" t="s">
        <v>561</v>
      </c>
      <c r="C21" t="s">
        <v>562</v>
      </c>
      <c r="D21" t="s">
        <v>106</v>
      </c>
      <c r="E21" t="s">
        <v>129</v>
      </c>
      <c r="F21" t="s">
        <v>563</v>
      </c>
      <c r="G21" t="s">
        <v>564</v>
      </c>
      <c r="H21" t="s">
        <v>108</v>
      </c>
      <c r="I21" s="78">
        <v>4921201</v>
      </c>
      <c r="J21" s="78">
        <v>65.599999999999994</v>
      </c>
      <c r="K21" s="78">
        <v>3228.3078559999999</v>
      </c>
      <c r="L21" s="78">
        <v>0.04</v>
      </c>
      <c r="M21" s="78">
        <v>1.24</v>
      </c>
      <c r="N21" s="78">
        <v>7.0000000000000007E-2</v>
      </c>
    </row>
    <row r="22" spans="2:14">
      <c r="B22" t="s">
        <v>565</v>
      </c>
      <c r="C22" t="s">
        <v>566</v>
      </c>
      <c r="D22" t="s">
        <v>106</v>
      </c>
      <c r="E22" t="s">
        <v>129</v>
      </c>
      <c r="F22" t="s">
        <v>323</v>
      </c>
      <c r="G22" t="s">
        <v>303</v>
      </c>
      <c r="H22" t="s">
        <v>108</v>
      </c>
      <c r="I22" s="78">
        <v>111250</v>
      </c>
      <c r="J22" s="78">
        <v>3440</v>
      </c>
      <c r="K22" s="78">
        <v>3827</v>
      </c>
      <c r="L22" s="78">
        <v>0.06</v>
      </c>
      <c r="M22" s="78">
        <v>1.47</v>
      </c>
      <c r="N22" s="78">
        <v>0.08</v>
      </c>
    </row>
    <row r="23" spans="2:14">
      <c r="B23" t="s">
        <v>567</v>
      </c>
      <c r="C23" t="s">
        <v>568</v>
      </c>
      <c r="D23" t="s">
        <v>106</v>
      </c>
      <c r="E23" t="s">
        <v>129</v>
      </c>
      <c r="F23" t="s">
        <v>569</v>
      </c>
      <c r="G23" t="s">
        <v>303</v>
      </c>
      <c r="H23" t="s">
        <v>108</v>
      </c>
      <c r="I23" s="78">
        <v>74688</v>
      </c>
      <c r="J23" s="78">
        <v>15480</v>
      </c>
      <c r="K23" s="78">
        <v>11561.7024</v>
      </c>
      <c r="L23" s="78">
        <v>0.17</v>
      </c>
      <c r="M23" s="78">
        <v>4.43</v>
      </c>
      <c r="N23" s="78">
        <v>0.25</v>
      </c>
    </row>
    <row r="24" spans="2:14">
      <c r="B24" t="s">
        <v>570</v>
      </c>
      <c r="C24" t="s">
        <v>571</v>
      </c>
      <c r="D24" t="s">
        <v>106</v>
      </c>
      <c r="E24" t="s">
        <v>129</v>
      </c>
      <c r="F24" t="s">
        <v>572</v>
      </c>
      <c r="G24" t="s">
        <v>303</v>
      </c>
      <c r="H24" t="s">
        <v>108</v>
      </c>
      <c r="I24" s="78">
        <v>151391</v>
      </c>
      <c r="J24" s="78">
        <v>16360</v>
      </c>
      <c r="K24" s="78">
        <v>24767.567599999998</v>
      </c>
      <c r="L24" s="78">
        <v>0.12</v>
      </c>
      <c r="M24" s="78">
        <v>9.48</v>
      </c>
      <c r="N24" s="78">
        <v>0.53</v>
      </c>
    </row>
    <row r="25" spans="2:14">
      <c r="B25" t="s">
        <v>573</v>
      </c>
      <c r="C25" t="s">
        <v>574</v>
      </c>
      <c r="D25" t="s">
        <v>106</v>
      </c>
      <c r="E25" t="s">
        <v>129</v>
      </c>
      <c r="F25" t="s">
        <v>575</v>
      </c>
      <c r="G25" t="s">
        <v>138</v>
      </c>
      <c r="H25" t="s">
        <v>108</v>
      </c>
      <c r="I25" s="78">
        <v>257453</v>
      </c>
      <c r="J25" s="78">
        <v>763.5</v>
      </c>
      <c r="K25" s="78">
        <v>1965.6536550000001</v>
      </c>
      <c r="L25" s="78">
        <v>0.01</v>
      </c>
      <c r="M25" s="78">
        <v>0.75</v>
      </c>
      <c r="N25" s="78">
        <v>0.04</v>
      </c>
    </row>
    <row r="26" spans="2:14">
      <c r="B26" s="79" t="s">
        <v>576</v>
      </c>
      <c r="E26" s="16"/>
      <c r="F26" s="16"/>
      <c r="G26" s="16"/>
      <c r="I26" s="80">
        <v>5077174.17</v>
      </c>
      <c r="K26" s="80">
        <v>95690.598236999998</v>
      </c>
      <c r="M26" s="80">
        <v>36.630000000000003</v>
      </c>
      <c r="N26" s="80">
        <v>2.0299999999999998</v>
      </c>
    </row>
    <row r="27" spans="2:14">
      <c r="B27" t="s">
        <v>577</v>
      </c>
      <c r="C27" t="s">
        <v>578</v>
      </c>
      <c r="D27" t="s">
        <v>106</v>
      </c>
      <c r="E27" t="s">
        <v>129</v>
      </c>
      <c r="F27" t="s">
        <v>579</v>
      </c>
      <c r="G27" t="s">
        <v>580</v>
      </c>
      <c r="H27" t="s">
        <v>108</v>
      </c>
      <c r="I27" s="78">
        <v>26434</v>
      </c>
      <c r="J27" s="78">
        <v>18170</v>
      </c>
      <c r="K27" s="78">
        <v>4803.0577999999996</v>
      </c>
      <c r="L27" s="78">
        <v>0.18</v>
      </c>
      <c r="M27" s="78">
        <v>1.84</v>
      </c>
      <c r="N27" s="78">
        <v>0.1</v>
      </c>
    </row>
    <row r="28" spans="2:14">
      <c r="B28" t="s">
        <v>581</v>
      </c>
      <c r="C28" t="s">
        <v>582</v>
      </c>
      <c r="D28" t="s">
        <v>106</v>
      </c>
      <c r="E28" t="s">
        <v>129</v>
      </c>
      <c r="F28" t="s">
        <v>583</v>
      </c>
      <c r="G28" t="s">
        <v>580</v>
      </c>
      <c r="H28" t="s">
        <v>108</v>
      </c>
      <c r="I28" s="78">
        <v>110796</v>
      </c>
      <c r="J28" s="78">
        <v>2990</v>
      </c>
      <c r="K28" s="78">
        <v>3312.8004000000001</v>
      </c>
      <c r="L28" s="78">
        <v>0.18</v>
      </c>
      <c r="M28" s="78">
        <v>1.27</v>
      </c>
      <c r="N28" s="78">
        <v>7.0000000000000007E-2</v>
      </c>
    </row>
    <row r="29" spans="2:14">
      <c r="B29" t="s">
        <v>584</v>
      </c>
      <c r="C29" t="s">
        <v>585</v>
      </c>
      <c r="D29" t="s">
        <v>106</v>
      </c>
      <c r="E29" t="s">
        <v>129</v>
      </c>
      <c r="F29" t="s">
        <v>586</v>
      </c>
      <c r="G29" t="s">
        <v>118</v>
      </c>
      <c r="H29" t="s">
        <v>108</v>
      </c>
      <c r="I29" s="78">
        <v>41333.67</v>
      </c>
      <c r="J29" s="78">
        <v>15050</v>
      </c>
      <c r="K29" s="78">
        <v>6220.7173350000003</v>
      </c>
      <c r="L29" s="78">
        <v>0.24</v>
      </c>
      <c r="M29" s="78">
        <v>2.38</v>
      </c>
      <c r="N29" s="78">
        <v>0.13</v>
      </c>
    </row>
    <row r="30" spans="2:14">
      <c r="B30" t="s">
        <v>587</v>
      </c>
      <c r="C30" t="s">
        <v>588</v>
      </c>
      <c r="D30" t="s">
        <v>106</v>
      </c>
      <c r="E30" t="s">
        <v>129</v>
      </c>
      <c r="F30" t="s">
        <v>589</v>
      </c>
      <c r="G30" t="s">
        <v>590</v>
      </c>
      <c r="H30" t="s">
        <v>108</v>
      </c>
      <c r="I30" s="78">
        <v>220848</v>
      </c>
      <c r="J30" s="78">
        <v>1168</v>
      </c>
      <c r="K30" s="78">
        <v>2579.5046400000001</v>
      </c>
      <c r="L30" s="78">
        <v>0.2</v>
      </c>
      <c r="M30" s="78">
        <v>0.99</v>
      </c>
      <c r="N30" s="78">
        <v>0.05</v>
      </c>
    </row>
    <row r="31" spans="2:14">
      <c r="B31" t="s">
        <v>591</v>
      </c>
      <c r="C31" t="s">
        <v>592</v>
      </c>
      <c r="D31" t="s">
        <v>106</v>
      </c>
      <c r="E31" t="s">
        <v>129</v>
      </c>
      <c r="F31" t="s">
        <v>593</v>
      </c>
      <c r="G31" t="s">
        <v>590</v>
      </c>
      <c r="H31" t="s">
        <v>108</v>
      </c>
      <c r="I31" s="78">
        <v>843331</v>
      </c>
      <c r="J31" s="78">
        <v>645.29999999999995</v>
      </c>
      <c r="K31" s="78">
        <v>5442.0149430000001</v>
      </c>
      <c r="L31" s="78">
        <v>0.24</v>
      </c>
      <c r="M31" s="78">
        <v>2.08</v>
      </c>
      <c r="N31" s="78">
        <v>0.12</v>
      </c>
    </row>
    <row r="32" spans="2:14">
      <c r="B32" t="s">
        <v>594</v>
      </c>
      <c r="C32" t="s">
        <v>595</v>
      </c>
      <c r="D32" t="s">
        <v>106</v>
      </c>
      <c r="E32" t="s">
        <v>129</v>
      </c>
      <c r="F32" t="s">
        <v>313</v>
      </c>
      <c r="G32" t="s">
        <v>303</v>
      </c>
      <c r="H32" t="s">
        <v>108</v>
      </c>
      <c r="I32" s="78">
        <v>713845</v>
      </c>
      <c r="J32" s="78">
        <v>3140</v>
      </c>
      <c r="K32" s="78">
        <v>22414.733</v>
      </c>
      <c r="L32" s="78">
        <v>0.46</v>
      </c>
      <c r="M32" s="78">
        <v>8.58</v>
      </c>
      <c r="N32" s="78">
        <v>0.48</v>
      </c>
    </row>
    <row r="33" spans="2:14">
      <c r="B33" t="s">
        <v>596</v>
      </c>
      <c r="C33" t="s">
        <v>597</v>
      </c>
      <c r="D33" t="s">
        <v>106</v>
      </c>
      <c r="E33" t="s">
        <v>129</v>
      </c>
      <c r="F33" t="s">
        <v>320</v>
      </c>
      <c r="G33" t="s">
        <v>303</v>
      </c>
      <c r="H33" t="s">
        <v>108</v>
      </c>
      <c r="I33" s="78">
        <v>568311.5</v>
      </c>
      <c r="J33" s="78">
        <v>1570</v>
      </c>
      <c r="K33" s="78">
        <v>8922.4905500000004</v>
      </c>
      <c r="L33" s="78">
        <v>0.19</v>
      </c>
      <c r="M33" s="78">
        <v>3.42</v>
      </c>
      <c r="N33" s="78">
        <v>0.19</v>
      </c>
    </row>
    <row r="34" spans="2:14">
      <c r="B34" t="s">
        <v>598</v>
      </c>
      <c r="C34" t="s">
        <v>599</v>
      </c>
      <c r="D34" t="s">
        <v>106</v>
      </c>
      <c r="E34" t="s">
        <v>129</v>
      </c>
      <c r="F34" t="s">
        <v>600</v>
      </c>
      <c r="G34" t="s">
        <v>303</v>
      </c>
      <c r="H34" t="s">
        <v>108</v>
      </c>
      <c r="I34" s="78">
        <v>267044</v>
      </c>
      <c r="J34" s="78">
        <v>7191</v>
      </c>
      <c r="K34" s="78">
        <v>19203.134040000001</v>
      </c>
      <c r="L34" s="78">
        <v>1.2</v>
      </c>
      <c r="M34" s="78">
        <v>7.35</v>
      </c>
      <c r="N34" s="78">
        <v>0.41</v>
      </c>
    </row>
    <row r="35" spans="2:14">
      <c r="B35" t="s">
        <v>601</v>
      </c>
      <c r="C35" t="s">
        <v>602</v>
      </c>
      <c r="D35" t="s">
        <v>106</v>
      </c>
      <c r="E35" t="s">
        <v>129</v>
      </c>
      <c r="F35" t="s">
        <v>603</v>
      </c>
      <c r="G35" t="s">
        <v>303</v>
      </c>
      <c r="H35" t="s">
        <v>108</v>
      </c>
      <c r="I35" s="78">
        <v>1294700</v>
      </c>
      <c r="J35" s="78">
        <v>692</v>
      </c>
      <c r="K35" s="78">
        <v>8959.3240000000005</v>
      </c>
      <c r="L35" s="78">
        <v>0.5</v>
      </c>
      <c r="M35" s="78">
        <v>3.43</v>
      </c>
      <c r="N35" s="78">
        <v>0.19</v>
      </c>
    </row>
    <row r="36" spans="2:14">
      <c r="B36" t="s">
        <v>604</v>
      </c>
      <c r="C36" t="s">
        <v>605</v>
      </c>
      <c r="D36" t="s">
        <v>106</v>
      </c>
      <c r="E36" t="s">
        <v>129</v>
      </c>
      <c r="F36" t="s">
        <v>606</v>
      </c>
      <c r="G36" t="s">
        <v>303</v>
      </c>
      <c r="H36" t="s">
        <v>108</v>
      </c>
      <c r="I36" s="78">
        <v>299962</v>
      </c>
      <c r="J36" s="78">
        <v>1146</v>
      </c>
      <c r="K36" s="78">
        <v>3437.5645199999999</v>
      </c>
      <c r="L36" s="78">
        <v>0.18</v>
      </c>
      <c r="M36" s="78">
        <v>1.32</v>
      </c>
      <c r="N36" s="78">
        <v>7.0000000000000007E-2</v>
      </c>
    </row>
    <row r="37" spans="2:14">
      <c r="B37" t="s">
        <v>607</v>
      </c>
      <c r="C37" t="s">
        <v>608</v>
      </c>
      <c r="D37" t="s">
        <v>106</v>
      </c>
      <c r="E37" t="s">
        <v>129</v>
      </c>
      <c r="F37" t="s">
        <v>609</v>
      </c>
      <c r="G37" t="s">
        <v>133</v>
      </c>
      <c r="H37" t="s">
        <v>108</v>
      </c>
      <c r="I37" s="78">
        <v>428119</v>
      </c>
      <c r="J37" s="78">
        <v>256.10000000000002</v>
      </c>
      <c r="K37" s="78">
        <v>1096.4127590000001</v>
      </c>
      <c r="L37" s="78">
        <v>0.09</v>
      </c>
      <c r="M37" s="78">
        <v>0.42</v>
      </c>
      <c r="N37" s="78">
        <v>0.02</v>
      </c>
    </row>
    <row r="38" spans="2:14">
      <c r="B38" t="s">
        <v>610</v>
      </c>
      <c r="C38" t="s">
        <v>611</v>
      </c>
      <c r="D38" t="s">
        <v>106</v>
      </c>
      <c r="E38" t="s">
        <v>129</v>
      </c>
      <c r="F38" t="s">
        <v>612</v>
      </c>
      <c r="G38" t="s">
        <v>134</v>
      </c>
      <c r="H38" t="s">
        <v>108</v>
      </c>
      <c r="I38" s="78">
        <v>108219</v>
      </c>
      <c r="J38" s="78">
        <v>1119</v>
      </c>
      <c r="K38" s="78">
        <v>1210.9706100000001</v>
      </c>
      <c r="L38" s="78">
        <v>0.16</v>
      </c>
      <c r="M38" s="78">
        <v>0.46</v>
      </c>
      <c r="N38" s="78">
        <v>0.03</v>
      </c>
    </row>
    <row r="39" spans="2:14">
      <c r="B39" t="s">
        <v>613</v>
      </c>
      <c r="C39" t="s">
        <v>614</v>
      </c>
      <c r="D39" t="s">
        <v>106</v>
      </c>
      <c r="E39" t="s">
        <v>129</v>
      </c>
      <c r="F39" t="s">
        <v>615</v>
      </c>
      <c r="G39" t="s">
        <v>138</v>
      </c>
      <c r="H39" t="s">
        <v>108</v>
      </c>
      <c r="I39" s="78">
        <v>154231</v>
      </c>
      <c r="J39" s="78">
        <v>5244</v>
      </c>
      <c r="K39" s="78">
        <v>8087.8736399999998</v>
      </c>
      <c r="L39" s="78">
        <v>0.62</v>
      </c>
      <c r="M39" s="78">
        <v>3.1</v>
      </c>
      <c r="N39" s="78">
        <v>0.17</v>
      </c>
    </row>
    <row r="40" spans="2:14">
      <c r="B40" s="79" t="s">
        <v>616</v>
      </c>
      <c r="E40" s="16"/>
      <c r="F40" s="16"/>
      <c r="G40" s="16"/>
      <c r="I40" s="80">
        <v>954248</v>
      </c>
      <c r="K40" s="80">
        <v>5866.4232400000001</v>
      </c>
      <c r="M40" s="80">
        <v>2.25</v>
      </c>
      <c r="N40" s="80">
        <v>0.12</v>
      </c>
    </row>
    <row r="41" spans="2:14">
      <c r="B41" t="s">
        <v>617</v>
      </c>
      <c r="C41" t="s">
        <v>618</v>
      </c>
      <c r="D41" t="s">
        <v>106</v>
      </c>
      <c r="E41" t="s">
        <v>129</v>
      </c>
      <c r="F41" t="s">
        <v>340</v>
      </c>
      <c r="G41" t="s">
        <v>118</v>
      </c>
      <c r="H41" t="s">
        <v>108</v>
      </c>
      <c r="I41" s="78">
        <v>293308</v>
      </c>
      <c r="J41" s="78">
        <v>59</v>
      </c>
      <c r="K41" s="78">
        <v>173.05171999999999</v>
      </c>
      <c r="L41" s="78">
        <v>0.24</v>
      </c>
      <c r="M41" s="78">
        <v>7.0000000000000007E-2</v>
      </c>
      <c r="N41" s="78">
        <v>0</v>
      </c>
    </row>
    <row r="42" spans="2:14">
      <c r="B42" t="s">
        <v>619</v>
      </c>
      <c r="C42" t="s">
        <v>620</v>
      </c>
      <c r="D42" t="s">
        <v>106</v>
      </c>
      <c r="E42" t="s">
        <v>129</v>
      </c>
      <c r="F42" t="s">
        <v>621</v>
      </c>
      <c r="G42" t="s">
        <v>303</v>
      </c>
      <c r="H42" t="s">
        <v>108</v>
      </c>
      <c r="I42" s="78">
        <v>44400</v>
      </c>
      <c r="J42" s="78">
        <v>3651</v>
      </c>
      <c r="K42" s="78">
        <v>1621.0440000000001</v>
      </c>
      <c r="L42" s="78">
        <v>0.33</v>
      </c>
      <c r="M42" s="78">
        <v>0.62</v>
      </c>
      <c r="N42" s="78">
        <v>0.03</v>
      </c>
    </row>
    <row r="43" spans="2:14">
      <c r="B43" t="s">
        <v>622</v>
      </c>
      <c r="C43" t="s">
        <v>623</v>
      </c>
      <c r="D43" t="s">
        <v>106</v>
      </c>
      <c r="E43" t="s">
        <v>129</v>
      </c>
      <c r="F43" t="s">
        <v>624</v>
      </c>
      <c r="G43" t="s">
        <v>303</v>
      </c>
      <c r="H43" t="s">
        <v>108</v>
      </c>
      <c r="I43" s="78">
        <v>521980</v>
      </c>
      <c r="J43" s="78">
        <v>418.4</v>
      </c>
      <c r="K43" s="78">
        <v>2183.96432</v>
      </c>
      <c r="L43" s="78">
        <v>0.37</v>
      </c>
      <c r="M43" s="78">
        <v>0.84</v>
      </c>
      <c r="N43" s="78">
        <v>0.05</v>
      </c>
    </row>
    <row r="44" spans="2:14">
      <c r="B44" t="s">
        <v>625</v>
      </c>
      <c r="C44" t="s">
        <v>626</v>
      </c>
      <c r="D44" t="s">
        <v>106</v>
      </c>
      <c r="E44" t="s">
        <v>129</v>
      </c>
      <c r="F44" t="s">
        <v>627</v>
      </c>
      <c r="G44" t="s">
        <v>134</v>
      </c>
      <c r="H44" t="s">
        <v>108</v>
      </c>
      <c r="I44" s="78">
        <v>94560</v>
      </c>
      <c r="J44" s="78">
        <v>1997</v>
      </c>
      <c r="K44" s="78">
        <v>1888.3632</v>
      </c>
      <c r="L44" s="78">
        <v>0.34</v>
      </c>
      <c r="M44" s="78">
        <v>0.72</v>
      </c>
      <c r="N44" s="78">
        <v>0.04</v>
      </c>
    </row>
    <row r="45" spans="2:14">
      <c r="B45" s="79" t="s">
        <v>628</v>
      </c>
      <c r="E45" s="16"/>
      <c r="F45" s="16"/>
      <c r="G45" s="16"/>
      <c r="I45" s="80">
        <v>0</v>
      </c>
      <c r="K45" s="80">
        <v>0</v>
      </c>
      <c r="M45" s="80">
        <v>0</v>
      </c>
      <c r="N45" s="80">
        <v>0</v>
      </c>
    </row>
    <row r="46" spans="2:14">
      <c r="B46" t="s">
        <v>214</v>
      </c>
      <c r="C46" t="s">
        <v>214</v>
      </c>
      <c r="E46" s="16"/>
      <c r="F46" s="16"/>
      <c r="G46" t="s">
        <v>214</v>
      </c>
      <c r="H46" t="s">
        <v>214</v>
      </c>
      <c r="I46" s="78">
        <v>0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</row>
    <row r="47" spans="2:14">
      <c r="B47" s="79" t="s">
        <v>222</v>
      </c>
      <c r="E47" s="16"/>
      <c r="F47" s="16"/>
      <c r="G47" s="16"/>
      <c r="I47" s="80">
        <v>820637</v>
      </c>
      <c r="K47" s="80">
        <v>23132.366660022999</v>
      </c>
      <c r="M47" s="80">
        <v>8.86</v>
      </c>
      <c r="N47" s="80">
        <v>0.49</v>
      </c>
    </row>
    <row r="48" spans="2:14">
      <c r="B48" s="79" t="s">
        <v>275</v>
      </c>
      <c r="E48" s="16"/>
      <c r="F48" s="16"/>
      <c r="G48" s="16"/>
      <c r="I48" s="80">
        <v>0</v>
      </c>
      <c r="K48" s="80">
        <v>0</v>
      </c>
      <c r="M48" s="80">
        <v>0</v>
      </c>
      <c r="N48" s="80">
        <v>0</v>
      </c>
    </row>
    <row r="49" spans="2:14">
      <c r="B49" t="s">
        <v>214</v>
      </c>
      <c r="C49" t="s">
        <v>214</v>
      </c>
      <c r="E49" s="16"/>
      <c r="F49" s="16"/>
      <c r="G49" t="s">
        <v>214</v>
      </c>
      <c r="H49" t="s">
        <v>214</v>
      </c>
      <c r="I49" s="78">
        <v>0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</row>
    <row r="50" spans="2:14">
      <c r="B50" s="79" t="s">
        <v>276</v>
      </c>
      <c r="E50" s="16"/>
      <c r="F50" s="16"/>
      <c r="G50" s="16"/>
      <c r="I50" s="80">
        <v>820637</v>
      </c>
      <c r="K50" s="80">
        <v>23132.366660022999</v>
      </c>
      <c r="M50" s="80">
        <v>8.86</v>
      </c>
      <c r="N50" s="80">
        <v>0.49</v>
      </c>
    </row>
    <row r="51" spans="2:14">
      <c r="B51" t="s">
        <v>629</v>
      </c>
      <c r="C51" t="s">
        <v>630</v>
      </c>
      <c r="D51" t="s">
        <v>631</v>
      </c>
      <c r="E51" t="s">
        <v>381</v>
      </c>
      <c r="F51" t="s">
        <v>632</v>
      </c>
      <c r="G51" t="s">
        <v>467</v>
      </c>
      <c r="H51" t="s">
        <v>112</v>
      </c>
      <c r="I51" s="78">
        <v>17660</v>
      </c>
      <c r="J51" s="78">
        <v>12987</v>
      </c>
      <c r="K51" s="78">
        <v>8820.8171531999997</v>
      </c>
      <c r="L51" s="78">
        <v>0</v>
      </c>
      <c r="M51" s="78">
        <v>3.38</v>
      </c>
      <c r="N51" s="78">
        <v>0.19</v>
      </c>
    </row>
    <row r="52" spans="2:14">
      <c r="B52" t="s">
        <v>633</v>
      </c>
      <c r="C52" t="s">
        <v>634</v>
      </c>
      <c r="D52" t="s">
        <v>631</v>
      </c>
      <c r="E52" t="s">
        <v>381</v>
      </c>
      <c r="F52" t="s">
        <v>635</v>
      </c>
      <c r="G52" t="s">
        <v>448</v>
      </c>
      <c r="H52" t="s">
        <v>112</v>
      </c>
      <c r="I52" s="78">
        <v>12731</v>
      </c>
      <c r="J52" s="78">
        <v>5000</v>
      </c>
      <c r="K52" s="78">
        <v>2448.1713</v>
      </c>
      <c r="L52" s="78">
        <v>0.03</v>
      </c>
      <c r="M52" s="78">
        <v>0.94</v>
      </c>
      <c r="N52" s="78">
        <v>0.05</v>
      </c>
    </row>
    <row r="53" spans="2:14">
      <c r="B53" t="s">
        <v>636</v>
      </c>
      <c r="C53" t="s">
        <v>637</v>
      </c>
      <c r="D53" t="s">
        <v>638</v>
      </c>
      <c r="E53" t="s">
        <v>381</v>
      </c>
      <c r="F53" t="s">
        <v>493</v>
      </c>
      <c r="G53" t="s">
        <v>448</v>
      </c>
      <c r="H53" t="s">
        <v>112</v>
      </c>
      <c r="I53" s="78">
        <v>15500</v>
      </c>
      <c r="J53" s="78">
        <v>9067</v>
      </c>
      <c r="K53" s="78">
        <v>5405.1107099999999</v>
      </c>
      <c r="L53" s="78">
        <v>0.01</v>
      </c>
      <c r="M53" s="78">
        <v>2.0699999999999998</v>
      </c>
      <c r="N53" s="78">
        <v>0.11</v>
      </c>
    </row>
    <row r="54" spans="2:14">
      <c r="B54" t="s">
        <v>639</v>
      </c>
      <c r="C54" t="s">
        <v>640</v>
      </c>
      <c r="D54" t="s">
        <v>641</v>
      </c>
      <c r="E54" t="s">
        <v>381</v>
      </c>
      <c r="F54" t="s">
        <v>642</v>
      </c>
      <c r="G54" t="s">
        <v>463</v>
      </c>
      <c r="H54" t="s">
        <v>112</v>
      </c>
      <c r="I54" s="78">
        <v>444400</v>
      </c>
      <c r="J54" s="78">
        <v>13.88</v>
      </c>
      <c r="K54" s="78">
        <v>237.23174112000001</v>
      </c>
      <c r="L54" s="78">
        <v>0.08</v>
      </c>
      <c r="M54" s="78">
        <v>0.09</v>
      </c>
      <c r="N54" s="78">
        <v>0.01</v>
      </c>
    </row>
    <row r="55" spans="2:14">
      <c r="B55" t="s">
        <v>643</v>
      </c>
      <c r="C55" t="s">
        <v>644</v>
      </c>
      <c r="D55" t="s">
        <v>129</v>
      </c>
      <c r="E55" t="s">
        <v>381</v>
      </c>
      <c r="F55" t="s">
        <v>645</v>
      </c>
      <c r="G55" t="s">
        <v>463</v>
      </c>
      <c r="H55" t="s">
        <v>116</v>
      </c>
      <c r="I55" s="78">
        <v>177910</v>
      </c>
      <c r="J55" s="78">
        <v>385.7</v>
      </c>
      <c r="K55" s="78">
        <v>2939.6073391929999</v>
      </c>
      <c r="L55" s="78">
        <v>0.05</v>
      </c>
      <c r="M55" s="78">
        <v>1.1299999999999999</v>
      </c>
      <c r="N55" s="78">
        <v>0.06</v>
      </c>
    </row>
    <row r="56" spans="2:14">
      <c r="B56" t="s">
        <v>646</v>
      </c>
      <c r="C56" t="s">
        <v>647</v>
      </c>
      <c r="D56" t="s">
        <v>641</v>
      </c>
      <c r="E56" t="s">
        <v>381</v>
      </c>
      <c r="F56" t="s">
        <v>648</v>
      </c>
      <c r="G56" t="s">
        <v>463</v>
      </c>
      <c r="H56" t="s">
        <v>116</v>
      </c>
      <c r="I56" s="78">
        <v>152436</v>
      </c>
      <c r="J56" s="78">
        <v>502.5</v>
      </c>
      <c r="K56" s="78">
        <v>3281.4284165099998</v>
      </c>
      <c r="L56" s="78">
        <v>1.42</v>
      </c>
      <c r="M56" s="78">
        <v>1.26</v>
      </c>
      <c r="N56" s="78">
        <v>7.0000000000000007E-2</v>
      </c>
    </row>
    <row r="57" spans="2:14">
      <c r="B57" t="s">
        <v>225</v>
      </c>
      <c r="E57" s="16"/>
      <c r="F57" s="16"/>
      <c r="G57" s="16"/>
    </row>
    <row r="58" spans="2:14">
      <c r="E58" s="16"/>
      <c r="F58" s="16"/>
      <c r="G58" s="16"/>
    </row>
    <row r="59" spans="2:14">
      <c r="E59" s="16"/>
      <c r="F59" s="16"/>
      <c r="G59" s="16"/>
    </row>
    <row r="60" spans="2:14">
      <c r="E60" s="16"/>
      <c r="F60" s="16"/>
      <c r="G60" s="16"/>
    </row>
    <row r="61" spans="2:14"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zoomScale="80" zoomScaleNormal="80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bestFit="1" customWidth="1"/>
    <col min="4" max="5" width="10.7109375" style="15" customWidth="1"/>
    <col min="6" max="6" width="19.85546875" style="15" bestFit="1" customWidth="1"/>
    <col min="7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1165</v>
      </c>
    </row>
    <row r="3" spans="2:62">
      <c r="B3" s="2" t="s">
        <v>2</v>
      </c>
      <c r="C3" t="s">
        <v>1164</v>
      </c>
    </row>
    <row r="4" spans="2:62">
      <c r="B4" s="2" t="s">
        <v>3</v>
      </c>
      <c r="C4" t="s">
        <v>191</v>
      </c>
    </row>
    <row r="6" spans="2:62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  <c r="BJ6" s="19"/>
    </row>
    <row r="7" spans="2:62" ht="26.25" customHeight="1">
      <c r="B7" s="105" t="s">
        <v>97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2650</v>
      </c>
      <c r="I11" s="7"/>
      <c r="J11" s="77">
        <v>968.80826890000003</v>
      </c>
      <c r="K11" s="7"/>
      <c r="L11" s="77">
        <v>100</v>
      </c>
      <c r="M11" s="77">
        <v>0.02</v>
      </c>
      <c r="N11" s="35"/>
      <c r="BG11" s="16"/>
      <c r="BH11" s="19"/>
      <c r="BJ11" s="16"/>
    </row>
    <row r="12" spans="2:62">
      <c r="B12" s="79" t="s">
        <v>195</v>
      </c>
      <c r="D12" s="16"/>
      <c r="E12" s="16"/>
      <c r="F12" s="16"/>
      <c r="G12" s="16"/>
      <c r="H12" s="80">
        <v>0</v>
      </c>
      <c r="J12" s="80">
        <v>0</v>
      </c>
      <c r="L12" s="80">
        <v>0</v>
      </c>
      <c r="M12" s="80">
        <v>0</v>
      </c>
    </row>
    <row r="13" spans="2:62">
      <c r="B13" s="79" t="s">
        <v>649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650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651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378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652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214</v>
      </c>
      <c r="C22" t="s">
        <v>214</v>
      </c>
      <c r="D22" s="16"/>
      <c r="E22" s="16"/>
      <c r="F22" t="s">
        <v>214</v>
      </c>
      <c r="G22" t="s">
        <v>214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653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214</v>
      </c>
      <c r="C24" t="s">
        <v>214</v>
      </c>
      <c r="D24" s="16"/>
      <c r="E24" s="16"/>
      <c r="F24" t="s">
        <v>214</v>
      </c>
      <c r="G24" t="s">
        <v>214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222</v>
      </c>
      <c r="D25" s="16"/>
      <c r="E25" s="16"/>
      <c r="F25" s="16"/>
      <c r="G25" s="16"/>
      <c r="H25" s="80">
        <v>2650</v>
      </c>
      <c r="J25" s="80">
        <v>968.80826890000003</v>
      </c>
      <c r="L25" s="80">
        <v>100</v>
      </c>
      <c r="M25" s="80">
        <v>0.02</v>
      </c>
    </row>
    <row r="26" spans="2:13">
      <c r="B26" s="79" t="s">
        <v>654</v>
      </c>
      <c r="D26" s="16"/>
      <c r="E26" s="16"/>
      <c r="F26" s="16"/>
      <c r="G26" s="16"/>
      <c r="H26" s="80">
        <v>2650</v>
      </c>
      <c r="J26" s="80">
        <v>968.80826890000003</v>
      </c>
      <c r="L26" s="80">
        <v>100</v>
      </c>
      <c r="M26" s="80">
        <v>0.02</v>
      </c>
    </row>
    <row r="27" spans="2:13">
      <c r="B27" t="s">
        <v>655</v>
      </c>
      <c r="C27" t="s">
        <v>656</v>
      </c>
      <c r="D27" t="s">
        <v>657</v>
      </c>
      <c r="E27" t="s">
        <v>658</v>
      </c>
      <c r="F27" t="s">
        <v>409</v>
      </c>
      <c r="G27" t="s">
        <v>116</v>
      </c>
      <c r="H27" s="78">
        <v>2650</v>
      </c>
      <c r="I27" s="78">
        <v>8534</v>
      </c>
      <c r="J27" s="78">
        <v>968.80826890000003</v>
      </c>
      <c r="K27" s="78">
        <v>0</v>
      </c>
      <c r="L27" s="78">
        <v>100</v>
      </c>
      <c r="M27" s="78">
        <v>0.02</v>
      </c>
    </row>
    <row r="28" spans="2:13">
      <c r="B28" s="79" t="s">
        <v>659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214</v>
      </c>
      <c r="C29" t="s">
        <v>214</v>
      </c>
      <c r="D29" s="16"/>
      <c r="E29" s="16"/>
      <c r="F29" t="s">
        <v>214</v>
      </c>
      <c r="G29" t="s">
        <v>214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378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214</v>
      </c>
      <c r="C31" t="s">
        <v>214</v>
      </c>
      <c r="D31" s="16"/>
      <c r="E31" s="16"/>
      <c r="F31" t="s">
        <v>214</v>
      </c>
      <c r="G31" t="s">
        <v>214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652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214</v>
      </c>
      <c r="C33" t="s">
        <v>214</v>
      </c>
      <c r="D33" s="16"/>
      <c r="E33" s="16"/>
      <c r="F33" t="s">
        <v>214</v>
      </c>
      <c r="G33" t="s">
        <v>214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t="s">
        <v>225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zoomScale="80" zoomScaleNormal="80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58.5703125" style="15" bestFit="1" customWidth="1"/>
    <col min="3" max="3" width="16.140625" style="15" customWidth="1"/>
    <col min="4" max="5" width="10.7109375" style="15" customWidth="1"/>
    <col min="6" max="8" width="10.7109375" style="16" customWidth="1"/>
    <col min="9" max="9" width="12.140625" style="16" bestFit="1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1165</v>
      </c>
    </row>
    <row r="3" spans="2:65">
      <c r="B3" s="2" t="s">
        <v>2</v>
      </c>
      <c r="C3" t="s">
        <v>1164</v>
      </c>
    </row>
    <row r="4" spans="2:65">
      <c r="B4" s="2" t="s">
        <v>3</v>
      </c>
      <c r="C4" t="s">
        <v>191</v>
      </c>
    </row>
    <row r="6" spans="2:65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7"/>
    </row>
    <row r="7" spans="2:65" ht="26.25" customHeight="1">
      <c r="B7" s="105" t="s">
        <v>99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4108941.43</v>
      </c>
      <c r="K11" s="7"/>
      <c r="L11" s="77">
        <v>37801.5469464282</v>
      </c>
      <c r="M11" s="7"/>
      <c r="N11" s="77">
        <v>100</v>
      </c>
      <c r="O11" s="77">
        <v>0.8</v>
      </c>
      <c r="P11" s="35"/>
      <c r="BG11" s="16"/>
      <c r="BH11" s="19"/>
      <c r="BI11" s="16"/>
      <c r="BM11" s="16"/>
    </row>
    <row r="12" spans="2:65">
      <c r="B12" s="79" t="s">
        <v>195</v>
      </c>
      <c r="C12" s="16"/>
      <c r="D12" s="16"/>
      <c r="E12" s="16"/>
      <c r="J12" s="80">
        <v>3972090</v>
      </c>
      <c r="L12" s="80">
        <v>6436.4507670000003</v>
      </c>
      <c r="N12" s="80">
        <v>17.03</v>
      </c>
      <c r="O12" s="80">
        <v>0.14000000000000001</v>
      </c>
    </row>
    <row r="13" spans="2:65">
      <c r="B13" s="79" t="s">
        <v>660</v>
      </c>
      <c r="C13" s="16"/>
      <c r="D13" s="16"/>
      <c r="E13" s="16"/>
      <c r="J13" s="80">
        <v>3972090</v>
      </c>
      <c r="L13" s="80">
        <v>6436.4507670000003</v>
      </c>
      <c r="N13" s="80">
        <v>17.03</v>
      </c>
      <c r="O13" s="80">
        <v>0.14000000000000001</v>
      </c>
    </row>
    <row r="14" spans="2:65">
      <c r="B14" t="s">
        <v>661</v>
      </c>
      <c r="C14" t="s">
        <v>662</v>
      </c>
      <c r="D14" t="s">
        <v>106</v>
      </c>
      <c r="E14" t="s">
        <v>663</v>
      </c>
      <c r="F14" t="s">
        <v>129</v>
      </c>
      <c r="G14" t="s">
        <v>214</v>
      </c>
      <c r="H14" t="s">
        <v>221</v>
      </c>
      <c r="I14" t="s">
        <v>108</v>
      </c>
      <c r="J14" s="78">
        <v>3639090</v>
      </c>
      <c r="K14" s="78">
        <v>148.63</v>
      </c>
      <c r="L14" s="78">
        <v>5408.7794670000003</v>
      </c>
      <c r="M14" s="78">
        <v>4.01</v>
      </c>
      <c r="N14" s="78">
        <v>14.31</v>
      </c>
      <c r="O14" s="78">
        <v>0.11</v>
      </c>
    </row>
    <row r="15" spans="2:65">
      <c r="B15" t="s">
        <v>664</v>
      </c>
      <c r="C15" t="s">
        <v>665</v>
      </c>
      <c r="D15" t="s">
        <v>106</v>
      </c>
      <c r="E15" t="s">
        <v>663</v>
      </c>
      <c r="F15" t="s">
        <v>129</v>
      </c>
      <c r="G15" t="s">
        <v>214</v>
      </c>
      <c r="H15" t="s">
        <v>221</v>
      </c>
      <c r="I15" t="s">
        <v>108</v>
      </c>
      <c r="J15" s="78">
        <v>333000</v>
      </c>
      <c r="K15" s="78">
        <v>308.61</v>
      </c>
      <c r="L15" s="78">
        <v>1027.6713</v>
      </c>
      <c r="M15" s="78">
        <v>0.19</v>
      </c>
      <c r="N15" s="78">
        <v>2.72</v>
      </c>
      <c r="O15" s="78">
        <v>0.02</v>
      </c>
    </row>
    <row r="16" spans="2:65">
      <c r="B16" s="79" t="s">
        <v>222</v>
      </c>
      <c r="C16" s="16"/>
      <c r="D16" s="16"/>
      <c r="E16" s="16"/>
      <c r="J16" s="80">
        <v>136851.43</v>
      </c>
      <c r="L16" s="80">
        <v>31365.096179428201</v>
      </c>
      <c r="N16" s="80">
        <v>82.97</v>
      </c>
      <c r="O16" s="80">
        <v>0.66</v>
      </c>
    </row>
    <row r="17" spans="2:15">
      <c r="B17" s="79" t="s">
        <v>666</v>
      </c>
      <c r="C17" s="16"/>
      <c r="D17" s="16"/>
      <c r="E17" s="16"/>
      <c r="J17" s="80">
        <v>136851.43</v>
      </c>
      <c r="L17" s="80">
        <v>31365.096179428201</v>
      </c>
      <c r="N17" s="80">
        <v>82.97</v>
      </c>
      <c r="O17" s="80">
        <v>0.66</v>
      </c>
    </row>
    <row r="18" spans="2:15">
      <c r="B18" t="s">
        <v>667</v>
      </c>
      <c r="C18" t="s">
        <v>668</v>
      </c>
      <c r="D18" t="s">
        <v>129</v>
      </c>
      <c r="E18" t="s">
        <v>669</v>
      </c>
      <c r="F18" t="s">
        <v>409</v>
      </c>
      <c r="G18" t="s">
        <v>214</v>
      </c>
      <c r="H18" t="s">
        <v>221</v>
      </c>
      <c r="I18" t="s">
        <v>112</v>
      </c>
      <c r="J18" s="78">
        <v>23356.959999999999</v>
      </c>
      <c r="K18" s="78">
        <v>12627</v>
      </c>
      <c r="L18" s="78">
        <v>11342.943722563199</v>
      </c>
      <c r="M18" s="78">
        <v>2.58</v>
      </c>
      <c r="N18" s="78">
        <v>30.01</v>
      </c>
      <c r="O18" s="78">
        <v>0.24</v>
      </c>
    </row>
    <row r="19" spans="2:15">
      <c r="B19" t="s">
        <v>670</v>
      </c>
      <c r="C19" t="s">
        <v>671</v>
      </c>
      <c r="D19" t="s">
        <v>129</v>
      </c>
      <c r="E19" t="s">
        <v>672</v>
      </c>
      <c r="F19" t="s">
        <v>409</v>
      </c>
      <c r="G19" t="s">
        <v>214</v>
      </c>
      <c r="H19" t="s">
        <v>221</v>
      </c>
      <c r="I19" t="s">
        <v>112</v>
      </c>
      <c r="J19" s="78">
        <v>34914.47</v>
      </c>
      <c r="K19" s="78">
        <v>11825</v>
      </c>
      <c r="L19" s="78">
        <v>15878.734354065</v>
      </c>
      <c r="M19" s="78">
        <v>1.68</v>
      </c>
      <c r="N19" s="78">
        <v>42.01</v>
      </c>
      <c r="O19" s="78">
        <v>0.34</v>
      </c>
    </row>
    <row r="20" spans="2:15">
      <c r="B20" t="s">
        <v>673</v>
      </c>
      <c r="C20" t="s">
        <v>674</v>
      </c>
      <c r="D20" t="s">
        <v>129</v>
      </c>
      <c r="E20" t="s">
        <v>675</v>
      </c>
      <c r="F20" t="s">
        <v>409</v>
      </c>
      <c r="G20" t="s">
        <v>214</v>
      </c>
      <c r="H20" t="s">
        <v>221</v>
      </c>
      <c r="I20" t="s">
        <v>112</v>
      </c>
      <c r="J20" s="78">
        <v>78580</v>
      </c>
      <c r="K20" s="78">
        <v>1371</v>
      </c>
      <c r="L20" s="78">
        <v>4143.4181028000003</v>
      </c>
      <c r="M20" s="78">
        <v>0.09</v>
      </c>
      <c r="N20" s="78">
        <v>10.96</v>
      </c>
      <c r="O20" s="78">
        <v>0.09</v>
      </c>
    </row>
    <row r="21" spans="2:15">
      <c r="B21" t="s">
        <v>225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zoomScale="80" zoomScaleNormal="80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1165</v>
      </c>
    </row>
    <row r="3" spans="2:60">
      <c r="B3" s="2" t="s">
        <v>2</v>
      </c>
      <c r="C3" t="s">
        <v>1164</v>
      </c>
    </row>
    <row r="4" spans="2:60">
      <c r="B4" s="2" t="s">
        <v>3</v>
      </c>
      <c r="C4" t="s">
        <v>191</v>
      </c>
    </row>
    <row r="6" spans="2:60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60" ht="26.25" customHeight="1">
      <c r="B7" s="105" t="s">
        <v>101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453717</v>
      </c>
      <c r="H11" s="7"/>
      <c r="I11" s="77">
        <v>1201.8963329999999</v>
      </c>
      <c r="J11" s="25"/>
      <c r="K11" s="77">
        <v>100</v>
      </c>
      <c r="L11" s="77">
        <v>0.03</v>
      </c>
      <c r="BC11" s="16"/>
      <c r="BD11" s="19"/>
      <c r="BE11" s="16"/>
      <c r="BG11" s="16"/>
    </row>
    <row r="12" spans="2:60">
      <c r="B12" s="79" t="s">
        <v>195</v>
      </c>
      <c r="D12" s="16"/>
      <c r="E12" s="16"/>
      <c r="G12" s="80">
        <v>453717</v>
      </c>
      <c r="I12" s="80">
        <v>1201.8963329999999</v>
      </c>
      <c r="K12" s="80">
        <v>100</v>
      </c>
      <c r="L12" s="80">
        <v>0.03</v>
      </c>
    </row>
    <row r="13" spans="2:60">
      <c r="B13" s="79" t="s">
        <v>676</v>
      </c>
      <c r="D13" s="16"/>
      <c r="E13" s="16"/>
      <c r="G13" s="80">
        <v>453717</v>
      </c>
      <c r="I13" s="80">
        <v>1201.8963329999999</v>
      </c>
      <c r="K13" s="80">
        <v>100</v>
      </c>
      <c r="L13" s="80">
        <v>0.03</v>
      </c>
    </row>
    <row r="14" spans="2:60">
      <c r="B14" t="s">
        <v>677</v>
      </c>
      <c r="C14" t="s">
        <v>678</v>
      </c>
      <c r="D14" t="s">
        <v>106</v>
      </c>
      <c r="E14" t="s">
        <v>303</v>
      </c>
      <c r="F14" t="s">
        <v>108</v>
      </c>
      <c r="G14" s="78">
        <v>453717</v>
      </c>
      <c r="H14" s="78">
        <v>264.89999999999998</v>
      </c>
      <c r="I14" s="78">
        <v>1201.8963329999999</v>
      </c>
      <c r="J14" s="78">
        <v>1.08</v>
      </c>
      <c r="K14" s="78">
        <v>100</v>
      </c>
      <c r="L14" s="78">
        <v>0.03</v>
      </c>
    </row>
    <row r="15" spans="2:60">
      <c r="B15" s="79" t="s">
        <v>222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679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214</v>
      </c>
      <c r="C17" t="s">
        <v>214</v>
      </c>
      <c r="D17" s="16"/>
      <c r="E17" t="s">
        <v>214</v>
      </c>
      <c r="F17" t="s">
        <v>214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225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Elena Gankin</cp:lastModifiedBy>
  <dcterms:created xsi:type="dcterms:W3CDTF">2015-11-10T09:34:27Z</dcterms:created>
  <dcterms:modified xsi:type="dcterms:W3CDTF">2016-09-05T10:21:38Z</dcterms:modified>
</cp:coreProperties>
</file>